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6c8a2d16efbabc/MBC638/Week 13 - Logistic Regression/"/>
    </mc:Choice>
  </mc:AlternateContent>
  <xr:revisionPtr revIDLastSave="0" documentId="2FB78F79DB9C345D2860874741CCC176A4C39DDF" xr6:coauthVersionLast="24" xr6:coauthVersionMax="24" xr10:uidLastSave="{00000000-0000-0000-0000-000000000000}"/>
  <bookViews>
    <workbookView xWindow="0" yWindow="0" windowWidth="19200" windowHeight="7785" activeTab="2" xr2:uid="{00000000-000D-0000-FFFF-FFFF00000000}"/>
  </bookViews>
  <sheets>
    <sheet name="Sheet1" sheetId="1" r:id="rId1"/>
    <sheet name="Sheet2" sheetId="2" r:id="rId2"/>
    <sheet name="Sheet3" sheetId="3" r:id="rId3"/>
    <sheet name="_PalUtilTempWorksheet" sheetId="4" state="hidden" r:id="rId4"/>
    <sheet name="_STDS_DG24D46BE3" sheetId="5" state="hidden" r:id="rId5"/>
  </sheets>
  <definedNames>
    <definedName name="_xlnm._FilterDatabase" localSheetId="0" hidden="1">Sheet1!$A$1:$J$4001</definedName>
    <definedName name="ST_Default">Sheet1!$C$2:$C$4001</definedName>
    <definedName name="ST_EBITTA">Sheet1!$F$2:$F$4001</definedName>
    <definedName name="ST_FirmID">Sheet1!$A$2:$A$4001</definedName>
    <definedName name="ST_MVETL">Sheet1!$G$2:$G$4001</definedName>
    <definedName name="ST_RETA">Sheet1!$E$2:$E$4001</definedName>
    <definedName name="ST_STA">Sheet1!$H$2:$H$4001</definedName>
    <definedName name="ST_WCTA">Sheet1!$D$2:$D$4001</definedName>
    <definedName name="ST_Year">Sheet1!$B$2:$B$4001</definedName>
    <definedName name="STWBD_StatToolsLogistic_HasDefaultInfo" hidden="1">"TRUE"</definedName>
    <definedName name="STWBD_StatToolsLogistic_IncludeClassificationResults" hidden="1">"TRUE"</definedName>
    <definedName name="STWBD_StatToolsLogistic_IncludeClassificationSummary" hidden="1">"TRUE"</definedName>
    <definedName name="STWBD_StatToolsLogistic_IncludePrediction" hidden="1">"FALSE"</definedName>
    <definedName name="STWBD_StatToolsLogistic_LogisticRegressionType" hidden="1">" 0"</definedName>
    <definedName name="STWBD_StatToolsLogistic_VariableDependent" hidden="1">"U_x0001_VGB89DF172DA6CC74_x0001_"</definedName>
    <definedName name="STWBD_StatToolsLogistic_VariableListIndependent" hidden="1">5</definedName>
    <definedName name="STWBD_StatToolsLogistic_VariableListIndependent_1" hidden="1">"U_x0001_VG6716D821C5C22D4_x0001_"</definedName>
    <definedName name="STWBD_StatToolsLogistic_VariableListIndependent_2" hidden="1">"U_x0001_VG3272DBFD1B2B21E8_x0001_"</definedName>
    <definedName name="STWBD_StatToolsLogistic_VariableListIndependent_3" hidden="1">"U_x0001_VG6ABD47E22DB5C24_x0001_"</definedName>
    <definedName name="STWBD_StatToolsLogistic_VariableListIndependent_4" hidden="1">"U_x0001_VG25053705375CA2_x0001_"</definedName>
    <definedName name="STWBD_StatToolsLogistic_VariableListIndependent_5" hidden="1">"U_x0001_VG33664D1118CACF80_x0001_"</definedName>
    <definedName name="STWBD_StatToolsLogistic_VarSelectorDefaultDataSet" hidden="1">"DG24D46BE3"</definedName>
  </definedNames>
  <calcPr calcId="171027"/>
</workbook>
</file>

<file path=xl/calcChain.xml><?xml version="1.0" encoding="utf-8"?>
<calcChain xmlns="http://schemas.openxmlformats.org/spreadsheetml/2006/main">
  <c r="M2" i="1" l="1"/>
  <c r="N2" i="1" s="1"/>
  <c r="O2" i="1" s="1"/>
  <c r="L2" i="1"/>
  <c r="K2" i="1"/>
  <c r="I2" i="1" a="1"/>
  <c r="I2" i="1" s="1"/>
  <c r="J2" i="1" s="1"/>
  <c r="I3" i="1" a="1"/>
  <c r="I3" i="1" s="1"/>
  <c r="J3" i="1" s="1"/>
  <c r="I4" i="1" a="1"/>
  <c r="I4" i="1" s="1"/>
  <c r="J4" i="1" s="1"/>
  <c r="I5" i="1" a="1"/>
  <c r="I5" i="1" s="1"/>
  <c r="J5" i="1" s="1"/>
  <c r="I6" i="1" a="1"/>
  <c r="I6" i="1" s="1"/>
  <c r="J6" i="1" s="1"/>
  <c r="I7" i="1" a="1"/>
  <c r="I7" i="1" s="1"/>
  <c r="J7" i="1" s="1"/>
  <c r="I8" i="1" a="1"/>
  <c r="I8" i="1" s="1"/>
  <c r="J8" i="1" s="1"/>
  <c r="I9" i="1" a="1"/>
  <c r="I9" i="1" s="1"/>
  <c r="J9" i="1" s="1"/>
  <c r="I10" i="1" a="1"/>
  <c r="I10" i="1" s="1"/>
  <c r="J10" i="1" s="1"/>
  <c r="I11" i="1" a="1"/>
  <c r="I11" i="1" s="1"/>
  <c r="J11" i="1" s="1"/>
  <c r="I12" i="1" a="1"/>
  <c r="I12" i="1" s="1"/>
  <c r="J12" i="1" s="1"/>
  <c r="I13" i="1" a="1"/>
  <c r="I13" i="1" s="1"/>
  <c r="J13" i="1" s="1"/>
  <c r="I14" i="1" a="1"/>
  <c r="I14" i="1" s="1"/>
  <c r="J14" i="1" s="1"/>
  <c r="I15" i="1" a="1"/>
  <c r="I15" i="1" s="1"/>
  <c r="J15" i="1" s="1"/>
  <c r="I16" i="1" a="1"/>
  <c r="I16" i="1" s="1"/>
  <c r="J16" i="1" s="1"/>
  <c r="I17" i="1" a="1"/>
  <c r="I17" i="1" s="1"/>
  <c r="J17" i="1" s="1"/>
  <c r="I18" i="1" a="1"/>
  <c r="I18" i="1" s="1"/>
  <c r="J18" i="1" s="1"/>
  <c r="I19" i="1" a="1"/>
  <c r="I19" i="1" s="1"/>
  <c r="J19" i="1" s="1"/>
  <c r="I20" i="1" a="1"/>
  <c r="I20" i="1" s="1"/>
  <c r="J20" i="1" s="1"/>
  <c r="I21" i="1" a="1"/>
  <c r="I21" i="1" s="1"/>
  <c r="J21" i="1" s="1"/>
  <c r="I22" i="1" a="1"/>
  <c r="I22" i="1" s="1"/>
  <c r="J22" i="1" s="1"/>
  <c r="I23" i="1" a="1"/>
  <c r="I23" i="1" s="1"/>
  <c r="J23" i="1" s="1"/>
  <c r="I24" i="1" a="1"/>
  <c r="I24" i="1" s="1"/>
  <c r="J24" i="1" s="1"/>
  <c r="I25" i="1" a="1"/>
  <c r="I25" i="1" s="1"/>
  <c r="J25" i="1" s="1"/>
  <c r="I26" i="1" a="1"/>
  <c r="I26" i="1" s="1"/>
  <c r="J26" i="1" s="1"/>
  <c r="I27" i="1" a="1"/>
  <c r="I27" i="1" s="1"/>
  <c r="J27" i="1" s="1"/>
  <c r="I28" i="1" a="1"/>
  <c r="I28" i="1" s="1"/>
  <c r="J28" i="1" s="1"/>
  <c r="I29" i="1" a="1"/>
  <c r="I29" i="1" s="1"/>
  <c r="J29" i="1" s="1"/>
  <c r="I30" i="1" a="1"/>
  <c r="I30" i="1" s="1"/>
  <c r="J30" i="1" s="1"/>
  <c r="I31" i="1" a="1"/>
  <c r="I31" i="1" s="1"/>
  <c r="J31" i="1" s="1"/>
  <c r="I32" i="1" a="1"/>
  <c r="I32" i="1" s="1"/>
  <c r="J32" i="1" s="1"/>
  <c r="I33" i="1" a="1"/>
  <c r="I33" i="1" s="1"/>
  <c r="J33" i="1" s="1"/>
  <c r="I34" i="1" a="1"/>
  <c r="I34" i="1" s="1"/>
  <c r="J34" i="1" s="1"/>
  <c r="I35" i="1" a="1"/>
  <c r="I35" i="1" s="1"/>
  <c r="J35" i="1" s="1"/>
  <c r="I36" i="1" a="1"/>
  <c r="I36" i="1" s="1"/>
  <c r="J36" i="1" s="1"/>
  <c r="I37" i="1" a="1"/>
  <c r="I37" i="1" s="1"/>
  <c r="J37" i="1" s="1"/>
  <c r="I38" i="1" a="1"/>
  <c r="I38" i="1" s="1"/>
  <c r="J38" i="1" s="1"/>
  <c r="I39" i="1" a="1"/>
  <c r="I39" i="1" s="1"/>
  <c r="J39" i="1" s="1"/>
  <c r="I40" i="1" a="1"/>
  <c r="I40" i="1" s="1"/>
  <c r="J40" i="1" s="1"/>
  <c r="I41" i="1" a="1"/>
  <c r="I41" i="1" s="1"/>
  <c r="J41" i="1" s="1"/>
  <c r="I42" i="1" a="1"/>
  <c r="I42" i="1" s="1"/>
  <c r="J42" i="1" s="1"/>
  <c r="I43" i="1" a="1"/>
  <c r="I43" i="1" s="1"/>
  <c r="J43" i="1" s="1"/>
  <c r="I44" i="1" a="1"/>
  <c r="I44" i="1" s="1"/>
  <c r="J44" i="1" s="1"/>
  <c r="I45" i="1" a="1"/>
  <c r="I45" i="1" s="1"/>
  <c r="J45" i="1" s="1"/>
  <c r="I46" i="1" a="1"/>
  <c r="I46" i="1" s="1"/>
  <c r="J46" i="1" s="1"/>
  <c r="I47" i="1" a="1"/>
  <c r="I47" i="1" s="1"/>
  <c r="J47" i="1" s="1"/>
  <c r="I48" i="1" a="1"/>
  <c r="I48" i="1" s="1"/>
  <c r="J48" i="1" s="1"/>
  <c r="I49" i="1" a="1"/>
  <c r="I49" i="1" s="1"/>
  <c r="J49" i="1" s="1"/>
  <c r="I50" i="1" a="1"/>
  <c r="I50" i="1" s="1"/>
  <c r="J50" i="1" s="1"/>
  <c r="I51" i="1" a="1"/>
  <c r="I51" i="1" s="1"/>
  <c r="J51" i="1" s="1"/>
  <c r="I52" i="1" a="1"/>
  <c r="I52" i="1" s="1"/>
  <c r="J52" i="1" s="1"/>
  <c r="I53" i="1" a="1"/>
  <c r="I53" i="1" s="1"/>
  <c r="J53" i="1" s="1"/>
  <c r="I54" i="1" a="1"/>
  <c r="I54" i="1" s="1"/>
  <c r="J54" i="1" s="1"/>
  <c r="I55" i="1" a="1"/>
  <c r="I55" i="1" s="1"/>
  <c r="J55" i="1" s="1"/>
  <c r="I56" i="1" a="1"/>
  <c r="I56" i="1" s="1"/>
  <c r="J56" i="1" s="1"/>
  <c r="I57" i="1" a="1"/>
  <c r="I57" i="1" s="1"/>
  <c r="J57" i="1" s="1"/>
  <c r="I58" i="1" a="1"/>
  <c r="I58" i="1" s="1"/>
  <c r="J58" i="1" s="1"/>
  <c r="I59" i="1" a="1"/>
  <c r="I59" i="1" s="1"/>
  <c r="J59" i="1" s="1"/>
  <c r="I60" i="1" a="1"/>
  <c r="I60" i="1" s="1"/>
  <c r="J60" i="1" s="1"/>
  <c r="I61" i="1" a="1"/>
  <c r="I61" i="1" s="1"/>
  <c r="J61" i="1" s="1"/>
  <c r="I62" i="1" a="1"/>
  <c r="I62" i="1" s="1"/>
  <c r="J62" i="1" s="1"/>
  <c r="I63" i="1" a="1"/>
  <c r="I63" i="1" s="1"/>
  <c r="J63" i="1" s="1"/>
  <c r="I64" i="1" a="1"/>
  <c r="I64" i="1" s="1"/>
  <c r="J64" i="1" s="1"/>
  <c r="I65" i="1" a="1"/>
  <c r="I65" i="1" s="1"/>
  <c r="J65" i="1" s="1"/>
  <c r="I66" i="1" a="1"/>
  <c r="I66" i="1" s="1"/>
  <c r="J66" i="1" s="1"/>
  <c r="I67" i="1" a="1"/>
  <c r="I67" i="1" s="1"/>
  <c r="J67" i="1" s="1"/>
  <c r="I68" i="1" a="1"/>
  <c r="I68" i="1" s="1"/>
  <c r="J68" i="1" s="1"/>
  <c r="I69" i="1" a="1"/>
  <c r="I69" i="1" s="1"/>
  <c r="J69" i="1" s="1"/>
  <c r="I70" i="1" a="1"/>
  <c r="I70" i="1" s="1"/>
  <c r="J70" i="1" s="1"/>
  <c r="I71" i="1" a="1"/>
  <c r="I71" i="1" s="1"/>
  <c r="J71" i="1" s="1"/>
  <c r="I72" i="1" a="1"/>
  <c r="I72" i="1" s="1"/>
  <c r="J72" i="1" s="1"/>
  <c r="I73" i="1" a="1"/>
  <c r="I73" i="1" s="1"/>
  <c r="J73" i="1" s="1"/>
  <c r="I74" i="1" a="1"/>
  <c r="I74" i="1" s="1"/>
  <c r="J74" i="1" s="1"/>
  <c r="I75" i="1" a="1"/>
  <c r="I75" i="1" s="1"/>
  <c r="J75" i="1" s="1"/>
  <c r="I76" i="1" a="1"/>
  <c r="I76" i="1"/>
  <c r="J76" i="1" s="1"/>
  <c r="I77" i="1" a="1"/>
  <c r="I77" i="1" s="1"/>
  <c r="J77" i="1" s="1"/>
  <c r="I78" i="1" a="1"/>
  <c r="I78" i="1" s="1"/>
  <c r="J78" i="1" s="1"/>
  <c r="I79" i="1" a="1"/>
  <c r="I79" i="1" s="1"/>
  <c r="J79" i="1" s="1"/>
  <c r="I80" i="1" a="1"/>
  <c r="I80" i="1" s="1"/>
  <c r="J80" i="1" s="1"/>
  <c r="I81" i="1" a="1"/>
  <c r="I81" i="1" s="1"/>
  <c r="J81" i="1" s="1"/>
  <c r="I82" i="1" a="1"/>
  <c r="I82" i="1" s="1"/>
  <c r="J82" i="1" s="1"/>
  <c r="I83" i="1" a="1"/>
  <c r="I83" i="1" s="1"/>
  <c r="J83" i="1" s="1"/>
  <c r="I84" i="1" a="1"/>
  <c r="I84" i="1"/>
  <c r="J84" i="1" s="1"/>
  <c r="I85" i="1" a="1"/>
  <c r="I85" i="1" s="1"/>
  <c r="J85" i="1" s="1"/>
  <c r="I86" i="1" a="1"/>
  <c r="I86" i="1" s="1"/>
  <c r="J86" i="1" s="1"/>
  <c r="I87" i="1" a="1"/>
  <c r="I87" i="1" s="1"/>
  <c r="J87" i="1" s="1"/>
  <c r="I88" i="1" a="1"/>
  <c r="I88" i="1" s="1"/>
  <c r="J88" i="1" s="1"/>
  <c r="I89" i="1" a="1"/>
  <c r="I89" i="1" s="1"/>
  <c r="J89" i="1" s="1"/>
  <c r="I90" i="1" a="1"/>
  <c r="I90" i="1" s="1"/>
  <c r="J90" i="1" s="1"/>
  <c r="I91" i="1" a="1"/>
  <c r="I91" i="1" s="1"/>
  <c r="J91" i="1" s="1"/>
  <c r="I92" i="1" a="1"/>
  <c r="I92" i="1" s="1"/>
  <c r="J92" i="1" s="1"/>
  <c r="I93" i="1" a="1"/>
  <c r="I93" i="1" s="1"/>
  <c r="J93" i="1" s="1"/>
  <c r="I94" i="1" a="1"/>
  <c r="I94" i="1" s="1"/>
  <c r="J94" i="1" s="1"/>
  <c r="I95" i="1" a="1"/>
  <c r="I95" i="1" s="1"/>
  <c r="J95" i="1" s="1"/>
  <c r="I96" i="1" a="1"/>
  <c r="I96" i="1" s="1"/>
  <c r="J96" i="1" s="1"/>
  <c r="I97" i="1" a="1"/>
  <c r="I97" i="1" s="1"/>
  <c r="J97" i="1" s="1"/>
  <c r="I98" i="1" a="1"/>
  <c r="I98" i="1" s="1"/>
  <c r="J98" i="1" s="1"/>
  <c r="I99" i="1" a="1"/>
  <c r="I99" i="1" s="1"/>
  <c r="J99" i="1" s="1"/>
  <c r="I100" i="1" a="1"/>
  <c r="I100" i="1" s="1"/>
  <c r="J100" i="1" s="1"/>
  <c r="I101" i="1" a="1"/>
  <c r="I101" i="1" s="1"/>
  <c r="J101" i="1" s="1"/>
  <c r="I102" i="1" a="1"/>
  <c r="I102" i="1" s="1"/>
  <c r="J102" i="1" s="1"/>
  <c r="I103" i="1" a="1"/>
  <c r="I103" i="1" s="1"/>
  <c r="J103" i="1" s="1"/>
  <c r="I104" i="1" a="1"/>
  <c r="I104" i="1" s="1"/>
  <c r="J104" i="1" s="1"/>
  <c r="I105" i="1" a="1"/>
  <c r="I105" i="1" s="1"/>
  <c r="J105" i="1" s="1"/>
  <c r="I106" i="1" a="1"/>
  <c r="I106" i="1"/>
  <c r="J106" i="1" s="1"/>
  <c r="I107" i="1" a="1"/>
  <c r="I107" i="1" s="1"/>
  <c r="J107" i="1" s="1"/>
  <c r="I108" i="1" a="1"/>
  <c r="I108" i="1" s="1"/>
  <c r="J108" i="1" s="1"/>
  <c r="I109" i="1" a="1"/>
  <c r="I109" i="1" s="1"/>
  <c r="J109" i="1" s="1"/>
  <c r="I110" i="1" a="1"/>
  <c r="I110" i="1" s="1"/>
  <c r="J110" i="1" s="1"/>
  <c r="I111" i="1" a="1"/>
  <c r="I111" i="1" s="1"/>
  <c r="J111" i="1" s="1"/>
  <c r="I112" i="1" a="1"/>
  <c r="I112" i="1" s="1"/>
  <c r="J112" i="1" s="1"/>
  <c r="I113" i="1" a="1"/>
  <c r="I113" i="1" s="1"/>
  <c r="J113" i="1" s="1"/>
  <c r="I114" i="1" a="1"/>
  <c r="I114" i="1" s="1"/>
  <c r="J114" i="1" s="1"/>
  <c r="I115" i="1" a="1"/>
  <c r="I115" i="1" s="1"/>
  <c r="J115" i="1" s="1"/>
  <c r="I116" i="1" a="1"/>
  <c r="I116" i="1" s="1"/>
  <c r="J116" i="1" s="1"/>
  <c r="I117" i="1" a="1"/>
  <c r="I117" i="1" s="1"/>
  <c r="J117" i="1" s="1"/>
  <c r="I118" i="1" a="1"/>
  <c r="I118" i="1" s="1"/>
  <c r="J118" i="1" s="1"/>
  <c r="I119" i="1" a="1"/>
  <c r="I119" i="1" s="1"/>
  <c r="J119" i="1" s="1"/>
  <c r="I120" i="1" a="1"/>
  <c r="I120" i="1" s="1"/>
  <c r="J120" i="1" s="1"/>
  <c r="I121" i="1" a="1"/>
  <c r="I121" i="1" s="1"/>
  <c r="J121" i="1" s="1"/>
  <c r="I122" i="1" a="1"/>
  <c r="I122" i="1" s="1"/>
  <c r="J122" i="1" s="1"/>
  <c r="I123" i="1" a="1"/>
  <c r="I123" i="1" s="1"/>
  <c r="J123" i="1" s="1"/>
  <c r="I124" i="1" a="1"/>
  <c r="I124" i="1" s="1"/>
  <c r="J124" i="1" s="1"/>
  <c r="I125" i="1" a="1"/>
  <c r="I125" i="1" s="1"/>
  <c r="J125" i="1" s="1"/>
  <c r="I126" i="1" a="1"/>
  <c r="I126" i="1" s="1"/>
  <c r="J126" i="1" s="1"/>
  <c r="I127" i="1" a="1"/>
  <c r="I127" i="1" s="1"/>
  <c r="J127" i="1" s="1"/>
  <c r="I128" i="1" a="1"/>
  <c r="I128" i="1" s="1"/>
  <c r="J128" i="1" s="1"/>
  <c r="I129" i="1" a="1"/>
  <c r="I129" i="1" s="1"/>
  <c r="J129" i="1" s="1"/>
  <c r="I130" i="1" a="1"/>
  <c r="I130" i="1" s="1"/>
  <c r="J130" i="1" s="1"/>
  <c r="I131" i="1" a="1"/>
  <c r="I131" i="1" s="1"/>
  <c r="J131" i="1" s="1"/>
  <c r="I132" i="1" a="1"/>
  <c r="I132" i="1" s="1"/>
  <c r="J132" i="1" s="1"/>
  <c r="I133" i="1" a="1"/>
  <c r="I133" i="1" s="1"/>
  <c r="J133" i="1" s="1"/>
  <c r="I134" i="1" a="1"/>
  <c r="I134" i="1" s="1"/>
  <c r="J134" i="1" s="1"/>
  <c r="I135" i="1" a="1"/>
  <c r="I135" i="1" s="1"/>
  <c r="J135" i="1" s="1"/>
  <c r="I136" i="1" a="1"/>
  <c r="I136" i="1" s="1"/>
  <c r="J136" i="1" s="1"/>
  <c r="I137" i="1" a="1"/>
  <c r="I137" i="1" s="1"/>
  <c r="J137" i="1" s="1"/>
  <c r="I138" i="1" a="1"/>
  <c r="I138" i="1" s="1"/>
  <c r="J138" i="1" s="1"/>
  <c r="I139" i="1" a="1"/>
  <c r="I139" i="1" s="1"/>
  <c r="J139" i="1" s="1"/>
  <c r="I140" i="1" a="1"/>
  <c r="I140" i="1" s="1"/>
  <c r="J140" i="1" s="1"/>
  <c r="I141" i="1" a="1"/>
  <c r="I141" i="1" s="1"/>
  <c r="J141" i="1" s="1"/>
  <c r="I142" i="1" a="1"/>
  <c r="I142" i="1" s="1"/>
  <c r="J142" i="1" s="1"/>
  <c r="I143" i="1" a="1"/>
  <c r="I143" i="1" s="1"/>
  <c r="J143" i="1" s="1"/>
  <c r="I144" i="1" a="1"/>
  <c r="I144" i="1" s="1"/>
  <c r="J144" i="1" s="1"/>
  <c r="I145" i="1" a="1"/>
  <c r="I145" i="1" s="1"/>
  <c r="J145" i="1" s="1"/>
  <c r="I146" i="1" a="1"/>
  <c r="I146" i="1" s="1"/>
  <c r="J146" i="1" s="1"/>
  <c r="I147" i="1" a="1"/>
  <c r="I147" i="1" s="1"/>
  <c r="J147" i="1" s="1"/>
  <c r="I148" i="1" a="1"/>
  <c r="I148" i="1" s="1"/>
  <c r="J148" i="1" s="1"/>
  <c r="I149" i="1" a="1"/>
  <c r="I149" i="1" s="1"/>
  <c r="J149" i="1" s="1"/>
  <c r="I150" i="1" a="1"/>
  <c r="I150" i="1" s="1"/>
  <c r="J150" i="1" s="1"/>
  <c r="I151" i="1" a="1"/>
  <c r="I151" i="1" s="1"/>
  <c r="J151" i="1" s="1"/>
  <c r="I152" i="1" a="1"/>
  <c r="I152" i="1" s="1"/>
  <c r="J152" i="1" s="1"/>
  <c r="I153" i="1" a="1"/>
  <c r="I153" i="1" s="1"/>
  <c r="J153" i="1" s="1"/>
  <c r="I154" i="1" a="1"/>
  <c r="I154" i="1" s="1"/>
  <c r="J154" i="1" s="1"/>
  <c r="I155" i="1" a="1"/>
  <c r="I155" i="1" s="1"/>
  <c r="J155" i="1" s="1"/>
  <c r="I156" i="1" a="1"/>
  <c r="I156" i="1" s="1"/>
  <c r="J156" i="1" s="1"/>
  <c r="I157" i="1" a="1"/>
  <c r="I157" i="1" s="1"/>
  <c r="J157" i="1" s="1"/>
  <c r="I158" i="1" a="1"/>
  <c r="I158" i="1" s="1"/>
  <c r="J158" i="1" s="1"/>
  <c r="I159" i="1" a="1"/>
  <c r="I159" i="1" s="1"/>
  <c r="J159" i="1" s="1"/>
  <c r="I160" i="1" a="1"/>
  <c r="I160" i="1" s="1"/>
  <c r="J160" i="1" s="1"/>
  <c r="I161" i="1" a="1"/>
  <c r="I161" i="1" s="1"/>
  <c r="J161" i="1" s="1"/>
  <c r="I162" i="1" a="1"/>
  <c r="I162" i="1" s="1"/>
  <c r="J162" i="1" s="1"/>
  <c r="I163" i="1" a="1"/>
  <c r="I163" i="1" s="1"/>
  <c r="J163" i="1" s="1"/>
  <c r="I164" i="1" a="1"/>
  <c r="I164" i="1" s="1"/>
  <c r="J164" i="1" s="1"/>
  <c r="I165" i="1" a="1"/>
  <c r="I165" i="1" s="1"/>
  <c r="J165" i="1" s="1"/>
  <c r="I166" i="1" a="1"/>
  <c r="I166" i="1" s="1"/>
  <c r="J166" i="1" s="1"/>
  <c r="I167" i="1" a="1"/>
  <c r="I167" i="1" s="1"/>
  <c r="J167" i="1" s="1"/>
  <c r="I168" i="1" a="1"/>
  <c r="I168" i="1" s="1"/>
  <c r="J168" i="1" s="1"/>
  <c r="I169" i="1" a="1"/>
  <c r="I169" i="1" s="1"/>
  <c r="J169" i="1" s="1"/>
  <c r="I170" i="1" a="1"/>
  <c r="I170" i="1" s="1"/>
  <c r="J170" i="1" s="1"/>
  <c r="I171" i="1" a="1"/>
  <c r="I171" i="1" s="1"/>
  <c r="J171" i="1" s="1"/>
  <c r="I172" i="1" a="1"/>
  <c r="I172" i="1" s="1"/>
  <c r="J172" i="1" s="1"/>
  <c r="I173" i="1" a="1"/>
  <c r="I173" i="1" s="1"/>
  <c r="J173" i="1" s="1"/>
  <c r="I174" i="1" a="1"/>
  <c r="I174" i="1" s="1"/>
  <c r="J174" i="1" s="1"/>
  <c r="I175" i="1" a="1"/>
  <c r="I175" i="1" s="1"/>
  <c r="J175" i="1" s="1"/>
  <c r="I176" i="1" a="1"/>
  <c r="I176" i="1" s="1"/>
  <c r="J176" i="1" s="1"/>
  <c r="I177" i="1" a="1"/>
  <c r="I177" i="1" s="1"/>
  <c r="J177" i="1" s="1"/>
  <c r="I178" i="1" a="1"/>
  <c r="I178" i="1" s="1"/>
  <c r="J178" i="1" s="1"/>
  <c r="I179" i="1" a="1"/>
  <c r="I179" i="1" s="1"/>
  <c r="J179" i="1" s="1"/>
  <c r="I180" i="1" a="1"/>
  <c r="I180" i="1"/>
  <c r="J180" i="1" s="1"/>
  <c r="I181" i="1" a="1"/>
  <c r="I181" i="1" s="1"/>
  <c r="J181" i="1" s="1"/>
  <c r="I182" i="1" a="1"/>
  <c r="I182" i="1" s="1"/>
  <c r="J182" i="1" s="1"/>
  <c r="I183" i="1" a="1"/>
  <c r="I183" i="1" s="1"/>
  <c r="J183" i="1" s="1"/>
  <c r="I184" i="1" a="1"/>
  <c r="I184" i="1" s="1"/>
  <c r="J184" i="1" s="1"/>
  <c r="I185" i="1" a="1"/>
  <c r="I185" i="1" s="1"/>
  <c r="J185" i="1" s="1"/>
  <c r="I186" i="1" a="1"/>
  <c r="I186" i="1" s="1"/>
  <c r="J186" i="1" s="1"/>
  <c r="I187" i="1" a="1"/>
  <c r="I187" i="1" s="1"/>
  <c r="J187" i="1" s="1"/>
  <c r="I188" i="1" a="1"/>
  <c r="I188" i="1" s="1"/>
  <c r="J188" i="1" s="1"/>
  <c r="I189" i="1" a="1"/>
  <c r="I189" i="1" s="1"/>
  <c r="J189" i="1" s="1"/>
  <c r="I190" i="1" a="1"/>
  <c r="I190" i="1" s="1"/>
  <c r="J190" i="1" s="1"/>
  <c r="I191" i="1" a="1"/>
  <c r="I191" i="1" s="1"/>
  <c r="J191" i="1" s="1"/>
  <c r="I192" i="1" a="1"/>
  <c r="I192" i="1" s="1"/>
  <c r="J192" i="1" s="1"/>
  <c r="I193" i="1" a="1"/>
  <c r="I193" i="1" s="1"/>
  <c r="J193" i="1" s="1"/>
  <c r="I194" i="1" a="1"/>
  <c r="I194" i="1" s="1"/>
  <c r="J194" i="1" s="1"/>
  <c r="I195" i="1" a="1"/>
  <c r="I195" i="1" s="1"/>
  <c r="J195" i="1" s="1"/>
  <c r="I196" i="1" a="1"/>
  <c r="I196" i="1" s="1"/>
  <c r="J196" i="1" s="1"/>
  <c r="I197" i="1" a="1"/>
  <c r="I197" i="1" s="1"/>
  <c r="J197" i="1" s="1"/>
  <c r="I198" i="1" a="1"/>
  <c r="I198" i="1" s="1"/>
  <c r="J198" i="1" s="1"/>
  <c r="I199" i="1" a="1"/>
  <c r="I199" i="1" s="1"/>
  <c r="J199" i="1" s="1"/>
  <c r="I200" i="1" a="1"/>
  <c r="I200" i="1" s="1"/>
  <c r="J200" i="1" s="1"/>
  <c r="I201" i="1" a="1"/>
  <c r="I201" i="1" s="1"/>
  <c r="J201" i="1" s="1"/>
  <c r="I202" i="1" a="1"/>
  <c r="I202" i="1" s="1"/>
  <c r="J202" i="1" s="1"/>
  <c r="I203" i="1" a="1"/>
  <c r="I203" i="1" s="1"/>
  <c r="J203" i="1" s="1"/>
  <c r="I204" i="1" a="1"/>
  <c r="I204" i="1" s="1"/>
  <c r="J204" i="1" s="1"/>
  <c r="I205" i="1" a="1"/>
  <c r="I205" i="1" s="1"/>
  <c r="J205" i="1" s="1"/>
  <c r="I206" i="1" a="1"/>
  <c r="I206" i="1" s="1"/>
  <c r="J206" i="1" s="1"/>
  <c r="I207" i="1" a="1"/>
  <c r="I207" i="1" s="1"/>
  <c r="J207" i="1" s="1"/>
  <c r="I208" i="1" a="1"/>
  <c r="I208" i="1" s="1"/>
  <c r="J208" i="1" s="1"/>
  <c r="I209" i="1" a="1"/>
  <c r="I209" i="1" s="1"/>
  <c r="J209" i="1" s="1"/>
  <c r="I210" i="1" a="1"/>
  <c r="I210" i="1" s="1"/>
  <c r="J210" i="1" s="1"/>
  <c r="I211" i="1" a="1"/>
  <c r="I211" i="1" s="1"/>
  <c r="J211" i="1" s="1"/>
  <c r="I212" i="1" a="1"/>
  <c r="I212" i="1" s="1"/>
  <c r="J212" i="1" s="1"/>
  <c r="I213" i="1" a="1"/>
  <c r="I213" i="1" s="1"/>
  <c r="J213" i="1" s="1"/>
  <c r="I214" i="1" a="1"/>
  <c r="I214" i="1" s="1"/>
  <c r="J214" i="1" s="1"/>
  <c r="I215" i="1" a="1"/>
  <c r="I215" i="1" s="1"/>
  <c r="J215" i="1" s="1"/>
  <c r="I216" i="1" a="1"/>
  <c r="I216" i="1" s="1"/>
  <c r="J216" i="1" s="1"/>
  <c r="I217" i="1" a="1"/>
  <c r="I217" i="1" s="1"/>
  <c r="J217" i="1" s="1"/>
  <c r="I218" i="1" a="1"/>
  <c r="I218" i="1" s="1"/>
  <c r="J218" i="1" s="1"/>
  <c r="I219" i="1" a="1"/>
  <c r="I219" i="1" s="1"/>
  <c r="J219" i="1" s="1"/>
  <c r="I220" i="1" a="1"/>
  <c r="I220" i="1" s="1"/>
  <c r="J220" i="1" s="1"/>
  <c r="I221" i="1" a="1"/>
  <c r="I221" i="1" s="1"/>
  <c r="J221" i="1" s="1"/>
  <c r="I222" i="1" a="1"/>
  <c r="I222" i="1" s="1"/>
  <c r="J222" i="1" s="1"/>
  <c r="I223" i="1" a="1"/>
  <c r="I223" i="1" s="1"/>
  <c r="J223" i="1" s="1"/>
  <c r="I224" i="1" a="1"/>
  <c r="I224" i="1" s="1"/>
  <c r="J224" i="1" s="1"/>
  <c r="I225" i="1" a="1"/>
  <c r="I225" i="1" s="1"/>
  <c r="J225" i="1" s="1"/>
  <c r="I226" i="1" a="1"/>
  <c r="I226" i="1" s="1"/>
  <c r="J226" i="1" s="1"/>
  <c r="I227" i="1" a="1"/>
  <c r="I227" i="1" s="1"/>
  <c r="J227" i="1" s="1"/>
  <c r="I228" i="1" a="1"/>
  <c r="I228" i="1" s="1"/>
  <c r="J228" i="1" s="1"/>
  <c r="I229" i="1" a="1"/>
  <c r="I229" i="1" s="1"/>
  <c r="J229" i="1" s="1"/>
  <c r="I230" i="1" a="1"/>
  <c r="I230" i="1" s="1"/>
  <c r="J230" i="1" s="1"/>
  <c r="I231" i="1" a="1"/>
  <c r="I231" i="1" s="1"/>
  <c r="J231" i="1" s="1"/>
  <c r="I232" i="1" a="1"/>
  <c r="I232" i="1" s="1"/>
  <c r="J232" i="1" s="1"/>
  <c r="I233" i="1" a="1"/>
  <c r="I233" i="1" s="1"/>
  <c r="J233" i="1" s="1"/>
  <c r="I234" i="1" a="1"/>
  <c r="I234" i="1" s="1"/>
  <c r="J234" i="1" s="1"/>
  <c r="I235" i="1" a="1"/>
  <c r="I235" i="1" s="1"/>
  <c r="J235" i="1" s="1"/>
  <c r="I236" i="1" a="1"/>
  <c r="I236" i="1" s="1"/>
  <c r="J236" i="1" s="1"/>
  <c r="I237" i="1" a="1"/>
  <c r="I237" i="1" s="1"/>
  <c r="J237" i="1" s="1"/>
  <c r="I238" i="1" a="1"/>
  <c r="I238" i="1" s="1"/>
  <c r="J238" i="1" s="1"/>
  <c r="I239" i="1" a="1"/>
  <c r="I239" i="1" s="1"/>
  <c r="J239" i="1" s="1"/>
  <c r="I240" i="1" a="1"/>
  <c r="I240" i="1" s="1"/>
  <c r="J240" i="1" s="1"/>
  <c r="I241" i="1" a="1"/>
  <c r="I241" i="1" s="1"/>
  <c r="J241" i="1" s="1"/>
  <c r="I242" i="1" a="1"/>
  <c r="I242" i="1" s="1"/>
  <c r="J242" i="1" s="1"/>
  <c r="I243" i="1" a="1"/>
  <c r="I243" i="1" s="1"/>
  <c r="J243" i="1" s="1"/>
  <c r="I244" i="1" a="1"/>
  <c r="I244" i="1" s="1"/>
  <c r="J244" i="1" s="1"/>
  <c r="I245" i="1" a="1"/>
  <c r="I245" i="1" s="1"/>
  <c r="J245" i="1" s="1"/>
  <c r="I246" i="1" a="1"/>
  <c r="I246" i="1" s="1"/>
  <c r="J246" i="1" s="1"/>
  <c r="I247" i="1" a="1"/>
  <c r="I247" i="1" s="1"/>
  <c r="J247" i="1" s="1"/>
  <c r="I248" i="1" a="1"/>
  <c r="I248" i="1" s="1"/>
  <c r="J248" i="1" s="1"/>
  <c r="I249" i="1" a="1"/>
  <c r="I249" i="1" s="1"/>
  <c r="J249" i="1" s="1"/>
  <c r="I250" i="1" a="1"/>
  <c r="I250" i="1" s="1"/>
  <c r="J250" i="1" s="1"/>
  <c r="I251" i="1" a="1"/>
  <c r="I251" i="1" s="1"/>
  <c r="J251" i="1" s="1"/>
  <c r="I252" i="1" a="1"/>
  <c r="I252" i="1" s="1"/>
  <c r="J252" i="1" s="1"/>
  <c r="I253" i="1" a="1"/>
  <c r="I253" i="1" s="1"/>
  <c r="J253" i="1" s="1"/>
  <c r="I254" i="1" a="1"/>
  <c r="I254" i="1" s="1"/>
  <c r="J254" i="1" s="1"/>
  <c r="I255" i="1" a="1"/>
  <c r="I255" i="1" s="1"/>
  <c r="J255" i="1" s="1"/>
  <c r="I256" i="1" a="1"/>
  <c r="I256" i="1" s="1"/>
  <c r="J256" i="1" s="1"/>
  <c r="I257" i="1" a="1"/>
  <c r="I257" i="1" s="1"/>
  <c r="J257" i="1" s="1"/>
  <c r="I258" i="1" a="1"/>
  <c r="I258" i="1" s="1"/>
  <c r="J258" i="1" s="1"/>
  <c r="I259" i="1" a="1"/>
  <c r="I259" i="1" s="1"/>
  <c r="J259" i="1" s="1"/>
  <c r="I260" i="1" a="1"/>
  <c r="I260" i="1" s="1"/>
  <c r="J260" i="1" s="1"/>
  <c r="I261" i="1" a="1"/>
  <c r="I261" i="1" s="1"/>
  <c r="J261" i="1" s="1"/>
  <c r="I262" i="1" a="1"/>
  <c r="I262" i="1" s="1"/>
  <c r="J262" i="1" s="1"/>
  <c r="I263" i="1" a="1"/>
  <c r="I263" i="1" s="1"/>
  <c r="J263" i="1" s="1"/>
  <c r="I264" i="1" a="1"/>
  <c r="I264" i="1" s="1"/>
  <c r="J264" i="1" s="1"/>
  <c r="I265" i="1" a="1"/>
  <c r="I265" i="1" s="1"/>
  <c r="J265" i="1" s="1"/>
  <c r="I266" i="1" a="1"/>
  <c r="I266" i="1" s="1"/>
  <c r="J266" i="1" s="1"/>
  <c r="I267" i="1" a="1"/>
  <c r="I267" i="1" s="1"/>
  <c r="J267" i="1" s="1"/>
  <c r="I268" i="1" a="1"/>
  <c r="I268" i="1" s="1"/>
  <c r="J268" i="1" s="1"/>
  <c r="I269" i="1" a="1"/>
  <c r="I269" i="1" s="1"/>
  <c r="J269" i="1" s="1"/>
  <c r="I270" i="1" a="1"/>
  <c r="I270" i="1" s="1"/>
  <c r="J270" i="1" s="1"/>
  <c r="I271" i="1" a="1"/>
  <c r="I271" i="1" s="1"/>
  <c r="J271" i="1" s="1"/>
  <c r="I272" i="1" a="1"/>
  <c r="I272" i="1" s="1"/>
  <c r="J272" i="1" s="1"/>
  <c r="I273" i="1" a="1"/>
  <c r="I273" i="1" s="1"/>
  <c r="J273" i="1" s="1"/>
  <c r="I274" i="1" a="1"/>
  <c r="I274" i="1" s="1"/>
  <c r="J274" i="1" s="1"/>
  <c r="I275" i="1" a="1"/>
  <c r="I275" i="1" s="1"/>
  <c r="J275" i="1" s="1"/>
  <c r="I276" i="1" a="1"/>
  <c r="I276" i="1" s="1"/>
  <c r="J276" i="1" s="1"/>
  <c r="I277" i="1" a="1"/>
  <c r="I277" i="1" s="1"/>
  <c r="J277" i="1" s="1"/>
  <c r="I278" i="1" a="1"/>
  <c r="I278" i="1" s="1"/>
  <c r="J278" i="1" s="1"/>
  <c r="I279" i="1" a="1"/>
  <c r="I279" i="1" s="1"/>
  <c r="J279" i="1" s="1"/>
  <c r="I280" i="1" a="1"/>
  <c r="I280" i="1" s="1"/>
  <c r="J280" i="1" s="1"/>
  <c r="I281" i="1" a="1"/>
  <c r="I281" i="1" s="1"/>
  <c r="J281" i="1" s="1"/>
  <c r="I282" i="1" a="1"/>
  <c r="I282" i="1" s="1"/>
  <c r="J282" i="1" s="1"/>
  <c r="I283" i="1" a="1"/>
  <c r="I283" i="1" s="1"/>
  <c r="J283" i="1" s="1"/>
  <c r="I284" i="1" a="1"/>
  <c r="I284" i="1" s="1"/>
  <c r="J284" i="1" s="1"/>
  <c r="I285" i="1" a="1"/>
  <c r="I285" i="1" s="1"/>
  <c r="J285" i="1" s="1"/>
  <c r="I286" i="1" a="1"/>
  <c r="I286" i="1" s="1"/>
  <c r="J286" i="1" s="1"/>
  <c r="I287" i="1" a="1"/>
  <c r="I287" i="1" s="1"/>
  <c r="J287" i="1" s="1"/>
  <c r="I288" i="1" a="1"/>
  <c r="I288" i="1" s="1"/>
  <c r="J288" i="1" s="1"/>
  <c r="I289" i="1" a="1"/>
  <c r="I289" i="1" s="1"/>
  <c r="J289" i="1" s="1"/>
  <c r="I290" i="1" a="1"/>
  <c r="I290" i="1" s="1"/>
  <c r="J290" i="1" s="1"/>
  <c r="I291" i="1" a="1"/>
  <c r="I291" i="1" s="1"/>
  <c r="J291" i="1" s="1"/>
  <c r="I292" i="1" a="1"/>
  <c r="I292" i="1"/>
  <c r="J292" i="1" s="1"/>
  <c r="I293" i="1" a="1"/>
  <c r="I293" i="1" s="1"/>
  <c r="J293" i="1" s="1"/>
  <c r="I294" i="1" a="1"/>
  <c r="I294" i="1" s="1"/>
  <c r="J294" i="1" s="1"/>
  <c r="I295" i="1" a="1"/>
  <c r="I295" i="1" s="1"/>
  <c r="J295" i="1" s="1"/>
  <c r="I296" i="1" a="1"/>
  <c r="I296" i="1" s="1"/>
  <c r="J296" i="1" s="1"/>
  <c r="I297" i="1" a="1"/>
  <c r="I297" i="1" s="1"/>
  <c r="J297" i="1" s="1"/>
  <c r="I298" i="1" a="1"/>
  <c r="I298" i="1" s="1"/>
  <c r="J298" i="1" s="1"/>
  <c r="I299" i="1" a="1"/>
  <c r="I299" i="1" s="1"/>
  <c r="J299" i="1" s="1"/>
  <c r="I300" i="1" a="1"/>
  <c r="I300" i="1" s="1"/>
  <c r="J300" i="1" s="1"/>
  <c r="I301" i="1" a="1"/>
  <c r="I301" i="1" s="1"/>
  <c r="J301" i="1" s="1"/>
  <c r="I302" i="1" a="1"/>
  <c r="I302" i="1" s="1"/>
  <c r="J302" i="1" s="1"/>
  <c r="I303" i="1" a="1"/>
  <c r="I303" i="1" s="1"/>
  <c r="J303" i="1" s="1"/>
  <c r="I304" i="1" a="1"/>
  <c r="I304" i="1" s="1"/>
  <c r="J304" i="1" s="1"/>
  <c r="I305" i="1" a="1"/>
  <c r="I305" i="1" s="1"/>
  <c r="J305" i="1" s="1"/>
  <c r="I306" i="1" a="1"/>
  <c r="I306" i="1" s="1"/>
  <c r="J306" i="1" s="1"/>
  <c r="I307" i="1" a="1"/>
  <c r="I307" i="1" s="1"/>
  <c r="J307" i="1" s="1"/>
  <c r="I308" i="1" a="1"/>
  <c r="I308" i="1" s="1"/>
  <c r="J308" i="1" s="1"/>
  <c r="I309" i="1" a="1"/>
  <c r="I309" i="1" s="1"/>
  <c r="J309" i="1" s="1"/>
  <c r="I310" i="1" a="1"/>
  <c r="I310" i="1" s="1"/>
  <c r="J310" i="1" s="1"/>
  <c r="I311" i="1" a="1"/>
  <c r="I311" i="1" s="1"/>
  <c r="J311" i="1" s="1"/>
  <c r="I312" i="1" a="1"/>
  <c r="I312" i="1" s="1"/>
  <c r="J312" i="1" s="1"/>
  <c r="I313" i="1" a="1"/>
  <c r="I313" i="1" s="1"/>
  <c r="J313" i="1" s="1"/>
  <c r="I314" i="1" a="1"/>
  <c r="I314" i="1" s="1"/>
  <c r="J314" i="1" s="1"/>
  <c r="I315" i="1" a="1"/>
  <c r="I315" i="1" s="1"/>
  <c r="J315" i="1" s="1"/>
  <c r="I316" i="1" a="1"/>
  <c r="I316" i="1"/>
  <c r="J316" i="1" s="1"/>
  <c r="I317" i="1" a="1"/>
  <c r="I317" i="1" s="1"/>
  <c r="J317" i="1" s="1"/>
  <c r="I318" i="1" a="1"/>
  <c r="I318" i="1" s="1"/>
  <c r="J318" i="1" s="1"/>
  <c r="I319" i="1" a="1"/>
  <c r="I319" i="1" s="1"/>
  <c r="J319" i="1" s="1"/>
  <c r="I320" i="1" a="1"/>
  <c r="I320" i="1" s="1"/>
  <c r="J320" i="1" s="1"/>
  <c r="I321" i="1" a="1"/>
  <c r="I321" i="1" s="1"/>
  <c r="J321" i="1" s="1"/>
  <c r="I322" i="1" a="1"/>
  <c r="I322" i="1" s="1"/>
  <c r="J322" i="1" s="1"/>
  <c r="I323" i="1" a="1"/>
  <c r="I323" i="1" s="1"/>
  <c r="J323" i="1" s="1"/>
  <c r="I324" i="1" a="1"/>
  <c r="I324" i="1" s="1"/>
  <c r="J324" i="1" s="1"/>
  <c r="I325" i="1" a="1"/>
  <c r="I325" i="1" s="1"/>
  <c r="J325" i="1" s="1"/>
  <c r="I326" i="1" a="1"/>
  <c r="I326" i="1" s="1"/>
  <c r="J326" i="1" s="1"/>
  <c r="I327" i="1" a="1"/>
  <c r="I327" i="1" s="1"/>
  <c r="J327" i="1" s="1"/>
  <c r="I328" i="1" a="1"/>
  <c r="I328" i="1" s="1"/>
  <c r="J328" i="1" s="1"/>
  <c r="I329" i="1" a="1"/>
  <c r="I329" i="1" s="1"/>
  <c r="J329" i="1" s="1"/>
  <c r="I330" i="1" a="1"/>
  <c r="I330" i="1" s="1"/>
  <c r="J330" i="1" s="1"/>
  <c r="I331" i="1" a="1"/>
  <c r="I331" i="1" s="1"/>
  <c r="J331" i="1" s="1"/>
  <c r="I332" i="1" a="1"/>
  <c r="I332" i="1" s="1"/>
  <c r="J332" i="1" s="1"/>
  <c r="I333" i="1" a="1"/>
  <c r="I333" i="1" s="1"/>
  <c r="J333" i="1" s="1"/>
  <c r="I334" i="1" a="1"/>
  <c r="I334" i="1" s="1"/>
  <c r="J334" i="1" s="1"/>
  <c r="I335" i="1" a="1"/>
  <c r="I335" i="1" s="1"/>
  <c r="J335" i="1" s="1"/>
  <c r="I336" i="1" a="1"/>
  <c r="I336" i="1" s="1"/>
  <c r="J336" i="1" s="1"/>
  <c r="I337" i="1" a="1"/>
  <c r="I337" i="1" s="1"/>
  <c r="J337" i="1" s="1"/>
  <c r="I338" i="1" a="1"/>
  <c r="I338" i="1" s="1"/>
  <c r="J338" i="1" s="1"/>
  <c r="I339" i="1" a="1"/>
  <c r="I339" i="1" s="1"/>
  <c r="J339" i="1" s="1"/>
  <c r="I340" i="1" a="1"/>
  <c r="I340" i="1" s="1"/>
  <c r="J340" i="1" s="1"/>
  <c r="I341" i="1" a="1"/>
  <c r="I341" i="1" s="1"/>
  <c r="J341" i="1" s="1"/>
  <c r="I342" i="1" a="1"/>
  <c r="I342" i="1" s="1"/>
  <c r="J342" i="1" s="1"/>
  <c r="I343" i="1" a="1"/>
  <c r="I343" i="1" s="1"/>
  <c r="J343" i="1" s="1"/>
  <c r="I344" i="1" a="1"/>
  <c r="I344" i="1" s="1"/>
  <c r="J344" i="1" s="1"/>
  <c r="I345" i="1" a="1"/>
  <c r="I345" i="1" s="1"/>
  <c r="J345" i="1" s="1"/>
  <c r="I346" i="1" a="1"/>
  <c r="I346" i="1" s="1"/>
  <c r="J346" i="1" s="1"/>
  <c r="I347" i="1" a="1"/>
  <c r="I347" i="1" s="1"/>
  <c r="J347" i="1" s="1"/>
  <c r="I348" i="1" a="1"/>
  <c r="I348" i="1" s="1"/>
  <c r="J348" i="1" s="1"/>
  <c r="I349" i="1" a="1"/>
  <c r="I349" i="1" s="1"/>
  <c r="J349" i="1" s="1"/>
  <c r="I350" i="1" a="1"/>
  <c r="I350" i="1" s="1"/>
  <c r="J350" i="1" s="1"/>
  <c r="I351" i="1" a="1"/>
  <c r="I351" i="1" s="1"/>
  <c r="J351" i="1" s="1"/>
  <c r="I352" i="1" a="1"/>
  <c r="I352" i="1" s="1"/>
  <c r="J352" i="1" s="1"/>
  <c r="I353" i="1" a="1"/>
  <c r="I353" i="1"/>
  <c r="J353" i="1" s="1"/>
  <c r="I354" i="1" a="1"/>
  <c r="I354" i="1" s="1"/>
  <c r="J354" i="1" s="1"/>
  <c r="I355" i="1" a="1"/>
  <c r="I355" i="1" s="1"/>
  <c r="J355" i="1" s="1"/>
  <c r="I356" i="1" a="1"/>
  <c r="I356" i="1" s="1"/>
  <c r="J356" i="1" s="1"/>
  <c r="I357" i="1" a="1"/>
  <c r="I357" i="1" s="1"/>
  <c r="J357" i="1" s="1"/>
  <c r="I358" i="1" a="1"/>
  <c r="I358" i="1" s="1"/>
  <c r="J358" i="1" s="1"/>
  <c r="I359" i="1" a="1"/>
  <c r="I359" i="1" s="1"/>
  <c r="J359" i="1" s="1"/>
  <c r="I360" i="1" a="1"/>
  <c r="I360" i="1" s="1"/>
  <c r="J360" i="1" s="1"/>
  <c r="I361" i="1" a="1"/>
  <c r="I361" i="1" s="1"/>
  <c r="J361" i="1" s="1"/>
  <c r="I362" i="1" a="1"/>
  <c r="I362" i="1" s="1"/>
  <c r="J362" i="1" s="1"/>
  <c r="I363" i="1" a="1"/>
  <c r="I363" i="1" s="1"/>
  <c r="J363" i="1" s="1"/>
  <c r="I364" i="1" a="1"/>
  <c r="I364" i="1" s="1"/>
  <c r="J364" i="1" s="1"/>
  <c r="I365" i="1" a="1"/>
  <c r="I365" i="1" s="1"/>
  <c r="J365" i="1" s="1"/>
  <c r="I366" i="1" a="1"/>
  <c r="I366" i="1" s="1"/>
  <c r="J366" i="1" s="1"/>
  <c r="I367" i="1" a="1"/>
  <c r="I367" i="1" s="1"/>
  <c r="J367" i="1" s="1"/>
  <c r="I368" i="1" a="1"/>
  <c r="I368" i="1" s="1"/>
  <c r="J368" i="1" s="1"/>
  <c r="I369" i="1" a="1"/>
  <c r="I369" i="1" s="1"/>
  <c r="J369" i="1" s="1"/>
  <c r="I370" i="1" a="1"/>
  <c r="I370" i="1" s="1"/>
  <c r="J370" i="1" s="1"/>
  <c r="I371" i="1" a="1"/>
  <c r="I371" i="1" s="1"/>
  <c r="J371" i="1" s="1"/>
  <c r="I372" i="1" a="1"/>
  <c r="I372" i="1" s="1"/>
  <c r="J372" i="1" s="1"/>
  <c r="I373" i="1" a="1"/>
  <c r="I373" i="1" s="1"/>
  <c r="J373" i="1" s="1"/>
  <c r="I374" i="1" a="1"/>
  <c r="I374" i="1" s="1"/>
  <c r="J374" i="1" s="1"/>
  <c r="I375" i="1" a="1"/>
  <c r="I375" i="1" s="1"/>
  <c r="J375" i="1" s="1"/>
  <c r="I376" i="1" a="1"/>
  <c r="I376" i="1" s="1"/>
  <c r="J376" i="1" s="1"/>
  <c r="I377" i="1" a="1"/>
  <c r="I377" i="1" s="1"/>
  <c r="J377" i="1" s="1"/>
  <c r="I378" i="1" a="1"/>
  <c r="I378" i="1" s="1"/>
  <c r="J378" i="1" s="1"/>
  <c r="I379" i="1" a="1"/>
  <c r="I379" i="1" s="1"/>
  <c r="J379" i="1" s="1"/>
  <c r="I380" i="1" a="1"/>
  <c r="I380" i="1" s="1"/>
  <c r="J380" i="1" s="1"/>
  <c r="I381" i="1" a="1"/>
  <c r="I381" i="1" s="1"/>
  <c r="J381" i="1" s="1"/>
  <c r="I382" i="1" a="1"/>
  <c r="I382" i="1" s="1"/>
  <c r="J382" i="1" s="1"/>
  <c r="I383" i="1" a="1"/>
  <c r="I383" i="1" s="1"/>
  <c r="J383" i="1" s="1"/>
  <c r="I384" i="1" a="1"/>
  <c r="I384" i="1" s="1"/>
  <c r="J384" i="1" s="1"/>
  <c r="I385" i="1" a="1"/>
  <c r="I385" i="1" s="1"/>
  <c r="J385" i="1" s="1"/>
  <c r="I386" i="1" a="1"/>
  <c r="I386" i="1" s="1"/>
  <c r="J386" i="1" s="1"/>
  <c r="I387" i="1" a="1"/>
  <c r="I387" i="1" s="1"/>
  <c r="J387" i="1" s="1"/>
  <c r="I388" i="1" a="1"/>
  <c r="I388" i="1" s="1"/>
  <c r="J388" i="1" s="1"/>
  <c r="I389" i="1" a="1"/>
  <c r="I389" i="1" s="1"/>
  <c r="J389" i="1" s="1"/>
  <c r="I390" i="1" a="1"/>
  <c r="I390" i="1" s="1"/>
  <c r="J390" i="1" s="1"/>
  <c r="I391" i="1" a="1"/>
  <c r="I391" i="1" s="1"/>
  <c r="J391" i="1" s="1"/>
  <c r="I392" i="1" a="1"/>
  <c r="I392" i="1" s="1"/>
  <c r="J392" i="1" s="1"/>
  <c r="I393" i="1" a="1"/>
  <c r="I393" i="1" s="1"/>
  <c r="J393" i="1" s="1"/>
  <c r="I394" i="1" a="1"/>
  <c r="I394" i="1" s="1"/>
  <c r="J394" i="1" s="1"/>
  <c r="I395" i="1" a="1"/>
  <c r="I395" i="1" s="1"/>
  <c r="J395" i="1" s="1"/>
  <c r="I396" i="1" a="1"/>
  <c r="I396" i="1" s="1"/>
  <c r="J396" i="1" s="1"/>
  <c r="I397" i="1" a="1"/>
  <c r="I397" i="1" s="1"/>
  <c r="J397" i="1" s="1"/>
  <c r="I398" i="1" a="1"/>
  <c r="I398" i="1" s="1"/>
  <c r="J398" i="1" s="1"/>
  <c r="I399" i="1" a="1"/>
  <c r="I399" i="1" s="1"/>
  <c r="J399" i="1" s="1"/>
  <c r="I400" i="1" a="1"/>
  <c r="I400" i="1" s="1"/>
  <c r="J400" i="1" s="1"/>
  <c r="I401" i="1" a="1"/>
  <c r="I401" i="1" s="1"/>
  <c r="J401" i="1" s="1"/>
  <c r="I402" i="1" a="1"/>
  <c r="I402" i="1" s="1"/>
  <c r="J402" i="1" s="1"/>
  <c r="I403" i="1" a="1"/>
  <c r="I403" i="1" s="1"/>
  <c r="J403" i="1" s="1"/>
  <c r="I404" i="1" a="1"/>
  <c r="I404" i="1" s="1"/>
  <c r="J404" i="1" s="1"/>
  <c r="I405" i="1" a="1"/>
  <c r="I405" i="1" s="1"/>
  <c r="J405" i="1" s="1"/>
  <c r="I406" i="1" a="1"/>
  <c r="I406" i="1" s="1"/>
  <c r="J406" i="1" s="1"/>
  <c r="I407" i="1" a="1"/>
  <c r="I407" i="1" s="1"/>
  <c r="J407" i="1" s="1"/>
  <c r="I408" i="1" a="1"/>
  <c r="I408" i="1" s="1"/>
  <c r="J408" i="1" s="1"/>
  <c r="I409" i="1" a="1"/>
  <c r="I409" i="1" s="1"/>
  <c r="J409" i="1" s="1"/>
  <c r="I410" i="1" a="1"/>
  <c r="I410" i="1" s="1"/>
  <c r="J410" i="1" s="1"/>
  <c r="I411" i="1" a="1"/>
  <c r="I411" i="1" s="1"/>
  <c r="J411" i="1" s="1"/>
  <c r="I412" i="1" a="1"/>
  <c r="I412" i="1" s="1"/>
  <c r="J412" i="1" s="1"/>
  <c r="I413" i="1" a="1"/>
  <c r="I413" i="1" s="1"/>
  <c r="J413" i="1" s="1"/>
  <c r="I414" i="1" a="1"/>
  <c r="I414" i="1" s="1"/>
  <c r="J414" i="1" s="1"/>
  <c r="I415" i="1" a="1"/>
  <c r="I415" i="1"/>
  <c r="J415" i="1" s="1"/>
  <c r="I416" i="1" a="1"/>
  <c r="I416" i="1" s="1"/>
  <c r="J416" i="1" s="1"/>
  <c r="I417" i="1" a="1"/>
  <c r="I417" i="1" s="1"/>
  <c r="J417" i="1" s="1"/>
  <c r="I418" i="1" a="1"/>
  <c r="I418" i="1" s="1"/>
  <c r="J418" i="1" s="1"/>
  <c r="I419" i="1" a="1"/>
  <c r="I419" i="1" s="1"/>
  <c r="J419" i="1" s="1"/>
  <c r="I420" i="1" a="1"/>
  <c r="I420" i="1" s="1"/>
  <c r="J420" i="1" s="1"/>
  <c r="I421" i="1" a="1"/>
  <c r="I421" i="1" s="1"/>
  <c r="J421" i="1" s="1"/>
  <c r="I422" i="1" a="1"/>
  <c r="I422" i="1" s="1"/>
  <c r="J422" i="1" s="1"/>
  <c r="I423" i="1" a="1"/>
  <c r="I423" i="1" s="1"/>
  <c r="J423" i="1" s="1"/>
  <c r="I424" i="1" a="1"/>
  <c r="I424" i="1" s="1"/>
  <c r="J424" i="1" s="1"/>
  <c r="I425" i="1" a="1"/>
  <c r="I425" i="1"/>
  <c r="J425" i="1" s="1"/>
  <c r="I426" i="1" a="1"/>
  <c r="I426" i="1" s="1"/>
  <c r="J426" i="1" s="1"/>
  <c r="I427" i="1" a="1"/>
  <c r="I427" i="1" s="1"/>
  <c r="J427" i="1" s="1"/>
  <c r="I428" i="1" a="1"/>
  <c r="I428" i="1" s="1"/>
  <c r="J428" i="1" s="1"/>
  <c r="I429" i="1" a="1"/>
  <c r="I429" i="1" s="1"/>
  <c r="J429" i="1" s="1"/>
  <c r="I430" i="1" a="1"/>
  <c r="I430" i="1" s="1"/>
  <c r="J430" i="1" s="1"/>
  <c r="I431" i="1" a="1"/>
  <c r="I431" i="1" s="1"/>
  <c r="J431" i="1" s="1"/>
  <c r="I432" i="1" a="1"/>
  <c r="I432" i="1" s="1"/>
  <c r="J432" i="1" s="1"/>
  <c r="I433" i="1" a="1"/>
  <c r="I433" i="1" s="1"/>
  <c r="J433" i="1" s="1"/>
  <c r="I434" i="1" a="1"/>
  <c r="I434" i="1" s="1"/>
  <c r="J434" i="1" s="1"/>
  <c r="I435" i="1" a="1"/>
  <c r="I435" i="1" s="1"/>
  <c r="J435" i="1" s="1"/>
  <c r="I436" i="1" a="1"/>
  <c r="I436" i="1" s="1"/>
  <c r="J436" i="1" s="1"/>
  <c r="I437" i="1" a="1"/>
  <c r="I437" i="1" s="1"/>
  <c r="J437" i="1" s="1"/>
  <c r="I438" i="1" a="1"/>
  <c r="I438" i="1" s="1"/>
  <c r="J438" i="1" s="1"/>
  <c r="I439" i="1" a="1"/>
  <c r="I439" i="1" s="1"/>
  <c r="J439" i="1" s="1"/>
  <c r="I440" i="1" a="1"/>
  <c r="I440" i="1" s="1"/>
  <c r="J440" i="1" s="1"/>
  <c r="I441" i="1" a="1"/>
  <c r="I441" i="1" s="1"/>
  <c r="J441" i="1" s="1"/>
  <c r="I442" i="1" a="1"/>
  <c r="I442" i="1" s="1"/>
  <c r="J442" i="1" s="1"/>
  <c r="I443" i="1" a="1"/>
  <c r="I443" i="1" s="1"/>
  <c r="J443" i="1" s="1"/>
  <c r="I444" i="1" a="1"/>
  <c r="I444" i="1" s="1"/>
  <c r="J444" i="1" s="1"/>
  <c r="I445" i="1" a="1"/>
  <c r="I445" i="1" s="1"/>
  <c r="J445" i="1" s="1"/>
  <c r="I446" i="1" a="1"/>
  <c r="I446" i="1" s="1"/>
  <c r="J446" i="1" s="1"/>
  <c r="I447" i="1" a="1"/>
  <c r="I447" i="1"/>
  <c r="J447" i="1" s="1"/>
  <c r="I448" i="1" a="1"/>
  <c r="I448" i="1" s="1"/>
  <c r="J448" i="1" s="1"/>
  <c r="I449" i="1" a="1"/>
  <c r="I449" i="1" s="1"/>
  <c r="J449" i="1" s="1"/>
  <c r="I450" i="1" a="1"/>
  <c r="I450" i="1" s="1"/>
  <c r="J450" i="1" s="1"/>
  <c r="I451" i="1" a="1"/>
  <c r="I451" i="1" s="1"/>
  <c r="J451" i="1" s="1"/>
  <c r="I452" i="1" a="1"/>
  <c r="I452" i="1" s="1"/>
  <c r="J452" i="1" s="1"/>
  <c r="I453" i="1" a="1"/>
  <c r="I453" i="1" s="1"/>
  <c r="J453" i="1" s="1"/>
  <c r="I454" i="1" a="1"/>
  <c r="I454" i="1" s="1"/>
  <c r="J454" i="1" s="1"/>
  <c r="I455" i="1" a="1"/>
  <c r="I455" i="1" s="1"/>
  <c r="J455" i="1" s="1"/>
  <c r="I456" i="1" a="1"/>
  <c r="I456" i="1" s="1"/>
  <c r="J456" i="1" s="1"/>
  <c r="I457" i="1" a="1"/>
  <c r="I457" i="1" s="1"/>
  <c r="J457" i="1" s="1"/>
  <c r="I458" i="1" a="1"/>
  <c r="I458" i="1" s="1"/>
  <c r="J458" i="1" s="1"/>
  <c r="I459" i="1" a="1"/>
  <c r="I459" i="1" s="1"/>
  <c r="J459" i="1" s="1"/>
  <c r="I460" i="1" a="1"/>
  <c r="I460" i="1" s="1"/>
  <c r="J460" i="1" s="1"/>
  <c r="I461" i="1" a="1"/>
  <c r="I461" i="1" s="1"/>
  <c r="J461" i="1" s="1"/>
  <c r="I462" i="1" a="1"/>
  <c r="I462" i="1" s="1"/>
  <c r="J462" i="1" s="1"/>
  <c r="I463" i="1" a="1"/>
  <c r="I463" i="1" s="1"/>
  <c r="J463" i="1" s="1"/>
  <c r="I464" i="1" a="1"/>
  <c r="I464" i="1" s="1"/>
  <c r="J464" i="1" s="1"/>
  <c r="I465" i="1" a="1"/>
  <c r="I465" i="1" s="1"/>
  <c r="J465" i="1" s="1"/>
  <c r="I466" i="1" a="1"/>
  <c r="I466" i="1" s="1"/>
  <c r="J466" i="1" s="1"/>
  <c r="I467" i="1" a="1"/>
  <c r="I467" i="1" s="1"/>
  <c r="J467" i="1" s="1"/>
  <c r="I468" i="1" a="1"/>
  <c r="I468" i="1" s="1"/>
  <c r="J468" i="1" s="1"/>
  <c r="I469" i="1" a="1"/>
  <c r="I469" i="1" s="1"/>
  <c r="J469" i="1" s="1"/>
  <c r="I470" i="1" a="1"/>
  <c r="I470" i="1" s="1"/>
  <c r="J470" i="1" s="1"/>
  <c r="I471" i="1" a="1"/>
  <c r="I471" i="1" s="1"/>
  <c r="J471" i="1" s="1"/>
  <c r="I472" i="1" a="1"/>
  <c r="I472" i="1" s="1"/>
  <c r="J472" i="1" s="1"/>
  <c r="I473" i="1" a="1"/>
  <c r="I473" i="1" s="1"/>
  <c r="J473" i="1" s="1"/>
  <c r="I474" i="1" a="1"/>
  <c r="I474" i="1" s="1"/>
  <c r="J474" i="1" s="1"/>
  <c r="I475" i="1" a="1"/>
  <c r="I475" i="1" s="1"/>
  <c r="J475" i="1" s="1"/>
  <c r="I476" i="1" a="1"/>
  <c r="I476" i="1" s="1"/>
  <c r="J476" i="1" s="1"/>
  <c r="I477" i="1" a="1"/>
  <c r="I477" i="1" s="1"/>
  <c r="J477" i="1" s="1"/>
  <c r="I478" i="1" a="1"/>
  <c r="I478" i="1" s="1"/>
  <c r="J478" i="1" s="1"/>
  <c r="I479" i="1" a="1"/>
  <c r="I479" i="1" s="1"/>
  <c r="J479" i="1" s="1"/>
  <c r="I480" i="1" a="1"/>
  <c r="I480" i="1" s="1"/>
  <c r="J480" i="1" s="1"/>
  <c r="I481" i="1" a="1"/>
  <c r="I481" i="1" s="1"/>
  <c r="J481" i="1" s="1"/>
  <c r="I482" i="1" a="1"/>
  <c r="I482" i="1" s="1"/>
  <c r="J482" i="1" s="1"/>
  <c r="I483" i="1" a="1"/>
  <c r="I483" i="1" s="1"/>
  <c r="J483" i="1" s="1"/>
  <c r="I484" i="1" a="1"/>
  <c r="I484" i="1" s="1"/>
  <c r="J484" i="1" s="1"/>
  <c r="I485" i="1" a="1"/>
  <c r="I485" i="1" s="1"/>
  <c r="J485" i="1" s="1"/>
  <c r="I486" i="1" a="1"/>
  <c r="I486" i="1" s="1"/>
  <c r="J486" i="1" s="1"/>
  <c r="I487" i="1" a="1"/>
  <c r="I487" i="1" s="1"/>
  <c r="J487" i="1" s="1"/>
  <c r="I488" i="1" a="1"/>
  <c r="I488" i="1" s="1"/>
  <c r="J488" i="1" s="1"/>
  <c r="I489" i="1" a="1"/>
  <c r="I489" i="1" s="1"/>
  <c r="J489" i="1" s="1"/>
  <c r="I490" i="1" a="1"/>
  <c r="I490" i="1" s="1"/>
  <c r="J490" i="1" s="1"/>
  <c r="I491" i="1" a="1"/>
  <c r="I491" i="1" s="1"/>
  <c r="J491" i="1" s="1"/>
  <c r="I492" i="1" a="1"/>
  <c r="I492" i="1" s="1"/>
  <c r="J492" i="1" s="1"/>
  <c r="I493" i="1" a="1"/>
  <c r="I493" i="1" s="1"/>
  <c r="J493" i="1" s="1"/>
  <c r="I494" i="1" a="1"/>
  <c r="I494" i="1" s="1"/>
  <c r="J494" i="1" s="1"/>
  <c r="I495" i="1" a="1"/>
  <c r="I495" i="1" s="1"/>
  <c r="J495" i="1" s="1"/>
  <c r="I496" i="1" a="1"/>
  <c r="I496" i="1" s="1"/>
  <c r="J496" i="1" s="1"/>
  <c r="I497" i="1" a="1"/>
  <c r="I497" i="1" s="1"/>
  <c r="J497" i="1" s="1"/>
  <c r="I498" i="1" a="1"/>
  <c r="I498" i="1" s="1"/>
  <c r="J498" i="1" s="1"/>
  <c r="I499" i="1" a="1"/>
  <c r="I499" i="1" s="1"/>
  <c r="J499" i="1" s="1"/>
  <c r="I500" i="1" a="1"/>
  <c r="I500" i="1" s="1"/>
  <c r="J500" i="1" s="1"/>
  <c r="I501" i="1" a="1"/>
  <c r="I501" i="1" s="1"/>
  <c r="J501" i="1" s="1"/>
  <c r="I502" i="1" a="1"/>
  <c r="I502" i="1" s="1"/>
  <c r="J502" i="1" s="1"/>
  <c r="I503" i="1" a="1"/>
  <c r="I503" i="1" s="1"/>
  <c r="J503" i="1" s="1"/>
  <c r="I504" i="1" a="1"/>
  <c r="I504" i="1" s="1"/>
  <c r="J504" i="1" s="1"/>
  <c r="I505" i="1" a="1"/>
  <c r="I505" i="1" s="1"/>
  <c r="J505" i="1" s="1"/>
  <c r="I506" i="1" a="1"/>
  <c r="I506" i="1" s="1"/>
  <c r="J506" i="1" s="1"/>
  <c r="I507" i="1" a="1"/>
  <c r="I507" i="1" s="1"/>
  <c r="J507" i="1" s="1"/>
  <c r="I508" i="1" a="1"/>
  <c r="I508" i="1" s="1"/>
  <c r="J508" i="1" s="1"/>
  <c r="I509" i="1" a="1"/>
  <c r="I509" i="1" s="1"/>
  <c r="J509" i="1" s="1"/>
  <c r="I510" i="1" a="1"/>
  <c r="I510" i="1" s="1"/>
  <c r="J510" i="1" s="1"/>
  <c r="I511" i="1" a="1"/>
  <c r="I511" i="1" s="1"/>
  <c r="J511" i="1" s="1"/>
  <c r="I512" i="1" a="1"/>
  <c r="I512" i="1" s="1"/>
  <c r="J512" i="1" s="1"/>
  <c r="I513" i="1" a="1"/>
  <c r="I513" i="1" s="1"/>
  <c r="J513" i="1" s="1"/>
  <c r="I514" i="1" a="1"/>
  <c r="I514" i="1" s="1"/>
  <c r="J514" i="1" s="1"/>
  <c r="I515" i="1" a="1"/>
  <c r="I515" i="1" s="1"/>
  <c r="J515" i="1" s="1"/>
  <c r="I516" i="1" a="1"/>
  <c r="I516" i="1" s="1"/>
  <c r="J516" i="1" s="1"/>
  <c r="I517" i="1" a="1"/>
  <c r="I517" i="1" s="1"/>
  <c r="J517" i="1" s="1"/>
  <c r="I518" i="1" a="1"/>
  <c r="I518" i="1" s="1"/>
  <c r="J518" i="1" s="1"/>
  <c r="I519" i="1" a="1"/>
  <c r="I519" i="1"/>
  <c r="J519" i="1" s="1"/>
  <c r="I520" i="1" a="1"/>
  <c r="I520" i="1" s="1"/>
  <c r="J520" i="1" s="1"/>
  <c r="I521" i="1" a="1"/>
  <c r="I521" i="1" s="1"/>
  <c r="J521" i="1" s="1"/>
  <c r="I522" i="1" a="1"/>
  <c r="I522" i="1" s="1"/>
  <c r="J522" i="1" s="1"/>
  <c r="I523" i="1" a="1"/>
  <c r="I523" i="1" s="1"/>
  <c r="J523" i="1" s="1"/>
  <c r="I524" i="1" a="1"/>
  <c r="I524" i="1" s="1"/>
  <c r="J524" i="1" s="1"/>
  <c r="I525" i="1" a="1"/>
  <c r="I525" i="1" s="1"/>
  <c r="J525" i="1" s="1"/>
  <c r="I526" i="1" a="1"/>
  <c r="I526" i="1" s="1"/>
  <c r="J526" i="1" s="1"/>
  <c r="I527" i="1" a="1"/>
  <c r="I527" i="1" s="1"/>
  <c r="J527" i="1" s="1"/>
  <c r="I528" i="1" a="1"/>
  <c r="I528" i="1" s="1"/>
  <c r="J528" i="1" s="1"/>
  <c r="I529" i="1" a="1"/>
  <c r="I529" i="1" s="1"/>
  <c r="J529" i="1" s="1"/>
  <c r="I530" i="1" a="1"/>
  <c r="I530" i="1" s="1"/>
  <c r="J530" i="1" s="1"/>
  <c r="I531" i="1" a="1"/>
  <c r="I531" i="1" s="1"/>
  <c r="J531" i="1" s="1"/>
  <c r="I532" i="1" a="1"/>
  <c r="I532" i="1" s="1"/>
  <c r="J532" i="1" s="1"/>
  <c r="I533" i="1" a="1"/>
  <c r="I533" i="1" s="1"/>
  <c r="J533" i="1" s="1"/>
  <c r="I534" i="1" a="1"/>
  <c r="I534" i="1" s="1"/>
  <c r="J534" i="1" s="1"/>
  <c r="I535" i="1" a="1"/>
  <c r="I535" i="1" s="1"/>
  <c r="J535" i="1" s="1"/>
  <c r="I536" i="1" a="1"/>
  <c r="I536" i="1" s="1"/>
  <c r="J536" i="1" s="1"/>
  <c r="I537" i="1" a="1"/>
  <c r="I537" i="1" s="1"/>
  <c r="J537" i="1" s="1"/>
  <c r="I538" i="1" a="1"/>
  <c r="I538" i="1" s="1"/>
  <c r="J538" i="1" s="1"/>
  <c r="I539" i="1" a="1"/>
  <c r="I539" i="1" s="1"/>
  <c r="J539" i="1" s="1"/>
  <c r="I540" i="1" a="1"/>
  <c r="I540" i="1" s="1"/>
  <c r="J540" i="1" s="1"/>
  <c r="I541" i="1" a="1"/>
  <c r="I541" i="1" s="1"/>
  <c r="J541" i="1" s="1"/>
  <c r="I542" i="1" a="1"/>
  <c r="I542" i="1" s="1"/>
  <c r="J542" i="1" s="1"/>
  <c r="I543" i="1" a="1"/>
  <c r="I543" i="1" s="1"/>
  <c r="J543" i="1" s="1"/>
  <c r="I544" i="1" a="1"/>
  <c r="I544" i="1" s="1"/>
  <c r="J544" i="1" s="1"/>
  <c r="I545" i="1" a="1"/>
  <c r="I545" i="1" s="1"/>
  <c r="J545" i="1" s="1"/>
  <c r="I546" i="1" a="1"/>
  <c r="I546" i="1" s="1"/>
  <c r="J546" i="1" s="1"/>
  <c r="I547" i="1" a="1"/>
  <c r="I547" i="1" s="1"/>
  <c r="J547" i="1" s="1"/>
  <c r="I548" i="1" a="1"/>
  <c r="I548" i="1" s="1"/>
  <c r="J548" i="1" s="1"/>
  <c r="I549" i="1" a="1"/>
  <c r="I549" i="1" s="1"/>
  <c r="J549" i="1" s="1"/>
  <c r="I550" i="1" a="1"/>
  <c r="I550" i="1" s="1"/>
  <c r="J550" i="1" s="1"/>
  <c r="I551" i="1" a="1"/>
  <c r="I551" i="1" s="1"/>
  <c r="J551" i="1" s="1"/>
  <c r="I552" i="1" a="1"/>
  <c r="I552" i="1" s="1"/>
  <c r="J552" i="1" s="1"/>
  <c r="I553" i="1" a="1"/>
  <c r="I553" i="1" s="1"/>
  <c r="J553" i="1" s="1"/>
  <c r="I554" i="1" a="1"/>
  <c r="I554" i="1" s="1"/>
  <c r="J554" i="1" s="1"/>
  <c r="I555" i="1" a="1"/>
  <c r="I555" i="1" s="1"/>
  <c r="J555" i="1" s="1"/>
  <c r="I556" i="1" a="1"/>
  <c r="I556" i="1" s="1"/>
  <c r="J556" i="1" s="1"/>
  <c r="I557" i="1" a="1"/>
  <c r="I557" i="1" s="1"/>
  <c r="J557" i="1" s="1"/>
  <c r="I558" i="1" a="1"/>
  <c r="I558" i="1" s="1"/>
  <c r="J558" i="1" s="1"/>
  <c r="I559" i="1" a="1"/>
  <c r="I559" i="1" s="1"/>
  <c r="J559" i="1" s="1"/>
  <c r="I560" i="1" a="1"/>
  <c r="I560" i="1" s="1"/>
  <c r="J560" i="1" s="1"/>
  <c r="I561" i="1" a="1"/>
  <c r="I561" i="1" s="1"/>
  <c r="J561" i="1" s="1"/>
  <c r="I562" i="1" a="1"/>
  <c r="I562" i="1" s="1"/>
  <c r="J562" i="1" s="1"/>
  <c r="I563" i="1" a="1"/>
  <c r="I563" i="1" s="1"/>
  <c r="J563" i="1" s="1"/>
  <c r="I564" i="1" a="1"/>
  <c r="I564" i="1" s="1"/>
  <c r="J564" i="1" s="1"/>
  <c r="I565" i="1" a="1"/>
  <c r="I565" i="1" s="1"/>
  <c r="J565" i="1" s="1"/>
  <c r="I566" i="1" a="1"/>
  <c r="I566" i="1" s="1"/>
  <c r="J566" i="1" s="1"/>
  <c r="I567" i="1" a="1"/>
  <c r="I567" i="1"/>
  <c r="J567" i="1" s="1"/>
  <c r="I568" i="1" a="1"/>
  <c r="I568" i="1" s="1"/>
  <c r="J568" i="1" s="1"/>
  <c r="I569" i="1" a="1"/>
  <c r="I569" i="1" s="1"/>
  <c r="J569" i="1" s="1"/>
  <c r="I570" i="1" a="1"/>
  <c r="I570" i="1" s="1"/>
  <c r="J570" i="1" s="1"/>
  <c r="I571" i="1" a="1"/>
  <c r="I571" i="1" s="1"/>
  <c r="J571" i="1" s="1"/>
  <c r="I572" i="1" a="1"/>
  <c r="I572" i="1" s="1"/>
  <c r="J572" i="1" s="1"/>
  <c r="I573" i="1" a="1"/>
  <c r="I573" i="1" s="1"/>
  <c r="J573" i="1" s="1"/>
  <c r="I574" i="1" a="1"/>
  <c r="I574" i="1" s="1"/>
  <c r="J574" i="1" s="1"/>
  <c r="I575" i="1" a="1"/>
  <c r="I575" i="1" s="1"/>
  <c r="J575" i="1" s="1"/>
  <c r="I576" i="1" a="1"/>
  <c r="I576" i="1" s="1"/>
  <c r="J576" i="1" s="1"/>
  <c r="I577" i="1" a="1"/>
  <c r="I577" i="1" s="1"/>
  <c r="J577" i="1" s="1"/>
  <c r="I578" i="1" a="1"/>
  <c r="I578" i="1" s="1"/>
  <c r="J578" i="1" s="1"/>
  <c r="I579" i="1" a="1"/>
  <c r="I579" i="1" s="1"/>
  <c r="J579" i="1" s="1"/>
  <c r="I580" i="1" a="1"/>
  <c r="I580" i="1" s="1"/>
  <c r="J580" i="1" s="1"/>
  <c r="I581" i="1" a="1"/>
  <c r="I581" i="1" s="1"/>
  <c r="J581" i="1" s="1"/>
  <c r="I582" i="1" a="1"/>
  <c r="I582" i="1" s="1"/>
  <c r="J582" i="1" s="1"/>
  <c r="I583" i="1" a="1"/>
  <c r="I583" i="1" s="1"/>
  <c r="J583" i="1" s="1"/>
  <c r="I584" i="1" a="1"/>
  <c r="I584" i="1" s="1"/>
  <c r="J584" i="1" s="1"/>
  <c r="I585" i="1" a="1"/>
  <c r="I585" i="1" s="1"/>
  <c r="J585" i="1" s="1"/>
  <c r="I586" i="1" a="1"/>
  <c r="I586" i="1" s="1"/>
  <c r="J586" i="1" s="1"/>
  <c r="I587" i="1" a="1"/>
  <c r="I587" i="1" s="1"/>
  <c r="J587" i="1" s="1"/>
  <c r="I588" i="1" a="1"/>
  <c r="I588" i="1" s="1"/>
  <c r="J588" i="1" s="1"/>
  <c r="I589" i="1" a="1"/>
  <c r="I589" i="1" s="1"/>
  <c r="J589" i="1" s="1"/>
  <c r="I590" i="1" a="1"/>
  <c r="I590" i="1" s="1"/>
  <c r="J590" i="1" s="1"/>
  <c r="I591" i="1" a="1"/>
  <c r="I591" i="1" s="1"/>
  <c r="J591" i="1" s="1"/>
  <c r="I592" i="1" a="1"/>
  <c r="I592" i="1" s="1"/>
  <c r="J592" i="1" s="1"/>
  <c r="I593" i="1" a="1"/>
  <c r="I593" i="1" s="1"/>
  <c r="J593" i="1" s="1"/>
  <c r="I594" i="1" a="1"/>
  <c r="I594" i="1" s="1"/>
  <c r="J594" i="1" s="1"/>
  <c r="I595" i="1" a="1"/>
  <c r="I595" i="1" s="1"/>
  <c r="J595" i="1" s="1"/>
  <c r="I596" i="1" a="1"/>
  <c r="I596" i="1" s="1"/>
  <c r="J596" i="1" s="1"/>
  <c r="I597" i="1" a="1"/>
  <c r="I597" i="1" s="1"/>
  <c r="J597" i="1" s="1"/>
  <c r="I598" i="1" a="1"/>
  <c r="I598" i="1" s="1"/>
  <c r="J598" i="1" s="1"/>
  <c r="I599" i="1" a="1"/>
  <c r="I599" i="1" s="1"/>
  <c r="J599" i="1" s="1"/>
  <c r="I600" i="1" a="1"/>
  <c r="I600" i="1" s="1"/>
  <c r="J600" i="1" s="1"/>
  <c r="I601" i="1" a="1"/>
  <c r="I601" i="1" s="1"/>
  <c r="J601" i="1" s="1"/>
  <c r="I602" i="1" a="1"/>
  <c r="I602" i="1" s="1"/>
  <c r="J602" i="1" s="1"/>
  <c r="I603" i="1" a="1"/>
  <c r="I603" i="1" s="1"/>
  <c r="J603" i="1" s="1"/>
  <c r="I604" i="1" a="1"/>
  <c r="I604" i="1" s="1"/>
  <c r="J604" i="1" s="1"/>
  <c r="I605" i="1" a="1"/>
  <c r="I605" i="1" s="1"/>
  <c r="J605" i="1" s="1"/>
  <c r="I606" i="1" a="1"/>
  <c r="I606" i="1" s="1"/>
  <c r="J606" i="1" s="1"/>
  <c r="I607" i="1" a="1"/>
  <c r="I607" i="1" s="1"/>
  <c r="J607" i="1" s="1"/>
  <c r="I608" i="1" a="1"/>
  <c r="I608" i="1"/>
  <c r="J608" i="1" s="1"/>
  <c r="I609" i="1" a="1"/>
  <c r="I609" i="1" s="1"/>
  <c r="J609" i="1" s="1"/>
  <c r="I610" i="1" a="1"/>
  <c r="I610" i="1" s="1"/>
  <c r="J610" i="1" s="1"/>
  <c r="I611" i="1" a="1"/>
  <c r="I611" i="1" s="1"/>
  <c r="J611" i="1" s="1"/>
  <c r="I612" i="1" a="1"/>
  <c r="I612" i="1" s="1"/>
  <c r="J612" i="1" s="1"/>
  <c r="I613" i="1" a="1"/>
  <c r="I613" i="1" s="1"/>
  <c r="J613" i="1" s="1"/>
  <c r="I614" i="1" a="1"/>
  <c r="I614" i="1"/>
  <c r="J614" i="1" s="1"/>
  <c r="I615" i="1" a="1"/>
  <c r="I615" i="1" s="1"/>
  <c r="J615" i="1" s="1"/>
  <c r="I616" i="1" a="1"/>
  <c r="I616" i="1" s="1"/>
  <c r="J616" i="1" s="1"/>
  <c r="I617" i="1" a="1"/>
  <c r="I617" i="1" s="1"/>
  <c r="J617" i="1" s="1"/>
  <c r="I618" i="1" a="1"/>
  <c r="I618" i="1" s="1"/>
  <c r="J618" i="1" s="1"/>
  <c r="I619" i="1" a="1"/>
  <c r="I619" i="1" s="1"/>
  <c r="J619" i="1" s="1"/>
  <c r="I620" i="1" a="1"/>
  <c r="I620" i="1" s="1"/>
  <c r="J620" i="1" s="1"/>
  <c r="I621" i="1" a="1"/>
  <c r="I621" i="1" s="1"/>
  <c r="J621" i="1" s="1"/>
  <c r="I622" i="1" a="1"/>
  <c r="I622" i="1" s="1"/>
  <c r="J622" i="1" s="1"/>
  <c r="I623" i="1" a="1"/>
  <c r="I623" i="1" s="1"/>
  <c r="J623" i="1" s="1"/>
  <c r="I624" i="1" a="1"/>
  <c r="I624" i="1"/>
  <c r="J624" i="1" s="1"/>
  <c r="I625" i="1" a="1"/>
  <c r="I625" i="1" s="1"/>
  <c r="J625" i="1" s="1"/>
  <c r="I626" i="1" a="1"/>
  <c r="I626" i="1" s="1"/>
  <c r="J626" i="1" s="1"/>
  <c r="I627" i="1" a="1"/>
  <c r="I627" i="1" s="1"/>
  <c r="J627" i="1" s="1"/>
  <c r="I628" i="1" a="1"/>
  <c r="I628" i="1" s="1"/>
  <c r="J628" i="1" s="1"/>
  <c r="I629" i="1" a="1"/>
  <c r="I629" i="1" s="1"/>
  <c r="J629" i="1" s="1"/>
  <c r="I630" i="1" a="1"/>
  <c r="I630" i="1" s="1"/>
  <c r="J630" i="1" s="1"/>
  <c r="I631" i="1" a="1"/>
  <c r="I631" i="1" s="1"/>
  <c r="J631" i="1" s="1"/>
  <c r="I632" i="1" a="1"/>
  <c r="I632" i="1" s="1"/>
  <c r="J632" i="1" s="1"/>
  <c r="I633" i="1" a="1"/>
  <c r="I633" i="1" s="1"/>
  <c r="J633" i="1" s="1"/>
  <c r="I634" i="1" a="1"/>
  <c r="I634" i="1" s="1"/>
  <c r="J634" i="1" s="1"/>
  <c r="I635" i="1" a="1"/>
  <c r="I635" i="1" s="1"/>
  <c r="J635" i="1" s="1"/>
  <c r="I636" i="1" a="1"/>
  <c r="I636" i="1" s="1"/>
  <c r="J636" i="1" s="1"/>
  <c r="I637" i="1" a="1"/>
  <c r="I637" i="1" s="1"/>
  <c r="J637" i="1" s="1"/>
  <c r="I638" i="1" a="1"/>
  <c r="I638" i="1" s="1"/>
  <c r="J638" i="1" s="1"/>
  <c r="I639" i="1" a="1"/>
  <c r="I639" i="1" s="1"/>
  <c r="J639" i="1" s="1"/>
  <c r="I640" i="1" a="1"/>
  <c r="I640" i="1" s="1"/>
  <c r="J640" i="1" s="1"/>
  <c r="I641" i="1" a="1"/>
  <c r="I641" i="1" s="1"/>
  <c r="J641" i="1" s="1"/>
  <c r="I642" i="1" a="1"/>
  <c r="I642" i="1" s="1"/>
  <c r="J642" i="1" s="1"/>
  <c r="I643" i="1" a="1"/>
  <c r="I643" i="1" s="1"/>
  <c r="J643" i="1" s="1"/>
  <c r="I644" i="1" a="1"/>
  <c r="I644" i="1" s="1"/>
  <c r="J644" i="1" s="1"/>
  <c r="I645" i="1" a="1"/>
  <c r="I645" i="1" s="1"/>
  <c r="J645" i="1" s="1"/>
  <c r="I646" i="1" a="1"/>
  <c r="I646" i="1" s="1"/>
  <c r="J646" i="1" s="1"/>
  <c r="I647" i="1" a="1"/>
  <c r="I647" i="1" s="1"/>
  <c r="J647" i="1" s="1"/>
  <c r="I648" i="1" a="1"/>
  <c r="I648" i="1" s="1"/>
  <c r="J648" i="1" s="1"/>
  <c r="I649" i="1" a="1"/>
  <c r="I649" i="1" s="1"/>
  <c r="J649" i="1" s="1"/>
  <c r="I650" i="1" a="1"/>
  <c r="I650" i="1" s="1"/>
  <c r="J650" i="1" s="1"/>
  <c r="I651" i="1" a="1"/>
  <c r="I651" i="1" s="1"/>
  <c r="J651" i="1" s="1"/>
  <c r="I652" i="1" a="1"/>
  <c r="I652" i="1" s="1"/>
  <c r="J652" i="1" s="1"/>
  <c r="I653" i="1" a="1"/>
  <c r="I653" i="1" s="1"/>
  <c r="J653" i="1" s="1"/>
  <c r="I654" i="1" a="1"/>
  <c r="I654" i="1" s="1"/>
  <c r="J654" i="1" s="1"/>
  <c r="I655" i="1" a="1"/>
  <c r="I655" i="1" s="1"/>
  <c r="J655" i="1" s="1"/>
  <c r="I656" i="1" a="1"/>
  <c r="I656" i="1" s="1"/>
  <c r="J656" i="1" s="1"/>
  <c r="I657" i="1" a="1"/>
  <c r="I657" i="1" s="1"/>
  <c r="J657" i="1" s="1"/>
  <c r="I658" i="1" a="1"/>
  <c r="I658" i="1" s="1"/>
  <c r="J658" i="1" s="1"/>
  <c r="I659" i="1" a="1"/>
  <c r="I659" i="1" s="1"/>
  <c r="J659" i="1" s="1"/>
  <c r="I660" i="1" a="1"/>
  <c r="I660" i="1" s="1"/>
  <c r="J660" i="1" s="1"/>
  <c r="I661" i="1" a="1"/>
  <c r="I661" i="1" s="1"/>
  <c r="J661" i="1" s="1"/>
  <c r="I662" i="1" a="1"/>
  <c r="I662" i="1" s="1"/>
  <c r="J662" i="1" s="1"/>
  <c r="I663" i="1" a="1"/>
  <c r="I663" i="1" s="1"/>
  <c r="J663" i="1" s="1"/>
  <c r="I664" i="1" a="1"/>
  <c r="I664" i="1" s="1"/>
  <c r="J664" i="1" s="1"/>
  <c r="I665" i="1" a="1"/>
  <c r="I665" i="1" s="1"/>
  <c r="J665" i="1" s="1"/>
  <c r="I666" i="1" a="1"/>
  <c r="I666" i="1" s="1"/>
  <c r="J666" i="1" s="1"/>
  <c r="I667" i="1" a="1"/>
  <c r="I667" i="1" s="1"/>
  <c r="J667" i="1" s="1"/>
  <c r="I668" i="1" a="1"/>
  <c r="I668" i="1" s="1"/>
  <c r="J668" i="1" s="1"/>
  <c r="I669" i="1" a="1"/>
  <c r="I669" i="1" s="1"/>
  <c r="J669" i="1" s="1"/>
  <c r="I670" i="1" a="1"/>
  <c r="I670" i="1" s="1"/>
  <c r="J670" i="1" s="1"/>
  <c r="I671" i="1" a="1"/>
  <c r="I671" i="1" s="1"/>
  <c r="J671" i="1" s="1"/>
  <c r="I672" i="1" a="1"/>
  <c r="I672" i="1" s="1"/>
  <c r="J672" i="1" s="1"/>
  <c r="I673" i="1" a="1"/>
  <c r="I673" i="1" s="1"/>
  <c r="J673" i="1" s="1"/>
  <c r="I674" i="1" a="1"/>
  <c r="I674" i="1" s="1"/>
  <c r="J674" i="1" s="1"/>
  <c r="I675" i="1" a="1"/>
  <c r="I675" i="1" s="1"/>
  <c r="J675" i="1" s="1"/>
  <c r="I676" i="1" a="1"/>
  <c r="I676" i="1" s="1"/>
  <c r="J676" i="1" s="1"/>
  <c r="I677" i="1" a="1"/>
  <c r="I677" i="1" s="1"/>
  <c r="J677" i="1" s="1"/>
  <c r="I678" i="1" a="1"/>
  <c r="I678" i="1" s="1"/>
  <c r="J678" i="1" s="1"/>
  <c r="I679" i="1" a="1"/>
  <c r="I679" i="1" s="1"/>
  <c r="J679" i="1" s="1"/>
  <c r="I680" i="1" a="1"/>
  <c r="I680" i="1" s="1"/>
  <c r="J680" i="1" s="1"/>
  <c r="I681" i="1" a="1"/>
  <c r="I681" i="1" s="1"/>
  <c r="J681" i="1" s="1"/>
  <c r="I682" i="1" a="1"/>
  <c r="I682" i="1" s="1"/>
  <c r="J682" i="1" s="1"/>
  <c r="I683" i="1" a="1"/>
  <c r="I683" i="1" s="1"/>
  <c r="J683" i="1" s="1"/>
  <c r="I684" i="1" a="1"/>
  <c r="I684" i="1" s="1"/>
  <c r="J684" i="1" s="1"/>
  <c r="I685" i="1" a="1"/>
  <c r="I685" i="1" s="1"/>
  <c r="J685" i="1" s="1"/>
  <c r="I686" i="1" a="1"/>
  <c r="I686" i="1" s="1"/>
  <c r="J686" i="1" s="1"/>
  <c r="I687" i="1" a="1"/>
  <c r="I687" i="1" s="1"/>
  <c r="J687" i="1" s="1"/>
  <c r="I688" i="1" a="1"/>
  <c r="I688" i="1" s="1"/>
  <c r="J688" i="1" s="1"/>
  <c r="I689" i="1" a="1"/>
  <c r="I689" i="1" s="1"/>
  <c r="J689" i="1" s="1"/>
  <c r="I690" i="1" a="1"/>
  <c r="I690" i="1" s="1"/>
  <c r="J690" i="1" s="1"/>
  <c r="I691" i="1" a="1"/>
  <c r="I691" i="1" s="1"/>
  <c r="J691" i="1" s="1"/>
  <c r="I692" i="1" a="1"/>
  <c r="I692" i="1" s="1"/>
  <c r="J692" i="1" s="1"/>
  <c r="I693" i="1" a="1"/>
  <c r="I693" i="1" s="1"/>
  <c r="J693" i="1" s="1"/>
  <c r="I694" i="1" a="1"/>
  <c r="I694" i="1" s="1"/>
  <c r="J694" i="1" s="1"/>
  <c r="I695" i="1" a="1"/>
  <c r="I695" i="1" s="1"/>
  <c r="J695" i="1" s="1"/>
  <c r="I696" i="1" a="1"/>
  <c r="I696" i="1" s="1"/>
  <c r="J696" i="1" s="1"/>
  <c r="I697" i="1" a="1"/>
  <c r="I697" i="1" s="1"/>
  <c r="J697" i="1" s="1"/>
  <c r="I698" i="1" a="1"/>
  <c r="I698" i="1" s="1"/>
  <c r="J698" i="1" s="1"/>
  <c r="I699" i="1" a="1"/>
  <c r="I699" i="1" s="1"/>
  <c r="J699" i="1" s="1"/>
  <c r="I700" i="1" a="1"/>
  <c r="I700" i="1" s="1"/>
  <c r="J700" i="1" s="1"/>
  <c r="I701" i="1" a="1"/>
  <c r="I701" i="1" s="1"/>
  <c r="J701" i="1" s="1"/>
  <c r="I702" i="1" a="1"/>
  <c r="I702" i="1" s="1"/>
  <c r="J702" i="1" s="1"/>
  <c r="I703" i="1" a="1"/>
  <c r="I703" i="1" s="1"/>
  <c r="J703" i="1" s="1"/>
  <c r="I704" i="1" a="1"/>
  <c r="I704" i="1" s="1"/>
  <c r="J704" i="1" s="1"/>
  <c r="I705" i="1" a="1"/>
  <c r="I705" i="1" s="1"/>
  <c r="J705" i="1" s="1"/>
  <c r="I706" i="1" a="1"/>
  <c r="I706" i="1" s="1"/>
  <c r="J706" i="1" s="1"/>
  <c r="I707" i="1" a="1"/>
  <c r="I707" i="1" s="1"/>
  <c r="J707" i="1" s="1"/>
  <c r="I708" i="1" a="1"/>
  <c r="I708" i="1" s="1"/>
  <c r="J708" i="1" s="1"/>
  <c r="I709" i="1" a="1"/>
  <c r="I709" i="1" s="1"/>
  <c r="J709" i="1" s="1"/>
  <c r="I710" i="1" a="1"/>
  <c r="I710" i="1" s="1"/>
  <c r="J710" i="1" s="1"/>
  <c r="I711" i="1" a="1"/>
  <c r="I711" i="1" s="1"/>
  <c r="J711" i="1" s="1"/>
  <c r="I712" i="1" a="1"/>
  <c r="I712" i="1" s="1"/>
  <c r="J712" i="1" s="1"/>
  <c r="I713" i="1" a="1"/>
  <c r="I713" i="1" s="1"/>
  <c r="J713" i="1" s="1"/>
  <c r="I714" i="1" a="1"/>
  <c r="I714" i="1" s="1"/>
  <c r="J714" i="1" s="1"/>
  <c r="I715" i="1" a="1"/>
  <c r="I715" i="1" s="1"/>
  <c r="J715" i="1" s="1"/>
  <c r="I716" i="1" a="1"/>
  <c r="I716" i="1" s="1"/>
  <c r="J716" i="1" s="1"/>
  <c r="I717" i="1" a="1"/>
  <c r="I717" i="1" s="1"/>
  <c r="J717" i="1" s="1"/>
  <c r="I718" i="1" a="1"/>
  <c r="I718" i="1" s="1"/>
  <c r="J718" i="1" s="1"/>
  <c r="I719" i="1" a="1"/>
  <c r="I719" i="1" s="1"/>
  <c r="J719" i="1" s="1"/>
  <c r="I720" i="1" a="1"/>
  <c r="I720" i="1" s="1"/>
  <c r="J720" i="1" s="1"/>
  <c r="I721" i="1" a="1"/>
  <c r="I721" i="1" s="1"/>
  <c r="J721" i="1" s="1"/>
  <c r="I722" i="1" a="1"/>
  <c r="I722" i="1" s="1"/>
  <c r="J722" i="1" s="1"/>
  <c r="I723" i="1" a="1"/>
  <c r="I723" i="1" s="1"/>
  <c r="J723" i="1" s="1"/>
  <c r="I724" i="1" a="1"/>
  <c r="I724" i="1" s="1"/>
  <c r="J724" i="1" s="1"/>
  <c r="I725" i="1" a="1"/>
  <c r="I725" i="1" s="1"/>
  <c r="J725" i="1" s="1"/>
  <c r="I726" i="1" a="1"/>
  <c r="I726" i="1" s="1"/>
  <c r="J726" i="1" s="1"/>
  <c r="I727" i="1" a="1"/>
  <c r="I727" i="1" s="1"/>
  <c r="J727" i="1" s="1"/>
  <c r="I728" i="1" a="1"/>
  <c r="I728" i="1" s="1"/>
  <c r="J728" i="1" s="1"/>
  <c r="I729" i="1" a="1"/>
  <c r="I729" i="1" s="1"/>
  <c r="J729" i="1" s="1"/>
  <c r="I730" i="1" a="1"/>
  <c r="I730" i="1" s="1"/>
  <c r="J730" i="1" s="1"/>
  <c r="I731" i="1" a="1"/>
  <c r="I731" i="1" s="1"/>
  <c r="J731" i="1" s="1"/>
  <c r="I732" i="1" a="1"/>
  <c r="I732" i="1"/>
  <c r="J732" i="1" s="1"/>
  <c r="I733" i="1" a="1"/>
  <c r="I733" i="1" s="1"/>
  <c r="J733" i="1" s="1"/>
  <c r="I734" i="1" a="1"/>
  <c r="I734" i="1" s="1"/>
  <c r="J734" i="1" s="1"/>
  <c r="I735" i="1" a="1"/>
  <c r="I735" i="1" s="1"/>
  <c r="J735" i="1" s="1"/>
  <c r="I736" i="1" a="1"/>
  <c r="I736" i="1" s="1"/>
  <c r="J736" i="1" s="1"/>
  <c r="I737" i="1" a="1"/>
  <c r="I737" i="1" s="1"/>
  <c r="J737" i="1" s="1"/>
  <c r="I738" i="1" a="1"/>
  <c r="I738" i="1" s="1"/>
  <c r="J738" i="1" s="1"/>
  <c r="I739" i="1" a="1"/>
  <c r="I739" i="1" s="1"/>
  <c r="J739" i="1" s="1"/>
  <c r="I740" i="1" a="1"/>
  <c r="I740" i="1" s="1"/>
  <c r="J740" i="1" s="1"/>
  <c r="I741" i="1" a="1"/>
  <c r="I741" i="1" s="1"/>
  <c r="J741" i="1" s="1"/>
  <c r="I742" i="1" a="1"/>
  <c r="I742" i="1" s="1"/>
  <c r="J742" i="1" s="1"/>
  <c r="I743" i="1" a="1"/>
  <c r="I743" i="1" s="1"/>
  <c r="J743" i="1" s="1"/>
  <c r="I744" i="1" a="1"/>
  <c r="I744" i="1" s="1"/>
  <c r="J744" i="1" s="1"/>
  <c r="I745" i="1" a="1"/>
  <c r="I745" i="1" s="1"/>
  <c r="J745" i="1" s="1"/>
  <c r="I746" i="1" a="1"/>
  <c r="I746" i="1" s="1"/>
  <c r="J746" i="1" s="1"/>
  <c r="I747" i="1" a="1"/>
  <c r="I747" i="1" s="1"/>
  <c r="J747" i="1" s="1"/>
  <c r="I748" i="1" a="1"/>
  <c r="I748" i="1" s="1"/>
  <c r="J748" i="1" s="1"/>
  <c r="I749" i="1" a="1"/>
  <c r="I749" i="1" s="1"/>
  <c r="J749" i="1" s="1"/>
  <c r="I750" i="1" a="1"/>
  <c r="I750" i="1" s="1"/>
  <c r="J750" i="1" s="1"/>
  <c r="I751" i="1" a="1"/>
  <c r="I751" i="1" s="1"/>
  <c r="J751" i="1" s="1"/>
  <c r="I752" i="1" a="1"/>
  <c r="I752" i="1" s="1"/>
  <c r="J752" i="1" s="1"/>
  <c r="I753" i="1" a="1"/>
  <c r="I753" i="1" s="1"/>
  <c r="J753" i="1" s="1"/>
  <c r="I754" i="1" a="1"/>
  <c r="I754" i="1" s="1"/>
  <c r="J754" i="1" s="1"/>
  <c r="I755" i="1" a="1"/>
  <c r="I755" i="1" s="1"/>
  <c r="J755" i="1" s="1"/>
  <c r="I756" i="1" a="1"/>
  <c r="I756" i="1" s="1"/>
  <c r="J756" i="1" s="1"/>
  <c r="I757" i="1" a="1"/>
  <c r="I757" i="1" s="1"/>
  <c r="J757" i="1" s="1"/>
  <c r="I758" i="1" a="1"/>
  <c r="I758" i="1" s="1"/>
  <c r="J758" i="1" s="1"/>
  <c r="I759" i="1" a="1"/>
  <c r="I759" i="1" s="1"/>
  <c r="J759" i="1" s="1"/>
  <c r="I760" i="1" a="1"/>
  <c r="I760" i="1" s="1"/>
  <c r="J760" i="1" s="1"/>
  <c r="I761" i="1" a="1"/>
  <c r="I761" i="1" s="1"/>
  <c r="J761" i="1" s="1"/>
  <c r="I762" i="1" a="1"/>
  <c r="I762" i="1" s="1"/>
  <c r="J762" i="1" s="1"/>
  <c r="I763" i="1" a="1"/>
  <c r="I763" i="1" s="1"/>
  <c r="J763" i="1" s="1"/>
  <c r="I764" i="1" a="1"/>
  <c r="I764" i="1" s="1"/>
  <c r="J764" i="1" s="1"/>
  <c r="I765" i="1" a="1"/>
  <c r="I765" i="1" s="1"/>
  <c r="J765" i="1" s="1"/>
  <c r="I766" i="1" a="1"/>
  <c r="I766" i="1" s="1"/>
  <c r="J766" i="1" s="1"/>
  <c r="I767" i="1" a="1"/>
  <c r="I767" i="1" s="1"/>
  <c r="J767" i="1" s="1"/>
  <c r="I768" i="1" a="1"/>
  <c r="I768" i="1" s="1"/>
  <c r="J768" i="1" s="1"/>
  <c r="I769" i="1" a="1"/>
  <c r="I769" i="1" s="1"/>
  <c r="J769" i="1" s="1"/>
  <c r="I770" i="1" a="1"/>
  <c r="I770" i="1" s="1"/>
  <c r="J770" i="1" s="1"/>
  <c r="I771" i="1" a="1"/>
  <c r="I771" i="1" s="1"/>
  <c r="J771" i="1" s="1"/>
  <c r="I772" i="1" a="1"/>
  <c r="I772" i="1" s="1"/>
  <c r="J772" i="1" s="1"/>
  <c r="I773" i="1" a="1"/>
  <c r="I773" i="1" s="1"/>
  <c r="J773" i="1" s="1"/>
  <c r="I774" i="1" a="1"/>
  <c r="I774" i="1" s="1"/>
  <c r="J774" i="1" s="1"/>
  <c r="I775" i="1" a="1"/>
  <c r="I775" i="1" s="1"/>
  <c r="J775" i="1" s="1"/>
  <c r="I776" i="1" a="1"/>
  <c r="I776" i="1" s="1"/>
  <c r="J776" i="1" s="1"/>
  <c r="I777" i="1" a="1"/>
  <c r="I777" i="1" s="1"/>
  <c r="J777" i="1" s="1"/>
  <c r="I778" i="1" a="1"/>
  <c r="I778" i="1" s="1"/>
  <c r="J778" i="1" s="1"/>
  <c r="I779" i="1" a="1"/>
  <c r="I779" i="1" s="1"/>
  <c r="J779" i="1" s="1"/>
  <c r="I780" i="1" a="1"/>
  <c r="I780" i="1" s="1"/>
  <c r="J780" i="1" s="1"/>
  <c r="I781" i="1" a="1"/>
  <c r="I781" i="1" s="1"/>
  <c r="J781" i="1" s="1"/>
  <c r="I782" i="1" a="1"/>
  <c r="I782" i="1" s="1"/>
  <c r="J782" i="1" s="1"/>
  <c r="I783" i="1" a="1"/>
  <c r="I783" i="1" s="1"/>
  <c r="J783" i="1" s="1"/>
  <c r="I784" i="1" a="1"/>
  <c r="I784" i="1" s="1"/>
  <c r="J784" i="1" s="1"/>
  <c r="I785" i="1" a="1"/>
  <c r="I785" i="1" s="1"/>
  <c r="J785" i="1" s="1"/>
  <c r="I786" i="1" a="1"/>
  <c r="I786" i="1" s="1"/>
  <c r="J786" i="1" s="1"/>
  <c r="I787" i="1" a="1"/>
  <c r="I787" i="1" s="1"/>
  <c r="J787" i="1" s="1"/>
  <c r="I788" i="1" a="1"/>
  <c r="I788" i="1" s="1"/>
  <c r="J788" i="1" s="1"/>
  <c r="I789" i="1" a="1"/>
  <c r="I789" i="1" s="1"/>
  <c r="J789" i="1" s="1"/>
  <c r="I790" i="1" a="1"/>
  <c r="I790" i="1" s="1"/>
  <c r="J790" i="1" s="1"/>
  <c r="I791" i="1" a="1"/>
  <c r="I791" i="1" s="1"/>
  <c r="J791" i="1" s="1"/>
  <c r="I792" i="1" a="1"/>
  <c r="I792" i="1" s="1"/>
  <c r="J792" i="1" s="1"/>
  <c r="I793" i="1" a="1"/>
  <c r="I793" i="1" s="1"/>
  <c r="J793" i="1" s="1"/>
  <c r="I794" i="1" a="1"/>
  <c r="I794" i="1" s="1"/>
  <c r="J794" i="1" s="1"/>
  <c r="I795" i="1" a="1"/>
  <c r="I795" i="1" s="1"/>
  <c r="J795" i="1" s="1"/>
  <c r="I796" i="1" a="1"/>
  <c r="I796" i="1" s="1"/>
  <c r="J796" i="1" s="1"/>
  <c r="I797" i="1" a="1"/>
  <c r="I797" i="1" s="1"/>
  <c r="J797" i="1" s="1"/>
  <c r="I798" i="1" a="1"/>
  <c r="I798" i="1" s="1"/>
  <c r="J798" i="1" s="1"/>
  <c r="I799" i="1" a="1"/>
  <c r="I799" i="1" s="1"/>
  <c r="J799" i="1" s="1"/>
  <c r="I800" i="1" a="1"/>
  <c r="I800" i="1" s="1"/>
  <c r="J800" i="1" s="1"/>
  <c r="I801" i="1" a="1"/>
  <c r="I801" i="1" s="1"/>
  <c r="J801" i="1" s="1"/>
  <c r="I802" i="1" a="1"/>
  <c r="I802" i="1" s="1"/>
  <c r="J802" i="1" s="1"/>
  <c r="I803" i="1" a="1"/>
  <c r="I803" i="1" s="1"/>
  <c r="J803" i="1" s="1"/>
  <c r="I804" i="1" a="1"/>
  <c r="I804" i="1" s="1"/>
  <c r="J804" i="1" s="1"/>
  <c r="I805" i="1" a="1"/>
  <c r="I805" i="1" s="1"/>
  <c r="J805" i="1" s="1"/>
  <c r="I806" i="1" a="1"/>
  <c r="I806" i="1" s="1"/>
  <c r="J806" i="1" s="1"/>
  <c r="I807" i="1" a="1"/>
  <c r="I807" i="1" s="1"/>
  <c r="J807" i="1" s="1"/>
  <c r="I808" i="1" a="1"/>
  <c r="I808" i="1" s="1"/>
  <c r="J808" i="1" s="1"/>
  <c r="I809" i="1" a="1"/>
  <c r="I809" i="1" s="1"/>
  <c r="J809" i="1" s="1"/>
  <c r="I810" i="1" a="1"/>
  <c r="I810" i="1" s="1"/>
  <c r="J810" i="1" s="1"/>
  <c r="I811" i="1" a="1"/>
  <c r="I811" i="1" s="1"/>
  <c r="J811" i="1" s="1"/>
  <c r="I812" i="1" a="1"/>
  <c r="I812" i="1" s="1"/>
  <c r="J812" i="1" s="1"/>
  <c r="I813" i="1" a="1"/>
  <c r="I813" i="1" s="1"/>
  <c r="J813" i="1" s="1"/>
  <c r="I814" i="1" a="1"/>
  <c r="I814" i="1" s="1"/>
  <c r="J814" i="1" s="1"/>
  <c r="I815" i="1" a="1"/>
  <c r="I815" i="1" s="1"/>
  <c r="J815" i="1" s="1"/>
  <c r="I816" i="1" a="1"/>
  <c r="I816" i="1" s="1"/>
  <c r="J816" i="1" s="1"/>
  <c r="I817" i="1" a="1"/>
  <c r="I817" i="1" s="1"/>
  <c r="J817" i="1" s="1"/>
  <c r="I818" i="1" a="1"/>
  <c r="I818" i="1" s="1"/>
  <c r="J818" i="1" s="1"/>
  <c r="I819" i="1" a="1"/>
  <c r="I819" i="1" s="1"/>
  <c r="J819" i="1" s="1"/>
  <c r="I820" i="1" a="1"/>
  <c r="I820" i="1" s="1"/>
  <c r="J820" i="1" s="1"/>
  <c r="I821" i="1" a="1"/>
  <c r="I821" i="1" s="1"/>
  <c r="J821" i="1" s="1"/>
  <c r="I822" i="1" a="1"/>
  <c r="I822" i="1" s="1"/>
  <c r="J822" i="1" s="1"/>
  <c r="I823" i="1" a="1"/>
  <c r="I823" i="1" s="1"/>
  <c r="J823" i="1" s="1"/>
  <c r="I824" i="1" a="1"/>
  <c r="I824" i="1" s="1"/>
  <c r="J824" i="1" s="1"/>
  <c r="I825" i="1" a="1"/>
  <c r="I825" i="1" s="1"/>
  <c r="J825" i="1" s="1"/>
  <c r="I826" i="1" a="1"/>
  <c r="I826" i="1" s="1"/>
  <c r="J826" i="1" s="1"/>
  <c r="I827" i="1" a="1"/>
  <c r="I827" i="1" s="1"/>
  <c r="J827" i="1" s="1"/>
  <c r="I828" i="1" a="1"/>
  <c r="I828" i="1" s="1"/>
  <c r="J828" i="1" s="1"/>
  <c r="I829" i="1" a="1"/>
  <c r="I829" i="1" s="1"/>
  <c r="J829" i="1" s="1"/>
  <c r="I830" i="1" a="1"/>
  <c r="I830" i="1" s="1"/>
  <c r="J830" i="1" s="1"/>
  <c r="I831" i="1" a="1"/>
  <c r="I831" i="1" s="1"/>
  <c r="J831" i="1" s="1"/>
  <c r="I832" i="1" a="1"/>
  <c r="I832" i="1" s="1"/>
  <c r="J832" i="1" s="1"/>
  <c r="I833" i="1" a="1"/>
  <c r="I833" i="1" s="1"/>
  <c r="J833" i="1" s="1"/>
  <c r="I834" i="1" a="1"/>
  <c r="I834" i="1" s="1"/>
  <c r="J834" i="1" s="1"/>
  <c r="I835" i="1" a="1"/>
  <c r="I835" i="1" s="1"/>
  <c r="J835" i="1" s="1"/>
  <c r="I836" i="1" a="1"/>
  <c r="I836" i="1" s="1"/>
  <c r="J836" i="1" s="1"/>
  <c r="I837" i="1" a="1"/>
  <c r="I837" i="1" s="1"/>
  <c r="J837" i="1" s="1"/>
  <c r="I838" i="1" a="1"/>
  <c r="I838" i="1" s="1"/>
  <c r="J838" i="1" s="1"/>
  <c r="I839" i="1" a="1"/>
  <c r="I839" i="1" s="1"/>
  <c r="J839" i="1" s="1"/>
  <c r="I840" i="1" a="1"/>
  <c r="I840" i="1" s="1"/>
  <c r="J840" i="1" s="1"/>
  <c r="I841" i="1" a="1"/>
  <c r="I841" i="1" s="1"/>
  <c r="J841" i="1" s="1"/>
  <c r="I842" i="1" a="1"/>
  <c r="I842" i="1" s="1"/>
  <c r="J842" i="1" s="1"/>
  <c r="I843" i="1" a="1"/>
  <c r="I843" i="1" s="1"/>
  <c r="J843" i="1" s="1"/>
  <c r="I844" i="1" a="1"/>
  <c r="I844" i="1" s="1"/>
  <c r="J844" i="1" s="1"/>
  <c r="I845" i="1" a="1"/>
  <c r="I845" i="1" s="1"/>
  <c r="J845" i="1" s="1"/>
  <c r="I846" i="1" a="1"/>
  <c r="I846" i="1" s="1"/>
  <c r="J846" i="1" s="1"/>
  <c r="I847" i="1" a="1"/>
  <c r="I847" i="1" s="1"/>
  <c r="J847" i="1" s="1"/>
  <c r="I848" i="1" a="1"/>
  <c r="I848" i="1" s="1"/>
  <c r="J848" i="1" s="1"/>
  <c r="I849" i="1" a="1"/>
  <c r="I849" i="1" s="1"/>
  <c r="J849" i="1" s="1"/>
  <c r="I850" i="1" a="1"/>
  <c r="I850" i="1" s="1"/>
  <c r="J850" i="1" s="1"/>
  <c r="I851" i="1" a="1"/>
  <c r="I851" i="1" s="1"/>
  <c r="J851" i="1" s="1"/>
  <c r="I852" i="1" a="1"/>
  <c r="I852" i="1" s="1"/>
  <c r="J852" i="1" s="1"/>
  <c r="I853" i="1" a="1"/>
  <c r="I853" i="1" s="1"/>
  <c r="J853" i="1" s="1"/>
  <c r="I854" i="1" a="1"/>
  <c r="I854" i="1" s="1"/>
  <c r="J854" i="1" s="1"/>
  <c r="I855" i="1" a="1"/>
  <c r="I855" i="1" s="1"/>
  <c r="J855" i="1" s="1"/>
  <c r="I856" i="1" a="1"/>
  <c r="I856" i="1" s="1"/>
  <c r="J856" i="1" s="1"/>
  <c r="I857" i="1" a="1"/>
  <c r="I857" i="1" s="1"/>
  <c r="J857" i="1" s="1"/>
  <c r="I858" i="1" a="1"/>
  <c r="I858" i="1" s="1"/>
  <c r="J858" i="1" s="1"/>
  <c r="I859" i="1" a="1"/>
  <c r="I859" i="1" s="1"/>
  <c r="J859" i="1" s="1"/>
  <c r="I860" i="1" a="1"/>
  <c r="I860" i="1" s="1"/>
  <c r="J860" i="1" s="1"/>
  <c r="I861" i="1" a="1"/>
  <c r="I861" i="1" s="1"/>
  <c r="J861" i="1" s="1"/>
  <c r="I862" i="1" a="1"/>
  <c r="I862" i="1" s="1"/>
  <c r="J862" i="1" s="1"/>
  <c r="I863" i="1" a="1"/>
  <c r="I863" i="1" s="1"/>
  <c r="J863" i="1" s="1"/>
  <c r="I864" i="1" a="1"/>
  <c r="I864" i="1" s="1"/>
  <c r="J864" i="1" s="1"/>
  <c r="I865" i="1" a="1"/>
  <c r="I865" i="1" s="1"/>
  <c r="J865" i="1" s="1"/>
  <c r="I866" i="1" a="1"/>
  <c r="I866" i="1" s="1"/>
  <c r="J866" i="1" s="1"/>
  <c r="I867" i="1" a="1"/>
  <c r="I867" i="1" s="1"/>
  <c r="J867" i="1" s="1"/>
  <c r="I868" i="1" a="1"/>
  <c r="I868" i="1" s="1"/>
  <c r="J868" i="1" s="1"/>
  <c r="I869" i="1" a="1"/>
  <c r="I869" i="1" s="1"/>
  <c r="J869" i="1" s="1"/>
  <c r="I870" i="1" a="1"/>
  <c r="I870" i="1" s="1"/>
  <c r="J870" i="1" s="1"/>
  <c r="I871" i="1" a="1"/>
  <c r="I871" i="1" s="1"/>
  <c r="J871" i="1" s="1"/>
  <c r="I872" i="1" a="1"/>
  <c r="I872" i="1" s="1"/>
  <c r="J872" i="1" s="1"/>
  <c r="I873" i="1" a="1"/>
  <c r="I873" i="1" s="1"/>
  <c r="J873" i="1" s="1"/>
  <c r="I874" i="1" a="1"/>
  <c r="I874" i="1" s="1"/>
  <c r="J874" i="1" s="1"/>
  <c r="I875" i="1" a="1"/>
  <c r="I875" i="1" s="1"/>
  <c r="J875" i="1" s="1"/>
  <c r="I876" i="1" a="1"/>
  <c r="I876" i="1" s="1"/>
  <c r="J876" i="1" s="1"/>
  <c r="I877" i="1" a="1"/>
  <c r="I877" i="1" s="1"/>
  <c r="J877" i="1" s="1"/>
  <c r="I878" i="1" a="1"/>
  <c r="I878" i="1" s="1"/>
  <c r="J878" i="1" s="1"/>
  <c r="I879" i="1" a="1"/>
  <c r="I879" i="1" s="1"/>
  <c r="J879" i="1" s="1"/>
  <c r="I880" i="1" a="1"/>
  <c r="I880" i="1" s="1"/>
  <c r="J880" i="1" s="1"/>
  <c r="I881" i="1" a="1"/>
  <c r="I881" i="1" s="1"/>
  <c r="J881" i="1" s="1"/>
  <c r="I882" i="1" a="1"/>
  <c r="I882" i="1" s="1"/>
  <c r="J882" i="1" s="1"/>
  <c r="I883" i="1" a="1"/>
  <c r="I883" i="1" s="1"/>
  <c r="J883" i="1" s="1"/>
  <c r="I884" i="1" a="1"/>
  <c r="I884" i="1" s="1"/>
  <c r="J884" i="1" s="1"/>
  <c r="I885" i="1" a="1"/>
  <c r="I885" i="1" s="1"/>
  <c r="J885" i="1" s="1"/>
  <c r="I886" i="1" a="1"/>
  <c r="I886" i="1" s="1"/>
  <c r="J886" i="1" s="1"/>
  <c r="I887" i="1" a="1"/>
  <c r="I887" i="1" s="1"/>
  <c r="J887" i="1" s="1"/>
  <c r="I888" i="1" a="1"/>
  <c r="I888" i="1" s="1"/>
  <c r="J888" i="1" s="1"/>
  <c r="I889" i="1" a="1"/>
  <c r="I889" i="1" s="1"/>
  <c r="J889" i="1" s="1"/>
  <c r="I890" i="1" a="1"/>
  <c r="I890" i="1" s="1"/>
  <c r="J890" i="1" s="1"/>
  <c r="I891" i="1" a="1"/>
  <c r="I891" i="1" s="1"/>
  <c r="J891" i="1" s="1"/>
  <c r="I892" i="1" a="1"/>
  <c r="I892" i="1" s="1"/>
  <c r="J892" i="1" s="1"/>
  <c r="I893" i="1" a="1"/>
  <c r="I893" i="1" s="1"/>
  <c r="J893" i="1" s="1"/>
  <c r="I894" i="1" a="1"/>
  <c r="I894" i="1" s="1"/>
  <c r="J894" i="1" s="1"/>
  <c r="I895" i="1" a="1"/>
  <c r="I895" i="1" s="1"/>
  <c r="J895" i="1" s="1"/>
  <c r="I896" i="1" a="1"/>
  <c r="I896" i="1" s="1"/>
  <c r="J896" i="1" s="1"/>
  <c r="I897" i="1" a="1"/>
  <c r="I897" i="1" s="1"/>
  <c r="J897" i="1" s="1"/>
  <c r="I898" i="1" a="1"/>
  <c r="I898" i="1" s="1"/>
  <c r="J898" i="1" s="1"/>
  <c r="I899" i="1" a="1"/>
  <c r="I899" i="1" s="1"/>
  <c r="J899" i="1" s="1"/>
  <c r="I900" i="1" a="1"/>
  <c r="I900" i="1" s="1"/>
  <c r="J900" i="1" s="1"/>
  <c r="I901" i="1" a="1"/>
  <c r="I901" i="1" s="1"/>
  <c r="J901" i="1" s="1"/>
  <c r="I902" i="1" a="1"/>
  <c r="I902" i="1" s="1"/>
  <c r="J902" i="1" s="1"/>
  <c r="I903" i="1" a="1"/>
  <c r="I903" i="1" s="1"/>
  <c r="J903" i="1" s="1"/>
  <c r="I904" i="1" a="1"/>
  <c r="I904" i="1" s="1"/>
  <c r="J904" i="1" s="1"/>
  <c r="I905" i="1" a="1"/>
  <c r="I905" i="1" s="1"/>
  <c r="J905" i="1" s="1"/>
  <c r="I906" i="1" a="1"/>
  <c r="I906" i="1" s="1"/>
  <c r="J906" i="1" s="1"/>
  <c r="I907" i="1" a="1"/>
  <c r="I907" i="1" s="1"/>
  <c r="J907" i="1" s="1"/>
  <c r="I908" i="1" a="1"/>
  <c r="I908" i="1" s="1"/>
  <c r="J908" i="1" s="1"/>
  <c r="I909" i="1" a="1"/>
  <c r="I909" i="1" s="1"/>
  <c r="J909" i="1" s="1"/>
  <c r="I910" i="1" a="1"/>
  <c r="I910" i="1" s="1"/>
  <c r="J910" i="1" s="1"/>
  <c r="I911" i="1" a="1"/>
  <c r="I911" i="1" s="1"/>
  <c r="J911" i="1" s="1"/>
  <c r="I912" i="1" a="1"/>
  <c r="I912" i="1" s="1"/>
  <c r="J912" i="1" s="1"/>
  <c r="I913" i="1" a="1"/>
  <c r="I913" i="1" s="1"/>
  <c r="J913" i="1" s="1"/>
  <c r="I914" i="1" a="1"/>
  <c r="I914" i="1" s="1"/>
  <c r="J914" i="1" s="1"/>
  <c r="I915" i="1" a="1"/>
  <c r="I915" i="1" s="1"/>
  <c r="J915" i="1" s="1"/>
  <c r="I916" i="1" a="1"/>
  <c r="I916" i="1" s="1"/>
  <c r="J916" i="1" s="1"/>
  <c r="I917" i="1" a="1"/>
  <c r="I917" i="1" s="1"/>
  <c r="J917" i="1" s="1"/>
  <c r="I918" i="1" a="1"/>
  <c r="I918" i="1" s="1"/>
  <c r="J918" i="1" s="1"/>
  <c r="I919" i="1" a="1"/>
  <c r="I919" i="1" s="1"/>
  <c r="J919" i="1" s="1"/>
  <c r="I920" i="1" a="1"/>
  <c r="I920" i="1" s="1"/>
  <c r="J920" i="1" s="1"/>
  <c r="I921" i="1" a="1"/>
  <c r="I921" i="1" s="1"/>
  <c r="J921" i="1" s="1"/>
  <c r="I922" i="1" a="1"/>
  <c r="I922" i="1" s="1"/>
  <c r="J922" i="1" s="1"/>
  <c r="I923" i="1" a="1"/>
  <c r="I923" i="1" s="1"/>
  <c r="J923" i="1" s="1"/>
  <c r="I924" i="1" a="1"/>
  <c r="I924" i="1" s="1"/>
  <c r="J924" i="1" s="1"/>
  <c r="I925" i="1" a="1"/>
  <c r="I925" i="1" s="1"/>
  <c r="J925" i="1" s="1"/>
  <c r="I926" i="1" a="1"/>
  <c r="I926" i="1" s="1"/>
  <c r="J926" i="1" s="1"/>
  <c r="I927" i="1" a="1"/>
  <c r="I927" i="1" s="1"/>
  <c r="J927" i="1" s="1"/>
  <c r="I928" i="1" a="1"/>
  <c r="I928" i="1" s="1"/>
  <c r="J928" i="1" s="1"/>
  <c r="I929" i="1" a="1"/>
  <c r="I929" i="1" s="1"/>
  <c r="J929" i="1" s="1"/>
  <c r="I930" i="1" a="1"/>
  <c r="I930" i="1" s="1"/>
  <c r="J930" i="1" s="1"/>
  <c r="I931" i="1" a="1"/>
  <c r="I931" i="1" s="1"/>
  <c r="J931" i="1" s="1"/>
  <c r="I932" i="1" a="1"/>
  <c r="I932" i="1" s="1"/>
  <c r="J932" i="1" s="1"/>
  <c r="I933" i="1" a="1"/>
  <c r="I933" i="1" s="1"/>
  <c r="J933" i="1" s="1"/>
  <c r="I934" i="1" a="1"/>
  <c r="I934" i="1" s="1"/>
  <c r="J934" i="1" s="1"/>
  <c r="I935" i="1" a="1"/>
  <c r="I935" i="1" s="1"/>
  <c r="J935" i="1" s="1"/>
  <c r="I936" i="1" a="1"/>
  <c r="I936" i="1" s="1"/>
  <c r="J936" i="1" s="1"/>
  <c r="I937" i="1" a="1"/>
  <c r="I937" i="1" s="1"/>
  <c r="J937" i="1" s="1"/>
  <c r="I938" i="1" a="1"/>
  <c r="I938" i="1" s="1"/>
  <c r="J938" i="1" s="1"/>
  <c r="I939" i="1" a="1"/>
  <c r="I939" i="1" s="1"/>
  <c r="J939" i="1" s="1"/>
  <c r="I940" i="1" a="1"/>
  <c r="I940" i="1" s="1"/>
  <c r="J940" i="1" s="1"/>
  <c r="I941" i="1" a="1"/>
  <c r="I941" i="1" s="1"/>
  <c r="J941" i="1" s="1"/>
  <c r="I942" i="1" a="1"/>
  <c r="I942" i="1" s="1"/>
  <c r="J942" i="1" s="1"/>
  <c r="I943" i="1" a="1"/>
  <c r="I943" i="1" s="1"/>
  <c r="J943" i="1" s="1"/>
  <c r="I944" i="1" a="1"/>
  <c r="I944" i="1" s="1"/>
  <c r="J944" i="1" s="1"/>
  <c r="I945" i="1" a="1"/>
  <c r="I945" i="1" s="1"/>
  <c r="J945" i="1" s="1"/>
  <c r="I946" i="1" a="1"/>
  <c r="I946" i="1" s="1"/>
  <c r="J946" i="1" s="1"/>
  <c r="I947" i="1" a="1"/>
  <c r="I947" i="1" s="1"/>
  <c r="J947" i="1" s="1"/>
  <c r="I948" i="1" a="1"/>
  <c r="I948" i="1" s="1"/>
  <c r="J948" i="1" s="1"/>
  <c r="I949" i="1" a="1"/>
  <c r="I949" i="1" s="1"/>
  <c r="J949" i="1" s="1"/>
  <c r="I950" i="1" a="1"/>
  <c r="I950" i="1" s="1"/>
  <c r="J950" i="1" s="1"/>
  <c r="I951" i="1" a="1"/>
  <c r="I951" i="1" s="1"/>
  <c r="J951" i="1" s="1"/>
  <c r="I952" i="1" a="1"/>
  <c r="I952" i="1" s="1"/>
  <c r="J952" i="1" s="1"/>
  <c r="I953" i="1" a="1"/>
  <c r="I953" i="1" s="1"/>
  <c r="J953" i="1" s="1"/>
  <c r="I954" i="1" a="1"/>
  <c r="I954" i="1" s="1"/>
  <c r="J954" i="1" s="1"/>
  <c r="I955" i="1" a="1"/>
  <c r="I955" i="1" s="1"/>
  <c r="J955" i="1" s="1"/>
  <c r="I956" i="1" a="1"/>
  <c r="I956" i="1" s="1"/>
  <c r="J956" i="1" s="1"/>
  <c r="I957" i="1" a="1"/>
  <c r="I957" i="1" s="1"/>
  <c r="J957" i="1" s="1"/>
  <c r="I958" i="1" a="1"/>
  <c r="I958" i="1" s="1"/>
  <c r="J958" i="1" s="1"/>
  <c r="I959" i="1" a="1"/>
  <c r="I959" i="1" s="1"/>
  <c r="J959" i="1" s="1"/>
  <c r="I960" i="1" a="1"/>
  <c r="I960" i="1" s="1"/>
  <c r="J960" i="1" s="1"/>
  <c r="I961" i="1" a="1"/>
  <c r="I961" i="1" s="1"/>
  <c r="J961" i="1" s="1"/>
  <c r="I962" i="1" a="1"/>
  <c r="I962" i="1" s="1"/>
  <c r="J962" i="1" s="1"/>
  <c r="I963" i="1" a="1"/>
  <c r="I963" i="1" s="1"/>
  <c r="J963" i="1" s="1"/>
  <c r="I964" i="1" a="1"/>
  <c r="I964" i="1" s="1"/>
  <c r="J964" i="1" s="1"/>
  <c r="I965" i="1" a="1"/>
  <c r="I965" i="1" s="1"/>
  <c r="J965" i="1" s="1"/>
  <c r="I966" i="1" a="1"/>
  <c r="I966" i="1" s="1"/>
  <c r="J966" i="1" s="1"/>
  <c r="I967" i="1" a="1"/>
  <c r="I967" i="1" s="1"/>
  <c r="J967" i="1" s="1"/>
  <c r="I968" i="1" a="1"/>
  <c r="I968" i="1" s="1"/>
  <c r="J968" i="1" s="1"/>
  <c r="I969" i="1" a="1"/>
  <c r="I969" i="1" s="1"/>
  <c r="J969" i="1" s="1"/>
  <c r="I970" i="1" a="1"/>
  <c r="I970" i="1" s="1"/>
  <c r="J970" i="1" s="1"/>
  <c r="I971" i="1" a="1"/>
  <c r="I971" i="1" s="1"/>
  <c r="J971" i="1" s="1"/>
  <c r="I972" i="1" a="1"/>
  <c r="I972" i="1" s="1"/>
  <c r="J972" i="1" s="1"/>
  <c r="I973" i="1" a="1"/>
  <c r="I973" i="1" s="1"/>
  <c r="J973" i="1" s="1"/>
  <c r="I974" i="1" a="1"/>
  <c r="I974" i="1" s="1"/>
  <c r="J974" i="1" s="1"/>
  <c r="I975" i="1" a="1"/>
  <c r="I975" i="1" s="1"/>
  <c r="J975" i="1" s="1"/>
  <c r="I976" i="1" a="1"/>
  <c r="I976" i="1" s="1"/>
  <c r="J976" i="1" s="1"/>
  <c r="I977" i="1" a="1"/>
  <c r="I977" i="1" s="1"/>
  <c r="J977" i="1" s="1"/>
  <c r="I978" i="1" a="1"/>
  <c r="I978" i="1" s="1"/>
  <c r="J978" i="1" s="1"/>
  <c r="I979" i="1" a="1"/>
  <c r="I979" i="1" s="1"/>
  <c r="J979" i="1" s="1"/>
  <c r="I980" i="1" a="1"/>
  <c r="I980" i="1" s="1"/>
  <c r="J980" i="1" s="1"/>
  <c r="I981" i="1" a="1"/>
  <c r="I981" i="1" s="1"/>
  <c r="J981" i="1" s="1"/>
  <c r="I982" i="1" a="1"/>
  <c r="I982" i="1" s="1"/>
  <c r="J982" i="1" s="1"/>
  <c r="I983" i="1" a="1"/>
  <c r="I983" i="1" s="1"/>
  <c r="J983" i="1" s="1"/>
  <c r="I984" i="1" a="1"/>
  <c r="I984" i="1" s="1"/>
  <c r="J984" i="1" s="1"/>
  <c r="I985" i="1" a="1"/>
  <c r="I985" i="1" s="1"/>
  <c r="J985" i="1" s="1"/>
  <c r="I986" i="1" a="1"/>
  <c r="I986" i="1" s="1"/>
  <c r="J986" i="1" s="1"/>
  <c r="I987" i="1" a="1"/>
  <c r="I987" i="1" s="1"/>
  <c r="J987" i="1" s="1"/>
  <c r="I988" i="1" a="1"/>
  <c r="I988" i="1" s="1"/>
  <c r="J988" i="1" s="1"/>
  <c r="I989" i="1" a="1"/>
  <c r="I989" i="1" s="1"/>
  <c r="J989" i="1" s="1"/>
  <c r="I990" i="1" a="1"/>
  <c r="I990" i="1" s="1"/>
  <c r="J990" i="1" s="1"/>
  <c r="I991" i="1" a="1"/>
  <c r="I991" i="1" s="1"/>
  <c r="J991" i="1" s="1"/>
  <c r="I992" i="1" a="1"/>
  <c r="I992" i="1" s="1"/>
  <c r="J992" i="1" s="1"/>
  <c r="I993" i="1" a="1"/>
  <c r="I993" i="1" s="1"/>
  <c r="J993" i="1" s="1"/>
  <c r="I994" i="1" a="1"/>
  <c r="I994" i="1" s="1"/>
  <c r="J994" i="1" s="1"/>
  <c r="I995" i="1" a="1"/>
  <c r="I995" i="1" s="1"/>
  <c r="J995" i="1" s="1"/>
  <c r="I996" i="1" a="1"/>
  <c r="I996" i="1" s="1"/>
  <c r="J996" i="1" s="1"/>
  <c r="I997" i="1" a="1"/>
  <c r="I997" i="1" s="1"/>
  <c r="J997" i="1" s="1"/>
  <c r="I998" i="1" a="1"/>
  <c r="I998" i="1" s="1"/>
  <c r="J998" i="1" s="1"/>
  <c r="I999" i="1" a="1"/>
  <c r="I999" i="1" s="1"/>
  <c r="J999" i="1" s="1"/>
  <c r="I1000" i="1" a="1"/>
  <c r="I1000" i="1" s="1"/>
  <c r="J1000" i="1" s="1"/>
  <c r="I1001" i="1" a="1"/>
  <c r="I1001" i="1" s="1"/>
  <c r="J1001" i="1" s="1"/>
  <c r="I1002" i="1" a="1"/>
  <c r="I1002" i="1" s="1"/>
  <c r="J1002" i="1" s="1"/>
  <c r="I1003" i="1" a="1"/>
  <c r="I1003" i="1" s="1"/>
  <c r="J1003" i="1" s="1"/>
  <c r="I1004" i="1" a="1"/>
  <c r="I1004" i="1" s="1"/>
  <c r="J1004" i="1" s="1"/>
  <c r="I1005" i="1" a="1"/>
  <c r="I1005" i="1" s="1"/>
  <c r="J1005" i="1" s="1"/>
  <c r="I1006" i="1" a="1"/>
  <c r="I1006" i="1" s="1"/>
  <c r="J1006" i="1" s="1"/>
  <c r="I1007" i="1" a="1"/>
  <c r="I1007" i="1" s="1"/>
  <c r="J1007" i="1" s="1"/>
  <c r="I1008" i="1" a="1"/>
  <c r="I1008" i="1" s="1"/>
  <c r="J1008" i="1" s="1"/>
  <c r="I1009" i="1" a="1"/>
  <c r="I1009" i="1" s="1"/>
  <c r="J1009" i="1" s="1"/>
  <c r="I1010" i="1" a="1"/>
  <c r="I1010" i="1" s="1"/>
  <c r="J1010" i="1" s="1"/>
  <c r="I1011" i="1" a="1"/>
  <c r="I1011" i="1" s="1"/>
  <c r="J1011" i="1" s="1"/>
  <c r="I1012" i="1" a="1"/>
  <c r="I1012" i="1" s="1"/>
  <c r="J1012" i="1" s="1"/>
  <c r="I1013" i="1" a="1"/>
  <c r="I1013" i="1" s="1"/>
  <c r="J1013" i="1" s="1"/>
  <c r="I1014" i="1" a="1"/>
  <c r="I1014" i="1" s="1"/>
  <c r="J1014" i="1" s="1"/>
  <c r="I1015" i="1" a="1"/>
  <c r="I1015" i="1" s="1"/>
  <c r="J1015" i="1" s="1"/>
  <c r="I1016" i="1" a="1"/>
  <c r="I1016" i="1" s="1"/>
  <c r="J1016" i="1" s="1"/>
  <c r="I1017" i="1" a="1"/>
  <c r="I1017" i="1" s="1"/>
  <c r="J1017" i="1" s="1"/>
  <c r="I1018" i="1" a="1"/>
  <c r="I1018" i="1" s="1"/>
  <c r="J1018" i="1" s="1"/>
  <c r="I1019" i="1" a="1"/>
  <c r="I1019" i="1" s="1"/>
  <c r="J1019" i="1" s="1"/>
  <c r="I1020" i="1" a="1"/>
  <c r="I1020" i="1" s="1"/>
  <c r="J1020" i="1" s="1"/>
  <c r="I1021" i="1" a="1"/>
  <c r="I1021" i="1" s="1"/>
  <c r="J1021" i="1" s="1"/>
  <c r="I1022" i="1" a="1"/>
  <c r="I1022" i="1" s="1"/>
  <c r="J1022" i="1" s="1"/>
  <c r="I1023" i="1" a="1"/>
  <c r="I1023" i="1" s="1"/>
  <c r="J1023" i="1" s="1"/>
  <c r="I1024" i="1" a="1"/>
  <c r="I1024" i="1" s="1"/>
  <c r="J1024" i="1" s="1"/>
  <c r="I1025" i="1" a="1"/>
  <c r="I1025" i="1" s="1"/>
  <c r="J1025" i="1" s="1"/>
  <c r="I1026" i="1" a="1"/>
  <c r="I1026" i="1" s="1"/>
  <c r="J1026" i="1" s="1"/>
  <c r="I1027" i="1" a="1"/>
  <c r="I1027" i="1" s="1"/>
  <c r="J1027" i="1" s="1"/>
  <c r="I1028" i="1" a="1"/>
  <c r="I1028" i="1" s="1"/>
  <c r="J1028" i="1" s="1"/>
  <c r="I1029" i="1" a="1"/>
  <c r="I1029" i="1" s="1"/>
  <c r="J1029" i="1" s="1"/>
  <c r="I1030" i="1" a="1"/>
  <c r="I1030" i="1" s="1"/>
  <c r="J1030" i="1" s="1"/>
  <c r="I1031" i="1" a="1"/>
  <c r="I1031" i="1" s="1"/>
  <c r="J1031" i="1" s="1"/>
  <c r="I1032" i="1" a="1"/>
  <c r="I1032" i="1" s="1"/>
  <c r="J1032" i="1" s="1"/>
  <c r="I1033" i="1" a="1"/>
  <c r="I1033" i="1" s="1"/>
  <c r="J1033" i="1" s="1"/>
  <c r="I1034" i="1" a="1"/>
  <c r="I1034" i="1" s="1"/>
  <c r="J1034" i="1" s="1"/>
  <c r="I1035" i="1" a="1"/>
  <c r="I1035" i="1" s="1"/>
  <c r="J1035" i="1" s="1"/>
  <c r="I1036" i="1" a="1"/>
  <c r="I1036" i="1" s="1"/>
  <c r="J1036" i="1" s="1"/>
  <c r="I1037" i="1" a="1"/>
  <c r="I1037" i="1" s="1"/>
  <c r="J1037" i="1" s="1"/>
  <c r="I1038" i="1" a="1"/>
  <c r="I1038" i="1"/>
  <c r="J1038" i="1" s="1"/>
  <c r="I1039" i="1" a="1"/>
  <c r="I1039" i="1" s="1"/>
  <c r="J1039" i="1" s="1"/>
  <c r="I1040" i="1" a="1"/>
  <c r="I1040" i="1" s="1"/>
  <c r="J1040" i="1" s="1"/>
  <c r="I1041" i="1" a="1"/>
  <c r="I1041" i="1" s="1"/>
  <c r="J1041" i="1" s="1"/>
  <c r="I1042" i="1" a="1"/>
  <c r="I1042" i="1" s="1"/>
  <c r="J1042" i="1" s="1"/>
  <c r="I1043" i="1" a="1"/>
  <c r="I1043" i="1" s="1"/>
  <c r="J1043" i="1" s="1"/>
  <c r="I1044" i="1" a="1"/>
  <c r="I1044" i="1" s="1"/>
  <c r="J1044" i="1" s="1"/>
  <c r="I1045" i="1" a="1"/>
  <c r="I1045" i="1" s="1"/>
  <c r="J1045" i="1" s="1"/>
  <c r="I1046" i="1" a="1"/>
  <c r="I1046" i="1" s="1"/>
  <c r="J1046" i="1" s="1"/>
  <c r="I1047" i="1" a="1"/>
  <c r="I1047" i="1" s="1"/>
  <c r="J1047" i="1" s="1"/>
  <c r="I1048" i="1" a="1"/>
  <c r="I1048" i="1" s="1"/>
  <c r="J1048" i="1" s="1"/>
  <c r="I1049" i="1" a="1"/>
  <c r="I1049" i="1" s="1"/>
  <c r="J1049" i="1" s="1"/>
  <c r="I1050" i="1" a="1"/>
  <c r="I1050" i="1" s="1"/>
  <c r="J1050" i="1" s="1"/>
  <c r="I1051" i="1" a="1"/>
  <c r="I1051" i="1" s="1"/>
  <c r="J1051" i="1" s="1"/>
  <c r="I1052" i="1" a="1"/>
  <c r="I1052" i="1" s="1"/>
  <c r="J1052" i="1" s="1"/>
  <c r="I1053" i="1" a="1"/>
  <c r="I1053" i="1" s="1"/>
  <c r="J1053" i="1" s="1"/>
  <c r="I1054" i="1" a="1"/>
  <c r="I1054" i="1" s="1"/>
  <c r="J1054" i="1" s="1"/>
  <c r="I1055" i="1" a="1"/>
  <c r="I1055" i="1" s="1"/>
  <c r="J1055" i="1" s="1"/>
  <c r="I1056" i="1" a="1"/>
  <c r="I1056" i="1" s="1"/>
  <c r="J1056" i="1" s="1"/>
  <c r="I1057" i="1" a="1"/>
  <c r="I1057" i="1" s="1"/>
  <c r="J1057" i="1" s="1"/>
  <c r="I1058" i="1" a="1"/>
  <c r="I1058" i="1" s="1"/>
  <c r="J1058" i="1" s="1"/>
  <c r="I1059" i="1" a="1"/>
  <c r="I1059" i="1" s="1"/>
  <c r="J1059" i="1" s="1"/>
  <c r="I1060" i="1" a="1"/>
  <c r="I1060" i="1" s="1"/>
  <c r="J1060" i="1" s="1"/>
  <c r="I1061" i="1" a="1"/>
  <c r="I1061" i="1" s="1"/>
  <c r="J1061" i="1" s="1"/>
  <c r="I1062" i="1" a="1"/>
  <c r="I1062" i="1" s="1"/>
  <c r="J1062" i="1" s="1"/>
  <c r="I1063" i="1" a="1"/>
  <c r="I1063" i="1" s="1"/>
  <c r="J1063" i="1" s="1"/>
  <c r="I1064" i="1" a="1"/>
  <c r="I1064" i="1" s="1"/>
  <c r="J1064" i="1" s="1"/>
  <c r="I1065" i="1" a="1"/>
  <c r="I1065" i="1" s="1"/>
  <c r="J1065" i="1" s="1"/>
  <c r="I1066" i="1" a="1"/>
  <c r="I1066" i="1" s="1"/>
  <c r="J1066" i="1" s="1"/>
  <c r="I1067" i="1" a="1"/>
  <c r="I1067" i="1" s="1"/>
  <c r="J1067" i="1" s="1"/>
  <c r="I1068" i="1" a="1"/>
  <c r="I1068" i="1" s="1"/>
  <c r="J1068" i="1" s="1"/>
  <c r="I1069" i="1" a="1"/>
  <c r="I1069" i="1" s="1"/>
  <c r="J1069" i="1" s="1"/>
  <c r="I1070" i="1" a="1"/>
  <c r="I1070" i="1" s="1"/>
  <c r="J1070" i="1" s="1"/>
  <c r="I1071" i="1" a="1"/>
  <c r="I1071" i="1" s="1"/>
  <c r="J1071" i="1" s="1"/>
  <c r="I1072" i="1" a="1"/>
  <c r="I1072" i="1" s="1"/>
  <c r="J1072" i="1" s="1"/>
  <c r="I1073" i="1" a="1"/>
  <c r="I1073" i="1" s="1"/>
  <c r="J1073" i="1" s="1"/>
  <c r="I1074" i="1" a="1"/>
  <c r="I1074" i="1" s="1"/>
  <c r="J1074" i="1" s="1"/>
  <c r="I1075" i="1" a="1"/>
  <c r="I1075" i="1" s="1"/>
  <c r="J1075" i="1" s="1"/>
  <c r="I1076" i="1" a="1"/>
  <c r="I1076" i="1" s="1"/>
  <c r="J1076" i="1" s="1"/>
  <c r="I1077" i="1" a="1"/>
  <c r="I1077" i="1" s="1"/>
  <c r="J1077" i="1" s="1"/>
  <c r="I1078" i="1" a="1"/>
  <c r="I1078" i="1" s="1"/>
  <c r="J1078" i="1" s="1"/>
  <c r="I1079" i="1" a="1"/>
  <c r="I1079" i="1" s="1"/>
  <c r="J1079" i="1" s="1"/>
  <c r="I1080" i="1" a="1"/>
  <c r="I1080" i="1" s="1"/>
  <c r="J1080" i="1" s="1"/>
  <c r="I1081" i="1" a="1"/>
  <c r="I1081" i="1" s="1"/>
  <c r="J1081" i="1" s="1"/>
  <c r="I1082" i="1" a="1"/>
  <c r="I1082" i="1" s="1"/>
  <c r="J1082" i="1" s="1"/>
  <c r="I1083" i="1" a="1"/>
  <c r="I1083" i="1" s="1"/>
  <c r="J1083" i="1" s="1"/>
  <c r="I1084" i="1" a="1"/>
  <c r="I1084" i="1" s="1"/>
  <c r="J1084" i="1" s="1"/>
  <c r="I1085" i="1" a="1"/>
  <c r="I1085" i="1" s="1"/>
  <c r="J1085" i="1" s="1"/>
  <c r="I1086" i="1" a="1"/>
  <c r="I1086" i="1" s="1"/>
  <c r="J1086" i="1" s="1"/>
  <c r="I1087" i="1" a="1"/>
  <c r="I1087" i="1" s="1"/>
  <c r="J1087" i="1" s="1"/>
  <c r="I1088" i="1" a="1"/>
  <c r="I1088" i="1" s="1"/>
  <c r="J1088" i="1" s="1"/>
  <c r="I1089" i="1" a="1"/>
  <c r="I1089" i="1" s="1"/>
  <c r="J1089" i="1" s="1"/>
  <c r="I1090" i="1" a="1"/>
  <c r="I1090" i="1" s="1"/>
  <c r="J1090" i="1" s="1"/>
  <c r="I1091" i="1" a="1"/>
  <c r="I1091" i="1" s="1"/>
  <c r="J1091" i="1" s="1"/>
  <c r="I1092" i="1" a="1"/>
  <c r="I1092" i="1" s="1"/>
  <c r="J1092" i="1" s="1"/>
  <c r="I1093" i="1" a="1"/>
  <c r="I1093" i="1" s="1"/>
  <c r="J1093" i="1" s="1"/>
  <c r="I1094" i="1" a="1"/>
  <c r="I1094" i="1" s="1"/>
  <c r="J1094" i="1" s="1"/>
  <c r="I1095" i="1" a="1"/>
  <c r="I1095" i="1" s="1"/>
  <c r="J1095" i="1" s="1"/>
  <c r="I1096" i="1" a="1"/>
  <c r="I1096" i="1" s="1"/>
  <c r="J1096" i="1" s="1"/>
  <c r="I1097" i="1" a="1"/>
  <c r="I1097" i="1" s="1"/>
  <c r="J1097" i="1" s="1"/>
  <c r="I1098" i="1" a="1"/>
  <c r="I1098" i="1" s="1"/>
  <c r="J1098" i="1" s="1"/>
  <c r="I1099" i="1" a="1"/>
  <c r="I1099" i="1" s="1"/>
  <c r="J1099" i="1" s="1"/>
  <c r="I1100" i="1" a="1"/>
  <c r="I1100" i="1" s="1"/>
  <c r="J1100" i="1" s="1"/>
  <c r="I1101" i="1" a="1"/>
  <c r="I1101" i="1" s="1"/>
  <c r="J1101" i="1" s="1"/>
  <c r="I1102" i="1" a="1"/>
  <c r="I1102" i="1" s="1"/>
  <c r="J1102" i="1" s="1"/>
  <c r="I1103" i="1" a="1"/>
  <c r="I1103" i="1" s="1"/>
  <c r="J1103" i="1" s="1"/>
  <c r="I1104" i="1" a="1"/>
  <c r="I1104" i="1" s="1"/>
  <c r="J1104" i="1" s="1"/>
  <c r="I1105" i="1" a="1"/>
  <c r="I1105" i="1" s="1"/>
  <c r="J1105" i="1" s="1"/>
  <c r="I1106" i="1" a="1"/>
  <c r="I1106" i="1" s="1"/>
  <c r="J1106" i="1" s="1"/>
  <c r="I1107" i="1" a="1"/>
  <c r="I1107" i="1" s="1"/>
  <c r="J1107" i="1" s="1"/>
  <c r="I1108" i="1" a="1"/>
  <c r="I1108" i="1" s="1"/>
  <c r="J1108" i="1" s="1"/>
  <c r="I1109" i="1" a="1"/>
  <c r="I1109" i="1" s="1"/>
  <c r="J1109" i="1" s="1"/>
  <c r="I1110" i="1" a="1"/>
  <c r="I1110" i="1" s="1"/>
  <c r="J1110" i="1" s="1"/>
  <c r="I1111" i="1" a="1"/>
  <c r="I1111" i="1" s="1"/>
  <c r="J1111" i="1" s="1"/>
  <c r="I1112" i="1" a="1"/>
  <c r="I1112" i="1" s="1"/>
  <c r="J1112" i="1" s="1"/>
  <c r="I1113" i="1" a="1"/>
  <c r="I1113" i="1" s="1"/>
  <c r="J1113" i="1" s="1"/>
  <c r="I1114" i="1" a="1"/>
  <c r="I1114" i="1" s="1"/>
  <c r="J1114" i="1" s="1"/>
  <c r="I1115" i="1" a="1"/>
  <c r="I1115" i="1" s="1"/>
  <c r="J1115" i="1" s="1"/>
  <c r="I1116" i="1" a="1"/>
  <c r="I1116" i="1" s="1"/>
  <c r="J1116" i="1" s="1"/>
  <c r="I1117" i="1" a="1"/>
  <c r="I1117" i="1" s="1"/>
  <c r="J1117" i="1" s="1"/>
  <c r="I1118" i="1" a="1"/>
  <c r="I1118" i="1" s="1"/>
  <c r="J1118" i="1" s="1"/>
  <c r="I1119" i="1" a="1"/>
  <c r="I1119" i="1" s="1"/>
  <c r="J1119" i="1" s="1"/>
  <c r="I1120" i="1" a="1"/>
  <c r="I1120" i="1" s="1"/>
  <c r="J1120" i="1" s="1"/>
  <c r="I1121" i="1" a="1"/>
  <c r="I1121" i="1" s="1"/>
  <c r="J1121" i="1" s="1"/>
  <c r="I1122" i="1" a="1"/>
  <c r="I1122" i="1" s="1"/>
  <c r="J1122" i="1" s="1"/>
  <c r="I1123" i="1" a="1"/>
  <c r="I1123" i="1" s="1"/>
  <c r="J1123" i="1" s="1"/>
  <c r="I1124" i="1" a="1"/>
  <c r="I1124" i="1" s="1"/>
  <c r="J1124" i="1" s="1"/>
  <c r="I1125" i="1" a="1"/>
  <c r="I1125" i="1" s="1"/>
  <c r="J1125" i="1" s="1"/>
  <c r="I1126" i="1" a="1"/>
  <c r="I1126" i="1" s="1"/>
  <c r="J1126" i="1" s="1"/>
  <c r="I1127" i="1" a="1"/>
  <c r="I1127" i="1" s="1"/>
  <c r="J1127" i="1" s="1"/>
  <c r="I1128" i="1" a="1"/>
  <c r="I1128" i="1" s="1"/>
  <c r="J1128" i="1" s="1"/>
  <c r="I1129" i="1" a="1"/>
  <c r="I1129" i="1" s="1"/>
  <c r="J1129" i="1" s="1"/>
  <c r="I1130" i="1" a="1"/>
  <c r="I1130" i="1" s="1"/>
  <c r="J1130" i="1" s="1"/>
  <c r="I1131" i="1" a="1"/>
  <c r="I1131" i="1" s="1"/>
  <c r="J1131" i="1" s="1"/>
  <c r="I1132" i="1" a="1"/>
  <c r="I1132" i="1" s="1"/>
  <c r="J1132" i="1" s="1"/>
  <c r="I1133" i="1" a="1"/>
  <c r="I1133" i="1" s="1"/>
  <c r="J1133" i="1" s="1"/>
  <c r="I1134" i="1" a="1"/>
  <c r="I1134" i="1"/>
  <c r="J1134" i="1" s="1"/>
  <c r="I1135" i="1" a="1"/>
  <c r="I1135" i="1" s="1"/>
  <c r="J1135" i="1" s="1"/>
  <c r="I1136" i="1" a="1"/>
  <c r="I1136" i="1" s="1"/>
  <c r="J1136" i="1" s="1"/>
  <c r="I1137" i="1" a="1"/>
  <c r="I1137" i="1" s="1"/>
  <c r="J1137" i="1" s="1"/>
  <c r="I1138" i="1" a="1"/>
  <c r="I1138" i="1" s="1"/>
  <c r="J1138" i="1" s="1"/>
  <c r="I1139" i="1" a="1"/>
  <c r="I1139" i="1" s="1"/>
  <c r="J1139" i="1" s="1"/>
  <c r="I1140" i="1" a="1"/>
  <c r="I1140" i="1" s="1"/>
  <c r="J1140" i="1" s="1"/>
  <c r="I1141" i="1" a="1"/>
  <c r="I1141" i="1" s="1"/>
  <c r="J1141" i="1" s="1"/>
  <c r="I1142" i="1" a="1"/>
  <c r="I1142" i="1" s="1"/>
  <c r="J1142" i="1" s="1"/>
  <c r="I1143" i="1" a="1"/>
  <c r="I1143" i="1" s="1"/>
  <c r="J1143" i="1" s="1"/>
  <c r="I1144" i="1" a="1"/>
  <c r="I1144" i="1" s="1"/>
  <c r="J1144" i="1" s="1"/>
  <c r="I1145" i="1" a="1"/>
  <c r="I1145" i="1" s="1"/>
  <c r="J1145" i="1" s="1"/>
  <c r="I1146" i="1" a="1"/>
  <c r="I1146" i="1" s="1"/>
  <c r="J1146" i="1" s="1"/>
  <c r="I1147" i="1" a="1"/>
  <c r="I1147" i="1" s="1"/>
  <c r="J1147" i="1" s="1"/>
  <c r="I1148" i="1" a="1"/>
  <c r="I1148" i="1" s="1"/>
  <c r="J1148" i="1" s="1"/>
  <c r="I1149" i="1" a="1"/>
  <c r="I1149" i="1" s="1"/>
  <c r="J1149" i="1" s="1"/>
  <c r="I1150" i="1" a="1"/>
  <c r="I1150" i="1" s="1"/>
  <c r="J1150" i="1" s="1"/>
  <c r="I1151" i="1" a="1"/>
  <c r="I1151" i="1" s="1"/>
  <c r="J1151" i="1" s="1"/>
  <c r="I1152" i="1" a="1"/>
  <c r="I1152" i="1" s="1"/>
  <c r="J1152" i="1" s="1"/>
  <c r="I1153" i="1" a="1"/>
  <c r="I1153" i="1" s="1"/>
  <c r="J1153" i="1" s="1"/>
  <c r="I1154" i="1" a="1"/>
  <c r="I1154" i="1" s="1"/>
  <c r="J1154" i="1" s="1"/>
  <c r="I1155" i="1" a="1"/>
  <c r="I1155" i="1" s="1"/>
  <c r="J1155" i="1" s="1"/>
  <c r="I1156" i="1" a="1"/>
  <c r="I1156" i="1" s="1"/>
  <c r="J1156" i="1" s="1"/>
  <c r="I1157" i="1" a="1"/>
  <c r="I1157" i="1" s="1"/>
  <c r="J1157" i="1" s="1"/>
  <c r="I1158" i="1" a="1"/>
  <c r="I1158" i="1" s="1"/>
  <c r="J1158" i="1" s="1"/>
  <c r="I1159" i="1" a="1"/>
  <c r="I1159" i="1" s="1"/>
  <c r="J1159" i="1" s="1"/>
  <c r="I1160" i="1" a="1"/>
  <c r="I1160" i="1" s="1"/>
  <c r="J1160" i="1" s="1"/>
  <c r="I1161" i="1" a="1"/>
  <c r="I1161" i="1" s="1"/>
  <c r="J1161" i="1" s="1"/>
  <c r="I1162" i="1" a="1"/>
  <c r="I1162" i="1" s="1"/>
  <c r="J1162" i="1" s="1"/>
  <c r="I1163" i="1" a="1"/>
  <c r="I1163" i="1" s="1"/>
  <c r="J1163" i="1" s="1"/>
  <c r="I1164" i="1" a="1"/>
  <c r="I1164" i="1" s="1"/>
  <c r="J1164" i="1" s="1"/>
  <c r="I1165" i="1" a="1"/>
  <c r="I1165" i="1" s="1"/>
  <c r="J1165" i="1" s="1"/>
  <c r="I1166" i="1" a="1"/>
  <c r="I1166" i="1" s="1"/>
  <c r="J1166" i="1" s="1"/>
  <c r="I1167" i="1" a="1"/>
  <c r="I1167" i="1" s="1"/>
  <c r="J1167" i="1" s="1"/>
  <c r="I1168" i="1" a="1"/>
  <c r="I1168" i="1" s="1"/>
  <c r="J1168" i="1" s="1"/>
  <c r="I1169" i="1" a="1"/>
  <c r="I1169" i="1" s="1"/>
  <c r="J1169" i="1" s="1"/>
  <c r="I1170" i="1" a="1"/>
  <c r="I1170" i="1" s="1"/>
  <c r="J1170" i="1" s="1"/>
  <c r="I1171" i="1" a="1"/>
  <c r="I1171" i="1" s="1"/>
  <c r="J1171" i="1" s="1"/>
  <c r="I1172" i="1" a="1"/>
  <c r="I1172" i="1" s="1"/>
  <c r="J1172" i="1" s="1"/>
  <c r="I1173" i="1" a="1"/>
  <c r="I1173" i="1" s="1"/>
  <c r="J1173" i="1" s="1"/>
  <c r="I1174" i="1" a="1"/>
  <c r="I1174" i="1" s="1"/>
  <c r="J1174" i="1" s="1"/>
  <c r="I1175" i="1" a="1"/>
  <c r="I1175" i="1" s="1"/>
  <c r="J1175" i="1" s="1"/>
  <c r="I1176" i="1" a="1"/>
  <c r="I1176" i="1" s="1"/>
  <c r="J1176" i="1" s="1"/>
  <c r="I1177" i="1" a="1"/>
  <c r="I1177" i="1" s="1"/>
  <c r="J1177" i="1" s="1"/>
  <c r="I1178" i="1" a="1"/>
  <c r="I1178" i="1" s="1"/>
  <c r="J1178" i="1" s="1"/>
  <c r="I1179" i="1" a="1"/>
  <c r="I1179" i="1" s="1"/>
  <c r="J1179" i="1" s="1"/>
  <c r="I1180" i="1" a="1"/>
  <c r="I1180" i="1" s="1"/>
  <c r="J1180" i="1" s="1"/>
  <c r="I1181" i="1" a="1"/>
  <c r="I1181" i="1" s="1"/>
  <c r="J1181" i="1" s="1"/>
  <c r="I1182" i="1" a="1"/>
  <c r="I1182" i="1" s="1"/>
  <c r="J1182" i="1" s="1"/>
  <c r="I1183" i="1" a="1"/>
  <c r="I1183" i="1" s="1"/>
  <c r="J1183" i="1" s="1"/>
  <c r="I1184" i="1" a="1"/>
  <c r="I1184" i="1" s="1"/>
  <c r="J1184" i="1" s="1"/>
  <c r="I1185" i="1" a="1"/>
  <c r="I1185" i="1" s="1"/>
  <c r="J1185" i="1" s="1"/>
  <c r="I1186" i="1" a="1"/>
  <c r="I1186" i="1" s="1"/>
  <c r="J1186" i="1" s="1"/>
  <c r="I1187" i="1" a="1"/>
  <c r="I1187" i="1" s="1"/>
  <c r="J1187" i="1" s="1"/>
  <c r="I1188" i="1" a="1"/>
  <c r="I1188" i="1" s="1"/>
  <c r="J1188" i="1" s="1"/>
  <c r="I1189" i="1" a="1"/>
  <c r="I1189" i="1" s="1"/>
  <c r="J1189" i="1" s="1"/>
  <c r="I1190" i="1" a="1"/>
  <c r="I1190" i="1" s="1"/>
  <c r="J1190" i="1" s="1"/>
  <c r="I1191" i="1" a="1"/>
  <c r="I1191" i="1" s="1"/>
  <c r="J1191" i="1" s="1"/>
  <c r="I1192" i="1" a="1"/>
  <c r="I1192" i="1" s="1"/>
  <c r="J1192" i="1" s="1"/>
  <c r="I1193" i="1" a="1"/>
  <c r="I1193" i="1" s="1"/>
  <c r="J1193" i="1" s="1"/>
  <c r="I1194" i="1" a="1"/>
  <c r="I1194" i="1" s="1"/>
  <c r="J1194" i="1" s="1"/>
  <c r="I1195" i="1" a="1"/>
  <c r="I1195" i="1" s="1"/>
  <c r="J1195" i="1" s="1"/>
  <c r="I1196" i="1" a="1"/>
  <c r="I1196" i="1" s="1"/>
  <c r="J1196" i="1" s="1"/>
  <c r="I1197" i="1" a="1"/>
  <c r="I1197" i="1" s="1"/>
  <c r="J1197" i="1" s="1"/>
  <c r="I1198" i="1" a="1"/>
  <c r="I1198" i="1" s="1"/>
  <c r="J1198" i="1" s="1"/>
  <c r="I1199" i="1" a="1"/>
  <c r="I1199" i="1" s="1"/>
  <c r="J1199" i="1" s="1"/>
  <c r="I1200" i="1" a="1"/>
  <c r="I1200" i="1" s="1"/>
  <c r="J1200" i="1" s="1"/>
  <c r="I1201" i="1" a="1"/>
  <c r="I1201" i="1" s="1"/>
  <c r="J1201" i="1" s="1"/>
  <c r="I1202" i="1" a="1"/>
  <c r="I1202" i="1" s="1"/>
  <c r="J1202" i="1" s="1"/>
  <c r="I1203" i="1" a="1"/>
  <c r="I1203" i="1" s="1"/>
  <c r="J1203" i="1" s="1"/>
  <c r="I1204" i="1" a="1"/>
  <c r="I1204" i="1" s="1"/>
  <c r="J1204" i="1" s="1"/>
  <c r="I1205" i="1" a="1"/>
  <c r="I1205" i="1" s="1"/>
  <c r="J1205" i="1" s="1"/>
  <c r="I1206" i="1" a="1"/>
  <c r="I1206" i="1" s="1"/>
  <c r="J1206" i="1" s="1"/>
  <c r="I1207" i="1" a="1"/>
  <c r="I1207" i="1" s="1"/>
  <c r="J1207" i="1" s="1"/>
  <c r="I1208" i="1" a="1"/>
  <c r="I1208" i="1" s="1"/>
  <c r="J1208" i="1" s="1"/>
  <c r="I1209" i="1" a="1"/>
  <c r="I1209" i="1" s="1"/>
  <c r="J1209" i="1" s="1"/>
  <c r="I1210" i="1" a="1"/>
  <c r="I1210" i="1" s="1"/>
  <c r="J1210" i="1" s="1"/>
  <c r="I1211" i="1" a="1"/>
  <c r="I1211" i="1" s="1"/>
  <c r="J1211" i="1" s="1"/>
  <c r="I1212" i="1" a="1"/>
  <c r="I1212" i="1" s="1"/>
  <c r="J1212" i="1" s="1"/>
  <c r="I1213" i="1" a="1"/>
  <c r="I1213" i="1" s="1"/>
  <c r="J1213" i="1" s="1"/>
  <c r="I1214" i="1" a="1"/>
  <c r="I1214" i="1" s="1"/>
  <c r="J1214" i="1" s="1"/>
  <c r="I1215" i="1" a="1"/>
  <c r="I1215" i="1" s="1"/>
  <c r="J1215" i="1" s="1"/>
  <c r="I1216" i="1" a="1"/>
  <c r="I1216" i="1" s="1"/>
  <c r="J1216" i="1" s="1"/>
  <c r="I1217" i="1" a="1"/>
  <c r="I1217" i="1" s="1"/>
  <c r="J1217" i="1" s="1"/>
  <c r="I1218" i="1" a="1"/>
  <c r="I1218" i="1" s="1"/>
  <c r="J1218" i="1" s="1"/>
  <c r="I1219" i="1" a="1"/>
  <c r="I1219" i="1" s="1"/>
  <c r="J1219" i="1" s="1"/>
  <c r="I1220" i="1" a="1"/>
  <c r="I1220" i="1" s="1"/>
  <c r="J1220" i="1" s="1"/>
  <c r="I1221" i="1" a="1"/>
  <c r="I1221" i="1" s="1"/>
  <c r="J1221" i="1" s="1"/>
  <c r="I1222" i="1" a="1"/>
  <c r="I1222" i="1" s="1"/>
  <c r="J1222" i="1" s="1"/>
  <c r="I1223" i="1" a="1"/>
  <c r="I1223" i="1" s="1"/>
  <c r="J1223" i="1" s="1"/>
  <c r="I1224" i="1" a="1"/>
  <c r="I1224" i="1" s="1"/>
  <c r="J1224" i="1" s="1"/>
  <c r="I1225" i="1" a="1"/>
  <c r="I1225" i="1" s="1"/>
  <c r="J1225" i="1" s="1"/>
  <c r="I1226" i="1" a="1"/>
  <c r="I1226" i="1" s="1"/>
  <c r="J1226" i="1" s="1"/>
  <c r="I1227" i="1" a="1"/>
  <c r="I1227" i="1" s="1"/>
  <c r="J1227" i="1" s="1"/>
  <c r="I1228" i="1" a="1"/>
  <c r="I1228" i="1" s="1"/>
  <c r="J1228" i="1" s="1"/>
  <c r="I1229" i="1" a="1"/>
  <c r="I1229" i="1" s="1"/>
  <c r="J1229" i="1" s="1"/>
  <c r="I1230" i="1" a="1"/>
  <c r="I1230" i="1" s="1"/>
  <c r="J1230" i="1" s="1"/>
  <c r="I1231" i="1" a="1"/>
  <c r="I1231" i="1" s="1"/>
  <c r="J1231" i="1" s="1"/>
  <c r="I1232" i="1" a="1"/>
  <c r="I1232" i="1" s="1"/>
  <c r="J1232" i="1" s="1"/>
  <c r="I1233" i="1" a="1"/>
  <c r="I1233" i="1" s="1"/>
  <c r="J1233" i="1" s="1"/>
  <c r="I1234" i="1" a="1"/>
  <c r="I1234" i="1" s="1"/>
  <c r="J1234" i="1" s="1"/>
  <c r="I1235" i="1" a="1"/>
  <c r="I1235" i="1" s="1"/>
  <c r="J1235" i="1" s="1"/>
  <c r="I1236" i="1" a="1"/>
  <c r="I1236" i="1" s="1"/>
  <c r="J1236" i="1" s="1"/>
  <c r="I1237" i="1" a="1"/>
  <c r="I1237" i="1" s="1"/>
  <c r="J1237" i="1" s="1"/>
  <c r="I1238" i="1" a="1"/>
  <c r="I1238" i="1" s="1"/>
  <c r="J1238" i="1" s="1"/>
  <c r="I1239" i="1" a="1"/>
  <c r="I1239" i="1" s="1"/>
  <c r="J1239" i="1" s="1"/>
  <c r="I1240" i="1" a="1"/>
  <c r="I1240" i="1" s="1"/>
  <c r="J1240" i="1" s="1"/>
  <c r="I1241" i="1" a="1"/>
  <c r="I1241" i="1" s="1"/>
  <c r="J1241" i="1" s="1"/>
  <c r="I1242" i="1" a="1"/>
  <c r="I1242" i="1" s="1"/>
  <c r="J1242" i="1" s="1"/>
  <c r="I1243" i="1" a="1"/>
  <c r="I1243" i="1" s="1"/>
  <c r="J1243" i="1" s="1"/>
  <c r="I1244" i="1" a="1"/>
  <c r="I1244" i="1" s="1"/>
  <c r="J1244" i="1" s="1"/>
  <c r="I1245" i="1" a="1"/>
  <c r="I1245" i="1" s="1"/>
  <c r="J1245" i="1" s="1"/>
  <c r="I1246" i="1" a="1"/>
  <c r="I1246" i="1" s="1"/>
  <c r="J1246" i="1" s="1"/>
  <c r="I1247" i="1" a="1"/>
  <c r="I1247" i="1" s="1"/>
  <c r="J1247" i="1" s="1"/>
  <c r="I1248" i="1" a="1"/>
  <c r="I1248" i="1" s="1"/>
  <c r="J1248" i="1" s="1"/>
  <c r="I1249" i="1" a="1"/>
  <c r="I1249" i="1" s="1"/>
  <c r="J1249" i="1" s="1"/>
  <c r="I1250" i="1" a="1"/>
  <c r="I1250" i="1" s="1"/>
  <c r="J1250" i="1" s="1"/>
  <c r="I1251" i="1" a="1"/>
  <c r="I1251" i="1" s="1"/>
  <c r="J1251" i="1" s="1"/>
  <c r="I1252" i="1" a="1"/>
  <c r="I1252" i="1" s="1"/>
  <c r="J1252" i="1" s="1"/>
  <c r="I1253" i="1" a="1"/>
  <c r="I1253" i="1" s="1"/>
  <c r="J1253" i="1" s="1"/>
  <c r="I1254" i="1" a="1"/>
  <c r="I1254" i="1" s="1"/>
  <c r="J1254" i="1" s="1"/>
  <c r="I1255" i="1" a="1"/>
  <c r="I1255" i="1" s="1"/>
  <c r="J1255" i="1" s="1"/>
  <c r="I1256" i="1" a="1"/>
  <c r="I1256" i="1" s="1"/>
  <c r="J1256" i="1" s="1"/>
  <c r="I1257" i="1" a="1"/>
  <c r="I1257" i="1" s="1"/>
  <c r="J1257" i="1" s="1"/>
  <c r="I1258" i="1" a="1"/>
  <c r="I1258" i="1" s="1"/>
  <c r="J1258" i="1" s="1"/>
  <c r="I1259" i="1" a="1"/>
  <c r="I1259" i="1" s="1"/>
  <c r="J1259" i="1" s="1"/>
  <c r="I1260" i="1" a="1"/>
  <c r="I1260" i="1" s="1"/>
  <c r="J1260" i="1" s="1"/>
  <c r="I1261" i="1" a="1"/>
  <c r="I1261" i="1" s="1"/>
  <c r="J1261" i="1" s="1"/>
  <c r="I1262" i="1" a="1"/>
  <c r="I1262" i="1" s="1"/>
  <c r="J1262" i="1" s="1"/>
  <c r="I1263" i="1" a="1"/>
  <c r="I1263" i="1" s="1"/>
  <c r="J1263" i="1" s="1"/>
  <c r="I1264" i="1" a="1"/>
  <c r="I1264" i="1" s="1"/>
  <c r="J1264" i="1" s="1"/>
  <c r="I1265" i="1" a="1"/>
  <c r="I1265" i="1" s="1"/>
  <c r="J1265" i="1" s="1"/>
  <c r="I1266" i="1" a="1"/>
  <c r="I1266" i="1" s="1"/>
  <c r="J1266" i="1" s="1"/>
  <c r="I1267" i="1" a="1"/>
  <c r="I1267" i="1" s="1"/>
  <c r="J1267" i="1" s="1"/>
  <c r="I1268" i="1" a="1"/>
  <c r="I1268" i="1" s="1"/>
  <c r="J1268" i="1" s="1"/>
  <c r="I1269" i="1" a="1"/>
  <c r="I1269" i="1" s="1"/>
  <c r="J1269" i="1" s="1"/>
  <c r="I1270" i="1" a="1"/>
  <c r="I1270" i="1" s="1"/>
  <c r="J1270" i="1" s="1"/>
  <c r="I1271" i="1" a="1"/>
  <c r="I1271" i="1" s="1"/>
  <c r="J1271" i="1" s="1"/>
  <c r="I1272" i="1" a="1"/>
  <c r="I1272" i="1" s="1"/>
  <c r="J1272" i="1" s="1"/>
  <c r="I1273" i="1" a="1"/>
  <c r="I1273" i="1" s="1"/>
  <c r="J1273" i="1" s="1"/>
  <c r="I1274" i="1" a="1"/>
  <c r="I1274" i="1" s="1"/>
  <c r="J1274" i="1" s="1"/>
  <c r="I1275" i="1" a="1"/>
  <c r="I1275" i="1" s="1"/>
  <c r="J1275" i="1" s="1"/>
  <c r="I1276" i="1" a="1"/>
  <c r="I1276" i="1" s="1"/>
  <c r="J1276" i="1" s="1"/>
  <c r="I1277" i="1" a="1"/>
  <c r="I1277" i="1" s="1"/>
  <c r="J1277" i="1" s="1"/>
  <c r="I1278" i="1" a="1"/>
  <c r="I1278" i="1" s="1"/>
  <c r="J1278" i="1" s="1"/>
  <c r="I1279" i="1" a="1"/>
  <c r="I1279" i="1" s="1"/>
  <c r="J1279" i="1" s="1"/>
  <c r="I1280" i="1" a="1"/>
  <c r="I1280" i="1" s="1"/>
  <c r="J1280" i="1" s="1"/>
  <c r="I1281" i="1" a="1"/>
  <c r="I1281" i="1" s="1"/>
  <c r="J1281" i="1" s="1"/>
  <c r="I1282" i="1" a="1"/>
  <c r="I1282" i="1" s="1"/>
  <c r="J1282" i="1" s="1"/>
  <c r="I1283" i="1" a="1"/>
  <c r="I1283" i="1" s="1"/>
  <c r="J1283" i="1" s="1"/>
  <c r="I1284" i="1" a="1"/>
  <c r="I1284" i="1" s="1"/>
  <c r="J1284" i="1" s="1"/>
  <c r="I1285" i="1" a="1"/>
  <c r="I1285" i="1" s="1"/>
  <c r="J1285" i="1" s="1"/>
  <c r="I1286" i="1" a="1"/>
  <c r="I1286" i="1" s="1"/>
  <c r="J1286" i="1" s="1"/>
  <c r="I1287" i="1" a="1"/>
  <c r="I1287" i="1" s="1"/>
  <c r="J1287" i="1" s="1"/>
  <c r="I1288" i="1" a="1"/>
  <c r="I1288" i="1" s="1"/>
  <c r="J1288" i="1" s="1"/>
  <c r="I1289" i="1" a="1"/>
  <c r="I1289" i="1" s="1"/>
  <c r="J1289" i="1" s="1"/>
  <c r="I1290" i="1" a="1"/>
  <c r="I1290" i="1" s="1"/>
  <c r="J1290" i="1" s="1"/>
  <c r="I1291" i="1" a="1"/>
  <c r="I1291" i="1" s="1"/>
  <c r="J1291" i="1" s="1"/>
  <c r="I1292" i="1" a="1"/>
  <c r="I1292" i="1" s="1"/>
  <c r="J1292" i="1" s="1"/>
  <c r="I1293" i="1" a="1"/>
  <c r="I1293" i="1" s="1"/>
  <c r="J1293" i="1" s="1"/>
  <c r="I1294" i="1" a="1"/>
  <c r="I1294" i="1" s="1"/>
  <c r="J1294" i="1" s="1"/>
  <c r="I1295" i="1" a="1"/>
  <c r="I1295" i="1" s="1"/>
  <c r="J1295" i="1" s="1"/>
  <c r="I1296" i="1" a="1"/>
  <c r="I1296" i="1" s="1"/>
  <c r="J1296" i="1" s="1"/>
  <c r="I1297" i="1" a="1"/>
  <c r="I1297" i="1" s="1"/>
  <c r="J1297" i="1" s="1"/>
  <c r="I1298" i="1" a="1"/>
  <c r="I1298" i="1" s="1"/>
  <c r="J1298" i="1" s="1"/>
  <c r="I1299" i="1" a="1"/>
  <c r="I1299" i="1" s="1"/>
  <c r="J1299" i="1" s="1"/>
  <c r="I1300" i="1" a="1"/>
  <c r="I1300" i="1" s="1"/>
  <c r="J1300" i="1" s="1"/>
  <c r="I1301" i="1" a="1"/>
  <c r="I1301" i="1" s="1"/>
  <c r="J1301" i="1" s="1"/>
  <c r="I1302" i="1" a="1"/>
  <c r="I1302" i="1" s="1"/>
  <c r="J1302" i="1" s="1"/>
  <c r="I1303" i="1" a="1"/>
  <c r="I1303" i="1" s="1"/>
  <c r="J1303" i="1" s="1"/>
  <c r="I1304" i="1" a="1"/>
  <c r="I1304" i="1" s="1"/>
  <c r="J1304" i="1" s="1"/>
  <c r="I1305" i="1" a="1"/>
  <c r="I1305" i="1" s="1"/>
  <c r="J1305" i="1" s="1"/>
  <c r="I1306" i="1" a="1"/>
  <c r="I1306" i="1" s="1"/>
  <c r="J1306" i="1" s="1"/>
  <c r="I1307" i="1" a="1"/>
  <c r="I1307" i="1" s="1"/>
  <c r="J1307" i="1" s="1"/>
  <c r="I1308" i="1" a="1"/>
  <c r="I1308" i="1" s="1"/>
  <c r="J1308" i="1" s="1"/>
  <c r="I1309" i="1" a="1"/>
  <c r="I1309" i="1" s="1"/>
  <c r="J1309" i="1" s="1"/>
  <c r="I1310" i="1" a="1"/>
  <c r="I1310" i="1" s="1"/>
  <c r="J1310" i="1" s="1"/>
  <c r="I1311" i="1" a="1"/>
  <c r="I1311" i="1" s="1"/>
  <c r="J1311" i="1" s="1"/>
  <c r="I1312" i="1" a="1"/>
  <c r="I1312" i="1" s="1"/>
  <c r="J1312" i="1" s="1"/>
  <c r="I1313" i="1" a="1"/>
  <c r="I1313" i="1" s="1"/>
  <c r="J1313" i="1" s="1"/>
  <c r="I1314" i="1" a="1"/>
  <c r="I1314" i="1" s="1"/>
  <c r="J1314" i="1" s="1"/>
  <c r="I1315" i="1" a="1"/>
  <c r="I1315" i="1" s="1"/>
  <c r="J1315" i="1" s="1"/>
  <c r="I1316" i="1" a="1"/>
  <c r="I1316" i="1" s="1"/>
  <c r="J1316" i="1" s="1"/>
  <c r="I1317" i="1" a="1"/>
  <c r="I1317" i="1" s="1"/>
  <c r="J1317" i="1" s="1"/>
  <c r="I1318" i="1" a="1"/>
  <c r="I1318" i="1" s="1"/>
  <c r="J1318" i="1" s="1"/>
  <c r="I1319" i="1" a="1"/>
  <c r="I1319" i="1" s="1"/>
  <c r="J1319" i="1" s="1"/>
  <c r="I1320" i="1" a="1"/>
  <c r="I1320" i="1" s="1"/>
  <c r="J1320" i="1" s="1"/>
  <c r="I1321" i="1" a="1"/>
  <c r="I1321" i="1" s="1"/>
  <c r="J1321" i="1" s="1"/>
  <c r="I1322" i="1" a="1"/>
  <c r="I1322" i="1" s="1"/>
  <c r="J1322" i="1" s="1"/>
  <c r="I1323" i="1" a="1"/>
  <c r="I1323" i="1" s="1"/>
  <c r="J1323" i="1" s="1"/>
  <c r="I1324" i="1" a="1"/>
  <c r="I1324" i="1" s="1"/>
  <c r="J1324" i="1" s="1"/>
  <c r="I1325" i="1" a="1"/>
  <c r="I1325" i="1" s="1"/>
  <c r="J1325" i="1" s="1"/>
  <c r="I1326" i="1" a="1"/>
  <c r="I1326" i="1" s="1"/>
  <c r="J1326" i="1" s="1"/>
  <c r="I1327" i="1" a="1"/>
  <c r="I1327" i="1" s="1"/>
  <c r="J1327" i="1" s="1"/>
  <c r="I1328" i="1" a="1"/>
  <c r="I1328" i="1" s="1"/>
  <c r="J1328" i="1" s="1"/>
  <c r="I1329" i="1" a="1"/>
  <c r="I1329" i="1" s="1"/>
  <c r="J1329" i="1" s="1"/>
  <c r="I1330" i="1" a="1"/>
  <c r="I1330" i="1" s="1"/>
  <c r="J1330" i="1" s="1"/>
  <c r="I1331" i="1" a="1"/>
  <c r="I1331" i="1" s="1"/>
  <c r="J1331" i="1" s="1"/>
  <c r="I1332" i="1" a="1"/>
  <c r="I1332" i="1" s="1"/>
  <c r="J1332" i="1" s="1"/>
  <c r="I1333" i="1" a="1"/>
  <c r="I1333" i="1" s="1"/>
  <c r="J1333" i="1" s="1"/>
  <c r="I1334" i="1" a="1"/>
  <c r="I1334" i="1" s="1"/>
  <c r="J1334" i="1" s="1"/>
  <c r="I1335" i="1" a="1"/>
  <c r="I1335" i="1" s="1"/>
  <c r="J1335" i="1" s="1"/>
  <c r="I1336" i="1" a="1"/>
  <c r="I1336" i="1" s="1"/>
  <c r="J1336" i="1" s="1"/>
  <c r="I1337" i="1" a="1"/>
  <c r="I1337" i="1" s="1"/>
  <c r="J1337" i="1" s="1"/>
  <c r="I1338" i="1" a="1"/>
  <c r="I1338" i="1" s="1"/>
  <c r="J1338" i="1" s="1"/>
  <c r="I1339" i="1" a="1"/>
  <c r="I1339" i="1" s="1"/>
  <c r="J1339" i="1" s="1"/>
  <c r="I1340" i="1" a="1"/>
  <c r="I1340" i="1" s="1"/>
  <c r="J1340" i="1" s="1"/>
  <c r="I1341" i="1" a="1"/>
  <c r="I1341" i="1" s="1"/>
  <c r="J1341" i="1" s="1"/>
  <c r="I1342" i="1" a="1"/>
  <c r="I1342" i="1" s="1"/>
  <c r="J1342" i="1" s="1"/>
  <c r="I1343" i="1" a="1"/>
  <c r="I1343" i="1" s="1"/>
  <c r="J1343" i="1" s="1"/>
  <c r="I1344" i="1" a="1"/>
  <c r="I1344" i="1" s="1"/>
  <c r="J1344" i="1" s="1"/>
  <c r="I1345" i="1" a="1"/>
  <c r="I1345" i="1" s="1"/>
  <c r="J1345" i="1" s="1"/>
  <c r="I1346" i="1" a="1"/>
  <c r="I1346" i="1" s="1"/>
  <c r="J1346" i="1" s="1"/>
  <c r="I1347" i="1" a="1"/>
  <c r="I1347" i="1" s="1"/>
  <c r="J1347" i="1" s="1"/>
  <c r="I1348" i="1" a="1"/>
  <c r="I1348" i="1" s="1"/>
  <c r="J1348" i="1" s="1"/>
  <c r="I1349" i="1" a="1"/>
  <c r="I1349" i="1" s="1"/>
  <c r="J1349" i="1" s="1"/>
  <c r="I1350" i="1" a="1"/>
  <c r="I1350" i="1" s="1"/>
  <c r="J1350" i="1" s="1"/>
  <c r="I1351" i="1" a="1"/>
  <c r="I1351" i="1" s="1"/>
  <c r="J1351" i="1" s="1"/>
  <c r="I1352" i="1" a="1"/>
  <c r="I1352" i="1" s="1"/>
  <c r="J1352" i="1" s="1"/>
  <c r="I1353" i="1" a="1"/>
  <c r="I1353" i="1" s="1"/>
  <c r="J1353" i="1" s="1"/>
  <c r="I1354" i="1" a="1"/>
  <c r="I1354" i="1" s="1"/>
  <c r="J1354" i="1" s="1"/>
  <c r="I1355" i="1" a="1"/>
  <c r="I1355" i="1" s="1"/>
  <c r="J1355" i="1" s="1"/>
  <c r="I1356" i="1" a="1"/>
  <c r="I1356" i="1" s="1"/>
  <c r="J1356" i="1" s="1"/>
  <c r="I1357" i="1" a="1"/>
  <c r="I1357" i="1" s="1"/>
  <c r="J1357" i="1" s="1"/>
  <c r="I1358" i="1" a="1"/>
  <c r="I1358" i="1" s="1"/>
  <c r="J1358" i="1" s="1"/>
  <c r="I1359" i="1" a="1"/>
  <c r="I1359" i="1" s="1"/>
  <c r="J1359" i="1" s="1"/>
  <c r="I1360" i="1" a="1"/>
  <c r="I1360" i="1" s="1"/>
  <c r="J1360" i="1" s="1"/>
  <c r="I1361" i="1" a="1"/>
  <c r="I1361" i="1" s="1"/>
  <c r="J1361" i="1" s="1"/>
  <c r="I1362" i="1" a="1"/>
  <c r="I1362" i="1" s="1"/>
  <c r="J1362" i="1" s="1"/>
  <c r="I1363" i="1" a="1"/>
  <c r="I1363" i="1" s="1"/>
  <c r="J1363" i="1" s="1"/>
  <c r="I1364" i="1" a="1"/>
  <c r="I1364" i="1" s="1"/>
  <c r="J1364" i="1" s="1"/>
  <c r="I1365" i="1" a="1"/>
  <c r="I1365" i="1" s="1"/>
  <c r="J1365" i="1" s="1"/>
  <c r="I1366" i="1" a="1"/>
  <c r="I1366" i="1" s="1"/>
  <c r="J1366" i="1" s="1"/>
  <c r="I1367" i="1" a="1"/>
  <c r="I1367" i="1" s="1"/>
  <c r="J1367" i="1" s="1"/>
  <c r="I1368" i="1" a="1"/>
  <c r="I1368" i="1" s="1"/>
  <c r="J1368" i="1" s="1"/>
  <c r="I1369" i="1" a="1"/>
  <c r="I1369" i="1" s="1"/>
  <c r="J1369" i="1" s="1"/>
  <c r="I1370" i="1" a="1"/>
  <c r="I1370" i="1" s="1"/>
  <c r="J1370" i="1" s="1"/>
  <c r="I1371" i="1" a="1"/>
  <c r="I1371" i="1" s="1"/>
  <c r="J1371" i="1" s="1"/>
  <c r="I1372" i="1" a="1"/>
  <c r="I1372" i="1" s="1"/>
  <c r="J1372" i="1" s="1"/>
  <c r="I1373" i="1" a="1"/>
  <c r="I1373" i="1" s="1"/>
  <c r="J1373" i="1" s="1"/>
  <c r="I1374" i="1" a="1"/>
  <c r="I1374" i="1" s="1"/>
  <c r="J1374" i="1" s="1"/>
  <c r="I1375" i="1" a="1"/>
  <c r="I1375" i="1" s="1"/>
  <c r="J1375" i="1" s="1"/>
  <c r="I1376" i="1" a="1"/>
  <c r="I1376" i="1" s="1"/>
  <c r="J1376" i="1" s="1"/>
  <c r="I1377" i="1" a="1"/>
  <c r="I1377" i="1" s="1"/>
  <c r="J1377" i="1" s="1"/>
  <c r="I1378" i="1" a="1"/>
  <c r="I1378" i="1" s="1"/>
  <c r="J1378" i="1" s="1"/>
  <c r="I1379" i="1" a="1"/>
  <c r="I1379" i="1" s="1"/>
  <c r="J1379" i="1" s="1"/>
  <c r="I1380" i="1" a="1"/>
  <c r="I1380" i="1" s="1"/>
  <c r="J1380" i="1" s="1"/>
  <c r="I1381" i="1" a="1"/>
  <c r="I1381" i="1" s="1"/>
  <c r="J1381" i="1" s="1"/>
  <c r="I1382" i="1" a="1"/>
  <c r="I1382" i="1" s="1"/>
  <c r="J1382" i="1" s="1"/>
  <c r="I1383" i="1" a="1"/>
  <c r="I1383" i="1" s="1"/>
  <c r="J1383" i="1" s="1"/>
  <c r="I1384" i="1" a="1"/>
  <c r="I1384" i="1" s="1"/>
  <c r="J1384" i="1" s="1"/>
  <c r="I1385" i="1" a="1"/>
  <c r="I1385" i="1" s="1"/>
  <c r="J1385" i="1" s="1"/>
  <c r="I1386" i="1" a="1"/>
  <c r="I1386" i="1" s="1"/>
  <c r="J1386" i="1" s="1"/>
  <c r="I1387" i="1" a="1"/>
  <c r="I1387" i="1" s="1"/>
  <c r="J1387" i="1" s="1"/>
  <c r="I1388" i="1" a="1"/>
  <c r="I1388" i="1" s="1"/>
  <c r="J1388" i="1" s="1"/>
  <c r="I1389" i="1" a="1"/>
  <c r="I1389" i="1" s="1"/>
  <c r="J1389" i="1" s="1"/>
  <c r="I1390" i="1" a="1"/>
  <c r="I1390" i="1" s="1"/>
  <c r="J1390" i="1" s="1"/>
  <c r="I1391" i="1" a="1"/>
  <c r="I1391" i="1" s="1"/>
  <c r="J1391" i="1" s="1"/>
  <c r="I1392" i="1" a="1"/>
  <c r="I1392" i="1" s="1"/>
  <c r="J1392" i="1" s="1"/>
  <c r="I1393" i="1" a="1"/>
  <c r="I1393" i="1" s="1"/>
  <c r="J1393" i="1" s="1"/>
  <c r="I1394" i="1" a="1"/>
  <c r="I1394" i="1" s="1"/>
  <c r="J1394" i="1" s="1"/>
  <c r="I1395" i="1" a="1"/>
  <c r="I1395" i="1" s="1"/>
  <c r="J1395" i="1" s="1"/>
  <c r="I1396" i="1" a="1"/>
  <c r="I1396" i="1" s="1"/>
  <c r="J1396" i="1" s="1"/>
  <c r="I1397" i="1" a="1"/>
  <c r="I1397" i="1" s="1"/>
  <c r="J1397" i="1" s="1"/>
  <c r="I1398" i="1" a="1"/>
  <c r="I1398" i="1" s="1"/>
  <c r="J1398" i="1" s="1"/>
  <c r="I1399" i="1" a="1"/>
  <c r="I1399" i="1" s="1"/>
  <c r="J1399" i="1" s="1"/>
  <c r="I1400" i="1" a="1"/>
  <c r="I1400" i="1" s="1"/>
  <c r="J1400" i="1" s="1"/>
  <c r="I1401" i="1" a="1"/>
  <c r="I1401" i="1" s="1"/>
  <c r="J1401" i="1" s="1"/>
  <c r="I1402" i="1" a="1"/>
  <c r="I1402" i="1" s="1"/>
  <c r="J1402" i="1" s="1"/>
  <c r="I1403" i="1" a="1"/>
  <c r="I1403" i="1" s="1"/>
  <c r="J1403" i="1" s="1"/>
  <c r="I1404" i="1" a="1"/>
  <c r="I1404" i="1" s="1"/>
  <c r="J1404" i="1" s="1"/>
  <c r="I1405" i="1" a="1"/>
  <c r="I1405" i="1" s="1"/>
  <c r="J1405" i="1" s="1"/>
  <c r="I1406" i="1" a="1"/>
  <c r="I1406" i="1" s="1"/>
  <c r="J1406" i="1" s="1"/>
  <c r="I1407" i="1" a="1"/>
  <c r="I1407" i="1" s="1"/>
  <c r="J1407" i="1" s="1"/>
  <c r="I1408" i="1" a="1"/>
  <c r="I1408" i="1" s="1"/>
  <c r="J1408" i="1" s="1"/>
  <c r="I1409" i="1" a="1"/>
  <c r="I1409" i="1" s="1"/>
  <c r="J1409" i="1" s="1"/>
  <c r="I1410" i="1" a="1"/>
  <c r="I1410" i="1" s="1"/>
  <c r="J1410" i="1" s="1"/>
  <c r="I1411" i="1" a="1"/>
  <c r="I1411" i="1" s="1"/>
  <c r="J1411" i="1" s="1"/>
  <c r="I1412" i="1" a="1"/>
  <c r="I1412" i="1" s="1"/>
  <c r="J1412" i="1" s="1"/>
  <c r="I1413" i="1" a="1"/>
  <c r="I1413" i="1" s="1"/>
  <c r="J1413" i="1" s="1"/>
  <c r="I1414" i="1" a="1"/>
  <c r="I1414" i="1" s="1"/>
  <c r="J1414" i="1" s="1"/>
  <c r="I1415" i="1" a="1"/>
  <c r="I1415" i="1" s="1"/>
  <c r="J1415" i="1" s="1"/>
  <c r="I1416" i="1" a="1"/>
  <c r="I1416" i="1" s="1"/>
  <c r="J1416" i="1" s="1"/>
  <c r="I1417" i="1" a="1"/>
  <c r="I1417" i="1" s="1"/>
  <c r="J1417" i="1" s="1"/>
  <c r="I1418" i="1" a="1"/>
  <c r="I1418" i="1" s="1"/>
  <c r="J1418" i="1" s="1"/>
  <c r="I1419" i="1" a="1"/>
  <c r="I1419" i="1" s="1"/>
  <c r="J1419" i="1" s="1"/>
  <c r="I1420" i="1" a="1"/>
  <c r="I1420" i="1" s="1"/>
  <c r="J1420" i="1" s="1"/>
  <c r="I1421" i="1" a="1"/>
  <c r="I1421" i="1" s="1"/>
  <c r="J1421" i="1" s="1"/>
  <c r="I1422" i="1" a="1"/>
  <c r="I1422" i="1" s="1"/>
  <c r="J1422" i="1" s="1"/>
  <c r="I1423" i="1" a="1"/>
  <c r="I1423" i="1" s="1"/>
  <c r="J1423" i="1" s="1"/>
  <c r="I1424" i="1" a="1"/>
  <c r="I1424" i="1" s="1"/>
  <c r="J1424" i="1" s="1"/>
  <c r="I1425" i="1" a="1"/>
  <c r="I1425" i="1" s="1"/>
  <c r="J1425" i="1" s="1"/>
  <c r="I1426" i="1" a="1"/>
  <c r="I1426" i="1" s="1"/>
  <c r="J1426" i="1" s="1"/>
  <c r="I1427" i="1" a="1"/>
  <c r="I1427" i="1"/>
  <c r="J1427" i="1" s="1"/>
  <c r="I1428" i="1" a="1"/>
  <c r="I1428" i="1" s="1"/>
  <c r="J1428" i="1" s="1"/>
  <c r="I1429" i="1" a="1"/>
  <c r="I1429" i="1" s="1"/>
  <c r="J1429" i="1" s="1"/>
  <c r="I1430" i="1" a="1"/>
  <c r="I1430" i="1" s="1"/>
  <c r="J1430" i="1" s="1"/>
  <c r="I1431" i="1" a="1"/>
  <c r="I1431" i="1" s="1"/>
  <c r="J1431" i="1" s="1"/>
  <c r="I1432" i="1" a="1"/>
  <c r="I1432" i="1" s="1"/>
  <c r="J1432" i="1" s="1"/>
  <c r="I1433" i="1" a="1"/>
  <c r="I1433" i="1"/>
  <c r="J1433" i="1" s="1"/>
  <c r="I1434" i="1" a="1"/>
  <c r="I1434" i="1" s="1"/>
  <c r="J1434" i="1" s="1"/>
  <c r="I1435" i="1" a="1"/>
  <c r="I1435" i="1" s="1"/>
  <c r="J1435" i="1" s="1"/>
  <c r="I1436" i="1" a="1"/>
  <c r="I1436" i="1" s="1"/>
  <c r="J1436" i="1" s="1"/>
  <c r="I1437" i="1" a="1"/>
  <c r="I1437" i="1" s="1"/>
  <c r="J1437" i="1" s="1"/>
  <c r="I1438" i="1" a="1"/>
  <c r="I1438" i="1" s="1"/>
  <c r="J1438" i="1" s="1"/>
  <c r="I1439" i="1" a="1"/>
  <c r="I1439" i="1" s="1"/>
  <c r="J1439" i="1" s="1"/>
  <c r="I1440" i="1" a="1"/>
  <c r="I1440" i="1" s="1"/>
  <c r="J1440" i="1" s="1"/>
  <c r="I1441" i="1" a="1"/>
  <c r="I1441" i="1" s="1"/>
  <c r="J1441" i="1" s="1"/>
  <c r="I1442" i="1" a="1"/>
  <c r="I1442" i="1" s="1"/>
  <c r="J1442" i="1" s="1"/>
  <c r="I1443" i="1" a="1"/>
  <c r="I1443" i="1" s="1"/>
  <c r="J1443" i="1" s="1"/>
  <c r="I1444" i="1" a="1"/>
  <c r="I1444" i="1" s="1"/>
  <c r="J1444" i="1" s="1"/>
  <c r="I1445" i="1" a="1"/>
  <c r="I1445" i="1" s="1"/>
  <c r="J1445" i="1" s="1"/>
  <c r="I1446" i="1" a="1"/>
  <c r="I1446" i="1" s="1"/>
  <c r="J1446" i="1" s="1"/>
  <c r="I1447" i="1" a="1"/>
  <c r="I1447" i="1" s="1"/>
  <c r="J1447" i="1" s="1"/>
  <c r="I1448" i="1" a="1"/>
  <c r="I1448" i="1" s="1"/>
  <c r="J1448" i="1" s="1"/>
  <c r="I1449" i="1" a="1"/>
  <c r="I1449" i="1" s="1"/>
  <c r="J1449" i="1" s="1"/>
  <c r="I1450" i="1" a="1"/>
  <c r="I1450" i="1" s="1"/>
  <c r="J1450" i="1" s="1"/>
  <c r="I1451" i="1" a="1"/>
  <c r="I1451" i="1" s="1"/>
  <c r="J1451" i="1" s="1"/>
  <c r="I1452" i="1" a="1"/>
  <c r="I1452" i="1" s="1"/>
  <c r="J1452" i="1" s="1"/>
  <c r="I1453" i="1" a="1"/>
  <c r="I1453" i="1" s="1"/>
  <c r="J1453" i="1" s="1"/>
  <c r="I1454" i="1" a="1"/>
  <c r="I1454" i="1" s="1"/>
  <c r="J1454" i="1" s="1"/>
  <c r="I1455" i="1" a="1"/>
  <c r="I1455" i="1" s="1"/>
  <c r="J1455" i="1" s="1"/>
  <c r="I1456" i="1" a="1"/>
  <c r="I1456" i="1" s="1"/>
  <c r="J1456" i="1" s="1"/>
  <c r="I1457" i="1" a="1"/>
  <c r="I1457" i="1" s="1"/>
  <c r="J1457" i="1" s="1"/>
  <c r="I1458" i="1" a="1"/>
  <c r="I1458" i="1" s="1"/>
  <c r="J1458" i="1" s="1"/>
  <c r="I1459" i="1" a="1"/>
  <c r="I1459" i="1" s="1"/>
  <c r="J1459" i="1" s="1"/>
  <c r="I1460" i="1" a="1"/>
  <c r="I1460" i="1" s="1"/>
  <c r="J1460" i="1" s="1"/>
  <c r="I1461" i="1" a="1"/>
  <c r="I1461" i="1" s="1"/>
  <c r="J1461" i="1" s="1"/>
  <c r="I1462" i="1" a="1"/>
  <c r="I1462" i="1" s="1"/>
  <c r="J1462" i="1" s="1"/>
  <c r="I1463" i="1" a="1"/>
  <c r="I1463" i="1" s="1"/>
  <c r="J1463" i="1" s="1"/>
  <c r="I1464" i="1" a="1"/>
  <c r="I1464" i="1" s="1"/>
  <c r="J1464" i="1" s="1"/>
  <c r="I1465" i="1" a="1"/>
  <c r="I1465" i="1" s="1"/>
  <c r="J1465" i="1" s="1"/>
  <c r="I1466" i="1" a="1"/>
  <c r="I1466" i="1" s="1"/>
  <c r="J1466" i="1" s="1"/>
  <c r="I1467" i="1" a="1"/>
  <c r="I1467" i="1" s="1"/>
  <c r="J1467" i="1" s="1"/>
  <c r="I1468" i="1" a="1"/>
  <c r="I1468" i="1" s="1"/>
  <c r="J1468" i="1" s="1"/>
  <c r="I1469" i="1" a="1"/>
  <c r="I1469" i="1" s="1"/>
  <c r="J1469" i="1" s="1"/>
  <c r="I1470" i="1" a="1"/>
  <c r="I1470" i="1" s="1"/>
  <c r="J1470" i="1" s="1"/>
  <c r="I1471" i="1" a="1"/>
  <c r="I1471" i="1" s="1"/>
  <c r="J1471" i="1" s="1"/>
  <c r="I1472" i="1" a="1"/>
  <c r="I1472" i="1" s="1"/>
  <c r="J1472" i="1" s="1"/>
  <c r="I1473" i="1" a="1"/>
  <c r="I1473" i="1" s="1"/>
  <c r="J1473" i="1" s="1"/>
  <c r="I1474" i="1" a="1"/>
  <c r="I1474" i="1" s="1"/>
  <c r="J1474" i="1" s="1"/>
  <c r="I1475" i="1" a="1"/>
  <c r="I1475" i="1" s="1"/>
  <c r="J1475" i="1" s="1"/>
  <c r="I1476" i="1" a="1"/>
  <c r="I1476" i="1" s="1"/>
  <c r="J1476" i="1" s="1"/>
  <c r="I1477" i="1" a="1"/>
  <c r="I1477" i="1" s="1"/>
  <c r="J1477" i="1" s="1"/>
  <c r="I1478" i="1" a="1"/>
  <c r="I1478" i="1" s="1"/>
  <c r="J1478" i="1" s="1"/>
  <c r="I1479" i="1" a="1"/>
  <c r="I1479" i="1"/>
  <c r="J1479" i="1" s="1"/>
  <c r="I1480" i="1" a="1"/>
  <c r="I1480" i="1" s="1"/>
  <c r="J1480" i="1" s="1"/>
  <c r="I1481" i="1" a="1"/>
  <c r="I1481" i="1" s="1"/>
  <c r="J1481" i="1" s="1"/>
  <c r="I1482" i="1" a="1"/>
  <c r="I1482" i="1" s="1"/>
  <c r="J1482" i="1" s="1"/>
  <c r="I1483" i="1" a="1"/>
  <c r="I1483" i="1" s="1"/>
  <c r="J1483" i="1" s="1"/>
  <c r="I1484" i="1" a="1"/>
  <c r="I1484" i="1" s="1"/>
  <c r="J1484" i="1" s="1"/>
  <c r="I1485" i="1" a="1"/>
  <c r="I1485" i="1" s="1"/>
  <c r="J1485" i="1" s="1"/>
  <c r="I1486" i="1" a="1"/>
  <c r="I1486" i="1" s="1"/>
  <c r="J1486" i="1" s="1"/>
  <c r="I1487" i="1" a="1"/>
  <c r="I1487" i="1" s="1"/>
  <c r="J1487" i="1" s="1"/>
  <c r="I1488" i="1" a="1"/>
  <c r="I1488" i="1" s="1"/>
  <c r="J1488" i="1" s="1"/>
  <c r="I1489" i="1" a="1"/>
  <c r="I1489" i="1" s="1"/>
  <c r="J1489" i="1" s="1"/>
  <c r="I1490" i="1" a="1"/>
  <c r="I1490" i="1" s="1"/>
  <c r="J1490" i="1" s="1"/>
  <c r="I1491" i="1" a="1"/>
  <c r="I1491" i="1" s="1"/>
  <c r="J1491" i="1" s="1"/>
  <c r="I1492" i="1" a="1"/>
  <c r="I1492" i="1" s="1"/>
  <c r="J1492" i="1" s="1"/>
  <c r="I1493" i="1" a="1"/>
  <c r="I1493" i="1" s="1"/>
  <c r="J1493" i="1" s="1"/>
  <c r="I1494" i="1" a="1"/>
  <c r="I1494" i="1" s="1"/>
  <c r="J1494" i="1" s="1"/>
  <c r="I1495" i="1" a="1"/>
  <c r="I1495" i="1" s="1"/>
  <c r="J1495" i="1" s="1"/>
  <c r="I1496" i="1" a="1"/>
  <c r="I1496" i="1" s="1"/>
  <c r="J1496" i="1" s="1"/>
  <c r="I1497" i="1" a="1"/>
  <c r="I1497" i="1" s="1"/>
  <c r="J1497" i="1" s="1"/>
  <c r="I1498" i="1" a="1"/>
  <c r="I1498" i="1" s="1"/>
  <c r="J1498" i="1" s="1"/>
  <c r="I1499" i="1" a="1"/>
  <c r="I1499" i="1" s="1"/>
  <c r="J1499" i="1" s="1"/>
  <c r="I1500" i="1" a="1"/>
  <c r="I1500" i="1" s="1"/>
  <c r="J1500" i="1" s="1"/>
  <c r="I1501" i="1" a="1"/>
  <c r="I1501" i="1" s="1"/>
  <c r="J1501" i="1" s="1"/>
  <c r="I1502" i="1" a="1"/>
  <c r="I1502" i="1" s="1"/>
  <c r="J1502" i="1" s="1"/>
  <c r="I1503" i="1" a="1"/>
  <c r="I1503" i="1" s="1"/>
  <c r="J1503" i="1" s="1"/>
  <c r="I1504" i="1" a="1"/>
  <c r="I1504" i="1" s="1"/>
  <c r="J1504" i="1" s="1"/>
  <c r="I1505" i="1" a="1"/>
  <c r="I1505" i="1"/>
  <c r="J1505" i="1" s="1"/>
  <c r="I1506" i="1" a="1"/>
  <c r="I1506" i="1" s="1"/>
  <c r="J1506" i="1" s="1"/>
  <c r="I1507" i="1" a="1"/>
  <c r="I1507" i="1" s="1"/>
  <c r="J1507" i="1" s="1"/>
  <c r="I1508" i="1" a="1"/>
  <c r="I1508" i="1" s="1"/>
  <c r="J1508" i="1" s="1"/>
  <c r="I1509" i="1" a="1"/>
  <c r="I1509" i="1" s="1"/>
  <c r="J1509" i="1" s="1"/>
  <c r="I1510" i="1" a="1"/>
  <c r="I1510" i="1" s="1"/>
  <c r="J1510" i="1" s="1"/>
  <c r="I1511" i="1" a="1"/>
  <c r="I1511" i="1" s="1"/>
  <c r="J1511" i="1" s="1"/>
  <c r="I1512" i="1" a="1"/>
  <c r="I1512" i="1" s="1"/>
  <c r="J1512" i="1" s="1"/>
  <c r="I1513" i="1" a="1"/>
  <c r="I1513" i="1" s="1"/>
  <c r="J1513" i="1" s="1"/>
  <c r="I1514" i="1" a="1"/>
  <c r="I1514" i="1" s="1"/>
  <c r="J1514" i="1" s="1"/>
  <c r="I1515" i="1" a="1"/>
  <c r="I1515" i="1" s="1"/>
  <c r="J1515" i="1" s="1"/>
  <c r="I1516" i="1" a="1"/>
  <c r="I1516" i="1" s="1"/>
  <c r="J1516" i="1" s="1"/>
  <c r="I1517" i="1" a="1"/>
  <c r="I1517" i="1" s="1"/>
  <c r="J1517" i="1" s="1"/>
  <c r="I1518" i="1" a="1"/>
  <c r="I1518" i="1" s="1"/>
  <c r="J1518" i="1" s="1"/>
  <c r="I1519" i="1" a="1"/>
  <c r="I1519" i="1" s="1"/>
  <c r="J1519" i="1" s="1"/>
  <c r="I1520" i="1" a="1"/>
  <c r="I1520" i="1" s="1"/>
  <c r="J1520" i="1" s="1"/>
  <c r="I1521" i="1" a="1"/>
  <c r="I1521" i="1" s="1"/>
  <c r="J1521" i="1" s="1"/>
  <c r="I1522" i="1" a="1"/>
  <c r="I1522" i="1" s="1"/>
  <c r="J1522" i="1" s="1"/>
  <c r="I1523" i="1" a="1"/>
  <c r="I1523" i="1" s="1"/>
  <c r="J1523" i="1" s="1"/>
  <c r="I1524" i="1" a="1"/>
  <c r="I1524" i="1" s="1"/>
  <c r="J1524" i="1" s="1"/>
  <c r="I1525" i="1" a="1"/>
  <c r="I1525" i="1" s="1"/>
  <c r="J1525" i="1" s="1"/>
  <c r="I1526" i="1" a="1"/>
  <c r="I1526" i="1" s="1"/>
  <c r="J1526" i="1" s="1"/>
  <c r="I1527" i="1" a="1"/>
  <c r="I1527" i="1"/>
  <c r="J1527" i="1" s="1"/>
  <c r="I1528" i="1" a="1"/>
  <c r="I1528" i="1" s="1"/>
  <c r="J1528" i="1" s="1"/>
  <c r="I1529" i="1" a="1"/>
  <c r="I1529" i="1" s="1"/>
  <c r="J1529" i="1" s="1"/>
  <c r="I1530" i="1" a="1"/>
  <c r="I1530" i="1" s="1"/>
  <c r="J1530" i="1" s="1"/>
  <c r="I1531" i="1" a="1"/>
  <c r="I1531" i="1" s="1"/>
  <c r="J1531" i="1" s="1"/>
  <c r="I1532" i="1" a="1"/>
  <c r="I1532" i="1" s="1"/>
  <c r="J1532" i="1" s="1"/>
  <c r="I1533" i="1" a="1"/>
  <c r="I1533" i="1" s="1"/>
  <c r="J1533" i="1" s="1"/>
  <c r="I1534" i="1" a="1"/>
  <c r="I1534" i="1" s="1"/>
  <c r="J1534" i="1" s="1"/>
  <c r="I1535" i="1" a="1"/>
  <c r="I1535" i="1" s="1"/>
  <c r="J1535" i="1" s="1"/>
  <c r="I1536" i="1" a="1"/>
  <c r="I1536" i="1" s="1"/>
  <c r="J1536" i="1" s="1"/>
  <c r="I1537" i="1" a="1"/>
  <c r="I1537" i="1" s="1"/>
  <c r="J1537" i="1" s="1"/>
  <c r="I1538" i="1" a="1"/>
  <c r="I1538" i="1" s="1"/>
  <c r="J1538" i="1" s="1"/>
  <c r="I1539" i="1" a="1"/>
  <c r="I1539" i="1" s="1"/>
  <c r="J1539" i="1" s="1"/>
  <c r="I1540" i="1" a="1"/>
  <c r="I1540" i="1" s="1"/>
  <c r="J1540" i="1" s="1"/>
  <c r="I1541" i="1" a="1"/>
  <c r="I1541" i="1" s="1"/>
  <c r="J1541" i="1" s="1"/>
  <c r="I1542" i="1" a="1"/>
  <c r="I1542" i="1" s="1"/>
  <c r="J1542" i="1" s="1"/>
  <c r="I1543" i="1" a="1"/>
  <c r="I1543" i="1" s="1"/>
  <c r="J1543" i="1" s="1"/>
  <c r="I1544" i="1" a="1"/>
  <c r="I1544" i="1" s="1"/>
  <c r="J1544" i="1" s="1"/>
  <c r="I1545" i="1" a="1"/>
  <c r="I1545" i="1" s="1"/>
  <c r="J1545" i="1" s="1"/>
  <c r="I1546" i="1" a="1"/>
  <c r="I1546" i="1" s="1"/>
  <c r="J1546" i="1" s="1"/>
  <c r="I1547" i="1" a="1"/>
  <c r="I1547" i="1" s="1"/>
  <c r="J1547" i="1" s="1"/>
  <c r="I1548" i="1" a="1"/>
  <c r="I1548" i="1" s="1"/>
  <c r="J1548" i="1" s="1"/>
  <c r="I1549" i="1" a="1"/>
  <c r="I1549" i="1" s="1"/>
  <c r="J1549" i="1" s="1"/>
  <c r="I1550" i="1" a="1"/>
  <c r="I1550" i="1" s="1"/>
  <c r="J1550" i="1" s="1"/>
  <c r="I1551" i="1" a="1"/>
  <c r="I1551" i="1" s="1"/>
  <c r="J1551" i="1" s="1"/>
  <c r="I1552" i="1" a="1"/>
  <c r="I1552" i="1" s="1"/>
  <c r="J1552" i="1" s="1"/>
  <c r="I1553" i="1" a="1"/>
  <c r="I1553" i="1" s="1"/>
  <c r="J1553" i="1" s="1"/>
  <c r="I1554" i="1" a="1"/>
  <c r="I1554" i="1" s="1"/>
  <c r="J1554" i="1" s="1"/>
  <c r="I1555" i="1" a="1"/>
  <c r="I1555" i="1" s="1"/>
  <c r="J1555" i="1" s="1"/>
  <c r="I1556" i="1" a="1"/>
  <c r="I1556" i="1" s="1"/>
  <c r="J1556" i="1" s="1"/>
  <c r="I1557" i="1" a="1"/>
  <c r="I1557" i="1" s="1"/>
  <c r="J1557" i="1" s="1"/>
  <c r="I1558" i="1" a="1"/>
  <c r="I1558" i="1" s="1"/>
  <c r="J1558" i="1" s="1"/>
  <c r="I1559" i="1" a="1"/>
  <c r="I1559" i="1" s="1"/>
  <c r="J1559" i="1" s="1"/>
  <c r="I1560" i="1" a="1"/>
  <c r="I1560" i="1" s="1"/>
  <c r="J1560" i="1" s="1"/>
  <c r="I1561" i="1" a="1"/>
  <c r="I1561" i="1" s="1"/>
  <c r="J1561" i="1" s="1"/>
  <c r="I1562" i="1" a="1"/>
  <c r="I1562" i="1" s="1"/>
  <c r="J1562" i="1" s="1"/>
  <c r="I1563" i="1" a="1"/>
  <c r="I1563" i="1" s="1"/>
  <c r="J1563" i="1" s="1"/>
  <c r="I1564" i="1" a="1"/>
  <c r="I1564" i="1" s="1"/>
  <c r="J1564" i="1" s="1"/>
  <c r="I1565" i="1" a="1"/>
  <c r="I1565" i="1" s="1"/>
  <c r="J1565" i="1" s="1"/>
  <c r="I1566" i="1" a="1"/>
  <c r="I1566" i="1" s="1"/>
  <c r="J1566" i="1" s="1"/>
  <c r="I1567" i="1" a="1"/>
  <c r="I1567" i="1" s="1"/>
  <c r="J1567" i="1" s="1"/>
  <c r="I1568" i="1" a="1"/>
  <c r="I1568" i="1" s="1"/>
  <c r="J1568" i="1" s="1"/>
  <c r="I1569" i="1" a="1"/>
  <c r="I1569" i="1" s="1"/>
  <c r="J1569" i="1" s="1"/>
  <c r="I1570" i="1" a="1"/>
  <c r="I1570" i="1" s="1"/>
  <c r="J1570" i="1" s="1"/>
  <c r="I1571" i="1" a="1"/>
  <c r="I1571" i="1" s="1"/>
  <c r="J1571" i="1" s="1"/>
  <c r="I1572" i="1" a="1"/>
  <c r="I1572" i="1" s="1"/>
  <c r="J1572" i="1" s="1"/>
  <c r="I1573" i="1" a="1"/>
  <c r="I1573" i="1" s="1"/>
  <c r="J1573" i="1" s="1"/>
  <c r="I1574" i="1" a="1"/>
  <c r="I1574" i="1" s="1"/>
  <c r="J1574" i="1" s="1"/>
  <c r="I1575" i="1" a="1"/>
  <c r="I1575" i="1" s="1"/>
  <c r="J1575" i="1" s="1"/>
  <c r="I1576" i="1" a="1"/>
  <c r="I1576" i="1" s="1"/>
  <c r="J1576" i="1" s="1"/>
  <c r="I1577" i="1" a="1"/>
  <c r="I1577" i="1" s="1"/>
  <c r="J1577" i="1" s="1"/>
  <c r="I1578" i="1" a="1"/>
  <c r="I1578" i="1" s="1"/>
  <c r="J1578" i="1" s="1"/>
  <c r="I1579" i="1" a="1"/>
  <c r="I1579" i="1" s="1"/>
  <c r="J1579" i="1" s="1"/>
  <c r="I1580" i="1" a="1"/>
  <c r="I1580" i="1" s="1"/>
  <c r="J1580" i="1" s="1"/>
  <c r="I1581" i="1" a="1"/>
  <c r="I1581" i="1" s="1"/>
  <c r="J1581" i="1" s="1"/>
  <c r="I1582" i="1" a="1"/>
  <c r="I1582" i="1" s="1"/>
  <c r="J1582" i="1" s="1"/>
  <c r="I1583" i="1" a="1"/>
  <c r="I1583" i="1" s="1"/>
  <c r="J1583" i="1" s="1"/>
  <c r="I1584" i="1" a="1"/>
  <c r="I1584" i="1" s="1"/>
  <c r="J1584" i="1" s="1"/>
  <c r="I1585" i="1" a="1"/>
  <c r="I1585" i="1" s="1"/>
  <c r="J1585" i="1" s="1"/>
  <c r="I1586" i="1" a="1"/>
  <c r="I1586" i="1" s="1"/>
  <c r="J1586" i="1" s="1"/>
  <c r="I1587" i="1" a="1"/>
  <c r="I1587" i="1" s="1"/>
  <c r="J1587" i="1" s="1"/>
  <c r="I1588" i="1" a="1"/>
  <c r="I1588" i="1" s="1"/>
  <c r="J1588" i="1" s="1"/>
  <c r="I1589" i="1" a="1"/>
  <c r="I1589" i="1" s="1"/>
  <c r="J1589" i="1" s="1"/>
  <c r="I1590" i="1" a="1"/>
  <c r="I1590" i="1" s="1"/>
  <c r="J1590" i="1" s="1"/>
  <c r="I1591" i="1" a="1"/>
  <c r="I1591" i="1" s="1"/>
  <c r="J1591" i="1" s="1"/>
  <c r="I1592" i="1" a="1"/>
  <c r="I1592" i="1" s="1"/>
  <c r="J1592" i="1" s="1"/>
  <c r="I1593" i="1" a="1"/>
  <c r="I1593" i="1" s="1"/>
  <c r="J1593" i="1" s="1"/>
  <c r="I1594" i="1" a="1"/>
  <c r="I1594" i="1" s="1"/>
  <c r="J1594" i="1" s="1"/>
  <c r="I1595" i="1" a="1"/>
  <c r="I1595" i="1" s="1"/>
  <c r="J1595" i="1" s="1"/>
  <c r="I1596" i="1" a="1"/>
  <c r="I1596" i="1" s="1"/>
  <c r="J1596" i="1" s="1"/>
  <c r="I1597" i="1" a="1"/>
  <c r="I1597" i="1" s="1"/>
  <c r="J1597" i="1" s="1"/>
  <c r="I1598" i="1" a="1"/>
  <c r="I1598" i="1" s="1"/>
  <c r="J1598" i="1" s="1"/>
  <c r="I1599" i="1" a="1"/>
  <c r="I1599" i="1" s="1"/>
  <c r="J1599" i="1" s="1"/>
  <c r="I1600" i="1" a="1"/>
  <c r="I1600" i="1" s="1"/>
  <c r="J1600" i="1" s="1"/>
  <c r="I1601" i="1" a="1"/>
  <c r="I1601" i="1" s="1"/>
  <c r="J1601" i="1" s="1"/>
  <c r="I1602" i="1" a="1"/>
  <c r="I1602" i="1" s="1"/>
  <c r="J1602" i="1" s="1"/>
  <c r="I1603" i="1" a="1"/>
  <c r="I1603" i="1" s="1"/>
  <c r="J1603" i="1" s="1"/>
  <c r="I1604" i="1" a="1"/>
  <c r="I1604" i="1" s="1"/>
  <c r="J1604" i="1" s="1"/>
  <c r="I1605" i="1" a="1"/>
  <c r="I1605" i="1" s="1"/>
  <c r="J1605" i="1" s="1"/>
  <c r="I1606" i="1" a="1"/>
  <c r="I1606" i="1" s="1"/>
  <c r="J1606" i="1" s="1"/>
  <c r="I1607" i="1" a="1"/>
  <c r="I1607" i="1" s="1"/>
  <c r="J1607" i="1" s="1"/>
  <c r="I1608" i="1" a="1"/>
  <c r="I1608" i="1" s="1"/>
  <c r="J1608" i="1" s="1"/>
  <c r="I1609" i="1" a="1"/>
  <c r="I1609" i="1" s="1"/>
  <c r="J1609" i="1" s="1"/>
  <c r="I1610" i="1" a="1"/>
  <c r="I1610" i="1" s="1"/>
  <c r="J1610" i="1" s="1"/>
  <c r="I1611" i="1" a="1"/>
  <c r="I1611" i="1" s="1"/>
  <c r="J1611" i="1" s="1"/>
  <c r="I1612" i="1" a="1"/>
  <c r="I1612" i="1" s="1"/>
  <c r="J1612" i="1" s="1"/>
  <c r="I1613" i="1" a="1"/>
  <c r="I1613" i="1" s="1"/>
  <c r="J1613" i="1" s="1"/>
  <c r="I1614" i="1" a="1"/>
  <c r="I1614" i="1" s="1"/>
  <c r="J1614" i="1" s="1"/>
  <c r="I1615" i="1" a="1"/>
  <c r="I1615" i="1" s="1"/>
  <c r="J1615" i="1" s="1"/>
  <c r="I1616" i="1" a="1"/>
  <c r="I1616" i="1" s="1"/>
  <c r="J1616" i="1" s="1"/>
  <c r="I1617" i="1" a="1"/>
  <c r="I1617" i="1" s="1"/>
  <c r="J1617" i="1" s="1"/>
  <c r="I1618" i="1" a="1"/>
  <c r="I1618" i="1" s="1"/>
  <c r="J1618" i="1" s="1"/>
  <c r="I1619" i="1" a="1"/>
  <c r="I1619" i="1" s="1"/>
  <c r="J1619" i="1" s="1"/>
  <c r="I1620" i="1" a="1"/>
  <c r="I1620" i="1" s="1"/>
  <c r="J1620" i="1" s="1"/>
  <c r="I1621" i="1" a="1"/>
  <c r="I1621" i="1" s="1"/>
  <c r="J1621" i="1" s="1"/>
  <c r="I1622" i="1" a="1"/>
  <c r="I1622" i="1" s="1"/>
  <c r="J1622" i="1" s="1"/>
  <c r="I1623" i="1" a="1"/>
  <c r="I1623" i="1" s="1"/>
  <c r="J1623" i="1" s="1"/>
  <c r="I1624" i="1" a="1"/>
  <c r="I1624" i="1" s="1"/>
  <c r="J1624" i="1" s="1"/>
  <c r="I1625" i="1" a="1"/>
  <c r="I1625" i="1" s="1"/>
  <c r="J1625" i="1" s="1"/>
  <c r="I1626" i="1" a="1"/>
  <c r="I1626" i="1" s="1"/>
  <c r="J1626" i="1" s="1"/>
  <c r="I1627" i="1" a="1"/>
  <c r="I1627" i="1" s="1"/>
  <c r="J1627" i="1" s="1"/>
  <c r="I1628" i="1" a="1"/>
  <c r="I1628" i="1" s="1"/>
  <c r="J1628" i="1" s="1"/>
  <c r="I1629" i="1" a="1"/>
  <c r="I1629" i="1" s="1"/>
  <c r="J1629" i="1" s="1"/>
  <c r="I1630" i="1" a="1"/>
  <c r="I1630" i="1" s="1"/>
  <c r="J1630" i="1" s="1"/>
  <c r="I1631" i="1" a="1"/>
  <c r="I1631" i="1" s="1"/>
  <c r="J1631" i="1" s="1"/>
  <c r="I1632" i="1" a="1"/>
  <c r="I1632" i="1" s="1"/>
  <c r="J1632" i="1" s="1"/>
  <c r="I1633" i="1" a="1"/>
  <c r="I1633" i="1" s="1"/>
  <c r="J1633" i="1" s="1"/>
  <c r="I1634" i="1" a="1"/>
  <c r="I1634" i="1" s="1"/>
  <c r="J1634" i="1" s="1"/>
  <c r="I1635" i="1" a="1"/>
  <c r="I1635" i="1" s="1"/>
  <c r="J1635" i="1" s="1"/>
  <c r="I1636" i="1" a="1"/>
  <c r="I1636" i="1" s="1"/>
  <c r="J1636" i="1" s="1"/>
  <c r="I1637" i="1" a="1"/>
  <c r="I1637" i="1" s="1"/>
  <c r="J1637" i="1" s="1"/>
  <c r="I1638" i="1" a="1"/>
  <c r="I1638" i="1" s="1"/>
  <c r="J1638" i="1" s="1"/>
  <c r="I1639" i="1" a="1"/>
  <c r="I1639" i="1" s="1"/>
  <c r="J1639" i="1" s="1"/>
  <c r="I1640" i="1" a="1"/>
  <c r="I1640" i="1" s="1"/>
  <c r="J1640" i="1" s="1"/>
  <c r="I1641" i="1" a="1"/>
  <c r="I1641" i="1" s="1"/>
  <c r="J1641" i="1" s="1"/>
  <c r="I1642" i="1" a="1"/>
  <c r="I1642" i="1" s="1"/>
  <c r="J1642" i="1" s="1"/>
  <c r="I1643" i="1" a="1"/>
  <c r="I1643" i="1" s="1"/>
  <c r="J1643" i="1" s="1"/>
  <c r="I1644" i="1" a="1"/>
  <c r="I1644" i="1" s="1"/>
  <c r="J1644" i="1" s="1"/>
  <c r="I1645" i="1" a="1"/>
  <c r="I1645" i="1" s="1"/>
  <c r="J1645" i="1" s="1"/>
  <c r="I1646" i="1" a="1"/>
  <c r="I1646" i="1" s="1"/>
  <c r="J1646" i="1" s="1"/>
  <c r="I1647" i="1" a="1"/>
  <c r="I1647" i="1" s="1"/>
  <c r="J1647" i="1" s="1"/>
  <c r="I1648" i="1" a="1"/>
  <c r="I1648" i="1" s="1"/>
  <c r="J1648" i="1" s="1"/>
  <c r="I1649" i="1" a="1"/>
  <c r="I1649" i="1" s="1"/>
  <c r="J1649" i="1" s="1"/>
  <c r="I1650" i="1" a="1"/>
  <c r="I1650" i="1" s="1"/>
  <c r="J1650" i="1" s="1"/>
  <c r="I1651" i="1" a="1"/>
  <c r="I1651" i="1" s="1"/>
  <c r="J1651" i="1" s="1"/>
  <c r="I1652" i="1" a="1"/>
  <c r="I1652" i="1" s="1"/>
  <c r="J1652" i="1" s="1"/>
  <c r="I1653" i="1" a="1"/>
  <c r="I1653" i="1" s="1"/>
  <c r="J1653" i="1" s="1"/>
  <c r="I1654" i="1" a="1"/>
  <c r="I1654" i="1" s="1"/>
  <c r="J1654" i="1" s="1"/>
  <c r="I1655" i="1" a="1"/>
  <c r="I1655" i="1"/>
  <c r="J1655" i="1" s="1"/>
  <c r="I1656" i="1" a="1"/>
  <c r="I1656" i="1" s="1"/>
  <c r="J1656" i="1" s="1"/>
  <c r="I1657" i="1" a="1"/>
  <c r="I1657" i="1" s="1"/>
  <c r="J1657" i="1" s="1"/>
  <c r="I1658" i="1" a="1"/>
  <c r="I1658" i="1" s="1"/>
  <c r="J1658" i="1" s="1"/>
  <c r="I1659" i="1" a="1"/>
  <c r="I1659" i="1" s="1"/>
  <c r="J1659" i="1" s="1"/>
  <c r="I1660" i="1" a="1"/>
  <c r="I1660" i="1" s="1"/>
  <c r="J1660" i="1" s="1"/>
  <c r="I1661" i="1" a="1"/>
  <c r="I1661" i="1" s="1"/>
  <c r="J1661" i="1" s="1"/>
  <c r="I1662" i="1" a="1"/>
  <c r="I1662" i="1" s="1"/>
  <c r="J1662" i="1" s="1"/>
  <c r="I1663" i="1" a="1"/>
  <c r="I1663" i="1" s="1"/>
  <c r="J1663" i="1" s="1"/>
  <c r="I1664" i="1" a="1"/>
  <c r="I1664" i="1" s="1"/>
  <c r="J1664" i="1" s="1"/>
  <c r="I1665" i="1" a="1"/>
  <c r="I1665" i="1" s="1"/>
  <c r="J1665" i="1" s="1"/>
  <c r="I1666" i="1" a="1"/>
  <c r="I1666" i="1" s="1"/>
  <c r="J1666" i="1" s="1"/>
  <c r="I1667" i="1" a="1"/>
  <c r="I1667" i="1" s="1"/>
  <c r="J1667" i="1" s="1"/>
  <c r="I1668" i="1" a="1"/>
  <c r="I1668" i="1" s="1"/>
  <c r="J1668" i="1" s="1"/>
  <c r="I1669" i="1" a="1"/>
  <c r="I1669" i="1" s="1"/>
  <c r="J1669" i="1" s="1"/>
  <c r="I1670" i="1" a="1"/>
  <c r="I1670" i="1" s="1"/>
  <c r="J1670" i="1" s="1"/>
  <c r="I1671" i="1" a="1"/>
  <c r="I1671" i="1" s="1"/>
  <c r="J1671" i="1" s="1"/>
  <c r="I1672" i="1" a="1"/>
  <c r="I1672" i="1" s="1"/>
  <c r="J1672" i="1" s="1"/>
  <c r="I1673" i="1" a="1"/>
  <c r="I1673" i="1" s="1"/>
  <c r="J1673" i="1" s="1"/>
  <c r="I1674" i="1" a="1"/>
  <c r="I1674" i="1" s="1"/>
  <c r="J1674" i="1" s="1"/>
  <c r="I1675" i="1" a="1"/>
  <c r="I1675" i="1" s="1"/>
  <c r="J1675" i="1" s="1"/>
  <c r="I1676" i="1" a="1"/>
  <c r="I1676" i="1" s="1"/>
  <c r="J1676" i="1" s="1"/>
  <c r="I1677" i="1" a="1"/>
  <c r="I1677" i="1" s="1"/>
  <c r="J1677" i="1" s="1"/>
  <c r="I1678" i="1" a="1"/>
  <c r="I1678" i="1" s="1"/>
  <c r="J1678" i="1" s="1"/>
  <c r="I1679" i="1" a="1"/>
  <c r="I1679" i="1" s="1"/>
  <c r="J1679" i="1" s="1"/>
  <c r="I1680" i="1" a="1"/>
  <c r="I1680" i="1" s="1"/>
  <c r="J1680" i="1" s="1"/>
  <c r="I1681" i="1" a="1"/>
  <c r="I1681" i="1" s="1"/>
  <c r="J1681" i="1" s="1"/>
  <c r="I1682" i="1" a="1"/>
  <c r="I1682" i="1" s="1"/>
  <c r="J1682" i="1" s="1"/>
  <c r="I1683" i="1" a="1"/>
  <c r="I1683" i="1" s="1"/>
  <c r="J1683" i="1" s="1"/>
  <c r="I1684" i="1" a="1"/>
  <c r="I1684" i="1" s="1"/>
  <c r="J1684" i="1" s="1"/>
  <c r="I1685" i="1" a="1"/>
  <c r="I1685" i="1" s="1"/>
  <c r="J1685" i="1" s="1"/>
  <c r="I1686" i="1" a="1"/>
  <c r="I1686" i="1" s="1"/>
  <c r="J1686" i="1" s="1"/>
  <c r="I1687" i="1" a="1"/>
  <c r="I1687" i="1"/>
  <c r="J1687" i="1" s="1"/>
  <c r="I1688" i="1" a="1"/>
  <c r="I1688" i="1" s="1"/>
  <c r="J1688" i="1" s="1"/>
  <c r="I1689" i="1" a="1"/>
  <c r="I1689" i="1" s="1"/>
  <c r="J1689" i="1" s="1"/>
  <c r="I1690" i="1" a="1"/>
  <c r="I1690" i="1" s="1"/>
  <c r="J1690" i="1" s="1"/>
  <c r="I1691" i="1" a="1"/>
  <c r="I1691" i="1" s="1"/>
  <c r="J1691" i="1" s="1"/>
  <c r="I1692" i="1" a="1"/>
  <c r="I1692" i="1" s="1"/>
  <c r="J1692" i="1" s="1"/>
  <c r="I1693" i="1" a="1"/>
  <c r="I1693" i="1" s="1"/>
  <c r="J1693" i="1" s="1"/>
  <c r="I1694" i="1" a="1"/>
  <c r="I1694" i="1" s="1"/>
  <c r="J1694" i="1" s="1"/>
  <c r="I1695" i="1" a="1"/>
  <c r="I1695" i="1" s="1"/>
  <c r="J1695" i="1" s="1"/>
  <c r="I1696" i="1" a="1"/>
  <c r="I1696" i="1" s="1"/>
  <c r="J1696" i="1" s="1"/>
  <c r="I1697" i="1" a="1"/>
  <c r="I1697" i="1" s="1"/>
  <c r="J1697" i="1" s="1"/>
  <c r="I1698" i="1" a="1"/>
  <c r="I1698" i="1" s="1"/>
  <c r="J1698" i="1" s="1"/>
  <c r="I1699" i="1" a="1"/>
  <c r="I1699" i="1" s="1"/>
  <c r="J1699" i="1" s="1"/>
  <c r="I1700" i="1" a="1"/>
  <c r="I1700" i="1" s="1"/>
  <c r="J1700" i="1" s="1"/>
  <c r="I1701" i="1" a="1"/>
  <c r="I1701" i="1" s="1"/>
  <c r="J1701" i="1" s="1"/>
  <c r="I1702" i="1" a="1"/>
  <c r="I1702" i="1" s="1"/>
  <c r="J1702" i="1" s="1"/>
  <c r="I1703" i="1" a="1"/>
  <c r="I1703" i="1" s="1"/>
  <c r="J1703" i="1" s="1"/>
  <c r="I1704" i="1" a="1"/>
  <c r="I1704" i="1" s="1"/>
  <c r="J1704" i="1" s="1"/>
  <c r="I1705" i="1" a="1"/>
  <c r="I1705" i="1"/>
  <c r="J1705" i="1" s="1"/>
  <c r="I1706" i="1" a="1"/>
  <c r="I1706" i="1" s="1"/>
  <c r="J1706" i="1" s="1"/>
  <c r="I1707" i="1" a="1"/>
  <c r="I1707" i="1" s="1"/>
  <c r="J1707" i="1" s="1"/>
  <c r="I1708" i="1" a="1"/>
  <c r="I1708" i="1" s="1"/>
  <c r="J1708" i="1" s="1"/>
  <c r="I1709" i="1" a="1"/>
  <c r="I1709" i="1" s="1"/>
  <c r="J1709" i="1" s="1"/>
  <c r="I1710" i="1" a="1"/>
  <c r="I1710" i="1" s="1"/>
  <c r="J1710" i="1" s="1"/>
  <c r="I1711" i="1" a="1"/>
  <c r="I1711" i="1" s="1"/>
  <c r="J1711" i="1" s="1"/>
  <c r="I1712" i="1" a="1"/>
  <c r="I1712" i="1" s="1"/>
  <c r="J1712" i="1" s="1"/>
  <c r="I1713" i="1" a="1"/>
  <c r="I1713" i="1" s="1"/>
  <c r="J1713" i="1" s="1"/>
  <c r="I1714" i="1" a="1"/>
  <c r="I1714" i="1" s="1"/>
  <c r="J1714" i="1" s="1"/>
  <c r="I1715" i="1" a="1"/>
  <c r="I1715" i="1" s="1"/>
  <c r="J1715" i="1" s="1"/>
  <c r="I1716" i="1" a="1"/>
  <c r="I1716" i="1" s="1"/>
  <c r="J1716" i="1" s="1"/>
  <c r="I1717" i="1" a="1"/>
  <c r="I1717" i="1" s="1"/>
  <c r="J1717" i="1" s="1"/>
  <c r="I1718" i="1" a="1"/>
  <c r="I1718" i="1" s="1"/>
  <c r="J1718" i="1" s="1"/>
  <c r="I1719" i="1" a="1"/>
  <c r="I1719" i="1" s="1"/>
  <c r="J1719" i="1" s="1"/>
  <c r="I1720" i="1" a="1"/>
  <c r="I1720" i="1" s="1"/>
  <c r="J1720" i="1" s="1"/>
  <c r="I1721" i="1" a="1"/>
  <c r="I1721" i="1" s="1"/>
  <c r="J1721" i="1" s="1"/>
  <c r="I1722" i="1" a="1"/>
  <c r="I1722" i="1" s="1"/>
  <c r="J1722" i="1" s="1"/>
  <c r="I1723" i="1" a="1"/>
  <c r="I1723" i="1" s="1"/>
  <c r="J1723" i="1" s="1"/>
  <c r="I1724" i="1" a="1"/>
  <c r="I1724" i="1" s="1"/>
  <c r="J1724" i="1" s="1"/>
  <c r="I1725" i="1" a="1"/>
  <c r="I1725" i="1" s="1"/>
  <c r="J1725" i="1" s="1"/>
  <c r="I1726" i="1" a="1"/>
  <c r="I1726" i="1" s="1"/>
  <c r="J1726" i="1" s="1"/>
  <c r="I1727" i="1" a="1"/>
  <c r="I1727" i="1" s="1"/>
  <c r="J1727" i="1" s="1"/>
  <c r="I1728" i="1" a="1"/>
  <c r="I1728" i="1" s="1"/>
  <c r="J1728" i="1" s="1"/>
  <c r="I1729" i="1" a="1"/>
  <c r="I1729" i="1" s="1"/>
  <c r="J1729" i="1" s="1"/>
  <c r="I1730" i="1" a="1"/>
  <c r="I1730" i="1" s="1"/>
  <c r="J1730" i="1" s="1"/>
  <c r="I1731" i="1" a="1"/>
  <c r="I1731" i="1" s="1"/>
  <c r="J1731" i="1" s="1"/>
  <c r="I1732" i="1" a="1"/>
  <c r="I1732" i="1" s="1"/>
  <c r="J1732" i="1" s="1"/>
  <c r="I1733" i="1" a="1"/>
  <c r="I1733" i="1" s="1"/>
  <c r="J1733" i="1" s="1"/>
  <c r="I1734" i="1" a="1"/>
  <c r="I1734" i="1" s="1"/>
  <c r="J1734" i="1" s="1"/>
  <c r="I1735" i="1" a="1"/>
  <c r="I1735" i="1" s="1"/>
  <c r="J1735" i="1" s="1"/>
  <c r="I1736" i="1" a="1"/>
  <c r="I1736" i="1" s="1"/>
  <c r="J1736" i="1" s="1"/>
  <c r="I1737" i="1" a="1"/>
  <c r="I1737" i="1" s="1"/>
  <c r="J1737" i="1" s="1"/>
  <c r="I1738" i="1" a="1"/>
  <c r="I1738" i="1" s="1"/>
  <c r="J1738" i="1" s="1"/>
  <c r="I1739" i="1" a="1"/>
  <c r="I1739" i="1" s="1"/>
  <c r="J1739" i="1" s="1"/>
  <c r="I1740" i="1" a="1"/>
  <c r="I1740" i="1" s="1"/>
  <c r="J1740" i="1" s="1"/>
  <c r="I1741" i="1" a="1"/>
  <c r="I1741" i="1" s="1"/>
  <c r="J1741" i="1" s="1"/>
  <c r="I1742" i="1" a="1"/>
  <c r="I1742" i="1" s="1"/>
  <c r="J1742" i="1" s="1"/>
  <c r="I1743" i="1" a="1"/>
  <c r="I1743" i="1" s="1"/>
  <c r="J1743" i="1" s="1"/>
  <c r="I1744" i="1" a="1"/>
  <c r="I1744" i="1" s="1"/>
  <c r="J1744" i="1" s="1"/>
  <c r="I1745" i="1" a="1"/>
  <c r="I1745" i="1" s="1"/>
  <c r="J1745" i="1" s="1"/>
  <c r="I1746" i="1" a="1"/>
  <c r="I1746" i="1" s="1"/>
  <c r="J1746" i="1" s="1"/>
  <c r="I1747" i="1" a="1"/>
  <c r="I1747" i="1" s="1"/>
  <c r="J1747" i="1" s="1"/>
  <c r="I1748" i="1" a="1"/>
  <c r="I1748" i="1" s="1"/>
  <c r="J1748" i="1" s="1"/>
  <c r="I1749" i="1" a="1"/>
  <c r="I1749" i="1" s="1"/>
  <c r="J1749" i="1" s="1"/>
  <c r="I1750" i="1" a="1"/>
  <c r="I1750" i="1" s="1"/>
  <c r="J1750" i="1" s="1"/>
  <c r="I1751" i="1" a="1"/>
  <c r="I1751" i="1"/>
  <c r="J1751" i="1" s="1"/>
  <c r="I1752" i="1" a="1"/>
  <c r="I1752" i="1" s="1"/>
  <c r="J1752" i="1" s="1"/>
  <c r="I1753" i="1" a="1"/>
  <c r="I1753" i="1" s="1"/>
  <c r="J1753" i="1" s="1"/>
  <c r="I1754" i="1" a="1"/>
  <c r="I1754" i="1" s="1"/>
  <c r="J1754" i="1" s="1"/>
  <c r="I1755" i="1" a="1"/>
  <c r="I1755" i="1" s="1"/>
  <c r="J1755" i="1" s="1"/>
  <c r="I1756" i="1" a="1"/>
  <c r="I1756" i="1" s="1"/>
  <c r="J1756" i="1" s="1"/>
  <c r="I1757" i="1" a="1"/>
  <c r="I1757" i="1" s="1"/>
  <c r="J1757" i="1" s="1"/>
  <c r="I1758" i="1" a="1"/>
  <c r="I1758" i="1" s="1"/>
  <c r="J1758" i="1" s="1"/>
  <c r="I1759" i="1" a="1"/>
  <c r="I1759" i="1" s="1"/>
  <c r="J1759" i="1" s="1"/>
  <c r="I1760" i="1" a="1"/>
  <c r="I1760" i="1" s="1"/>
  <c r="J1760" i="1" s="1"/>
  <c r="I1761" i="1" a="1"/>
  <c r="I1761" i="1"/>
  <c r="J1761" i="1" s="1"/>
  <c r="I1762" i="1" a="1"/>
  <c r="I1762" i="1" s="1"/>
  <c r="J1762" i="1" s="1"/>
  <c r="I1763" i="1" a="1"/>
  <c r="I1763" i="1" s="1"/>
  <c r="J1763" i="1" s="1"/>
  <c r="I1764" i="1" a="1"/>
  <c r="I1764" i="1" s="1"/>
  <c r="J1764" i="1" s="1"/>
  <c r="I1765" i="1" a="1"/>
  <c r="I1765" i="1" s="1"/>
  <c r="J1765" i="1" s="1"/>
  <c r="I1766" i="1" a="1"/>
  <c r="I1766" i="1" s="1"/>
  <c r="J1766" i="1" s="1"/>
  <c r="I1767" i="1" a="1"/>
  <c r="I1767" i="1" s="1"/>
  <c r="J1767" i="1" s="1"/>
  <c r="I1768" i="1" a="1"/>
  <c r="I1768" i="1" s="1"/>
  <c r="J1768" i="1" s="1"/>
  <c r="I1769" i="1" a="1"/>
  <c r="I1769" i="1" s="1"/>
  <c r="J1769" i="1" s="1"/>
  <c r="I1770" i="1" a="1"/>
  <c r="I1770" i="1" s="1"/>
  <c r="J1770" i="1" s="1"/>
  <c r="I1771" i="1" a="1"/>
  <c r="I1771" i="1" s="1"/>
  <c r="J1771" i="1" s="1"/>
  <c r="I1772" i="1" a="1"/>
  <c r="I1772" i="1" s="1"/>
  <c r="J1772" i="1" s="1"/>
  <c r="I1773" i="1" a="1"/>
  <c r="I1773" i="1" s="1"/>
  <c r="J1773" i="1" s="1"/>
  <c r="I1774" i="1" a="1"/>
  <c r="I1774" i="1" s="1"/>
  <c r="J1774" i="1" s="1"/>
  <c r="I1775" i="1" a="1"/>
  <c r="I1775" i="1" s="1"/>
  <c r="J1775" i="1" s="1"/>
  <c r="I1776" i="1" a="1"/>
  <c r="I1776" i="1" s="1"/>
  <c r="J1776" i="1" s="1"/>
  <c r="I1777" i="1" a="1"/>
  <c r="I1777" i="1" s="1"/>
  <c r="J1777" i="1" s="1"/>
  <c r="I1778" i="1" a="1"/>
  <c r="I1778" i="1" s="1"/>
  <c r="J1778" i="1" s="1"/>
  <c r="I1779" i="1" a="1"/>
  <c r="I1779" i="1" s="1"/>
  <c r="J1779" i="1" s="1"/>
  <c r="I1780" i="1" a="1"/>
  <c r="I1780" i="1" s="1"/>
  <c r="J1780" i="1" s="1"/>
  <c r="I1781" i="1" a="1"/>
  <c r="I1781" i="1" s="1"/>
  <c r="J1781" i="1" s="1"/>
  <c r="I1782" i="1" a="1"/>
  <c r="I1782" i="1" s="1"/>
  <c r="J1782" i="1" s="1"/>
  <c r="I1783" i="1" a="1"/>
  <c r="I1783" i="1" s="1"/>
  <c r="J1783" i="1" s="1"/>
  <c r="I1784" i="1" a="1"/>
  <c r="I1784" i="1" s="1"/>
  <c r="J1784" i="1" s="1"/>
  <c r="I1785" i="1" a="1"/>
  <c r="I1785" i="1" s="1"/>
  <c r="J1785" i="1" s="1"/>
  <c r="I1786" i="1" a="1"/>
  <c r="I1786" i="1" s="1"/>
  <c r="J1786" i="1" s="1"/>
  <c r="I1787" i="1" a="1"/>
  <c r="I1787" i="1" s="1"/>
  <c r="J1787" i="1" s="1"/>
  <c r="I1788" i="1" a="1"/>
  <c r="I1788" i="1" s="1"/>
  <c r="J1788" i="1" s="1"/>
  <c r="I1789" i="1" a="1"/>
  <c r="I1789" i="1" s="1"/>
  <c r="J1789" i="1" s="1"/>
  <c r="I1790" i="1" a="1"/>
  <c r="I1790" i="1" s="1"/>
  <c r="J1790" i="1" s="1"/>
  <c r="I1791" i="1" a="1"/>
  <c r="I1791" i="1" s="1"/>
  <c r="J1791" i="1" s="1"/>
  <c r="I1792" i="1" a="1"/>
  <c r="I1792" i="1" s="1"/>
  <c r="J1792" i="1" s="1"/>
  <c r="I1793" i="1" a="1"/>
  <c r="I1793" i="1" s="1"/>
  <c r="J1793" i="1" s="1"/>
  <c r="I1794" i="1" a="1"/>
  <c r="I1794" i="1" s="1"/>
  <c r="J1794" i="1" s="1"/>
  <c r="I1795" i="1" a="1"/>
  <c r="I1795" i="1" s="1"/>
  <c r="J1795" i="1" s="1"/>
  <c r="I1796" i="1" a="1"/>
  <c r="I1796" i="1" s="1"/>
  <c r="J1796" i="1" s="1"/>
  <c r="I1797" i="1" a="1"/>
  <c r="I1797" i="1" s="1"/>
  <c r="J1797" i="1" s="1"/>
  <c r="I1798" i="1" a="1"/>
  <c r="I1798" i="1" s="1"/>
  <c r="J1798" i="1" s="1"/>
  <c r="I1799" i="1" a="1"/>
  <c r="I1799" i="1" s="1"/>
  <c r="J1799" i="1" s="1"/>
  <c r="I1800" i="1" a="1"/>
  <c r="I1800" i="1" s="1"/>
  <c r="J1800" i="1" s="1"/>
  <c r="I1801" i="1" a="1"/>
  <c r="I1801" i="1" s="1"/>
  <c r="J1801" i="1" s="1"/>
  <c r="I1802" i="1" a="1"/>
  <c r="I1802" i="1" s="1"/>
  <c r="J1802" i="1" s="1"/>
  <c r="I1803" i="1" a="1"/>
  <c r="I1803" i="1" s="1"/>
  <c r="J1803" i="1" s="1"/>
  <c r="I1804" i="1" a="1"/>
  <c r="I1804" i="1" s="1"/>
  <c r="J1804" i="1" s="1"/>
  <c r="I1805" i="1" a="1"/>
  <c r="I1805" i="1" s="1"/>
  <c r="J1805" i="1" s="1"/>
  <c r="I1806" i="1" a="1"/>
  <c r="I1806" i="1" s="1"/>
  <c r="J1806" i="1" s="1"/>
  <c r="I1807" i="1" a="1"/>
  <c r="I1807" i="1" s="1"/>
  <c r="J1807" i="1" s="1"/>
  <c r="I1808" i="1" a="1"/>
  <c r="I1808" i="1" s="1"/>
  <c r="J1808" i="1" s="1"/>
  <c r="I1809" i="1" a="1"/>
  <c r="I1809" i="1" s="1"/>
  <c r="J1809" i="1" s="1"/>
  <c r="I1810" i="1" a="1"/>
  <c r="I1810" i="1" s="1"/>
  <c r="J1810" i="1" s="1"/>
  <c r="I1811" i="1" a="1"/>
  <c r="I1811" i="1" s="1"/>
  <c r="J1811" i="1" s="1"/>
  <c r="I1812" i="1" a="1"/>
  <c r="I1812" i="1" s="1"/>
  <c r="J1812" i="1" s="1"/>
  <c r="I1813" i="1" a="1"/>
  <c r="I1813" i="1" s="1"/>
  <c r="J1813" i="1" s="1"/>
  <c r="I1814" i="1" a="1"/>
  <c r="I1814" i="1" s="1"/>
  <c r="J1814" i="1" s="1"/>
  <c r="I1815" i="1" a="1"/>
  <c r="I1815" i="1" s="1"/>
  <c r="J1815" i="1" s="1"/>
  <c r="I1816" i="1" a="1"/>
  <c r="I1816" i="1"/>
  <c r="J1816" i="1" s="1"/>
  <c r="I1817" i="1" a="1"/>
  <c r="I1817" i="1" s="1"/>
  <c r="J1817" i="1" s="1"/>
  <c r="I1818" i="1" a="1"/>
  <c r="I1818" i="1" s="1"/>
  <c r="J1818" i="1" s="1"/>
  <c r="I1819" i="1" a="1"/>
  <c r="I1819" i="1" s="1"/>
  <c r="J1819" i="1" s="1"/>
  <c r="I1820" i="1" a="1"/>
  <c r="I1820" i="1" s="1"/>
  <c r="J1820" i="1" s="1"/>
  <c r="I1821" i="1" a="1"/>
  <c r="I1821" i="1" s="1"/>
  <c r="J1821" i="1" s="1"/>
  <c r="I1822" i="1" a="1"/>
  <c r="I1822" i="1" s="1"/>
  <c r="J1822" i="1" s="1"/>
  <c r="I1823" i="1" a="1"/>
  <c r="I1823" i="1" s="1"/>
  <c r="J1823" i="1" s="1"/>
  <c r="I1824" i="1" a="1"/>
  <c r="I1824" i="1" s="1"/>
  <c r="J1824" i="1" s="1"/>
  <c r="I1825" i="1" a="1"/>
  <c r="I1825" i="1" s="1"/>
  <c r="J1825" i="1" s="1"/>
  <c r="I1826" i="1" a="1"/>
  <c r="I1826" i="1" s="1"/>
  <c r="J1826" i="1" s="1"/>
  <c r="I1827" i="1" a="1"/>
  <c r="I1827" i="1" s="1"/>
  <c r="J1827" i="1" s="1"/>
  <c r="I1828" i="1" a="1"/>
  <c r="I1828" i="1" s="1"/>
  <c r="J1828" i="1" s="1"/>
  <c r="I1829" i="1" a="1"/>
  <c r="I1829" i="1" s="1"/>
  <c r="J1829" i="1" s="1"/>
  <c r="I1830" i="1" a="1"/>
  <c r="I1830" i="1" s="1"/>
  <c r="J1830" i="1" s="1"/>
  <c r="I1831" i="1" a="1"/>
  <c r="I1831" i="1" s="1"/>
  <c r="J1831" i="1" s="1"/>
  <c r="I1832" i="1" a="1"/>
  <c r="I1832" i="1" s="1"/>
  <c r="J1832" i="1" s="1"/>
  <c r="I1833" i="1" a="1"/>
  <c r="I1833" i="1" s="1"/>
  <c r="J1833" i="1" s="1"/>
  <c r="I1834" i="1" a="1"/>
  <c r="I1834" i="1" s="1"/>
  <c r="J1834" i="1" s="1"/>
  <c r="I1835" i="1" a="1"/>
  <c r="I1835" i="1" s="1"/>
  <c r="J1835" i="1" s="1"/>
  <c r="I1836" i="1" a="1"/>
  <c r="I1836" i="1" s="1"/>
  <c r="J1836" i="1" s="1"/>
  <c r="I1837" i="1" a="1"/>
  <c r="I1837" i="1" s="1"/>
  <c r="J1837" i="1" s="1"/>
  <c r="I1838" i="1" a="1"/>
  <c r="I1838" i="1" s="1"/>
  <c r="J1838" i="1" s="1"/>
  <c r="I1839" i="1" a="1"/>
  <c r="I1839" i="1" s="1"/>
  <c r="J1839" i="1" s="1"/>
  <c r="I1840" i="1" a="1"/>
  <c r="I1840" i="1" s="1"/>
  <c r="J1840" i="1" s="1"/>
  <c r="I1841" i="1" a="1"/>
  <c r="I1841" i="1" s="1"/>
  <c r="J1841" i="1" s="1"/>
  <c r="I1842" i="1" a="1"/>
  <c r="I1842" i="1" s="1"/>
  <c r="J1842" i="1" s="1"/>
  <c r="I1843" i="1" a="1"/>
  <c r="I1843" i="1" s="1"/>
  <c r="J1843" i="1" s="1"/>
  <c r="I1844" i="1" a="1"/>
  <c r="I1844" i="1" s="1"/>
  <c r="J1844" i="1" s="1"/>
  <c r="I1845" i="1" a="1"/>
  <c r="I1845" i="1" s="1"/>
  <c r="J1845" i="1" s="1"/>
  <c r="I1846" i="1" a="1"/>
  <c r="I1846" i="1" s="1"/>
  <c r="J1846" i="1" s="1"/>
  <c r="I1847" i="1" a="1"/>
  <c r="I1847" i="1" s="1"/>
  <c r="J1847" i="1" s="1"/>
  <c r="I1848" i="1" a="1"/>
  <c r="I1848" i="1" s="1"/>
  <c r="J1848" i="1" s="1"/>
  <c r="I1849" i="1" a="1"/>
  <c r="I1849" i="1" s="1"/>
  <c r="J1849" i="1" s="1"/>
  <c r="I1850" i="1" a="1"/>
  <c r="I1850" i="1" s="1"/>
  <c r="J1850" i="1" s="1"/>
  <c r="I1851" i="1" a="1"/>
  <c r="I1851" i="1" s="1"/>
  <c r="J1851" i="1" s="1"/>
  <c r="I1852" i="1" a="1"/>
  <c r="I1852" i="1" s="1"/>
  <c r="J1852" i="1" s="1"/>
  <c r="I1853" i="1" a="1"/>
  <c r="I1853" i="1" s="1"/>
  <c r="J1853" i="1" s="1"/>
  <c r="I1854" i="1" a="1"/>
  <c r="I1854" i="1" s="1"/>
  <c r="J1854" i="1" s="1"/>
  <c r="I1855" i="1" a="1"/>
  <c r="I1855" i="1" s="1"/>
  <c r="J1855" i="1" s="1"/>
  <c r="I1856" i="1" a="1"/>
  <c r="I1856" i="1" s="1"/>
  <c r="J1856" i="1" s="1"/>
  <c r="I1857" i="1" a="1"/>
  <c r="I1857" i="1" s="1"/>
  <c r="J1857" i="1" s="1"/>
  <c r="I1858" i="1" a="1"/>
  <c r="I1858" i="1" s="1"/>
  <c r="J1858" i="1" s="1"/>
  <c r="I1859" i="1" a="1"/>
  <c r="I1859" i="1" s="1"/>
  <c r="J1859" i="1" s="1"/>
  <c r="I1860" i="1" a="1"/>
  <c r="I1860" i="1" s="1"/>
  <c r="J1860" i="1" s="1"/>
  <c r="I1861" i="1" a="1"/>
  <c r="I1861" i="1" s="1"/>
  <c r="J1861" i="1" s="1"/>
  <c r="I1862" i="1" a="1"/>
  <c r="I1862" i="1" s="1"/>
  <c r="J1862" i="1" s="1"/>
  <c r="I1863" i="1" a="1"/>
  <c r="I1863" i="1" s="1"/>
  <c r="J1863" i="1" s="1"/>
  <c r="I1864" i="1" a="1"/>
  <c r="I1864" i="1" s="1"/>
  <c r="J1864" i="1" s="1"/>
  <c r="I1865" i="1" a="1"/>
  <c r="I1865" i="1" s="1"/>
  <c r="J1865" i="1" s="1"/>
  <c r="I1866" i="1" a="1"/>
  <c r="I1866" i="1" s="1"/>
  <c r="J1866" i="1" s="1"/>
  <c r="I1867" i="1" a="1"/>
  <c r="I1867" i="1" s="1"/>
  <c r="J1867" i="1" s="1"/>
  <c r="I1868" i="1" a="1"/>
  <c r="I1868" i="1" s="1"/>
  <c r="J1868" i="1" s="1"/>
  <c r="I1869" i="1" a="1"/>
  <c r="I1869" i="1" s="1"/>
  <c r="J1869" i="1" s="1"/>
  <c r="I1870" i="1" a="1"/>
  <c r="I1870" i="1" s="1"/>
  <c r="J1870" i="1" s="1"/>
  <c r="I1871" i="1" a="1"/>
  <c r="I1871" i="1" s="1"/>
  <c r="J1871" i="1" s="1"/>
  <c r="I1872" i="1" a="1"/>
  <c r="I1872" i="1" s="1"/>
  <c r="J1872" i="1" s="1"/>
  <c r="I1873" i="1" a="1"/>
  <c r="I1873" i="1" s="1"/>
  <c r="J1873" i="1" s="1"/>
  <c r="I1874" i="1" a="1"/>
  <c r="I1874" i="1" s="1"/>
  <c r="J1874" i="1" s="1"/>
  <c r="I1875" i="1" a="1"/>
  <c r="I1875" i="1" s="1"/>
  <c r="J1875" i="1" s="1"/>
  <c r="I1876" i="1" a="1"/>
  <c r="I1876" i="1" s="1"/>
  <c r="J1876" i="1" s="1"/>
  <c r="I1877" i="1" a="1"/>
  <c r="I1877" i="1" s="1"/>
  <c r="J1877" i="1" s="1"/>
  <c r="I1878" i="1" a="1"/>
  <c r="I1878" i="1" s="1"/>
  <c r="J1878" i="1" s="1"/>
  <c r="I1879" i="1" a="1"/>
  <c r="I1879" i="1" s="1"/>
  <c r="J1879" i="1" s="1"/>
  <c r="I1880" i="1" a="1"/>
  <c r="I1880" i="1" s="1"/>
  <c r="J1880" i="1" s="1"/>
  <c r="I1881" i="1" a="1"/>
  <c r="I1881" i="1" s="1"/>
  <c r="J1881" i="1" s="1"/>
  <c r="I1882" i="1" a="1"/>
  <c r="I1882" i="1" s="1"/>
  <c r="J1882" i="1" s="1"/>
  <c r="I1883" i="1" a="1"/>
  <c r="I1883" i="1" s="1"/>
  <c r="J1883" i="1" s="1"/>
  <c r="I1884" i="1" a="1"/>
  <c r="I1884" i="1" s="1"/>
  <c r="J1884" i="1" s="1"/>
  <c r="I1885" i="1" a="1"/>
  <c r="I1885" i="1" s="1"/>
  <c r="J1885" i="1" s="1"/>
  <c r="I1886" i="1" a="1"/>
  <c r="I1886" i="1" s="1"/>
  <c r="J1886" i="1" s="1"/>
  <c r="I1887" i="1" a="1"/>
  <c r="I1887" i="1" s="1"/>
  <c r="J1887" i="1" s="1"/>
  <c r="I1888" i="1" a="1"/>
  <c r="I1888" i="1"/>
  <c r="J1888" i="1" s="1"/>
  <c r="I1889" i="1" a="1"/>
  <c r="I1889" i="1" s="1"/>
  <c r="J1889" i="1" s="1"/>
  <c r="I1890" i="1" a="1"/>
  <c r="I1890" i="1" s="1"/>
  <c r="J1890" i="1" s="1"/>
  <c r="I1891" i="1" a="1"/>
  <c r="I1891" i="1" s="1"/>
  <c r="J1891" i="1" s="1"/>
  <c r="I1892" i="1" a="1"/>
  <c r="I1892" i="1" s="1"/>
  <c r="J1892" i="1" s="1"/>
  <c r="I1893" i="1" a="1"/>
  <c r="I1893" i="1" s="1"/>
  <c r="J1893" i="1" s="1"/>
  <c r="I1894" i="1" a="1"/>
  <c r="I1894" i="1" s="1"/>
  <c r="J1894" i="1" s="1"/>
  <c r="I1895" i="1" a="1"/>
  <c r="I1895" i="1" s="1"/>
  <c r="J1895" i="1" s="1"/>
  <c r="I1896" i="1" a="1"/>
  <c r="I1896" i="1" s="1"/>
  <c r="J1896" i="1" s="1"/>
  <c r="I1897" i="1" a="1"/>
  <c r="I1897" i="1" s="1"/>
  <c r="J1897" i="1" s="1"/>
  <c r="I1898" i="1" a="1"/>
  <c r="I1898" i="1" s="1"/>
  <c r="J1898" i="1" s="1"/>
  <c r="I1899" i="1" a="1"/>
  <c r="I1899" i="1" s="1"/>
  <c r="J1899" i="1" s="1"/>
  <c r="I1900" i="1" a="1"/>
  <c r="I1900" i="1" s="1"/>
  <c r="J1900" i="1" s="1"/>
  <c r="I1901" i="1" a="1"/>
  <c r="I1901" i="1" s="1"/>
  <c r="J1901" i="1" s="1"/>
  <c r="I1902" i="1" a="1"/>
  <c r="I1902" i="1" s="1"/>
  <c r="J1902" i="1" s="1"/>
  <c r="I1903" i="1" a="1"/>
  <c r="I1903" i="1" s="1"/>
  <c r="J1903" i="1" s="1"/>
  <c r="I1904" i="1" a="1"/>
  <c r="I1904" i="1" s="1"/>
  <c r="J1904" i="1" s="1"/>
  <c r="I1905" i="1" a="1"/>
  <c r="I1905" i="1" s="1"/>
  <c r="J1905" i="1" s="1"/>
  <c r="I1906" i="1" a="1"/>
  <c r="I1906" i="1" s="1"/>
  <c r="J1906" i="1" s="1"/>
  <c r="I1907" i="1" a="1"/>
  <c r="I1907" i="1" s="1"/>
  <c r="J1907" i="1" s="1"/>
  <c r="I1908" i="1" a="1"/>
  <c r="I1908" i="1" s="1"/>
  <c r="J1908" i="1" s="1"/>
  <c r="I1909" i="1" a="1"/>
  <c r="I1909" i="1" s="1"/>
  <c r="J1909" i="1" s="1"/>
  <c r="I1910" i="1" a="1"/>
  <c r="I1910" i="1" s="1"/>
  <c r="J1910" i="1" s="1"/>
  <c r="I1911" i="1" a="1"/>
  <c r="I1911" i="1" s="1"/>
  <c r="J1911" i="1" s="1"/>
  <c r="I1912" i="1" a="1"/>
  <c r="I1912" i="1" s="1"/>
  <c r="J1912" i="1" s="1"/>
  <c r="I1913" i="1" a="1"/>
  <c r="I1913" i="1" s="1"/>
  <c r="J1913" i="1" s="1"/>
  <c r="I1914" i="1" a="1"/>
  <c r="I1914" i="1" s="1"/>
  <c r="J1914" i="1" s="1"/>
  <c r="I1915" i="1" a="1"/>
  <c r="I1915" i="1" s="1"/>
  <c r="J1915" i="1" s="1"/>
  <c r="I1916" i="1" a="1"/>
  <c r="I1916" i="1" s="1"/>
  <c r="J1916" i="1" s="1"/>
  <c r="I1917" i="1" a="1"/>
  <c r="I1917" i="1" s="1"/>
  <c r="J1917" i="1" s="1"/>
  <c r="I1918" i="1" a="1"/>
  <c r="I1918" i="1" s="1"/>
  <c r="J1918" i="1" s="1"/>
  <c r="I1919" i="1" a="1"/>
  <c r="I1919" i="1" s="1"/>
  <c r="J1919" i="1" s="1"/>
  <c r="I1920" i="1" a="1"/>
  <c r="I1920" i="1" s="1"/>
  <c r="J1920" i="1" s="1"/>
  <c r="I1921" i="1" a="1"/>
  <c r="I1921" i="1" s="1"/>
  <c r="J1921" i="1" s="1"/>
  <c r="I1922" i="1" a="1"/>
  <c r="I1922" i="1" s="1"/>
  <c r="J1922" i="1" s="1"/>
  <c r="I1923" i="1" a="1"/>
  <c r="I1923" i="1" s="1"/>
  <c r="J1923" i="1" s="1"/>
  <c r="I1924" i="1" a="1"/>
  <c r="I1924" i="1" s="1"/>
  <c r="J1924" i="1" s="1"/>
  <c r="I1925" i="1" a="1"/>
  <c r="I1925" i="1" s="1"/>
  <c r="J1925" i="1" s="1"/>
  <c r="I1926" i="1" a="1"/>
  <c r="I1926" i="1" s="1"/>
  <c r="J1926" i="1" s="1"/>
  <c r="I1927" i="1" a="1"/>
  <c r="I1927" i="1" s="1"/>
  <c r="J1927" i="1" s="1"/>
  <c r="I1928" i="1" a="1"/>
  <c r="I1928" i="1" s="1"/>
  <c r="J1928" i="1" s="1"/>
  <c r="I1929" i="1" a="1"/>
  <c r="I1929" i="1" s="1"/>
  <c r="J1929" i="1" s="1"/>
  <c r="I1930" i="1" a="1"/>
  <c r="I1930" i="1" s="1"/>
  <c r="J1930" i="1" s="1"/>
  <c r="I1931" i="1" a="1"/>
  <c r="I1931" i="1" s="1"/>
  <c r="J1931" i="1" s="1"/>
  <c r="I1932" i="1" a="1"/>
  <c r="I1932" i="1" s="1"/>
  <c r="J1932" i="1" s="1"/>
  <c r="I1933" i="1" a="1"/>
  <c r="I1933" i="1" s="1"/>
  <c r="J1933" i="1" s="1"/>
  <c r="I1934" i="1" a="1"/>
  <c r="I1934" i="1" s="1"/>
  <c r="J1934" i="1" s="1"/>
  <c r="I1935" i="1" a="1"/>
  <c r="I1935" i="1" s="1"/>
  <c r="J1935" i="1" s="1"/>
  <c r="I1936" i="1" a="1"/>
  <c r="I1936" i="1" s="1"/>
  <c r="J1936" i="1" s="1"/>
  <c r="I1937" i="1" a="1"/>
  <c r="I1937" i="1" s="1"/>
  <c r="J1937" i="1" s="1"/>
  <c r="I1938" i="1" a="1"/>
  <c r="I1938" i="1" s="1"/>
  <c r="J1938" i="1" s="1"/>
  <c r="I1939" i="1" a="1"/>
  <c r="I1939" i="1" s="1"/>
  <c r="J1939" i="1" s="1"/>
  <c r="I1940" i="1" a="1"/>
  <c r="I1940" i="1" s="1"/>
  <c r="J1940" i="1" s="1"/>
  <c r="I1941" i="1" a="1"/>
  <c r="I1941" i="1" s="1"/>
  <c r="J1941" i="1" s="1"/>
  <c r="I1942" i="1" a="1"/>
  <c r="I1942" i="1" s="1"/>
  <c r="J1942" i="1" s="1"/>
  <c r="I1943" i="1" a="1"/>
  <c r="I1943" i="1" s="1"/>
  <c r="J1943" i="1" s="1"/>
  <c r="I1944" i="1" a="1"/>
  <c r="I1944" i="1" s="1"/>
  <c r="J1944" i="1" s="1"/>
  <c r="I1945" i="1" a="1"/>
  <c r="I1945" i="1" s="1"/>
  <c r="J1945" i="1" s="1"/>
  <c r="I1946" i="1" a="1"/>
  <c r="I1946" i="1" s="1"/>
  <c r="J1946" i="1" s="1"/>
  <c r="I1947" i="1" a="1"/>
  <c r="I1947" i="1" s="1"/>
  <c r="J1947" i="1" s="1"/>
  <c r="I1948" i="1" a="1"/>
  <c r="I1948" i="1" s="1"/>
  <c r="J1948" i="1" s="1"/>
  <c r="I1949" i="1" a="1"/>
  <c r="I1949" i="1" s="1"/>
  <c r="J1949" i="1" s="1"/>
  <c r="I1950" i="1" a="1"/>
  <c r="I1950" i="1" s="1"/>
  <c r="J1950" i="1" s="1"/>
  <c r="I1951" i="1" a="1"/>
  <c r="I1951" i="1" s="1"/>
  <c r="J1951" i="1" s="1"/>
  <c r="I1952" i="1" a="1"/>
  <c r="I1952" i="1" s="1"/>
  <c r="J1952" i="1" s="1"/>
  <c r="I1953" i="1" a="1"/>
  <c r="I1953" i="1" s="1"/>
  <c r="J1953" i="1" s="1"/>
  <c r="I1954" i="1" a="1"/>
  <c r="I1954" i="1" s="1"/>
  <c r="J1954" i="1" s="1"/>
  <c r="I1955" i="1" a="1"/>
  <c r="I1955" i="1" s="1"/>
  <c r="J1955" i="1" s="1"/>
  <c r="I1956" i="1" a="1"/>
  <c r="I1956" i="1" s="1"/>
  <c r="J1956" i="1" s="1"/>
  <c r="I1957" i="1" a="1"/>
  <c r="I1957" i="1" s="1"/>
  <c r="J1957" i="1" s="1"/>
  <c r="I1958" i="1" a="1"/>
  <c r="I1958" i="1" s="1"/>
  <c r="J1958" i="1" s="1"/>
  <c r="I1959" i="1" a="1"/>
  <c r="I1959" i="1" s="1"/>
  <c r="J1959" i="1" s="1"/>
  <c r="I1960" i="1" a="1"/>
  <c r="I1960" i="1" s="1"/>
  <c r="J1960" i="1" s="1"/>
  <c r="I1961" i="1" a="1"/>
  <c r="I1961" i="1" s="1"/>
  <c r="J1961" i="1" s="1"/>
  <c r="I1962" i="1" a="1"/>
  <c r="I1962" i="1" s="1"/>
  <c r="J1962" i="1" s="1"/>
  <c r="I1963" i="1" a="1"/>
  <c r="I1963" i="1" s="1"/>
  <c r="J1963" i="1" s="1"/>
  <c r="I1964" i="1" a="1"/>
  <c r="I1964" i="1" s="1"/>
  <c r="J1964" i="1" s="1"/>
  <c r="I1965" i="1" a="1"/>
  <c r="I1965" i="1" s="1"/>
  <c r="J1965" i="1" s="1"/>
  <c r="I1966" i="1" a="1"/>
  <c r="I1966" i="1" s="1"/>
  <c r="J1966" i="1" s="1"/>
  <c r="I1967" i="1" a="1"/>
  <c r="I1967" i="1" s="1"/>
  <c r="J1967" i="1" s="1"/>
  <c r="I1968" i="1" a="1"/>
  <c r="I1968" i="1" s="1"/>
  <c r="J1968" i="1" s="1"/>
  <c r="I1969" i="1" a="1"/>
  <c r="I1969" i="1" s="1"/>
  <c r="J1969" i="1" s="1"/>
  <c r="I1970" i="1" a="1"/>
  <c r="I1970" i="1" s="1"/>
  <c r="J1970" i="1" s="1"/>
  <c r="I1971" i="1" a="1"/>
  <c r="I1971" i="1" s="1"/>
  <c r="J1971" i="1" s="1"/>
  <c r="I1972" i="1" a="1"/>
  <c r="I1972" i="1" s="1"/>
  <c r="J1972" i="1" s="1"/>
  <c r="I1973" i="1" a="1"/>
  <c r="I1973" i="1" s="1"/>
  <c r="J1973" i="1" s="1"/>
  <c r="I1974" i="1" a="1"/>
  <c r="I1974" i="1" s="1"/>
  <c r="J1974" i="1" s="1"/>
  <c r="I1975" i="1" a="1"/>
  <c r="I1975" i="1" s="1"/>
  <c r="J1975" i="1" s="1"/>
  <c r="I1976" i="1" a="1"/>
  <c r="I1976" i="1" s="1"/>
  <c r="J1976" i="1" s="1"/>
  <c r="I1977" i="1" a="1"/>
  <c r="I1977" i="1" s="1"/>
  <c r="J1977" i="1" s="1"/>
  <c r="I1978" i="1" a="1"/>
  <c r="I1978" i="1" s="1"/>
  <c r="J1978" i="1" s="1"/>
  <c r="I1979" i="1" a="1"/>
  <c r="I1979" i="1" s="1"/>
  <c r="J1979" i="1" s="1"/>
  <c r="I1980" i="1" a="1"/>
  <c r="I1980" i="1" s="1"/>
  <c r="J1980" i="1" s="1"/>
  <c r="I1981" i="1" a="1"/>
  <c r="I1981" i="1" s="1"/>
  <c r="J1981" i="1" s="1"/>
  <c r="I1982" i="1" a="1"/>
  <c r="I1982" i="1" s="1"/>
  <c r="J1982" i="1" s="1"/>
  <c r="I1983" i="1" a="1"/>
  <c r="I1983" i="1" s="1"/>
  <c r="J1983" i="1" s="1"/>
  <c r="I1984" i="1" a="1"/>
  <c r="I1984" i="1" s="1"/>
  <c r="J1984" i="1" s="1"/>
  <c r="I1985" i="1" a="1"/>
  <c r="I1985" i="1" s="1"/>
  <c r="J1985" i="1" s="1"/>
  <c r="I1986" i="1" a="1"/>
  <c r="I1986" i="1" s="1"/>
  <c r="J1986" i="1" s="1"/>
  <c r="I1987" i="1" a="1"/>
  <c r="I1987" i="1" s="1"/>
  <c r="J1987" i="1" s="1"/>
  <c r="I1988" i="1" a="1"/>
  <c r="I1988" i="1" s="1"/>
  <c r="J1988" i="1" s="1"/>
  <c r="I1989" i="1" a="1"/>
  <c r="I1989" i="1" s="1"/>
  <c r="J1989" i="1" s="1"/>
  <c r="I1990" i="1" a="1"/>
  <c r="I1990" i="1" s="1"/>
  <c r="J1990" i="1" s="1"/>
  <c r="I1991" i="1" a="1"/>
  <c r="I1991" i="1" s="1"/>
  <c r="J1991" i="1" s="1"/>
  <c r="I1992" i="1" a="1"/>
  <c r="I1992" i="1"/>
  <c r="J1992" i="1" s="1"/>
  <c r="I1993" i="1" a="1"/>
  <c r="I1993" i="1" s="1"/>
  <c r="J1993" i="1" s="1"/>
  <c r="I1994" i="1" a="1"/>
  <c r="I1994" i="1" s="1"/>
  <c r="J1994" i="1" s="1"/>
  <c r="I1995" i="1" a="1"/>
  <c r="I1995" i="1" s="1"/>
  <c r="J1995" i="1" s="1"/>
  <c r="I1996" i="1" a="1"/>
  <c r="I1996" i="1" s="1"/>
  <c r="J1996" i="1" s="1"/>
  <c r="I1997" i="1" a="1"/>
  <c r="I1997" i="1" s="1"/>
  <c r="J1997" i="1" s="1"/>
  <c r="I1998" i="1" a="1"/>
  <c r="I1998" i="1" s="1"/>
  <c r="J1998" i="1" s="1"/>
  <c r="I1999" i="1" a="1"/>
  <c r="I1999" i="1" s="1"/>
  <c r="J1999" i="1" s="1"/>
  <c r="I2000" i="1" a="1"/>
  <c r="I2000" i="1" s="1"/>
  <c r="J2000" i="1" s="1"/>
  <c r="I2001" i="1" a="1"/>
  <c r="I2001" i="1" s="1"/>
  <c r="J2001" i="1" s="1"/>
  <c r="I2002" i="1" a="1"/>
  <c r="I2002" i="1" s="1"/>
  <c r="J2002" i="1" s="1"/>
  <c r="I2003" i="1" a="1"/>
  <c r="I2003" i="1" s="1"/>
  <c r="J2003" i="1" s="1"/>
  <c r="I2004" i="1" a="1"/>
  <c r="I2004" i="1" s="1"/>
  <c r="J2004" i="1" s="1"/>
  <c r="I2005" i="1" a="1"/>
  <c r="I2005" i="1" s="1"/>
  <c r="J2005" i="1" s="1"/>
  <c r="I2006" i="1" a="1"/>
  <c r="I2006" i="1" s="1"/>
  <c r="J2006" i="1" s="1"/>
  <c r="I2007" i="1" a="1"/>
  <c r="I2007" i="1" s="1"/>
  <c r="J2007" i="1" s="1"/>
  <c r="I2008" i="1" a="1"/>
  <c r="I2008" i="1" s="1"/>
  <c r="J2008" i="1" s="1"/>
  <c r="I2009" i="1" a="1"/>
  <c r="I2009" i="1" s="1"/>
  <c r="J2009" i="1" s="1"/>
  <c r="I2010" i="1" a="1"/>
  <c r="I2010" i="1" s="1"/>
  <c r="J2010" i="1" s="1"/>
  <c r="I2011" i="1" a="1"/>
  <c r="I2011" i="1" s="1"/>
  <c r="J2011" i="1" s="1"/>
  <c r="I2012" i="1" a="1"/>
  <c r="I2012" i="1" s="1"/>
  <c r="J2012" i="1" s="1"/>
  <c r="I2013" i="1" a="1"/>
  <c r="I2013" i="1" s="1"/>
  <c r="J2013" i="1" s="1"/>
  <c r="I2014" i="1" a="1"/>
  <c r="I2014" i="1" s="1"/>
  <c r="J2014" i="1" s="1"/>
  <c r="I2015" i="1" a="1"/>
  <c r="I2015" i="1" s="1"/>
  <c r="J2015" i="1" s="1"/>
  <c r="I2016" i="1" a="1"/>
  <c r="I2016" i="1" s="1"/>
  <c r="J2016" i="1" s="1"/>
  <c r="I2017" i="1" a="1"/>
  <c r="I2017" i="1" s="1"/>
  <c r="J2017" i="1" s="1"/>
  <c r="I2018" i="1" a="1"/>
  <c r="I2018" i="1" s="1"/>
  <c r="J2018" i="1" s="1"/>
  <c r="I2019" i="1" a="1"/>
  <c r="I2019" i="1" s="1"/>
  <c r="J2019" i="1" s="1"/>
  <c r="I2020" i="1" a="1"/>
  <c r="I2020" i="1" s="1"/>
  <c r="J2020" i="1" s="1"/>
  <c r="I2021" i="1" a="1"/>
  <c r="I2021" i="1"/>
  <c r="J2021" i="1" s="1"/>
  <c r="I2022" i="1" a="1"/>
  <c r="I2022" i="1" s="1"/>
  <c r="J2022" i="1" s="1"/>
  <c r="I2023" i="1" a="1"/>
  <c r="I2023" i="1" s="1"/>
  <c r="J2023" i="1" s="1"/>
  <c r="I2024" i="1" a="1"/>
  <c r="I2024" i="1" s="1"/>
  <c r="J2024" i="1" s="1"/>
  <c r="I2025" i="1" a="1"/>
  <c r="I2025" i="1" s="1"/>
  <c r="J2025" i="1" s="1"/>
  <c r="I2026" i="1" a="1"/>
  <c r="I2026" i="1" s="1"/>
  <c r="J2026" i="1" s="1"/>
  <c r="I2027" i="1" a="1"/>
  <c r="I2027" i="1" s="1"/>
  <c r="J2027" i="1" s="1"/>
  <c r="I2028" i="1" a="1"/>
  <c r="I2028" i="1" s="1"/>
  <c r="J2028" i="1" s="1"/>
  <c r="I2029" i="1" a="1"/>
  <c r="I2029" i="1" s="1"/>
  <c r="J2029" i="1" s="1"/>
  <c r="I2030" i="1" a="1"/>
  <c r="I2030" i="1" s="1"/>
  <c r="J2030" i="1" s="1"/>
  <c r="I2031" i="1" a="1"/>
  <c r="I2031" i="1" s="1"/>
  <c r="J2031" i="1" s="1"/>
  <c r="I2032" i="1" a="1"/>
  <c r="I2032" i="1" s="1"/>
  <c r="J2032" i="1" s="1"/>
  <c r="I2033" i="1" a="1"/>
  <c r="I2033" i="1" s="1"/>
  <c r="J2033" i="1" s="1"/>
  <c r="I2034" i="1" a="1"/>
  <c r="I2034" i="1" s="1"/>
  <c r="J2034" i="1" s="1"/>
  <c r="I2035" i="1" a="1"/>
  <c r="I2035" i="1" s="1"/>
  <c r="J2035" i="1" s="1"/>
  <c r="I2036" i="1" a="1"/>
  <c r="I2036" i="1"/>
  <c r="J2036" i="1" s="1"/>
  <c r="I2037" i="1" a="1"/>
  <c r="I2037" i="1" s="1"/>
  <c r="J2037" i="1" s="1"/>
  <c r="I2038" i="1" a="1"/>
  <c r="I2038" i="1" s="1"/>
  <c r="J2038" i="1" s="1"/>
  <c r="I2039" i="1" a="1"/>
  <c r="I2039" i="1" s="1"/>
  <c r="J2039" i="1" s="1"/>
  <c r="I2040" i="1" a="1"/>
  <c r="I2040" i="1" s="1"/>
  <c r="J2040" i="1" s="1"/>
  <c r="I2041" i="1" a="1"/>
  <c r="I2041" i="1" s="1"/>
  <c r="J2041" i="1" s="1"/>
  <c r="I2042" i="1" a="1"/>
  <c r="I2042" i="1" s="1"/>
  <c r="J2042" i="1" s="1"/>
  <c r="I2043" i="1" a="1"/>
  <c r="I2043" i="1" s="1"/>
  <c r="J2043" i="1" s="1"/>
  <c r="I2044" i="1" a="1"/>
  <c r="I2044" i="1" s="1"/>
  <c r="J2044" i="1" s="1"/>
  <c r="I2045" i="1" a="1"/>
  <c r="I2045" i="1" s="1"/>
  <c r="J2045" i="1" s="1"/>
  <c r="I2046" i="1" a="1"/>
  <c r="I2046" i="1" s="1"/>
  <c r="J2046" i="1" s="1"/>
  <c r="I2047" i="1" a="1"/>
  <c r="I2047" i="1" s="1"/>
  <c r="J2047" i="1" s="1"/>
  <c r="I2048" i="1" a="1"/>
  <c r="I2048" i="1" s="1"/>
  <c r="J2048" i="1" s="1"/>
  <c r="I2049" i="1" a="1"/>
  <c r="I2049" i="1" s="1"/>
  <c r="J2049" i="1" s="1"/>
  <c r="I2050" i="1" a="1"/>
  <c r="I2050" i="1" s="1"/>
  <c r="J2050" i="1" s="1"/>
  <c r="I2051" i="1" a="1"/>
  <c r="I2051" i="1" s="1"/>
  <c r="J2051" i="1" s="1"/>
  <c r="I2052" i="1" a="1"/>
  <c r="I2052" i="1" s="1"/>
  <c r="J2052" i="1" s="1"/>
  <c r="I2053" i="1" a="1"/>
  <c r="I2053" i="1"/>
  <c r="J2053" i="1" s="1"/>
  <c r="I2054" i="1" a="1"/>
  <c r="I2054" i="1" s="1"/>
  <c r="J2054" i="1" s="1"/>
  <c r="I2055" i="1" a="1"/>
  <c r="I2055" i="1" s="1"/>
  <c r="J2055" i="1" s="1"/>
  <c r="I2056" i="1" a="1"/>
  <c r="I2056" i="1" s="1"/>
  <c r="J2056" i="1" s="1"/>
  <c r="I2057" i="1" a="1"/>
  <c r="I2057" i="1" s="1"/>
  <c r="J2057" i="1" s="1"/>
  <c r="I2058" i="1" a="1"/>
  <c r="I2058" i="1" s="1"/>
  <c r="J2058" i="1" s="1"/>
  <c r="I2059" i="1" a="1"/>
  <c r="I2059" i="1" s="1"/>
  <c r="J2059" i="1" s="1"/>
  <c r="I2060" i="1" a="1"/>
  <c r="I2060" i="1"/>
  <c r="J2060" i="1" s="1"/>
  <c r="I2061" i="1" a="1"/>
  <c r="I2061" i="1" s="1"/>
  <c r="J2061" i="1" s="1"/>
  <c r="I2062" i="1" a="1"/>
  <c r="I2062" i="1" s="1"/>
  <c r="J2062" i="1" s="1"/>
  <c r="I2063" i="1" a="1"/>
  <c r="I2063" i="1" s="1"/>
  <c r="J2063" i="1" s="1"/>
  <c r="I2064" i="1" a="1"/>
  <c r="I2064" i="1" s="1"/>
  <c r="J2064" i="1" s="1"/>
  <c r="I2065" i="1" a="1"/>
  <c r="I2065" i="1" s="1"/>
  <c r="J2065" i="1" s="1"/>
  <c r="I2066" i="1" a="1"/>
  <c r="I2066" i="1" s="1"/>
  <c r="J2066" i="1" s="1"/>
  <c r="I2067" i="1" a="1"/>
  <c r="I2067" i="1" s="1"/>
  <c r="J2067" i="1" s="1"/>
  <c r="I2068" i="1" a="1"/>
  <c r="I2068" i="1" s="1"/>
  <c r="J2068" i="1" s="1"/>
  <c r="I2069" i="1" a="1"/>
  <c r="I2069" i="1" s="1"/>
  <c r="J2069" i="1" s="1"/>
  <c r="I2070" i="1" a="1"/>
  <c r="I2070" i="1" s="1"/>
  <c r="J2070" i="1" s="1"/>
  <c r="I2071" i="1" a="1"/>
  <c r="I2071" i="1" s="1"/>
  <c r="J2071" i="1" s="1"/>
  <c r="I2072" i="1" a="1"/>
  <c r="I2072" i="1" s="1"/>
  <c r="J2072" i="1" s="1"/>
  <c r="I2073" i="1" a="1"/>
  <c r="I2073" i="1" s="1"/>
  <c r="J2073" i="1" s="1"/>
  <c r="I2074" i="1" a="1"/>
  <c r="I2074" i="1" s="1"/>
  <c r="J2074" i="1" s="1"/>
  <c r="I2075" i="1" a="1"/>
  <c r="I2075" i="1" s="1"/>
  <c r="J2075" i="1" s="1"/>
  <c r="I2076" i="1" a="1"/>
  <c r="I2076" i="1" s="1"/>
  <c r="J2076" i="1" s="1"/>
  <c r="I2077" i="1" a="1"/>
  <c r="I2077" i="1" s="1"/>
  <c r="J2077" i="1" s="1"/>
  <c r="I2078" i="1" a="1"/>
  <c r="I2078" i="1" s="1"/>
  <c r="J2078" i="1" s="1"/>
  <c r="I2079" i="1" a="1"/>
  <c r="I2079" i="1" s="1"/>
  <c r="J2079" i="1" s="1"/>
  <c r="I2080" i="1" a="1"/>
  <c r="I2080" i="1" s="1"/>
  <c r="J2080" i="1" s="1"/>
  <c r="I2081" i="1" a="1"/>
  <c r="I2081" i="1" s="1"/>
  <c r="J2081" i="1" s="1"/>
  <c r="I2082" i="1" a="1"/>
  <c r="I2082" i="1" s="1"/>
  <c r="J2082" i="1" s="1"/>
  <c r="I2083" i="1" a="1"/>
  <c r="I2083" i="1" s="1"/>
  <c r="J2083" i="1" s="1"/>
  <c r="I2084" i="1" a="1"/>
  <c r="I2084" i="1" s="1"/>
  <c r="J2084" i="1" s="1"/>
  <c r="I2085" i="1" a="1"/>
  <c r="I2085" i="1" s="1"/>
  <c r="J2085" i="1" s="1"/>
  <c r="I2086" i="1" a="1"/>
  <c r="I2086" i="1" s="1"/>
  <c r="J2086" i="1" s="1"/>
  <c r="I2087" i="1" a="1"/>
  <c r="I2087" i="1" s="1"/>
  <c r="J2087" i="1" s="1"/>
  <c r="I2088" i="1" a="1"/>
  <c r="I2088" i="1" s="1"/>
  <c r="J2088" i="1" s="1"/>
  <c r="I2089" i="1" a="1"/>
  <c r="I2089" i="1"/>
  <c r="J2089" i="1" s="1"/>
  <c r="I2090" i="1" a="1"/>
  <c r="I2090" i="1" s="1"/>
  <c r="J2090" i="1" s="1"/>
  <c r="I2091" i="1" a="1"/>
  <c r="I2091" i="1" s="1"/>
  <c r="J2091" i="1" s="1"/>
  <c r="I2092" i="1" a="1"/>
  <c r="I2092" i="1" s="1"/>
  <c r="J2092" i="1" s="1"/>
  <c r="I2093" i="1" a="1"/>
  <c r="I2093" i="1" s="1"/>
  <c r="J2093" i="1" s="1"/>
  <c r="I2094" i="1" a="1"/>
  <c r="I2094" i="1" s="1"/>
  <c r="J2094" i="1" s="1"/>
  <c r="I2095" i="1" a="1"/>
  <c r="I2095" i="1" s="1"/>
  <c r="J2095" i="1" s="1"/>
  <c r="I2096" i="1" a="1"/>
  <c r="I2096" i="1" s="1"/>
  <c r="J2096" i="1" s="1"/>
  <c r="I2097" i="1" a="1"/>
  <c r="I2097" i="1" s="1"/>
  <c r="J2097" i="1" s="1"/>
  <c r="I2098" i="1" a="1"/>
  <c r="I2098" i="1" s="1"/>
  <c r="J2098" i="1" s="1"/>
  <c r="I2099" i="1" a="1"/>
  <c r="I2099" i="1" s="1"/>
  <c r="J2099" i="1" s="1"/>
  <c r="I2100" i="1" a="1"/>
  <c r="I2100" i="1" s="1"/>
  <c r="J2100" i="1" s="1"/>
  <c r="I2101" i="1" a="1"/>
  <c r="I2101" i="1" s="1"/>
  <c r="J2101" i="1" s="1"/>
  <c r="I2102" i="1" a="1"/>
  <c r="I2102" i="1" s="1"/>
  <c r="J2102" i="1" s="1"/>
  <c r="I2103" i="1" a="1"/>
  <c r="I2103" i="1" s="1"/>
  <c r="J2103" i="1" s="1"/>
  <c r="I2104" i="1" a="1"/>
  <c r="I2104" i="1" s="1"/>
  <c r="J2104" i="1" s="1"/>
  <c r="I2105" i="1" a="1"/>
  <c r="I2105" i="1" s="1"/>
  <c r="J2105" i="1" s="1"/>
  <c r="I2106" i="1" a="1"/>
  <c r="I2106" i="1" s="1"/>
  <c r="J2106" i="1" s="1"/>
  <c r="I2107" i="1" a="1"/>
  <c r="I2107" i="1" s="1"/>
  <c r="J2107" i="1" s="1"/>
  <c r="I2108" i="1" a="1"/>
  <c r="I2108" i="1" s="1"/>
  <c r="J2108" i="1" s="1"/>
  <c r="I2109" i="1" a="1"/>
  <c r="I2109" i="1" s="1"/>
  <c r="J2109" i="1" s="1"/>
  <c r="I2110" i="1" a="1"/>
  <c r="I2110" i="1" s="1"/>
  <c r="J2110" i="1" s="1"/>
  <c r="I2111" i="1" a="1"/>
  <c r="I2111" i="1" s="1"/>
  <c r="J2111" i="1" s="1"/>
  <c r="I2112" i="1" a="1"/>
  <c r="I2112" i="1" s="1"/>
  <c r="J2112" i="1" s="1"/>
  <c r="I2113" i="1" a="1"/>
  <c r="I2113" i="1" s="1"/>
  <c r="J2113" i="1" s="1"/>
  <c r="I2114" i="1" a="1"/>
  <c r="I2114" i="1" s="1"/>
  <c r="J2114" i="1" s="1"/>
  <c r="I2115" i="1" a="1"/>
  <c r="I2115" i="1" s="1"/>
  <c r="J2115" i="1" s="1"/>
  <c r="I2116" i="1" a="1"/>
  <c r="I2116" i="1" s="1"/>
  <c r="J2116" i="1" s="1"/>
  <c r="I2117" i="1" a="1"/>
  <c r="I2117" i="1" s="1"/>
  <c r="J2117" i="1" s="1"/>
  <c r="I2118" i="1" a="1"/>
  <c r="I2118" i="1" s="1"/>
  <c r="J2118" i="1" s="1"/>
  <c r="I2119" i="1" a="1"/>
  <c r="I2119" i="1" s="1"/>
  <c r="J2119" i="1" s="1"/>
  <c r="I2120" i="1" a="1"/>
  <c r="I2120" i="1" s="1"/>
  <c r="J2120" i="1" s="1"/>
  <c r="I2121" i="1" a="1"/>
  <c r="I2121" i="1" s="1"/>
  <c r="J2121" i="1" s="1"/>
  <c r="I2122" i="1" a="1"/>
  <c r="I2122" i="1" s="1"/>
  <c r="J2122" i="1" s="1"/>
  <c r="I2123" i="1" a="1"/>
  <c r="I2123" i="1" s="1"/>
  <c r="J2123" i="1" s="1"/>
  <c r="I2124" i="1" a="1"/>
  <c r="I2124" i="1" s="1"/>
  <c r="J2124" i="1" s="1"/>
  <c r="I2125" i="1" a="1"/>
  <c r="I2125" i="1" s="1"/>
  <c r="J2125" i="1" s="1"/>
  <c r="I2126" i="1" a="1"/>
  <c r="I2126" i="1" s="1"/>
  <c r="J2126" i="1" s="1"/>
  <c r="I2127" i="1" a="1"/>
  <c r="I2127" i="1" s="1"/>
  <c r="J2127" i="1" s="1"/>
  <c r="I2128" i="1" a="1"/>
  <c r="I2128" i="1" s="1"/>
  <c r="J2128" i="1" s="1"/>
  <c r="I2129" i="1" a="1"/>
  <c r="I2129" i="1" s="1"/>
  <c r="J2129" i="1" s="1"/>
  <c r="I2130" i="1" a="1"/>
  <c r="I2130" i="1" s="1"/>
  <c r="J2130" i="1" s="1"/>
  <c r="I2131" i="1" a="1"/>
  <c r="I2131" i="1" s="1"/>
  <c r="J2131" i="1" s="1"/>
  <c r="I2132" i="1" a="1"/>
  <c r="I2132" i="1"/>
  <c r="J2132" i="1" s="1"/>
  <c r="I2133" i="1" a="1"/>
  <c r="I2133" i="1" s="1"/>
  <c r="J2133" i="1" s="1"/>
  <c r="I2134" i="1" a="1"/>
  <c r="I2134" i="1" s="1"/>
  <c r="J2134" i="1" s="1"/>
  <c r="I2135" i="1" a="1"/>
  <c r="I2135" i="1" s="1"/>
  <c r="J2135" i="1" s="1"/>
  <c r="I2136" i="1" a="1"/>
  <c r="I2136" i="1" s="1"/>
  <c r="J2136" i="1" s="1"/>
  <c r="I2137" i="1" a="1"/>
  <c r="I2137" i="1" s="1"/>
  <c r="J2137" i="1" s="1"/>
  <c r="I2138" i="1" a="1"/>
  <c r="I2138" i="1" s="1"/>
  <c r="J2138" i="1" s="1"/>
  <c r="I2139" i="1" a="1"/>
  <c r="I2139" i="1" s="1"/>
  <c r="J2139" i="1" s="1"/>
  <c r="I2140" i="1" a="1"/>
  <c r="I2140" i="1" s="1"/>
  <c r="J2140" i="1" s="1"/>
  <c r="I2141" i="1" a="1"/>
  <c r="I2141" i="1" s="1"/>
  <c r="J2141" i="1" s="1"/>
  <c r="I2142" i="1" a="1"/>
  <c r="I2142" i="1" s="1"/>
  <c r="J2142" i="1" s="1"/>
  <c r="I2143" i="1" a="1"/>
  <c r="I2143" i="1" s="1"/>
  <c r="J2143" i="1" s="1"/>
  <c r="I2144" i="1" a="1"/>
  <c r="I2144" i="1" s="1"/>
  <c r="J2144" i="1" s="1"/>
  <c r="I2145" i="1" a="1"/>
  <c r="I2145" i="1" s="1"/>
  <c r="J2145" i="1" s="1"/>
  <c r="I2146" i="1" a="1"/>
  <c r="I2146" i="1" s="1"/>
  <c r="J2146" i="1" s="1"/>
  <c r="I2147" i="1" a="1"/>
  <c r="I2147" i="1" s="1"/>
  <c r="J2147" i="1" s="1"/>
  <c r="I2148" i="1" a="1"/>
  <c r="I2148" i="1"/>
  <c r="J2148" i="1" s="1"/>
  <c r="I2149" i="1" a="1"/>
  <c r="I2149" i="1" s="1"/>
  <c r="J2149" i="1" s="1"/>
  <c r="I2150" i="1" a="1"/>
  <c r="I2150" i="1" s="1"/>
  <c r="J2150" i="1" s="1"/>
  <c r="I2151" i="1" a="1"/>
  <c r="I2151" i="1" s="1"/>
  <c r="J2151" i="1" s="1"/>
  <c r="I2152" i="1" a="1"/>
  <c r="I2152" i="1" s="1"/>
  <c r="J2152" i="1" s="1"/>
  <c r="I2153" i="1" a="1"/>
  <c r="I2153" i="1" s="1"/>
  <c r="J2153" i="1" s="1"/>
  <c r="I2154" i="1" a="1"/>
  <c r="I2154" i="1" s="1"/>
  <c r="J2154" i="1" s="1"/>
  <c r="I2155" i="1" a="1"/>
  <c r="I2155" i="1" s="1"/>
  <c r="J2155" i="1" s="1"/>
  <c r="I2156" i="1" a="1"/>
  <c r="I2156" i="1" s="1"/>
  <c r="J2156" i="1" s="1"/>
  <c r="I2157" i="1" a="1"/>
  <c r="I2157" i="1" s="1"/>
  <c r="J2157" i="1" s="1"/>
  <c r="I2158" i="1" a="1"/>
  <c r="I2158" i="1" s="1"/>
  <c r="J2158" i="1" s="1"/>
  <c r="I2159" i="1" a="1"/>
  <c r="I2159" i="1" s="1"/>
  <c r="J2159" i="1" s="1"/>
  <c r="I2160" i="1" a="1"/>
  <c r="I2160" i="1" s="1"/>
  <c r="J2160" i="1" s="1"/>
  <c r="I2161" i="1" a="1"/>
  <c r="I2161" i="1" s="1"/>
  <c r="J2161" i="1" s="1"/>
  <c r="I2162" i="1" a="1"/>
  <c r="I2162" i="1" s="1"/>
  <c r="J2162" i="1" s="1"/>
  <c r="I2163" i="1" a="1"/>
  <c r="I2163" i="1" s="1"/>
  <c r="J2163" i="1" s="1"/>
  <c r="I2164" i="1" a="1"/>
  <c r="I2164" i="1" s="1"/>
  <c r="J2164" i="1" s="1"/>
  <c r="I2165" i="1" a="1"/>
  <c r="I2165" i="1" s="1"/>
  <c r="J2165" i="1" s="1"/>
  <c r="I2166" i="1" a="1"/>
  <c r="I2166" i="1" s="1"/>
  <c r="J2166" i="1" s="1"/>
  <c r="I2167" i="1" a="1"/>
  <c r="I2167" i="1" s="1"/>
  <c r="J2167" i="1" s="1"/>
  <c r="I2168" i="1" a="1"/>
  <c r="I2168" i="1" s="1"/>
  <c r="J2168" i="1" s="1"/>
  <c r="I2169" i="1" a="1"/>
  <c r="I2169" i="1" s="1"/>
  <c r="J2169" i="1" s="1"/>
  <c r="I2170" i="1" a="1"/>
  <c r="I2170" i="1" s="1"/>
  <c r="J2170" i="1" s="1"/>
  <c r="I2171" i="1" a="1"/>
  <c r="I2171" i="1" s="1"/>
  <c r="J2171" i="1" s="1"/>
  <c r="I2172" i="1" a="1"/>
  <c r="I2172" i="1" s="1"/>
  <c r="J2172" i="1" s="1"/>
  <c r="I2173" i="1" a="1"/>
  <c r="I2173" i="1" s="1"/>
  <c r="J2173" i="1" s="1"/>
  <c r="I2174" i="1" a="1"/>
  <c r="I2174" i="1" s="1"/>
  <c r="J2174" i="1" s="1"/>
  <c r="I2175" i="1" a="1"/>
  <c r="I2175" i="1" s="1"/>
  <c r="J2175" i="1" s="1"/>
  <c r="I2176" i="1" a="1"/>
  <c r="I2176" i="1" s="1"/>
  <c r="J2176" i="1" s="1"/>
  <c r="I2177" i="1" a="1"/>
  <c r="I2177" i="1" s="1"/>
  <c r="J2177" i="1" s="1"/>
  <c r="I2178" i="1" a="1"/>
  <c r="I2178" i="1" s="1"/>
  <c r="J2178" i="1" s="1"/>
  <c r="I2179" i="1" a="1"/>
  <c r="I2179" i="1" s="1"/>
  <c r="J2179" i="1" s="1"/>
  <c r="I2180" i="1" a="1"/>
  <c r="I2180" i="1" s="1"/>
  <c r="J2180" i="1" s="1"/>
  <c r="I2181" i="1" a="1"/>
  <c r="I2181" i="1" s="1"/>
  <c r="J2181" i="1" s="1"/>
  <c r="I2182" i="1" a="1"/>
  <c r="I2182" i="1" s="1"/>
  <c r="J2182" i="1" s="1"/>
  <c r="I2183" i="1" a="1"/>
  <c r="I2183" i="1" s="1"/>
  <c r="J2183" i="1" s="1"/>
  <c r="I2184" i="1" a="1"/>
  <c r="I2184" i="1" s="1"/>
  <c r="J2184" i="1" s="1"/>
  <c r="I2185" i="1" a="1"/>
  <c r="I2185" i="1" s="1"/>
  <c r="J2185" i="1" s="1"/>
  <c r="I2186" i="1" a="1"/>
  <c r="I2186" i="1" s="1"/>
  <c r="J2186" i="1" s="1"/>
  <c r="I2187" i="1" a="1"/>
  <c r="I2187" i="1" s="1"/>
  <c r="J2187" i="1" s="1"/>
  <c r="I2188" i="1" a="1"/>
  <c r="I2188" i="1" s="1"/>
  <c r="J2188" i="1" s="1"/>
  <c r="I2189" i="1" a="1"/>
  <c r="I2189" i="1" s="1"/>
  <c r="J2189" i="1" s="1"/>
  <c r="I2190" i="1" a="1"/>
  <c r="I2190" i="1" s="1"/>
  <c r="J2190" i="1" s="1"/>
  <c r="I2191" i="1" a="1"/>
  <c r="I2191" i="1" s="1"/>
  <c r="J2191" i="1" s="1"/>
  <c r="I2192" i="1" a="1"/>
  <c r="I2192" i="1" s="1"/>
  <c r="J2192" i="1" s="1"/>
  <c r="I2193" i="1" a="1"/>
  <c r="I2193" i="1"/>
  <c r="J2193" i="1" s="1"/>
  <c r="I2194" i="1" a="1"/>
  <c r="I2194" i="1" s="1"/>
  <c r="J2194" i="1" s="1"/>
  <c r="I2195" i="1" a="1"/>
  <c r="I2195" i="1" s="1"/>
  <c r="J2195" i="1" s="1"/>
  <c r="I2196" i="1" a="1"/>
  <c r="I2196" i="1" s="1"/>
  <c r="J2196" i="1" s="1"/>
  <c r="I2197" i="1" a="1"/>
  <c r="I2197" i="1" s="1"/>
  <c r="J2197" i="1" s="1"/>
  <c r="I2198" i="1" a="1"/>
  <c r="I2198" i="1" s="1"/>
  <c r="J2198" i="1" s="1"/>
  <c r="I2199" i="1" a="1"/>
  <c r="I2199" i="1" s="1"/>
  <c r="J2199" i="1" s="1"/>
  <c r="I2200" i="1" a="1"/>
  <c r="I2200" i="1" s="1"/>
  <c r="J2200" i="1" s="1"/>
  <c r="I2201" i="1" a="1"/>
  <c r="I2201" i="1" s="1"/>
  <c r="J2201" i="1" s="1"/>
  <c r="I2202" i="1" a="1"/>
  <c r="I2202" i="1" s="1"/>
  <c r="J2202" i="1" s="1"/>
  <c r="I2203" i="1" a="1"/>
  <c r="I2203" i="1" s="1"/>
  <c r="J2203" i="1" s="1"/>
  <c r="I2204" i="1" a="1"/>
  <c r="I2204" i="1" s="1"/>
  <c r="J2204" i="1" s="1"/>
  <c r="I2205" i="1" a="1"/>
  <c r="I2205" i="1" s="1"/>
  <c r="J2205" i="1" s="1"/>
  <c r="I2206" i="1" a="1"/>
  <c r="I2206" i="1" s="1"/>
  <c r="J2206" i="1" s="1"/>
  <c r="I2207" i="1" a="1"/>
  <c r="I2207" i="1" s="1"/>
  <c r="J2207" i="1" s="1"/>
  <c r="I2208" i="1" a="1"/>
  <c r="I2208" i="1" s="1"/>
  <c r="J2208" i="1" s="1"/>
  <c r="I2209" i="1" a="1"/>
  <c r="I2209" i="1" s="1"/>
  <c r="J2209" i="1" s="1"/>
  <c r="I2210" i="1" a="1"/>
  <c r="I2210" i="1" s="1"/>
  <c r="J2210" i="1" s="1"/>
  <c r="I2211" i="1" a="1"/>
  <c r="I2211" i="1" s="1"/>
  <c r="J2211" i="1" s="1"/>
  <c r="I2212" i="1" a="1"/>
  <c r="I2212" i="1" s="1"/>
  <c r="J2212" i="1" s="1"/>
  <c r="I2213" i="1" a="1"/>
  <c r="I2213" i="1" s="1"/>
  <c r="J2213" i="1" s="1"/>
  <c r="I2214" i="1" a="1"/>
  <c r="I2214" i="1" s="1"/>
  <c r="J2214" i="1" s="1"/>
  <c r="I2215" i="1" a="1"/>
  <c r="I2215" i="1" s="1"/>
  <c r="J2215" i="1" s="1"/>
  <c r="I2216" i="1" a="1"/>
  <c r="I2216" i="1" s="1"/>
  <c r="J2216" i="1" s="1"/>
  <c r="I2217" i="1" a="1"/>
  <c r="I2217" i="1" s="1"/>
  <c r="J2217" i="1" s="1"/>
  <c r="I2218" i="1" a="1"/>
  <c r="I2218" i="1" s="1"/>
  <c r="J2218" i="1" s="1"/>
  <c r="I2219" i="1" a="1"/>
  <c r="I2219" i="1" s="1"/>
  <c r="J2219" i="1" s="1"/>
  <c r="I2220" i="1" a="1"/>
  <c r="I2220" i="1" s="1"/>
  <c r="J2220" i="1" s="1"/>
  <c r="I2221" i="1" a="1"/>
  <c r="I2221" i="1" s="1"/>
  <c r="J2221" i="1" s="1"/>
  <c r="I2222" i="1" a="1"/>
  <c r="I2222" i="1" s="1"/>
  <c r="J2222" i="1" s="1"/>
  <c r="I2223" i="1" a="1"/>
  <c r="I2223" i="1" s="1"/>
  <c r="J2223" i="1" s="1"/>
  <c r="I2224" i="1" a="1"/>
  <c r="I2224" i="1" s="1"/>
  <c r="J2224" i="1" s="1"/>
  <c r="I2225" i="1" a="1"/>
  <c r="I2225" i="1" s="1"/>
  <c r="J2225" i="1" s="1"/>
  <c r="I2226" i="1" a="1"/>
  <c r="I2226" i="1" s="1"/>
  <c r="J2226" i="1" s="1"/>
  <c r="I2227" i="1" a="1"/>
  <c r="I2227" i="1" s="1"/>
  <c r="J2227" i="1" s="1"/>
  <c r="I2228" i="1" a="1"/>
  <c r="I2228" i="1"/>
  <c r="J2228" i="1" s="1"/>
  <c r="I2229" i="1" a="1"/>
  <c r="I2229" i="1" s="1"/>
  <c r="J2229" i="1" s="1"/>
  <c r="I2230" i="1" a="1"/>
  <c r="I2230" i="1" s="1"/>
  <c r="J2230" i="1" s="1"/>
  <c r="I2231" i="1" a="1"/>
  <c r="I2231" i="1" s="1"/>
  <c r="J2231" i="1" s="1"/>
  <c r="I2232" i="1" a="1"/>
  <c r="I2232" i="1" s="1"/>
  <c r="J2232" i="1" s="1"/>
  <c r="I2233" i="1" a="1"/>
  <c r="I2233" i="1" s="1"/>
  <c r="J2233" i="1" s="1"/>
  <c r="I2234" i="1" a="1"/>
  <c r="I2234" i="1" s="1"/>
  <c r="J2234" i="1" s="1"/>
  <c r="I2235" i="1" a="1"/>
  <c r="I2235" i="1" s="1"/>
  <c r="J2235" i="1" s="1"/>
  <c r="I2236" i="1" a="1"/>
  <c r="I2236" i="1" s="1"/>
  <c r="J2236" i="1" s="1"/>
  <c r="I2237" i="1" a="1"/>
  <c r="I2237" i="1" s="1"/>
  <c r="J2237" i="1" s="1"/>
  <c r="I2238" i="1" a="1"/>
  <c r="I2238" i="1" s="1"/>
  <c r="J2238" i="1" s="1"/>
  <c r="I2239" i="1" a="1"/>
  <c r="I2239" i="1" s="1"/>
  <c r="J2239" i="1" s="1"/>
  <c r="I2240" i="1" a="1"/>
  <c r="I2240" i="1" s="1"/>
  <c r="J2240" i="1" s="1"/>
  <c r="I2241" i="1" a="1"/>
  <c r="I2241" i="1" s="1"/>
  <c r="J2241" i="1" s="1"/>
  <c r="I2242" i="1" a="1"/>
  <c r="I2242" i="1" s="1"/>
  <c r="J2242" i="1" s="1"/>
  <c r="I2243" i="1" a="1"/>
  <c r="I2243" i="1" s="1"/>
  <c r="J2243" i="1" s="1"/>
  <c r="I2244" i="1" a="1"/>
  <c r="I2244" i="1" s="1"/>
  <c r="J2244" i="1" s="1"/>
  <c r="I2245" i="1" a="1"/>
  <c r="I2245" i="1" s="1"/>
  <c r="J2245" i="1" s="1"/>
  <c r="I2246" i="1" a="1"/>
  <c r="I2246" i="1" s="1"/>
  <c r="J2246" i="1" s="1"/>
  <c r="I2247" i="1" a="1"/>
  <c r="I2247" i="1" s="1"/>
  <c r="J2247" i="1" s="1"/>
  <c r="I2248" i="1" a="1"/>
  <c r="I2248" i="1" s="1"/>
  <c r="J2248" i="1" s="1"/>
  <c r="I2249" i="1" a="1"/>
  <c r="I2249" i="1" s="1"/>
  <c r="J2249" i="1" s="1"/>
  <c r="I2250" i="1" a="1"/>
  <c r="I2250" i="1" s="1"/>
  <c r="J2250" i="1" s="1"/>
  <c r="I2251" i="1" a="1"/>
  <c r="I2251" i="1" s="1"/>
  <c r="J2251" i="1" s="1"/>
  <c r="I2252" i="1" a="1"/>
  <c r="I2252" i="1" s="1"/>
  <c r="J2252" i="1" s="1"/>
  <c r="I2253" i="1" a="1"/>
  <c r="I2253" i="1" s="1"/>
  <c r="J2253" i="1" s="1"/>
  <c r="I2254" i="1" a="1"/>
  <c r="I2254" i="1" s="1"/>
  <c r="J2254" i="1" s="1"/>
  <c r="I2255" i="1" a="1"/>
  <c r="I2255" i="1" s="1"/>
  <c r="J2255" i="1" s="1"/>
  <c r="I2256" i="1" a="1"/>
  <c r="I2256" i="1" s="1"/>
  <c r="J2256" i="1" s="1"/>
  <c r="I2257" i="1" a="1"/>
  <c r="I2257" i="1" s="1"/>
  <c r="J2257" i="1" s="1"/>
  <c r="I2258" i="1" a="1"/>
  <c r="I2258" i="1" s="1"/>
  <c r="J2258" i="1" s="1"/>
  <c r="I2259" i="1" a="1"/>
  <c r="I2259" i="1" s="1"/>
  <c r="J2259" i="1" s="1"/>
  <c r="I2260" i="1" a="1"/>
  <c r="I2260" i="1" s="1"/>
  <c r="J2260" i="1" s="1"/>
  <c r="I2261" i="1" a="1"/>
  <c r="I2261" i="1" s="1"/>
  <c r="J2261" i="1" s="1"/>
  <c r="I2262" i="1" a="1"/>
  <c r="I2262" i="1" s="1"/>
  <c r="J2262" i="1" s="1"/>
  <c r="I2263" i="1" a="1"/>
  <c r="I2263" i="1" s="1"/>
  <c r="J2263" i="1" s="1"/>
  <c r="I2264" i="1" a="1"/>
  <c r="I2264" i="1" s="1"/>
  <c r="J2264" i="1" s="1"/>
  <c r="I2265" i="1" a="1"/>
  <c r="I2265" i="1" s="1"/>
  <c r="J2265" i="1" s="1"/>
  <c r="I2266" i="1" a="1"/>
  <c r="I2266" i="1" s="1"/>
  <c r="J2266" i="1" s="1"/>
  <c r="I2267" i="1" a="1"/>
  <c r="I2267" i="1" s="1"/>
  <c r="J2267" i="1" s="1"/>
  <c r="I2268" i="1" a="1"/>
  <c r="I2268" i="1" s="1"/>
  <c r="J2268" i="1" s="1"/>
  <c r="I2269" i="1" a="1"/>
  <c r="I2269" i="1" s="1"/>
  <c r="J2269" i="1" s="1"/>
  <c r="I2270" i="1" a="1"/>
  <c r="I2270" i="1" s="1"/>
  <c r="J2270" i="1" s="1"/>
  <c r="I2271" i="1" a="1"/>
  <c r="I2271" i="1" s="1"/>
  <c r="J2271" i="1" s="1"/>
  <c r="I2272" i="1" a="1"/>
  <c r="I2272" i="1" s="1"/>
  <c r="J2272" i="1" s="1"/>
  <c r="I2273" i="1" a="1"/>
  <c r="I2273" i="1" s="1"/>
  <c r="J2273" i="1" s="1"/>
  <c r="I2274" i="1" a="1"/>
  <c r="I2274" i="1" s="1"/>
  <c r="J2274" i="1" s="1"/>
  <c r="I2275" i="1" a="1"/>
  <c r="I2275" i="1" s="1"/>
  <c r="J2275" i="1" s="1"/>
  <c r="I2276" i="1" a="1"/>
  <c r="I2276" i="1" s="1"/>
  <c r="J2276" i="1" s="1"/>
  <c r="I2277" i="1" a="1"/>
  <c r="I2277" i="1" s="1"/>
  <c r="J2277" i="1" s="1"/>
  <c r="I2278" i="1" a="1"/>
  <c r="I2278" i="1" s="1"/>
  <c r="J2278" i="1" s="1"/>
  <c r="I2279" i="1" a="1"/>
  <c r="I2279" i="1" s="1"/>
  <c r="J2279" i="1" s="1"/>
  <c r="I2280" i="1" a="1"/>
  <c r="I2280" i="1" s="1"/>
  <c r="J2280" i="1" s="1"/>
  <c r="I2281" i="1" a="1"/>
  <c r="I2281" i="1" s="1"/>
  <c r="J2281" i="1" s="1"/>
  <c r="I2282" i="1" a="1"/>
  <c r="I2282" i="1" s="1"/>
  <c r="J2282" i="1" s="1"/>
  <c r="I2283" i="1" a="1"/>
  <c r="I2283" i="1" s="1"/>
  <c r="J2283" i="1" s="1"/>
  <c r="I2284" i="1" a="1"/>
  <c r="I2284" i="1" s="1"/>
  <c r="J2284" i="1" s="1"/>
  <c r="I2285" i="1" a="1"/>
  <c r="I2285" i="1" s="1"/>
  <c r="J2285" i="1" s="1"/>
  <c r="I2286" i="1" a="1"/>
  <c r="I2286" i="1" s="1"/>
  <c r="J2286" i="1" s="1"/>
  <c r="I2287" i="1" a="1"/>
  <c r="I2287" i="1" s="1"/>
  <c r="J2287" i="1" s="1"/>
  <c r="I2288" i="1" a="1"/>
  <c r="I2288" i="1" s="1"/>
  <c r="J2288" i="1" s="1"/>
  <c r="I2289" i="1" a="1"/>
  <c r="I2289" i="1" s="1"/>
  <c r="J2289" i="1" s="1"/>
  <c r="I2290" i="1" a="1"/>
  <c r="I2290" i="1" s="1"/>
  <c r="J2290" i="1" s="1"/>
  <c r="I2291" i="1" a="1"/>
  <c r="I2291" i="1" s="1"/>
  <c r="J2291" i="1" s="1"/>
  <c r="I2292" i="1" a="1"/>
  <c r="I2292" i="1" s="1"/>
  <c r="J2292" i="1" s="1"/>
  <c r="I2293" i="1" a="1"/>
  <c r="I2293" i="1" s="1"/>
  <c r="J2293" i="1" s="1"/>
  <c r="I2294" i="1" a="1"/>
  <c r="I2294" i="1" s="1"/>
  <c r="J2294" i="1" s="1"/>
  <c r="I2295" i="1" a="1"/>
  <c r="I2295" i="1" s="1"/>
  <c r="J2295" i="1" s="1"/>
  <c r="I2296" i="1" a="1"/>
  <c r="I2296" i="1" s="1"/>
  <c r="J2296" i="1" s="1"/>
  <c r="I2297" i="1" a="1"/>
  <c r="I2297" i="1" s="1"/>
  <c r="J2297" i="1" s="1"/>
  <c r="I2298" i="1" a="1"/>
  <c r="I2298" i="1" s="1"/>
  <c r="J2298" i="1" s="1"/>
  <c r="I2299" i="1" a="1"/>
  <c r="I2299" i="1" s="1"/>
  <c r="J2299" i="1" s="1"/>
  <c r="I2300" i="1" a="1"/>
  <c r="I2300" i="1" s="1"/>
  <c r="J2300" i="1" s="1"/>
  <c r="I2301" i="1" a="1"/>
  <c r="I2301" i="1" s="1"/>
  <c r="J2301" i="1" s="1"/>
  <c r="I2302" i="1" a="1"/>
  <c r="I2302" i="1" s="1"/>
  <c r="J2302" i="1" s="1"/>
  <c r="I2303" i="1" a="1"/>
  <c r="I2303" i="1" s="1"/>
  <c r="J2303" i="1" s="1"/>
  <c r="I2304" i="1" a="1"/>
  <c r="I2304" i="1" s="1"/>
  <c r="J2304" i="1" s="1"/>
  <c r="I2305" i="1" a="1"/>
  <c r="I2305" i="1" s="1"/>
  <c r="J2305" i="1" s="1"/>
  <c r="I2306" i="1" a="1"/>
  <c r="I2306" i="1" s="1"/>
  <c r="J2306" i="1" s="1"/>
  <c r="I2307" i="1" a="1"/>
  <c r="I2307" i="1" s="1"/>
  <c r="J2307" i="1" s="1"/>
  <c r="I2308" i="1" a="1"/>
  <c r="I2308" i="1" s="1"/>
  <c r="J2308" i="1" s="1"/>
  <c r="I2309" i="1" a="1"/>
  <c r="I2309" i="1" s="1"/>
  <c r="J2309" i="1" s="1"/>
  <c r="I2310" i="1" a="1"/>
  <c r="I2310" i="1" s="1"/>
  <c r="J2310" i="1" s="1"/>
  <c r="I2311" i="1" a="1"/>
  <c r="I2311" i="1" s="1"/>
  <c r="J2311" i="1" s="1"/>
  <c r="I2312" i="1" a="1"/>
  <c r="I2312" i="1" s="1"/>
  <c r="J2312" i="1" s="1"/>
  <c r="I2313" i="1" a="1"/>
  <c r="I2313" i="1" s="1"/>
  <c r="J2313" i="1" s="1"/>
  <c r="I2314" i="1" a="1"/>
  <c r="I2314" i="1" s="1"/>
  <c r="J2314" i="1" s="1"/>
  <c r="I2315" i="1" a="1"/>
  <c r="I2315" i="1" s="1"/>
  <c r="J2315" i="1" s="1"/>
  <c r="I2316" i="1" a="1"/>
  <c r="I2316" i="1" s="1"/>
  <c r="J2316" i="1" s="1"/>
  <c r="I2317" i="1" a="1"/>
  <c r="I2317" i="1"/>
  <c r="J2317" i="1" s="1"/>
  <c r="I2318" i="1" a="1"/>
  <c r="I2318" i="1" s="1"/>
  <c r="J2318" i="1" s="1"/>
  <c r="I2319" i="1" a="1"/>
  <c r="I2319" i="1" s="1"/>
  <c r="J2319" i="1" s="1"/>
  <c r="I2320" i="1" a="1"/>
  <c r="I2320" i="1" s="1"/>
  <c r="J2320" i="1" s="1"/>
  <c r="I2321" i="1" a="1"/>
  <c r="I2321" i="1"/>
  <c r="J2321" i="1" s="1"/>
  <c r="I2322" i="1" a="1"/>
  <c r="I2322" i="1" s="1"/>
  <c r="J2322" i="1" s="1"/>
  <c r="I2323" i="1" a="1"/>
  <c r="I2323" i="1" s="1"/>
  <c r="J2323" i="1" s="1"/>
  <c r="I2324" i="1" a="1"/>
  <c r="I2324" i="1" s="1"/>
  <c r="J2324" i="1" s="1"/>
  <c r="I2325" i="1" a="1"/>
  <c r="I2325" i="1" s="1"/>
  <c r="J2325" i="1" s="1"/>
  <c r="I2326" i="1" a="1"/>
  <c r="I2326" i="1" s="1"/>
  <c r="J2326" i="1" s="1"/>
  <c r="I2327" i="1" a="1"/>
  <c r="I2327" i="1"/>
  <c r="J2327" i="1" s="1"/>
  <c r="I2328" i="1" a="1"/>
  <c r="I2328" i="1" s="1"/>
  <c r="J2328" i="1" s="1"/>
  <c r="I2329" i="1" a="1"/>
  <c r="I2329" i="1"/>
  <c r="J2329" i="1" s="1"/>
  <c r="I2330" i="1" a="1"/>
  <c r="I2330" i="1" s="1"/>
  <c r="J2330" i="1" s="1"/>
  <c r="I2331" i="1" a="1"/>
  <c r="I2331" i="1" s="1"/>
  <c r="J2331" i="1" s="1"/>
  <c r="I2332" i="1" a="1"/>
  <c r="I2332" i="1" s="1"/>
  <c r="J2332" i="1" s="1"/>
  <c r="I2333" i="1" a="1"/>
  <c r="I2333" i="1"/>
  <c r="J2333" i="1" s="1"/>
  <c r="I2334" i="1" a="1"/>
  <c r="I2334" i="1" s="1"/>
  <c r="J2334" i="1" s="1"/>
  <c r="I2335" i="1" a="1"/>
  <c r="I2335" i="1" s="1"/>
  <c r="J2335" i="1" s="1"/>
  <c r="I2336" i="1" a="1"/>
  <c r="I2336" i="1" s="1"/>
  <c r="J2336" i="1" s="1"/>
  <c r="I2337" i="1" a="1"/>
  <c r="I2337" i="1" s="1"/>
  <c r="J2337" i="1" s="1"/>
  <c r="I2338" i="1" a="1"/>
  <c r="I2338" i="1" s="1"/>
  <c r="J2338" i="1" s="1"/>
  <c r="I2339" i="1" a="1"/>
  <c r="I2339" i="1" s="1"/>
  <c r="J2339" i="1" s="1"/>
  <c r="I2340" i="1" a="1"/>
  <c r="I2340" i="1" s="1"/>
  <c r="J2340" i="1" s="1"/>
  <c r="I2341" i="1" a="1"/>
  <c r="I2341" i="1" s="1"/>
  <c r="J2341" i="1" s="1"/>
  <c r="I2342" i="1" a="1"/>
  <c r="I2342" i="1" s="1"/>
  <c r="J2342" i="1" s="1"/>
  <c r="I2343" i="1" a="1"/>
  <c r="I2343" i="1" s="1"/>
  <c r="J2343" i="1" s="1"/>
  <c r="I2344" i="1" a="1"/>
  <c r="I2344" i="1" s="1"/>
  <c r="J2344" i="1" s="1"/>
  <c r="I2345" i="1" a="1"/>
  <c r="I2345" i="1"/>
  <c r="J2345" i="1" s="1"/>
  <c r="I2346" i="1" a="1"/>
  <c r="I2346" i="1" s="1"/>
  <c r="J2346" i="1" s="1"/>
  <c r="I2347" i="1" a="1"/>
  <c r="I2347" i="1" s="1"/>
  <c r="J2347" i="1" s="1"/>
  <c r="I2348" i="1" a="1"/>
  <c r="I2348" i="1" s="1"/>
  <c r="J2348" i="1" s="1"/>
  <c r="I2349" i="1" a="1"/>
  <c r="I2349" i="1" s="1"/>
  <c r="J2349" i="1" s="1"/>
  <c r="I2350" i="1" a="1"/>
  <c r="I2350" i="1" s="1"/>
  <c r="J2350" i="1" s="1"/>
  <c r="I2351" i="1" a="1"/>
  <c r="I2351" i="1" s="1"/>
  <c r="J2351" i="1" s="1"/>
  <c r="I2352" i="1" a="1"/>
  <c r="I2352" i="1" s="1"/>
  <c r="J2352" i="1" s="1"/>
  <c r="I2353" i="1" a="1"/>
  <c r="I2353" i="1" s="1"/>
  <c r="J2353" i="1" s="1"/>
  <c r="I2354" i="1" a="1"/>
  <c r="I2354" i="1" s="1"/>
  <c r="J2354" i="1" s="1"/>
  <c r="I2355" i="1" a="1"/>
  <c r="I2355" i="1" s="1"/>
  <c r="J2355" i="1" s="1"/>
  <c r="I2356" i="1" a="1"/>
  <c r="I2356" i="1" s="1"/>
  <c r="J2356" i="1" s="1"/>
  <c r="I2357" i="1" a="1"/>
  <c r="I2357" i="1" s="1"/>
  <c r="J2357" i="1" s="1"/>
  <c r="I2358" i="1" a="1"/>
  <c r="I2358" i="1" s="1"/>
  <c r="J2358" i="1" s="1"/>
  <c r="I2359" i="1" a="1"/>
  <c r="I2359" i="1" s="1"/>
  <c r="J2359" i="1" s="1"/>
  <c r="I2360" i="1" a="1"/>
  <c r="I2360" i="1" s="1"/>
  <c r="J2360" i="1" s="1"/>
  <c r="I2361" i="1" a="1"/>
  <c r="I2361" i="1" s="1"/>
  <c r="J2361" i="1" s="1"/>
  <c r="I2362" i="1" a="1"/>
  <c r="I2362" i="1" s="1"/>
  <c r="J2362" i="1" s="1"/>
  <c r="I2363" i="1" a="1"/>
  <c r="I2363" i="1" s="1"/>
  <c r="J2363" i="1" s="1"/>
  <c r="I2364" i="1" a="1"/>
  <c r="I2364" i="1" s="1"/>
  <c r="J2364" i="1" s="1"/>
  <c r="I2365" i="1" a="1"/>
  <c r="I2365" i="1" s="1"/>
  <c r="J2365" i="1" s="1"/>
  <c r="I2366" i="1" a="1"/>
  <c r="I2366" i="1" s="1"/>
  <c r="J2366" i="1" s="1"/>
  <c r="I2367" i="1" a="1"/>
  <c r="I2367" i="1" s="1"/>
  <c r="J2367" i="1" s="1"/>
  <c r="I2368" i="1" a="1"/>
  <c r="I2368" i="1" s="1"/>
  <c r="J2368" i="1" s="1"/>
  <c r="I2369" i="1" a="1"/>
  <c r="I2369" i="1" s="1"/>
  <c r="J2369" i="1" s="1"/>
  <c r="I2370" i="1" a="1"/>
  <c r="I2370" i="1" s="1"/>
  <c r="J2370" i="1" s="1"/>
  <c r="I2371" i="1" a="1"/>
  <c r="I2371" i="1" s="1"/>
  <c r="J2371" i="1" s="1"/>
  <c r="I2372" i="1" a="1"/>
  <c r="I2372" i="1" s="1"/>
  <c r="J2372" i="1" s="1"/>
  <c r="I2373" i="1" a="1"/>
  <c r="I2373" i="1" s="1"/>
  <c r="J2373" i="1" s="1"/>
  <c r="I2374" i="1" a="1"/>
  <c r="I2374" i="1" s="1"/>
  <c r="J2374" i="1" s="1"/>
  <c r="I2375" i="1" a="1"/>
  <c r="I2375" i="1" s="1"/>
  <c r="J2375" i="1" s="1"/>
  <c r="I2376" i="1" a="1"/>
  <c r="I2376" i="1" s="1"/>
  <c r="J2376" i="1" s="1"/>
  <c r="I2377" i="1" a="1"/>
  <c r="I2377" i="1" s="1"/>
  <c r="J2377" i="1" s="1"/>
  <c r="I2378" i="1" a="1"/>
  <c r="I2378" i="1" s="1"/>
  <c r="J2378" i="1" s="1"/>
  <c r="I2379" i="1" a="1"/>
  <c r="I2379" i="1" s="1"/>
  <c r="J2379" i="1" s="1"/>
  <c r="I2380" i="1" a="1"/>
  <c r="I2380" i="1" s="1"/>
  <c r="J2380" i="1" s="1"/>
  <c r="I2381" i="1" a="1"/>
  <c r="I2381" i="1" s="1"/>
  <c r="J2381" i="1" s="1"/>
  <c r="I2382" i="1" a="1"/>
  <c r="I2382" i="1" s="1"/>
  <c r="J2382" i="1" s="1"/>
  <c r="I2383" i="1" a="1"/>
  <c r="I2383" i="1" s="1"/>
  <c r="J2383" i="1" s="1"/>
  <c r="I2384" i="1" a="1"/>
  <c r="I2384" i="1" s="1"/>
  <c r="J2384" i="1" s="1"/>
  <c r="I2385" i="1" a="1"/>
  <c r="I2385" i="1" s="1"/>
  <c r="J2385" i="1" s="1"/>
  <c r="I2386" i="1" a="1"/>
  <c r="I2386" i="1" s="1"/>
  <c r="J2386" i="1" s="1"/>
  <c r="I2387" i="1" a="1"/>
  <c r="I2387" i="1" s="1"/>
  <c r="J2387" i="1" s="1"/>
  <c r="I2388" i="1" a="1"/>
  <c r="I2388" i="1" s="1"/>
  <c r="J2388" i="1" s="1"/>
  <c r="I2389" i="1" a="1"/>
  <c r="I2389" i="1" s="1"/>
  <c r="J2389" i="1" s="1"/>
  <c r="I2390" i="1" a="1"/>
  <c r="I2390" i="1" s="1"/>
  <c r="J2390" i="1" s="1"/>
  <c r="I2391" i="1" a="1"/>
  <c r="I2391" i="1" s="1"/>
  <c r="J2391" i="1" s="1"/>
  <c r="I2392" i="1" a="1"/>
  <c r="I2392" i="1" s="1"/>
  <c r="J2392" i="1" s="1"/>
  <c r="I2393" i="1" a="1"/>
  <c r="I2393" i="1" s="1"/>
  <c r="J2393" i="1" s="1"/>
  <c r="I2394" i="1" a="1"/>
  <c r="I2394" i="1" s="1"/>
  <c r="J2394" i="1" s="1"/>
  <c r="I2395" i="1" a="1"/>
  <c r="I2395" i="1" s="1"/>
  <c r="J2395" i="1" s="1"/>
  <c r="I2396" i="1" a="1"/>
  <c r="I2396" i="1" s="1"/>
  <c r="J2396" i="1" s="1"/>
  <c r="I2397" i="1" a="1"/>
  <c r="I2397" i="1" s="1"/>
  <c r="J2397" i="1" s="1"/>
  <c r="I2398" i="1" a="1"/>
  <c r="I2398" i="1" s="1"/>
  <c r="J2398" i="1" s="1"/>
  <c r="I2399" i="1" a="1"/>
  <c r="I2399" i="1" s="1"/>
  <c r="J2399" i="1" s="1"/>
  <c r="I2400" i="1" a="1"/>
  <c r="I2400" i="1" s="1"/>
  <c r="J2400" i="1" s="1"/>
  <c r="I2401" i="1" a="1"/>
  <c r="I2401" i="1"/>
  <c r="J2401" i="1" s="1"/>
  <c r="I2402" i="1" a="1"/>
  <c r="I2402" i="1" s="1"/>
  <c r="J2402" i="1" s="1"/>
  <c r="I2403" i="1" a="1"/>
  <c r="I2403" i="1" s="1"/>
  <c r="J2403" i="1" s="1"/>
  <c r="I2404" i="1" a="1"/>
  <c r="I2404" i="1" s="1"/>
  <c r="J2404" i="1" s="1"/>
  <c r="I2405" i="1" a="1"/>
  <c r="I2405" i="1" s="1"/>
  <c r="J2405" i="1" s="1"/>
  <c r="I2406" i="1" a="1"/>
  <c r="I2406" i="1" s="1"/>
  <c r="J2406" i="1" s="1"/>
  <c r="I2407" i="1" a="1"/>
  <c r="I2407" i="1" s="1"/>
  <c r="J2407" i="1" s="1"/>
  <c r="I2408" i="1" a="1"/>
  <c r="I2408" i="1" s="1"/>
  <c r="J2408" i="1" s="1"/>
  <c r="I2409" i="1" a="1"/>
  <c r="I2409" i="1" s="1"/>
  <c r="J2409" i="1" s="1"/>
  <c r="I2410" i="1" a="1"/>
  <c r="I2410" i="1" s="1"/>
  <c r="J2410" i="1" s="1"/>
  <c r="I2411" i="1" a="1"/>
  <c r="I2411" i="1" s="1"/>
  <c r="J2411" i="1" s="1"/>
  <c r="I2412" i="1" a="1"/>
  <c r="I2412" i="1" s="1"/>
  <c r="J2412" i="1" s="1"/>
  <c r="I2413" i="1" a="1"/>
  <c r="I2413" i="1" s="1"/>
  <c r="J2413" i="1" s="1"/>
  <c r="I2414" i="1" a="1"/>
  <c r="I2414" i="1" s="1"/>
  <c r="J2414" i="1" s="1"/>
  <c r="I2415" i="1" a="1"/>
  <c r="I2415" i="1"/>
  <c r="J2415" i="1" s="1"/>
  <c r="I2416" i="1" a="1"/>
  <c r="I2416" i="1" s="1"/>
  <c r="J2416" i="1" s="1"/>
  <c r="I2417" i="1" a="1"/>
  <c r="I2417" i="1" s="1"/>
  <c r="J2417" i="1" s="1"/>
  <c r="I2418" i="1" a="1"/>
  <c r="I2418" i="1" s="1"/>
  <c r="J2418" i="1" s="1"/>
  <c r="I2419" i="1" a="1"/>
  <c r="I2419" i="1"/>
  <c r="J2419" i="1" s="1"/>
  <c r="I2420" i="1" a="1"/>
  <c r="I2420" i="1" s="1"/>
  <c r="J2420" i="1" s="1"/>
  <c r="I2421" i="1" a="1"/>
  <c r="I2421" i="1" s="1"/>
  <c r="J2421" i="1" s="1"/>
  <c r="I2422" i="1" a="1"/>
  <c r="I2422" i="1" s="1"/>
  <c r="J2422" i="1" s="1"/>
  <c r="I2423" i="1" a="1"/>
  <c r="I2423" i="1" s="1"/>
  <c r="J2423" i="1" s="1"/>
  <c r="I2424" i="1" a="1"/>
  <c r="I2424" i="1" s="1"/>
  <c r="J2424" i="1" s="1"/>
  <c r="I2425" i="1" a="1"/>
  <c r="I2425" i="1" s="1"/>
  <c r="J2425" i="1" s="1"/>
  <c r="I2426" i="1" a="1"/>
  <c r="I2426" i="1" s="1"/>
  <c r="J2426" i="1" s="1"/>
  <c r="I2427" i="1" a="1"/>
  <c r="I2427" i="1" s="1"/>
  <c r="J2427" i="1" s="1"/>
  <c r="I2428" i="1" a="1"/>
  <c r="I2428" i="1" s="1"/>
  <c r="J2428" i="1" s="1"/>
  <c r="I2429" i="1" a="1"/>
  <c r="I2429" i="1" s="1"/>
  <c r="J2429" i="1" s="1"/>
  <c r="I2430" i="1" a="1"/>
  <c r="I2430" i="1" s="1"/>
  <c r="J2430" i="1" s="1"/>
  <c r="I2431" i="1" a="1"/>
  <c r="I2431" i="1" s="1"/>
  <c r="J2431" i="1" s="1"/>
  <c r="I2432" i="1" a="1"/>
  <c r="I2432" i="1" s="1"/>
  <c r="J2432" i="1" s="1"/>
  <c r="I2433" i="1" a="1"/>
  <c r="I2433" i="1" s="1"/>
  <c r="J2433" i="1" s="1"/>
  <c r="I2434" i="1" a="1"/>
  <c r="I2434" i="1" s="1"/>
  <c r="J2434" i="1" s="1"/>
  <c r="I2435" i="1" a="1"/>
  <c r="I2435" i="1" s="1"/>
  <c r="J2435" i="1" s="1"/>
  <c r="I2436" i="1" a="1"/>
  <c r="I2436" i="1" s="1"/>
  <c r="J2436" i="1" s="1"/>
  <c r="I2437" i="1" a="1"/>
  <c r="I2437" i="1" s="1"/>
  <c r="J2437" i="1" s="1"/>
  <c r="I2438" i="1" a="1"/>
  <c r="I2438" i="1" s="1"/>
  <c r="J2438" i="1" s="1"/>
  <c r="I2439" i="1" a="1"/>
  <c r="I2439" i="1" s="1"/>
  <c r="J2439" i="1" s="1"/>
  <c r="I2440" i="1" a="1"/>
  <c r="I2440" i="1" s="1"/>
  <c r="J2440" i="1" s="1"/>
  <c r="I2441" i="1" a="1"/>
  <c r="I2441" i="1" s="1"/>
  <c r="J2441" i="1" s="1"/>
  <c r="I2442" i="1" a="1"/>
  <c r="I2442" i="1" s="1"/>
  <c r="J2442" i="1" s="1"/>
  <c r="I2443" i="1" a="1"/>
  <c r="I2443" i="1" s="1"/>
  <c r="J2443" i="1" s="1"/>
  <c r="I2444" i="1" a="1"/>
  <c r="I2444" i="1" s="1"/>
  <c r="J2444" i="1" s="1"/>
  <c r="I2445" i="1" a="1"/>
  <c r="I2445" i="1" s="1"/>
  <c r="J2445" i="1" s="1"/>
  <c r="I2446" i="1" a="1"/>
  <c r="I2446" i="1" s="1"/>
  <c r="J2446" i="1" s="1"/>
  <c r="I2447" i="1" a="1"/>
  <c r="I2447" i="1"/>
  <c r="J2447" i="1" s="1"/>
  <c r="I2448" i="1" a="1"/>
  <c r="I2448" i="1" s="1"/>
  <c r="J2448" i="1" s="1"/>
  <c r="I2449" i="1" a="1"/>
  <c r="I2449" i="1" s="1"/>
  <c r="J2449" i="1" s="1"/>
  <c r="I2450" i="1" a="1"/>
  <c r="I2450" i="1" s="1"/>
  <c r="J2450" i="1" s="1"/>
  <c r="I2451" i="1" a="1"/>
  <c r="I2451" i="1" s="1"/>
  <c r="J2451" i="1" s="1"/>
  <c r="I2452" i="1" a="1"/>
  <c r="I2452" i="1" s="1"/>
  <c r="J2452" i="1" s="1"/>
  <c r="I2453" i="1" a="1"/>
  <c r="I2453" i="1" s="1"/>
  <c r="J2453" i="1" s="1"/>
  <c r="I2454" i="1" a="1"/>
  <c r="I2454" i="1" s="1"/>
  <c r="J2454" i="1" s="1"/>
  <c r="I2455" i="1" a="1"/>
  <c r="I2455" i="1" s="1"/>
  <c r="J2455" i="1" s="1"/>
  <c r="I2456" i="1" a="1"/>
  <c r="I2456" i="1" s="1"/>
  <c r="J2456" i="1" s="1"/>
  <c r="I2457" i="1" a="1"/>
  <c r="I2457" i="1" s="1"/>
  <c r="J2457" i="1" s="1"/>
  <c r="I2458" i="1" a="1"/>
  <c r="I2458" i="1" s="1"/>
  <c r="J2458" i="1" s="1"/>
  <c r="I2459" i="1" a="1"/>
  <c r="I2459" i="1" s="1"/>
  <c r="J2459" i="1" s="1"/>
  <c r="I2460" i="1" a="1"/>
  <c r="I2460" i="1" s="1"/>
  <c r="J2460" i="1" s="1"/>
  <c r="I2461" i="1" a="1"/>
  <c r="I2461" i="1" s="1"/>
  <c r="J2461" i="1" s="1"/>
  <c r="I2462" i="1" a="1"/>
  <c r="I2462" i="1" s="1"/>
  <c r="J2462" i="1" s="1"/>
  <c r="I2463" i="1" a="1"/>
  <c r="I2463" i="1" s="1"/>
  <c r="J2463" i="1" s="1"/>
  <c r="I2464" i="1" a="1"/>
  <c r="I2464" i="1" s="1"/>
  <c r="J2464" i="1" s="1"/>
  <c r="I2465" i="1" a="1"/>
  <c r="I2465" i="1" s="1"/>
  <c r="J2465" i="1" s="1"/>
  <c r="I2466" i="1" a="1"/>
  <c r="I2466" i="1" s="1"/>
  <c r="J2466" i="1" s="1"/>
  <c r="I2467" i="1" a="1"/>
  <c r="I2467" i="1" s="1"/>
  <c r="J2467" i="1" s="1"/>
  <c r="I2468" i="1" a="1"/>
  <c r="I2468" i="1" s="1"/>
  <c r="J2468" i="1" s="1"/>
  <c r="I2469" i="1" a="1"/>
  <c r="I2469" i="1" s="1"/>
  <c r="J2469" i="1" s="1"/>
  <c r="I2470" i="1" a="1"/>
  <c r="I2470" i="1" s="1"/>
  <c r="J2470" i="1" s="1"/>
  <c r="I2471" i="1" a="1"/>
  <c r="I2471" i="1" s="1"/>
  <c r="J2471" i="1" s="1"/>
  <c r="I2472" i="1" a="1"/>
  <c r="I2472" i="1" s="1"/>
  <c r="J2472" i="1" s="1"/>
  <c r="I2473" i="1" a="1"/>
  <c r="I2473" i="1" s="1"/>
  <c r="J2473" i="1" s="1"/>
  <c r="I2474" i="1" a="1"/>
  <c r="I2474" i="1" s="1"/>
  <c r="J2474" i="1" s="1"/>
  <c r="I2475" i="1" a="1"/>
  <c r="I2475" i="1" s="1"/>
  <c r="J2475" i="1" s="1"/>
  <c r="I2476" i="1" a="1"/>
  <c r="I2476" i="1" s="1"/>
  <c r="J2476" i="1" s="1"/>
  <c r="I2477" i="1" a="1"/>
  <c r="I2477" i="1" s="1"/>
  <c r="J2477" i="1" s="1"/>
  <c r="I2478" i="1" a="1"/>
  <c r="I2478" i="1" s="1"/>
  <c r="J2478" i="1" s="1"/>
  <c r="I2479" i="1" a="1"/>
  <c r="I2479" i="1" s="1"/>
  <c r="J2479" i="1" s="1"/>
  <c r="I2480" i="1" a="1"/>
  <c r="I2480" i="1" s="1"/>
  <c r="J2480" i="1" s="1"/>
  <c r="I2481" i="1" a="1"/>
  <c r="I2481" i="1" s="1"/>
  <c r="J2481" i="1" s="1"/>
  <c r="I2482" i="1" a="1"/>
  <c r="I2482" i="1" s="1"/>
  <c r="J2482" i="1" s="1"/>
  <c r="I2483" i="1" a="1"/>
  <c r="I2483" i="1" s="1"/>
  <c r="J2483" i="1" s="1"/>
  <c r="I2484" i="1" a="1"/>
  <c r="I2484" i="1" s="1"/>
  <c r="J2484" i="1" s="1"/>
  <c r="I2485" i="1" a="1"/>
  <c r="I2485" i="1" s="1"/>
  <c r="J2485" i="1" s="1"/>
  <c r="I2486" i="1" a="1"/>
  <c r="I2486" i="1" s="1"/>
  <c r="J2486" i="1" s="1"/>
  <c r="I2487" i="1" a="1"/>
  <c r="I2487" i="1" s="1"/>
  <c r="J2487" i="1" s="1"/>
  <c r="I2488" i="1" a="1"/>
  <c r="I2488" i="1" s="1"/>
  <c r="J2488" i="1" s="1"/>
  <c r="I2489" i="1" a="1"/>
  <c r="I2489" i="1" s="1"/>
  <c r="J2489" i="1" s="1"/>
  <c r="I2490" i="1" a="1"/>
  <c r="I2490" i="1" s="1"/>
  <c r="J2490" i="1" s="1"/>
  <c r="I2491" i="1" a="1"/>
  <c r="I2491" i="1" s="1"/>
  <c r="J2491" i="1" s="1"/>
  <c r="I2492" i="1" a="1"/>
  <c r="I2492" i="1" s="1"/>
  <c r="J2492" i="1" s="1"/>
  <c r="I2493" i="1" a="1"/>
  <c r="I2493" i="1" s="1"/>
  <c r="J2493" i="1" s="1"/>
  <c r="I2494" i="1" a="1"/>
  <c r="I2494" i="1" s="1"/>
  <c r="J2494" i="1" s="1"/>
  <c r="I2495" i="1" a="1"/>
  <c r="I2495" i="1"/>
  <c r="J2495" i="1" s="1"/>
  <c r="I2496" i="1" a="1"/>
  <c r="I2496" i="1" s="1"/>
  <c r="J2496" i="1" s="1"/>
  <c r="I2497" i="1" a="1"/>
  <c r="I2497" i="1" s="1"/>
  <c r="J2497" i="1" s="1"/>
  <c r="I2498" i="1" a="1"/>
  <c r="I2498" i="1" s="1"/>
  <c r="J2498" i="1" s="1"/>
  <c r="I2499" i="1" a="1"/>
  <c r="I2499" i="1" s="1"/>
  <c r="J2499" i="1" s="1"/>
  <c r="I2500" i="1" a="1"/>
  <c r="I2500" i="1" s="1"/>
  <c r="J2500" i="1" s="1"/>
  <c r="I2501" i="1" a="1"/>
  <c r="I2501" i="1" s="1"/>
  <c r="J2501" i="1" s="1"/>
  <c r="I2502" i="1" a="1"/>
  <c r="I2502" i="1" s="1"/>
  <c r="J2502" i="1" s="1"/>
  <c r="I2503" i="1" a="1"/>
  <c r="I2503" i="1" s="1"/>
  <c r="J2503" i="1" s="1"/>
  <c r="I2504" i="1" a="1"/>
  <c r="I2504" i="1" s="1"/>
  <c r="J2504" i="1" s="1"/>
  <c r="I2505" i="1" a="1"/>
  <c r="I2505" i="1" s="1"/>
  <c r="J2505" i="1" s="1"/>
  <c r="I2506" i="1" a="1"/>
  <c r="I2506" i="1" s="1"/>
  <c r="J2506" i="1" s="1"/>
  <c r="I2507" i="1" a="1"/>
  <c r="I2507" i="1" s="1"/>
  <c r="J2507" i="1" s="1"/>
  <c r="I2508" i="1" a="1"/>
  <c r="I2508" i="1" s="1"/>
  <c r="J2508" i="1" s="1"/>
  <c r="I2509" i="1" a="1"/>
  <c r="I2509" i="1" s="1"/>
  <c r="J2509" i="1" s="1"/>
  <c r="I2510" i="1" a="1"/>
  <c r="I2510" i="1" s="1"/>
  <c r="J2510" i="1" s="1"/>
  <c r="I2511" i="1" a="1"/>
  <c r="I2511" i="1" s="1"/>
  <c r="J2511" i="1" s="1"/>
  <c r="I2512" i="1" a="1"/>
  <c r="I2512" i="1" s="1"/>
  <c r="J2512" i="1" s="1"/>
  <c r="I2513" i="1" a="1"/>
  <c r="I2513" i="1" s="1"/>
  <c r="J2513" i="1" s="1"/>
  <c r="I2514" i="1" a="1"/>
  <c r="I2514" i="1" s="1"/>
  <c r="J2514" i="1" s="1"/>
  <c r="I2515" i="1" a="1"/>
  <c r="I2515" i="1"/>
  <c r="J2515" i="1" s="1"/>
  <c r="I2516" i="1" a="1"/>
  <c r="I2516" i="1" s="1"/>
  <c r="J2516" i="1" s="1"/>
  <c r="I2517" i="1" a="1"/>
  <c r="I2517" i="1" s="1"/>
  <c r="J2517" i="1" s="1"/>
  <c r="I2518" i="1" a="1"/>
  <c r="I2518" i="1" s="1"/>
  <c r="J2518" i="1" s="1"/>
  <c r="I2519" i="1" a="1"/>
  <c r="I2519" i="1" s="1"/>
  <c r="J2519" i="1" s="1"/>
  <c r="I2520" i="1" a="1"/>
  <c r="I2520" i="1" s="1"/>
  <c r="J2520" i="1" s="1"/>
  <c r="I2521" i="1" a="1"/>
  <c r="I2521" i="1" s="1"/>
  <c r="J2521" i="1" s="1"/>
  <c r="I2522" i="1" a="1"/>
  <c r="I2522" i="1" s="1"/>
  <c r="J2522" i="1" s="1"/>
  <c r="I2523" i="1" a="1"/>
  <c r="I2523" i="1" s="1"/>
  <c r="J2523" i="1" s="1"/>
  <c r="I2524" i="1" a="1"/>
  <c r="I2524" i="1" s="1"/>
  <c r="J2524" i="1" s="1"/>
  <c r="I2525" i="1" a="1"/>
  <c r="I2525" i="1" s="1"/>
  <c r="J2525" i="1" s="1"/>
  <c r="I2526" i="1" a="1"/>
  <c r="I2526" i="1" s="1"/>
  <c r="J2526" i="1" s="1"/>
  <c r="I2527" i="1" a="1"/>
  <c r="I2527" i="1" s="1"/>
  <c r="J2527" i="1" s="1"/>
  <c r="I2528" i="1" a="1"/>
  <c r="I2528" i="1" s="1"/>
  <c r="J2528" i="1" s="1"/>
  <c r="I2529" i="1" a="1"/>
  <c r="I2529" i="1" s="1"/>
  <c r="J2529" i="1" s="1"/>
  <c r="I2530" i="1" a="1"/>
  <c r="I2530" i="1" s="1"/>
  <c r="J2530" i="1" s="1"/>
  <c r="I2531" i="1" a="1"/>
  <c r="I2531" i="1" s="1"/>
  <c r="J2531" i="1" s="1"/>
  <c r="I2532" i="1" a="1"/>
  <c r="I2532" i="1" s="1"/>
  <c r="J2532" i="1" s="1"/>
  <c r="I2533" i="1" a="1"/>
  <c r="I2533" i="1" s="1"/>
  <c r="J2533" i="1" s="1"/>
  <c r="I2534" i="1" a="1"/>
  <c r="I2534" i="1" s="1"/>
  <c r="J2534" i="1" s="1"/>
  <c r="I2535" i="1" a="1"/>
  <c r="I2535" i="1" s="1"/>
  <c r="J2535" i="1" s="1"/>
  <c r="I2536" i="1" a="1"/>
  <c r="I2536" i="1" s="1"/>
  <c r="J2536" i="1" s="1"/>
  <c r="I2537" i="1" a="1"/>
  <c r="I2537" i="1" s="1"/>
  <c r="J2537" i="1" s="1"/>
  <c r="I2538" i="1" a="1"/>
  <c r="I2538" i="1" s="1"/>
  <c r="J2538" i="1" s="1"/>
  <c r="I2539" i="1" a="1"/>
  <c r="I2539" i="1" s="1"/>
  <c r="J2539" i="1" s="1"/>
  <c r="I2540" i="1" a="1"/>
  <c r="I2540" i="1" s="1"/>
  <c r="J2540" i="1" s="1"/>
  <c r="I2541" i="1" a="1"/>
  <c r="I2541" i="1" s="1"/>
  <c r="J2541" i="1" s="1"/>
  <c r="I2542" i="1" a="1"/>
  <c r="I2542" i="1" s="1"/>
  <c r="J2542" i="1" s="1"/>
  <c r="I2543" i="1" a="1"/>
  <c r="I2543" i="1" s="1"/>
  <c r="J2543" i="1" s="1"/>
  <c r="I2544" i="1" a="1"/>
  <c r="I2544" i="1" s="1"/>
  <c r="J2544" i="1" s="1"/>
  <c r="I2545" i="1" a="1"/>
  <c r="I2545" i="1" s="1"/>
  <c r="J2545" i="1" s="1"/>
  <c r="I2546" i="1" a="1"/>
  <c r="I2546" i="1" s="1"/>
  <c r="J2546" i="1" s="1"/>
  <c r="I2547" i="1" a="1"/>
  <c r="I2547" i="1"/>
  <c r="J2547" i="1" s="1"/>
  <c r="I2548" i="1" a="1"/>
  <c r="I2548" i="1" s="1"/>
  <c r="J2548" i="1" s="1"/>
  <c r="I2549" i="1" a="1"/>
  <c r="I2549" i="1" s="1"/>
  <c r="J2549" i="1" s="1"/>
  <c r="I2550" i="1" a="1"/>
  <c r="I2550" i="1" s="1"/>
  <c r="J2550" i="1" s="1"/>
  <c r="I2551" i="1" a="1"/>
  <c r="I2551" i="1" s="1"/>
  <c r="J2551" i="1" s="1"/>
  <c r="I2552" i="1" a="1"/>
  <c r="I2552" i="1" s="1"/>
  <c r="J2552" i="1" s="1"/>
  <c r="I2553" i="1" a="1"/>
  <c r="I2553" i="1" s="1"/>
  <c r="J2553" i="1" s="1"/>
  <c r="I2554" i="1" a="1"/>
  <c r="I2554" i="1" s="1"/>
  <c r="J2554" i="1" s="1"/>
  <c r="I2555" i="1" a="1"/>
  <c r="I2555" i="1" s="1"/>
  <c r="J2555" i="1" s="1"/>
  <c r="I2556" i="1" a="1"/>
  <c r="I2556" i="1" s="1"/>
  <c r="J2556" i="1" s="1"/>
  <c r="I2557" i="1" a="1"/>
  <c r="I2557" i="1" s="1"/>
  <c r="J2557" i="1" s="1"/>
  <c r="I2558" i="1" a="1"/>
  <c r="I2558" i="1" s="1"/>
  <c r="J2558" i="1" s="1"/>
  <c r="I2559" i="1" a="1"/>
  <c r="I2559" i="1" s="1"/>
  <c r="J2559" i="1" s="1"/>
  <c r="I2560" i="1" a="1"/>
  <c r="I2560" i="1" s="1"/>
  <c r="J2560" i="1" s="1"/>
  <c r="I2561" i="1" a="1"/>
  <c r="I2561" i="1" s="1"/>
  <c r="J2561" i="1" s="1"/>
  <c r="I2562" i="1" a="1"/>
  <c r="I2562" i="1" s="1"/>
  <c r="J2562" i="1" s="1"/>
  <c r="I2563" i="1" a="1"/>
  <c r="I2563" i="1" s="1"/>
  <c r="J2563" i="1" s="1"/>
  <c r="I2564" i="1" a="1"/>
  <c r="I2564" i="1" s="1"/>
  <c r="J2564" i="1" s="1"/>
  <c r="I2565" i="1" a="1"/>
  <c r="I2565" i="1" s="1"/>
  <c r="J2565" i="1" s="1"/>
  <c r="I2566" i="1" a="1"/>
  <c r="I2566" i="1" s="1"/>
  <c r="J2566" i="1" s="1"/>
  <c r="I2567" i="1" a="1"/>
  <c r="I2567" i="1" s="1"/>
  <c r="J2567" i="1" s="1"/>
  <c r="I2568" i="1" a="1"/>
  <c r="I2568" i="1" s="1"/>
  <c r="J2568" i="1" s="1"/>
  <c r="I2569" i="1" a="1"/>
  <c r="I2569" i="1" s="1"/>
  <c r="J2569" i="1" s="1"/>
  <c r="I2570" i="1" a="1"/>
  <c r="I2570" i="1" s="1"/>
  <c r="J2570" i="1" s="1"/>
  <c r="I2571" i="1" a="1"/>
  <c r="I2571" i="1" s="1"/>
  <c r="J2571" i="1" s="1"/>
  <c r="I2572" i="1" a="1"/>
  <c r="I2572" i="1" s="1"/>
  <c r="J2572" i="1" s="1"/>
  <c r="I2573" i="1" a="1"/>
  <c r="I2573" i="1" s="1"/>
  <c r="J2573" i="1" s="1"/>
  <c r="I2574" i="1" a="1"/>
  <c r="I2574" i="1" s="1"/>
  <c r="J2574" i="1" s="1"/>
  <c r="I2575" i="1" a="1"/>
  <c r="I2575" i="1" s="1"/>
  <c r="J2575" i="1" s="1"/>
  <c r="I2576" i="1" a="1"/>
  <c r="I2576" i="1" s="1"/>
  <c r="J2576" i="1" s="1"/>
  <c r="I2577" i="1" a="1"/>
  <c r="I2577" i="1" s="1"/>
  <c r="J2577" i="1" s="1"/>
  <c r="I2578" i="1" a="1"/>
  <c r="I2578" i="1" s="1"/>
  <c r="J2578" i="1" s="1"/>
  <c r="I2579" i="1" a="1"/>
  <c r="I2579" i="1" s="1"/>
  <c r="J2579" i="1" s="1"/>
  <c r="I2580" i="1" a="1"/>
  <c r="I2580" i="1" s="1"/>
  <c r="J2580" i="1" s="1"/>
  <c r="I2581" i="1" a="1"/>
  <c r="I2581" i="1" s="1"/>
  <c r="J2581" i="1" s="1"/>
  <c r="I2582" i="1" a="1"/>
  <c r="I2582" i="1" s="1"/>
  <c r="J2582" i="1" s="1"/>
  <c r="I2583" i="1" a="1"/>
  <c r="I2583" i="1" s="1"/>
  <c r="J2583" i="1" s="1"/>
  <c r="I2584" i="1" a="1"/>
  <c r="I2584" i="1" s="1"/>
  <c r="J2584" i="1" s="1"/>
  <c r="I2585" i="1" a="1"/>
  <c r="I2585" i="1" s="1"/>
  <c r="J2585" i="1" s="1"/>
  <c r="I2586" i="1" a="1"/>
  <c r="I2586" i="1" s="1"/>
  <c r="J2586" i="1" s="1"/>
  <c r="I2587" i="1" a="1"/>
  <c r="I2587" i="1" s="1"/>
  <c r="J2587" i="1" s="1"/>
  <c r="I2588" i="1" a="1"/>
  <c r="I2588" i="1" s="1"/>
  <c r="J2588" i="1" s="1"/>
  <c r="I2589" i="1" a="1"/>
  <c r="I2589" i="1" s="1"/>
  <c r="J2589" i="1" s="1"/>
  <c r="I2590" i="1" a="1"/>
  <c r="I2590" i="1" s="1"/>
  <c r="J2590" i="1" s="1"/>
  <c r="I2591" i="1" a="1"/>
  <c r="I2591" i="1" s="1"/>
  <c r="J2591" i="1" s="1"/>
  <c r="I2592" i="1" a="1"/>
  <c r="I2592" i="1" s="1"/>
  <c r="J2592" i="1" s="1"/>
  <c r="I2593" i="1" a="1"/>
  <c r="I2593" i="1" s="1"/>
  <c r="J2593" i="1" s="1"/>
  <c r="I2594" i="1" a="1"/>
  <c r="I2594" i="1" s="1"/>
  <c r="J2594" i="1" s="1"/>
  <c r="I2595" i="1" a="1"/>
  <c r="I2595" i="1" s="1"/>
  <c r="J2595" i="1" s="1"/>
  <c r="I2596" i="1" a="1"/>
  <c r="I2596" i="1" s="1"/>
  <c r="J2596" i="1" s="1"/>
  <c r="I2597" i="1" a="1"/>
  <c r="I2597" i="1" s="1"/>
  <c r="J2597" i="1" s="1"/>
  <c r="I2598" i="1" a="1"/>
  <c r="I2598" i="1" s="1"/>
  <c r="J2598" i="1" s="1"/>
  <c r="I2599" i="1" a="1"/>
  <c r="I2599" i="1" s="1"/>
  <c r="J2599" i="1" s="1"/>
  <c r="I2600" i="1" a="1"/>
  <c r="I2600" i="1" s="1"/>
  <c r="J2600" i="1" s="1"/>
  <c r="I2601" i="1" a="1"/>
  <c r="I2601" i="1" s="1"/>
  <c r="J2601" i="1" s="1"/>
  <c r="I2602" i="1" a="1"/>
  <c r="I2602" i="1" s="1"/>
  <c r="J2602" i="1" s="1"/>
  <c r="I2603" i="1" a="1"/>
  <c r="I2603" i="1" s="1"/>
  <c r="J2603" i="1" s="1"/>
  <c r="I2604" i="1" a="1"/>
  <c r="I2604" i="1" s="1"/>
  <c r="J2604" i="1" s="1"/>
  <c r="I2605" i="1" a="1"/>
  <c r="I2605" i="1" s="1"/>
  <c r="J2605" i="1" s="1"/>
  <c r="I2606" i="1" a="1"/>
  <c r="I2606" i="1" s="1"/>
  <c r="J2606" i="1" s="1"/>
  <c r="I2607" i="1" a="1"/>
  <c r="I2607" i="1" s="1"/>
  <c r="J2607" i="1" s="1"/>
  <c r="I2608" i="1" a="1"/>
  <c r="I2608" i="1" s="1"/>
  <c r="J2608" i="1" s="1"/>
  <c r="I2609" i="1" a="1"/>
  <c r="I2609" i="1" s="1"/>
  <c r="J2609" i="1" s="1"/>
  <c r="I2610" i="1" a="1"/>
  <c r="I2610" i="1" s="1"/>
  <c r="J2610" i="1" s="1"/>
  <c r="I2611" i="1" a="1"/>
  <c r="I2611" i="1" s="1"/>
  <c r="J2611" i="1" s="1"/>
  <c r="I2612" i="1" a="1"/>
  <c r="I2612" i="1" s="1"/>
  <c r="J2612" i="1" s="1"/>
  <c r="I2613" i="1" a="1"/>
  <c r="I2613" i="1" s="1"/>
  <c r="J2613" i="1" s="1"/>
  <c r="I2614" i="1" a="1"/>
  <c r="I2614" i="1" s="1"/>
  <c r="J2614" i="1" s="1"/>
  <c r="I2615" i="1" a="1"/>
  <c r="I2615" i="1" s="1"/>
  <c r="J2615" i="1" s="1"/>
  <c r="I2616" i="1" a="1"/>
  <c r="I2616" i="1" s="1"/>
  <c r="J2616" i="1" s="1"/>
  <c r="I2617" i="1" a="1"/>
  <c r="I2617" i="1" s="1"/>
  <c r="J2617" i="1" s="1"/>
  <c r="I2618" i="1" a="1"/>
  <c r="I2618" i="1" s="1"/>
  <c r="J2618" i="1" s="1"/>
  <c r="I2619" i="1" a="1"/>
  <c r="I2619" i="1" s="1"/>
  <c r="J2619" i="1" s="1"/>
  <c r="I2620" i="1" a="1"/>
  <c r="I2620" i="1" s="1"/>
  <c r="J2620" i="1" s="1"/>
  <c r="I2621" i="1" a="1"/>
  <c r="I2621" i="1" s="1"/>
  <c r="J2621" i="1" s="1"/>
  <c r="I2622" i="1" a="1"/>
  <c r="I2622" i="1" s="1"/>
  <c r="J2622" i="1" s="1"/>
  <c r="I2623" i="1" a="1"/>
  <c r="I2623" i="1" s="1"/>
  <c r="J2623" i="1" s="1"/>
  <c r="I2624" i="1" a="1"/>
  <c r="I2624" i="1" s="1"/>
  <c r="J2624" i="1" s="1"/>
  <c r="I2625" i="1" a="1"/>
  <c r="I2625" i="1" s="1"/>
  <c r="J2625" i="1" s="1"/>
  <c r="I2626" i="1" a="1"/>
  <c r="I2626" i="1" s="1"/>
  <c r="J2626" i="1" s="1"/>
  <c r="I2627" i="1" a="1"/>
  <c r="I2627" i="1" s="1"/>
  <c r="J2627" i="1" s="1"/>
  <c r="I2628" i="1" a="1"/>
  <c r="I2628" i="1" s="1"/>
  <c r="J2628" i="1" s="1"/>
  <c r="I2629" i="1" a="1"/>
  <c r="I2629" i="1" s="1"/>
  <c r="J2629" i="1" s="1"/>
  <c r="I2630" i="1" a="1"/>
  <c r="I2630" i="1" s="1"/>
  <c r="J2630" i="1" s="1"/>
  <c r="I2631" i="1" a="1"/>
  <c r="I2631" i="1" s="1"/>
  <c r="J2631" i="1" s="1"/>
  <c r="I2632" i="1" a="1"/>
  <c r="I2632" i="1" s="1"/>
  <c r="J2632" i="1" s="1"/>
  <c r="I2633" i="1" a="1"/>
  <c r="I2633" i="1" s="1"/>
  <c r="J2633" i="1" s="1"/>
  <c r="I2634" i="1" a="1"/>
  <c r="I2634" i="1" s="1"/>
  <c r="J2634" i="1" s="1"/>
  <c r="I2635" i="1" a="1"/>
  <c r="I2635" i="1" s="1"/>
  <c r="J2635" i="1" s="1"/>
  <c r="I2636" i="1" a="1"/>
  <c r="I2636" i="1" s="1"/>
  <c r="J2636" i="1" s="1"/>
  <c r="I2637" i="1" a="1"/>
  <c r="I2637" i="1" s="1"/>
  <c r="J2637" i="1" s="1"/>
  <c r="I2638" i="1" a="1"/>
  <c r="I2638" i="1" s="1"/>
  <c r="J2638" i="1" s="1"/>
  <c r="I2639" i="1" a="1"/>
  <c r="I2639" i="1" s="1"/>
  <c r="J2639" i="1" s="1"/>
  <c r="I2640" i="1" a="1"/>
  <c r="I2640" i="1" s="1"/>
  <c r="J2640" i="1" s="1"/>
  <c r="I2641" i="1" a="1"/>
  <c r="I2641" i="1" s="1"/>
  <c r="J2641" i="1" s="1"/>
  <c r="I2642" i="1" a="1"/>
  <c r="I2642" i="1" s="1"/>
  <c r="J2642" i="1" s="1"/>
  <c r="I2643" i="1" a="1"/>
  <c r="I2643" i="1" s="1"/>
  <c r="J2643" i="1" s="1"/>
  <c r="I2644" i="1" a="1"/>
  <c r="I2644" i="1" s="1"/>
  <c r="J2644" i="1" s="1"/>
  <c r="I2645" i="1" a="1"/>
  <c r="I2645" i="1" s="1"/>
  <c r="J2645" i="1" s="1"/>
  <c r="I2646" i="1" a="1"/>
  <c r="I2646" i="1" s="1"/>
  <c r="J2646" i="1" s="1"/>
  <c r="I2647" i="1" a="1"/>
  <c r="I2647" i="1" s="1"/>
  <c r="J2647" i="1" s="1"/>
  <c r="I2648" i="1" a="1"/>
  <c r="I2648" i="1" s="1"/>
  <c r="J2648" i="1" s="1"/>
  <c r="I2649" i="1" a="1"/>
  <c r="I2649" i="1" s="1"/>
  <c r="J2649" i="1" s="1"/>
  <c r="I2650" i="1" a="1"/>
  <c r="I2650" i="1" s="1"/>
  <c r="J2650" i="1" s="1"/>
  <c r="I2651" i="1" a="1"/>
  <c r="I2651" i="1" s="1"/>
  <c r="J2651" i="1" s="1"/>
  <c r="I2652" i="1" a="1"/>
  <c r="I2652" i="1" s="1"/>
  <c r="J2652" i="1" s="1"/>
  <c r="I2653" i="1" a="1"/>
  <c r="I2653" i="1" s="1"/>
  <c r="J2653" i="1" s="1"/>
  <c r="I2654" i="1" a="1"/>
  <c r="I2654" i="1" s="1"/>
  <c r="J2654" i="1" s="1"/>
  <c r="I2655" i="1" a="1"/>
  <c r="I2655" i="1" s="1"/>
  <c r="J2655" i="1" s="1"/>
  <c r="I2656" i="1" a="1"/>
  <c r="I2656" i="1" s="1"/>
  <c r="J2656" i="1" s="1"/>
  <c r="I2657" i="1" a="1"/>
  <c r="I2657" i="1" s="1"/>
  <c r="J2657" i="1" s="1"/>
  <c r="I2658" i="1" a="1"/>
  <c r="I2658" i="1" s="1"/>
  <c r="J2658" i="1" s="1"/>
  <c r="I2659" i="1" a="1"/>
  <c r="I2659" i="1" s="1"/>
  <c r="J2659" i="1" s="1"/>
  <c r="I2660" i="1" a="1"/>
  <c r="I2660" i="1" s="1"/>
  <c r="J2660" i="1" s="1"/>
  <c r="I2661" i="1" a="1"/>
  <c r="I2661" i="1" s="1"/>
  <c r="J2661" i="1" s="1"/>
  <c r="I2662" i="1" a="1"/>
  <c r="I2662" i="1" s="1"/>
  <c r="J2662" i="1" s="1"/>
  <c r="I2663" i="1" a="1"/>
  <c r="I2663" i="1" s="1"/>
  <c r="J2663" i="1" s="1"/>
  <c r="I2664" i="1" a="1"/>
  <c r="I2664" i="1" s="1"/>
  <c r="J2664" i="1" s="1"/>
  <c r="I2665" i="1" a="1"/>
  <c r="I2665" i="1" s="1"/>
  <c r="J2665" i="1" s="1"/>
  <c r="I2666" i="1" a="1"/>
  <c r="I2666" i="1" s="1"/>
  <c r="J2666" i="1" s="1"/>
  <c r="I2667" i="1" a="1"/>
  <c r="I2667" i="1"/>
  <c r="J2667" i="1" s="1"/>
  <c r="I2668" i="1" a="1"/>
  <c r="I2668" i="1" s="1"/>
  <c r="J2668" i="1" s="1"/>
  <c r="I2669" i="1" a="1"/>
  <c r="I2669" i="1" s="1"/>
  <c r="J2669" i="1" s="1"/>
  <c r="I2670" i="1" a="1"/>
  <c r="I2670" i="1" s="1"/>
  <c r="J2670" i="1" s="1"/>
  <c r="I2671" i="1" a="1"/>
  <c r="I2671" i="1" s="1"/>
  <c r="J2671" i="1" s="1"/>
  <c r="I2672" i="1" a="1"/>
  <c r="I2672" i="1" s="1"/>
  <c r="J2672" i="1" s="1"/>
  <c r="I2673" i="1" a="1"/>
  <c r="I2673" i="1" s="1"/>
  <c r="J2673" i="1" s="1"/>
  <c r="I2674" i="1" a="1"/>
  <c r="I2674" i="1" s="1"/>
  <c r="J2674" i="1" s="1"/>
  <c r="I2675" i="1" a="1"/>
  <c r="I2675" i="1" s="1"/>
  <c r="J2675" i="1" s="1"/>
  <c r="I2676" i="1" a="1"/>
  <c r="I2676" i="1" s="1"/>
  <c r="J2676" i="1" s="1"/>
  <c r="I2677" i="1" a="1"/>
  <c r="I2677" i="1" s="1"/>
  <c r="J2677" i="1" s="1"/>
  <c r="I2678" i="1" a="1"/>
  <c r="I2678" i="1" s="1"/>
  <c r="J2678" i="1" s="1"/>
  <c r="I2679" i="1" a="1"/>
  <c r="I2679" i="1" s="1"/>
  <c r="J2679" i="1" s="1"/>
  <c r="I2680" i="1" a="1"/>
  <c r="I2680" i="1" s="1"/>
  <c r="J2680" i="1" s="1"/>
  <c r="I2681" i="1" a="1"/>
  <c r="I2681" i="1" s="1"/>
  <c r="J2681" i="1" s="1"/>
  <c r="I2682" i="1" a="1"/>
  <c r="I2682" i="1" s="1"/>
  <c r="J2682" i="1" s="1"/>
  <c r="I2683" i="1" a="1"/>
  <c r="I2683" i="1"/>
  <c r="J2683" i="1" s="1"/>
  <c r="I2684" i="1" a="1"/>
  <c r="I2684" i="1" s="1"/>
  <c r="J2684" i="1" s="1"/>
  <c r="I2685" i="1" a="1"/>
  <c r="I2685" i="1" s="1"/>
  <c r="J2685" i="1" s="1"/>
  <c r="I2686" i="1" a="1"/>
  <c r="I2686" i="1" s="1"/>
  <c r="J2686" i="1" s="1"/>
  <c r="I2687" i="1" a="1"/>
  <c r="I2687" i="1" s="1"/>
  <c r="J2687" i="1" s="1"/>
  <c r="I2688" i="1" a="1"/>
  <c r="I2688" i="1" s="1"/>
  <c r="J2688" i="1" s="1"/>
  <c r="I2689" i="1" a="1"/>
  <c r="I2689" i="1" s="1"/>
  <c r="J2689" i="1" s="1"/>
  <c r="I2690" i="1" a="1"/>
  <c r="I2690" i="1" s="1"/>
  <c r="J2690" i="1" s="1"/>
  <c r="I2691" i="1" a="1"/>
  <c r="I2691" i="1" s="1"/>
  <c r="J2691" i="1" s="1"/>
  <c r="I2692" i="1" a="1"/>
  <c r="I2692" i="1" s="1"/>
  <c r="J2692" i="1" s="1"/>
  <c r="I2693" i="1" a="1"/>
  <c r="I2693" i="1" s="1"/>
  <c r="J2693" i="1" s="1"/>
  <c r="I2694" i="1" a="1"/>
  <c r="I2694" i="1" s="1"/>
  <c r="J2694" i="1" s="1"/>
  <c r="I2695" i="1" a="1"/>
  <c r="I2695" i="1" s="1"/>
  <c r="J2695" i="1" s="1"/>
  <c r="I2696" i="1" a="1"/>
  <c r="I2696" i="1" s="1"/>
  <c r="J2696" i="1" s="1"/>
  <c r="I2697" i="1" a="1"/>
  <c r="I2697" i="1" s="1"/>
  <c r="J2697" i="1" s="1"/>
  <c r="I2698" i="1" a="1"/>
  <c r="I2698" i="1" s="1"/>
  <c r="J2698" i="1" s="1"/>
  <c r="I2699" i="1" a="1"/>
  <c r="I2699" i="1" s="1"/>
  <c r="J2699" i="1" s="1"/>
  <c r="I2700" i="1" a="1"/>
  <c r="I2700" i="1" s="1"/>
  <c r="J2700" i="1" s="1"/>
  <c r="I2701" i="1" a="1"/>
  <c r="I2701" i="1" s="1"/>
  <c r="J2701" i="1" s="1"/>
  <c r="I2702" i="1" a="1"/>
  <c r="I2702" i="1" s="1"/>
  <c r="J2702" i="1" s="1"/>
  <c r="I2703" i="1" a="1"/>
  <c r="I2703" i="1" s="1"/>
  <c r="J2703" i="1" s="1"/>
  <c r="I2704" i="1" a="1"/>
  <c r="I2704" i="1" s="1"/>
  <c r="J2704" i="1" s="1"/>
  <c r="I2705" i="1" a="1"/>
  <c r="I2705" i="1" s="1"/>
  <c r="J2705" i="1" s="1"/>
  <c r="I2706" i="1" a="1"/>
  <c r="I2706" i="1" s="1"/>
  <c r="J2706" i="1" s="1"/>
  <c r="I2707" i="1" a="1"/>
  <c r="I2707" i="1" s="1"/>
  <c r="J2707" i="1" s="1"/>
  <c r="I2708" i="1" a="1"/>
  <c r="I2708" i="1" s="1"/>
  <c r="J2708" i="1" s="1"/>
  <c r="I2709" i="1" a="1"/>
  <c r="I2709" i="1" s="1"/>
  <c r="J2709" i="1" s="1"/>
  <c r="I2710" i="1" a="1"/>
  <c r="I2710" i="1" s="1"/>
  <c r="J2710" i="1" s="1"/>
  <c r="I2711" i="1" a="1"/>
  <c r="I2711" i="1"/>
  <c r="J2711" i="1" s="1"/>
  <c r="I2712" i="1" a="1"/>
  <c r="I2712" i="1" s="1"/>
  <c r="J2712" i="1" s="1"/>
  <c r="I2713" i="1" a="1"/>
  <c r="I2713" i="1" s="1"/>
  <c r="J2713" i="1" s="1"/>
  <c r="I2714" i="1" a="1"/>
  <c r="I2714" i="1" s="1"/>
  <c r="J2714" i="1" s="1"/>
  <c r="I2715" i="1" a="1"/>
  <c r="I2715" i="1" s="1"/>
  <c r="J2715" i="1" s="1"/>
  <c r="I2716" i="1" a="1"/>
  <c r="I2716" i="1" s="1"/>
  <c r="J2716" i="1" s="1"/>
  <c r="I2717" i="1" a="1"/>
  <c r="I2717" i="1" s="1"/>
  <c r="J2717" i="1" s="1"/>
  <c r="I2718" i="1" a="1"/>
  <c r="I2718" i="1" s="1"/>
  <c r="J2718" i="1" s="1"/>
  <c r="I2719" i="1" a="1"/>
  <c r="I2719" i="1" s="1"/>
  <c r="J2719" i="1" s="1"/>
  <c r="I2720" i="1" a="1"/>
  <c r="I2720" i="1" s="1"/>
  <c r="J2720" i="1" s="1"/>
  <c r="I2721" i="1" a="1"/>
  <c r="I2721" i="1" s="1"/>
  <c r="J2721" i="1" s="1"/>
  <c r="I2722" i="1" a="1"/>
  <c r="I2722" i="1" s="1"/>
  <c r="J2722" i="1" s="1"/>
  <c r="I2723" i="1" a="1"/>
  <c r="I2723" i="1" s="1"/>
  <c r="J2723" i="1" s="1"/>
  <c r="I2724" i="1" a="1"/>
  <c r="I2724" i="1" s="1"/>
  <c r="J2724" i="1" s="1"/>
  <c r="I2725" i="1" a="1"/>
  <c r="I2725" i="1" s="1"/>
  <c r="J2725" i="1" s="1"/>
  <c r="I2726" i="1" a="1"/>
  <c r="I2726" i="1" s="1"/>
  <c r="J2726" i="1" s="1"/>
  <c r="I2727" i="1" a="1"/>
  <c r="I2727" i="1" s="1"/>
  <c r="J2727" i="1" s="1"/>
  <c r="I2728" i="1" a="1"/>
  <c r="I2728" i="1" s="1"/>
  <c r="J2728" i="1" s="1"/>
  <c r="I2729" i="1" a="1"/>
  <c r="I2729" i="1" s="1"/>
  <c r="J2729" i="1" s="1"/>
  <c r="I2730" i="1" a="1"/>
  <c r="I2730" i="1" s="1"/>
  <c r="J2730" i="1" s="1"/>
  <c r="I2731" i="1" a="1"/>
  <c r="I2731" i="1" s="1"/>
  <c r="J2731" i="1" s="1"/>
  <c r="I2732" i="1" a="1"/>
  <c r="I2732" i="1" s="1"/>
  <c r="J2732" i="1" s="1"/>
  <c r="I2733" i="1" a="1"/>
  <c r="I2733" i="1" s="1"/>
  <c r="J2733" i="1" s="1"/>
  <c r="I2734" i="1" a="1"/>
  <c r="I2734" i="1" s="1"/>
  <c r="J2734" i="1" s="1"/>
  <c r="I2735" i="1" a="1"/>
  <c r="I2735" i="1" s="1"/>
  <c r="J2735" i="1" s="1"/>
  <c r="I2736" i="1" a="1"/>
  <c r="I2736" i="1" s="1"/>
  <c r="J2736" i="1" s="1"/>
  <c r="I2737" i="1" a="1"/>
  <c r="I2737" i="1" s="1"/>
  <c r="J2737" i="1" s="1"/>
  <c r="I2738" i="1" a="1"/>
  <c r="I2738" i="1" s="1"/>
  <c r="J2738" i="1" s="1"/>
  <c r="I2739" i="1" a="1"/>
  <c r="I2739" i="1" s="1"/>
  <c r="J2739" i="1" s="1"/>
  <c r="I2740" i="1" a="1"/>
  <c r="I2740" i="1" s="1"/>
  <c r="J2740" i="1" s="1"/>
  <c r="I2741" i="1" a="1"/>
  <c r="I2741" i="1" s="1"/>
  <c r="J2741" i="1" s="1"/>
  <c r="I2742" i="1" a="1"/>
  <c r="I2742" i="1" s="1"/>
  <c r="J2742" i="1" s="1"/>
  <c r="I2743" i="1" a="1"/>
  <c r="I2743" i="1"/>
  <c r="J2743" i="1" s="1"/>
  <c r="I2744" i="1" a="1"/>
  <c r="I2744" i="1" s="1"/>
  <c r="J2744" i="1" s="1"/>
  <c r="I2745" i="1" a="1"/>
  <c r="I2745" i="1" s="1"/>
  <c r="J2745" i="1" s="1"/>
  <c r="I2746" i="1" a="1"/>
  <c r="I2746" i="1" s="1"/>
  <c r="J2746" i="1" s="1"/>
  <c r="I2747" i="1" a="1"/>
  <c r="I2747" i="1" s="1"/>
  <c r="J2747" i="1" s="1"/>
  <c r="I2748" i="1" a="1"/>
  <c r="I2748" i="1" s="1"/>
  <c r="J2748" i="1" s="1"/>
  <c r="I2749" i="1" a="1"/>
  <c r="I2749" i="1" s="1"/>
  <c r="J2749" i="1" s="1"/>
  <c r="I2750" i="1" a="1"/>
  <c r="I2750" i="1" s="1"/>
  <c r="J2750" i="1" s="1"/>
  <c r="I2751" i="1" a="1"/>
  <c r="I2751" i="1" s="1"/>
  <c r="J2751" i="1" s="1"/>
  <c r="I2752" i="1" a="1"/>
  <c r="I2752" i="1" s="1"/>
  <c r="J2752" i="1" s="1"/>
  <c r="I2753" i="1" a="1"/>
  <c r="I2753" i="1" s="1"/>
  <c r="J2753" i="1" s="1"/>
  <c r="I2754" i="1" a="1"/>
  <c r="I2754" i="1" s="1"/>
  <c r="J2754" i="1" s="1"/>
  <c r="I2755" i="1" a="1"/>
  <c r="I2755" i="1" s="1"/>
  <c r="J2755" i="1" s="1"/>
  <c r="I2756" i="1" a="1"/>
  <c r="I2756" i="1" s="1"/>
  <c r="J2756" i="1" s="1"/>
  <c r="I2757" i="1" a="1"/>
  <c r="I2757" i="1" s="1"/>
  <c r="J2757" i="1" s="1"/>
  <c r="I2758" i="1" a="1"/>
  <c r="I2758" i="1" s="1"/>
  <c r="J2758" i="1" s="1"/>
  <c r="I2759" i="1" a="1"/>
  <c r="I2759" i="1" s="1"/>
  <c r="J2759" i="1" s="1"/>
  <c r="I2760" i="1" a="1"/>
  <c r="I2760" i="1" s="1"/>
  <c r="J2760" i="1" s="1"/>
  <c r="I2761" i="1" a="1"/>
  <c r="I2761" i="1" s="1"/>
  <c r="J2761" i="1" s="1"/>
  <c r="I2762" i="1" a="1"/>
  <c r="I2762" i="1" s="1"/>
  <c r="J2762" i="1" s="1"/>
  <c r="I2763" i="1" a="1"/>
  <c r="I2763" i="1" s="1"/>
  <c r="J2763" i="1" s="1"/>
  <c r="I2764" i="1" a="1"/>
  <c r="I2764" i="1" s="1"/>
  <c r="J2764" i="1" s="1"/>
  <c r="I2765" i="1" a="1"/>
  <c r="I2765" i="1" s="1"/>
  <c r="J2765" i="1" s="1"/>
  <c r="I2766" i="1" a="1"/>
  <c r="I2766" i="1" s="1"/>
  <c r="J2766" i="1" s="1"/>
  <c r="I2767" i="1" a="1"/>
  <c r="I2767" i="1" s="1"/>
  <c r="J2767" i="1" s="1"/>
  <c r="I2768" i="1" a="1"/>
  <c r="I2768" i="1" s="1"/>
  <c r="J2768" i="1" s="1"/>
  <c r="I2769" i="1" a="1"/>
  <c r="I2769" i="1" s="1"/>
  <c r="J2769" i="1" s="1"/>
  <c r="I2770" i="1" a="1"/>
  <c r="I2770" i="1" s="1"/>
  <c r="J2770" i="1" s="1"/>
  <c r="I2771" i="1" a="1"/>
  <c r="I2771" i="1"/>
  <c r="J2771" i="1" s="1"/>
  <c r="I2772" i="1" a="1"/>
  <c r="I2772" i="1" s="1"/>
  <c r="J2772" i="1" s="1"/>
  <c r="I2773" i="1" a="1"/>
  <c r="I2773" i="1" s="1"/>
  <c r="J2773" i="1" s="1"/>
  <c r="I2774" i="1" a="1"/>
  <c r="I2774" i="1" s="1"/>
  <c r="J2774" i="1" s="1"/>
  <c r="I2775" i="1" a="1"/>
  <c r="I2775" i="1" s="1"/>
  <c r="J2775" i="1" s="1"/>
  <c r="I2776" i="1" a="1"/>
  <c r="I2776" i="1" s="1"/>
  <c r="J2776" i="1" s="1"/>
  <c r="I2777" i="1" a="1"/>
  <c r="I2777" i="1" s="1"/>
  <c r="J2777" i="1" s="1"/>
  <c r="I2778" i="1" a="1"/>
  <c r="I2778" i="1" s="1"/>
  <c r="J2778" i="1" s="1"/>
  <c r="I2779" i="1" a="1"/>
  <c r="I2779" i="1" s="1"/>
  <c r="J2779" i="1" s="1"/>
  <c r="I2780" i="1" a="1"/>
  <c r="I2780" i="1" s="1"/>
  <c r="J2780" i="1" s="1"/>
  <c r="I2781" i="1" a="1"/>
  <c r="I2781" i="1" s="1"/>
  <c r="J2781" i="1" s="1"/>
  <c r="I2782" i="1" a="1"/>
  <c r="I2782" i="1" s="1"/>
  <c r="J2782" i="1" s="1"/>
  <c r="I2783" i="1" a="1"/>
  <c r="I2783" i="1" s="1"/>
  <c r="J2783" i="1" s="1"/>
  <c r="I2784" i="1" a="1"/>
  <c r="I2784" i="1" s="1"/>
  <c r="J2784" i="1" s="1"/>
  <c r="I2785" i="1" a="1"/>
  <c r="I2785" i="1" s="1"/>
  <c r="J2785" i="1" s="1"/>
  <c r="I2786" i="1" a="1"/>
  <c r="I2786" i="1" s="1"/>
  <c r="J2786" i="1" s="1"/>
  <c r="I2787" i="1" a="1"/>
  <c r="I2787" i="1" s="1"/>
  <c r="J2787" i="1" s="1"/>
  <c r="I2788" i="1" a="1"/>
  <c r="I2788" i="1" s="1"/>
  <c r="J2788" i="1" s="1"/>
  <c r="I2789" i="1" a="1"/>
  <c r="I2789" i="1" s="1"/>
  <c r="J2789" i="1" s="1"/>
  <c r="I2790" i="1" a="1"/>
  <c r="I2790" i="1" s="1"/>
  <c r="J2790" i="1" s="1"/>
  <c r="I2791" i="1" a="1"/>
  <c r="I2791" i="1" s="1"/>
  <c r="J2791" i="1" s="1"/>
  <c r="I2792" i="1" a="1"/>
  <c r="I2792" i="1" s="1"/>
  <c r="J2792" i="1" s="1"/>
  <c r="I2793" i="1" a="1"/>
  <c r="I2793" i="1" s="1"/>
  <c r="J2793" i="1" s="1"/>
  <c r="I2794" i="1" a="1"/>
  <c r="I2794" i="1" s="1"/>
  <c r="J2794" i="1" s="1"/>
  <c r="I2795" i="1" a="1"/>
  <c r="I2795" i="1" s="1"/>
  <c r="J2795" i="1" s="1"/>
  <c r="I2796" i="1" a="1"/>
  <c r="I2796" i="1" s="1"/>
  <c r="J2796" i="1" s="1"/>
  <c r="I2797" i="1" a="1"/>
  <c r="I2797" i="1" s="1"/>
  <c r="J2797" i="1" s="1"/>
  <c r="I2798" i="1" a="1"/>
  <c r="I2798" i="1" s="1"/>
  <c r="J2798" i="1" s="1"/>
  <c r="I2799" i="1" a="1"/>
  <c r="I2799" i="1" s="1"/>
  <c r="J2799" i="1" s="1"/>
  <c r="I2800" i="1" a="1"/>
  <c r="I2800" i="1" s="1"/>
  <c r="J2800" i="1" s="1"/>
  <c r="I2801" i="1" a="1"/>
  <c r="I2801" i="1" s="1"/>
  <c r="J2801" i="1" s="1"/>
  <c r="I2802" i="1" a="1"/>
  <c r="I2802" i="1" s="1"/>
  <c r="J2802" i="1" s="1"/>
  <c r="I2803" i="1" a="1"/>
  <c r="I2803" i="1"/>
  <c r="J2803" i="1" s="1"/>
  <c r="I2804" i="1" a="1"/>
  <c r="I2804" i="1" s="1"/>
  <c r="J2804" i="1" s="1"/>
  <c r="I2805" i="1" a="1"/>
  <c r="I2805" i="1" s="1"/>
  <c r="J2805" i="1" s="1"/>
  <c r="I2806" i="1" a="1"/>
  <c r="I2806" i="1" s="1"/>
  <c r="J2806" i="1" s="1"/>
  <c r="I2807" i="1" a="1"/>
  <c r="I2807" i="1" s="1"/>
  <c r="J2807" i="1" s="1"/>
  <c r="I2808" i="1" a="1"/>
  <c r="I2808" i="1" s="1"/>
  <c r="J2808" i="1" s="1"/>
  <c r="I2809" i="1" a="1"/>
  <c r="I2809" i="1" s="1"/>
  <c r="J2809" i="1" s="1"/>
  <c r="I2810" i="1" a="1"/>
  <c r="I2810" i="1" s="1"/>
  <c r="J2810" i="1" s="1"/>
  <c r="I2811" i="1" a="1"/>
  <c r="I2811" i="1" s="1"/>
  <c r="J2811" i="1" s="1"/>
  <c r="I2812" i="1" a="1"/>
  <c r="I2812" i="1" s="1"/>
  <c r="J2812" i="1" s="1"/>
  <c r="I2813" i="1" a="1"/>
  <c r="I2813" i="1" s="1"/>
  <c r="J2813" i="1" s="1"/>
  <c r="I2814" i="1" a="1"/>
  <c r="I2814" i="1" s="1"/>
  <c r="J2814" i="1" s="1"/>
  <c r="I2815" i="1" a="1"/>
  <c r="I2815" i="1" s="1"/>
  <c r="J2815" i="1" s="1"/>
  <c r="I2816" i="1" a="1"/>
  <c r="I2816" i="1" s="1"/>
  <c r="J2816" i="1" s="1"/>
  <c r="I2817" i="1" a="1"/>
  <c r="I2817" i="1" s="1"/>
  <c r="J2817" i="1" s="1"/>
  <c r="I2818" i="1" a="1"/>
  <c r="I2818" i="1" s="1"/>
  <c r="J2818" i="1" s="1"/>
  <c r="I2819" i="1" a="1"/>
  <c r="I2819" i="1" s="1"/>
  <c r="J2819" i="1" s="1"/>
  <c r="I2820" i="1" a="1"/>
  <c r="I2820" i="1" s="1"/>
  <c r="J2820" i="1" s="1"/>
  <c r="I2821" i="1" a="1"/>
  <c r="I2821" i="1" s="1"/>
  <c r="J2821" i="1" s="1"/>
  <c r="I2822" i="1" a="1"/>
  <c r="I2822" i="1" s="1"/>
  <c r="J2822" i="1" s="1"/>
  <c r="I2823" i="1" a="1"/>
  <c r="I2823" i="1" s="1"/>
  <c r="J2823" i="1" s="1"/>
  <c r="I2824" i="1" a="1"/>
  <c r="I2824" i="1" s="1"/>
  <c r="J2824" i="1" s="1"/>
  <c r="I2825" i="1" a="1"/>
  <c r="I2825" i="1" s="1"/>
  <c r="J2825" i="1" s="1"/>
  <c r="I2826" i="1" a="1"/>
  <c r="I2826" i="1" s="1"/>
  <c r="J2826" i="1" s="1"/>
  <c r="I2827" i="1" a="1"/>
  <c r="I2827" i="1" s="1"/>
  <c r="J2827" i="1" s="1"/>
  <c r="I2828" i="1" a="1"/>
  <c r="I2828" i="1" s="1"/>
  <c r="J2828" i="1" s="1"/>
  <c r="I2829" i="1" a="1"/>
  <c r="I2829" i="1" s="1"/>
  <c r="J2829" i="1" s="1"/>
  <c r="I2830" i="1" a="1"/>
  <c r="I2830" i="1" s="1"/>
  <c r="J2830" i="1" s="1"/>
  <c r="I2831" i="1" a="1"/>
  <c r="I2831" i="1" s="1"/>
  <c r="J2831" i="1" s="1"/>
  <c r="I2832" i="1" a="1"/>
  <c r="I2832" i="1" s="1"/>
  <c r="J2832" i="1" s="1"/>
  <c r="I2833" i="1" a="1"/>
  <c r="I2833" i="1" s="1"/>
  <c r="J2833" i="1" s="1"/>
  <c r="I2834" i="1" a="1"/>
  <c r="I2834" i="1" s="1"/>
  <c r="J2834" i="1" s="1"/>
  <c r="I2835" i="1" a="1"/>
  <c r="I2835" i="1" s="1"/>
  <c r="J2835" i="1" s="1"/>
  <c r="I2836" i="1" a="1"/>
  <c r="I2836" i="1" s="1"/>
  <c r="J2836" i="1" s="1"/>
  <c r="I2837" i="1" a="1"/>
  <c r="I2837" i="1" s="1"/>
  <c r="J2837" i="1" s="1"/>
  <c r="I2838" i="1" a="1"/>
  <c r="I2838" i="1" s="1"/>
  <c r="J2838" i="1" s="1"/>
  <c r="I2839" i="1" a="1"/>
  <c r="I2839" i="1" s="1"/>
  <c r="J2839" i="1" s="1"/>
  <c r="I2840" i="1" a="1"/>
  <c r="I2840" i="1" s="1"/>
  <c r="J2840" i="1" s="1"/>
  <c r="I2841" i="1" a="1"/>
  <c r="I2841" i="1" s="1"/>
  <c r="J2841" i="1" s="1"/>
  <c r="I2842" i="1" a="1"/>
  <c r="I2842" i="1" s="1"/>
  <c r="J2842" i="1" s="1"/>
  <c r="I2843" i="1" a="1"/>
  <c r="I2843" i="1" s="1"/>
  <c r="J2843" i="1" s="1"/>
  <c r="I2844" i="1" a="1"/>
  <c r="I2844" i="1" s="1"/>
  <c r="J2844" i="1" s="1"/>
  <c r="I2845" i="1" a="1"/>
  <c r="I2845" i="1" s="1"/>
  <c r="J2845" i="1" s="1"/>
  <c r="I2846" i="1" a="1"/>
  <c r="I2846" i="1" s="1"/>
  <c r="J2846" i="1" s="1"/>
  <c r="I2847" i="1" a="1"/>
  <c r="I2847" i="1" s="1"/>
  <c r="J2847" i="1" s="1"/>
  <c r="I2848" i="1" a="1"/>
  <c r="I2848" i="1" s="1"/>
  <c r="J2848" i="1" s="1"/>
  <c r="I2849" i="1" a="1"/>
  <c r="I2849" i="1" s="1"/>
  <c r="J2849" i="1" s="1"/>
  <c r="I2850" i="1" a="1"/>
  <c r="I2850" i="1" s="1"/>
  <c r="J2850" i="1" s="1"/>
  <c r="I2851" i="1" a="1"/>
  <c r="I2851" i="1" s="1"/>
  <c r="J2851" i="1" s="1"/>
  <c r="I2852" i="1" a="1"/>
  <c r="I2852" i="1" s="1"/>
  <c r="J2852" i="1" s="1"/>
  <c r="I2853" i="1" a="1"/>
  <c r="I2853" i="1" s="1"/>
  <c r="J2853" i="1" s="1"/>
  <c r="I2854" i="1" a="1"/>
  <c r="I2854" i="1" s="1"/>
  <c r="J2854" i="1" s="1"/>
  <c r="I2855" i="1" a="1"/>
  <c r="I2855" i="1" s="1"/>
  <c r="J2855" i="1" s="1"/>
  <c r="I2856" i="1" a="1"/>
  <c r="I2856" i="1" s="1"/>
  <c r="J2856" i="1" s="1"/>
  <c r="I2857" i="1" a="1"/>
  <c r="I2857" i="1" s="1"/>
  <c r="J2857" i="1" s="1"/>
  <c r="I2858" i="1" a="1"/>
  <c r="I2858" i="1" s="1"/>
  <c r="J2858" i="1" s="1"/>
  <c r="I2859" i="1" a="1"/>
  <c r="I2859" i="1" s="1"/>
  <c r="J2859" i="1" s="1"/>
  <c r="I2860" i="1" a="1"/>
  <c r="I2860" i="1" s="1"/>
  <c r="J2860" i="1" s="1"/>
  <c r="I2861" i="1" a="1"/>
  <c r="I2861" i="1" s="1"/>
  <c r="J2861" i="1" s="1"/>
  <c r="I2862" i="1" a="1"/>
  <c r="I2862" i="1" s="1"/>
  <c r="J2862" i="1" s="1"/>
  <c r="I2863" i="1" a="1"/>
  <c r="I2863" i="1" s="1"/>
  <c r="J2863" i="1" s="1"/>
  <c r="I2864" i="1" a="1"/>
  <c r="I2864" i="1" s="1"/>
  <c r="J2864" i="1" s="1"/>
  <c r="I2865" i="1" a="1"/>
  <c r="I2865" i="1" s="1"/>
  <c r="J2865" i="1" s="1"/>
  <c r="I2866" i="1" a="1"/>
  <c r="I2866" i="1" s="1"/>
  <c r="J2866" i="1" s="1"/>
  <c r="I2867" i="1" a="1"/>
  <c r="I2867" i="1" s="1"/>
  <c r="J2867" i="1" s="1"/>
  <c r="I2868" i="1" a="1"/>
  <c r="I2868" i="1" s="1"/>
  <c r="J2868" i="1" s="1"/>
  <c r="I2869" i="1" a="1"/>
  <c r="I2869" i="1" s="1"/>
  <c r="J2869" i="1" s="1"/>
  <c r="I2870" i="1" a="1"/>
  <c r="I2870" i="1" s="1"/>
  <c r="J2870" i="1" s="1"/>
  <c r="I2871" i="1" a="1"/>
  <c r="I2871" i="1"/>
  <c r="J2871" i="1" s="1"/>
  <c r="I2872" i="1" a="1"/>
  <c r="I2872" i="1" s="1"/>
  <c r="J2872" i="1" s="1"/>
  <c r="I2873" i="1" a="1"/>
  <c r="I2873" i="1" s="1"/>
  <c r="J2873" i="1" s="1"/>
  <c r="I2874" i="1" a="1"/>
  <c r="I2874" i="1" s="1"/>
  <c r="J2874" i="1" s="1"/>
  <c r="I2875" i="1" a="1"/>
  <c r="I2875" i="1"/>
  <c r="J2875" i="1" s="1"/>
  <c r="I2876" i="1" a="1"/>
  <c r="I2876" i="1" s="1"/>
  <c r="J2876" i="1" s="1"/>
  <c r="I2877" i="1" a="1"/>
  <c r="I2877" i="1" s="1"/>
  <c r="J2877" i="1" s="1"/>
  <c r="I2878" i="1" a="1"/>
  <c r="I2878" i="1" s="1"/>
  <c r="J2878" i="1" s="1"/>
  <c r="I2879" i="1" a="1"/>
  <c r="I2879" i="1" s="1"/>
  <c r="J2879" i="1" s="1"/>
  <c r="I2880" i="1" a="1"/>
  <c r="I2880" i="1" s="1"/>
  <c r="J2880" i="1" s="1"/>
  <c r="I2881" i="1" a="1"/>
  <c r="I2881" i="1" s="1"/>
  <c r="J2881" i="1" s="1"/>
  <c r="I2882" i="1" a="1"/>
  <c r="I2882" i="1" s="1"/>
  <c r="J2882" i="1" s="1"/>
  <c r="I2883" i="1" a="1"/>
  <c r="I2883" i="1" s="1"/>
  <c r="J2883" i="1" s="1"/>
  <c r="I2884" i="1" a="1"/>
  <c r="I2884" i="1" s="1"/>
  <c r="J2884" i="1" s="1"/>
  <c r="I2885" i="1" a="1"/>
  <c r="I2885" i="1" s="1"/>
  <c r="J2885" i="1" s="1"/>
  <c r="I2886" i="1" a="1"/>
  <c r="I2886" i="1" s="1"/>
  <c r="J2886" i="1" s="1"/>
  <c r="I2887" i="1" a="1"/>
  <c r="I2887" i="1" s="1"/>
  <c r="J2887" i="1" s="1"/>
  <c r="I2888" i="1" a="1"/>
  <c r="I2888" i="1" s="1"/>
  <c r="J2888" i="1" s="1"/>
  <c r="I2889" i="1" a="1"/>
  <c r="I2889" i="1" s="1"/>
  <c r="J2889" i="1" s="1"/>
  <c r="I2890" i="1" a="1"/>
  <c r="I2890" i="1" s="1"/>
  <c r="J2890" i="1" s="1"/>
  <c r="I2891" i="1" a="1"/>
  <c r="I2891" i="1" s="1"/>
  <c r="J2891" i="1" s="1"/>
  <c r="I2892" i="1" a="1"/>
  <c r="I2892" i="1" s="1"/>
  <c r="J2892" i="1" s="1"/>
  <c r="I2893" i="1" a="1"/>
  <c r="I2893" i="1" s="1"/>
  <c r="J2893" i="1" s="1"/>
  <c r="I2894" i="1" a="1"/>
  <c r="I2894" i="1" s="1"/>
  <c r="J2894" i="1" s="1"/>
  <c r="I2895" i="1" a="1"/>
  <c r="I2895" i="1" s="1"/>
  <c r="J2895" i="1" s="1"/>
  <c r="I2896" i="1" a="1"/>
  <c r="I2896" i="1" s="1"/>
  <c r="J2896" i="1" s="1"/>
  <c r="I2897" i="1" a="1"/>
  <c r="I2897" i="1" s="1"/>
  <c r="J2897" i="1" s="1"/>
  <c r="I2898" i="1" a="1"/>
  <c r="I2898" i="1" s="1"/>
  <c r="J2898" i="1" s="1"/>
  <c r="I2899" i="1" a="1"/>
  <c r="I2899" i="1"/>
  <c r="J2899" i="1" s="1"/>
  <c r="I2900" i="1" a="1"/>
  <c r="I2900" i="1" s="1"/>
  <c r="J2900" i="1" s="1"/>
  <c r="I2901" i="1" a="1"/>
  <c r="I2901" i="1" s="1"/>
  <c r="J2901" i="1" s="1"/>
  <c r="I2902" i="1" a="1"/>
  <c r="I2902" i="1" s="1"/>
  <c r="J2902" i="1" s="1"/>
  <c r="I2903" i="1" a="1"/>
  <c r="I2903" i="1" s="1"/>
  <c r="J2903" i="1" s="1"/>
  <c r="I2904" i="1" a="1"/>
  <c r="I2904" i="1" s="1"/>
  <c r="J2904" i="1" s="1"/>
  <c r="I2905" i="1" a="1"/>
  <c r="I2905" i="1" s="1"/>
  <c r="J2905" i="1" s="1"/>
  <c r="I2906" i="1" a="1"/>
  <c r="I2906" i="1" s="1"/>
  <c r="J2906" i="1" s="1"/>
  <c r="I2907" i="1" a="1"/>
  <c r="I2907" i="1" s="1"/>
  <c r="J2907" i="1" s="1"/>
  <c r="I2908" i="1" a="1"/>
  <c r="I2908" i="1" s="1"/>
  <c r="J2908" i="1" s="1"/>
  <c r="I2909" i="1" a="1"/>
  <c r="I2909" i="1" s="1"/>
  <c r="J2909" i="1" s="1"/>
  <c r="I2910" i="1" a="1"/>
  <c r="I2910" i="1" s="1"/>
  <c r="J2910" i="1" s="1"/>
  <c r="I2911" i="1" a="1"/>
  <c r="I2911" i="1" s="1"/>
  <c r="J2911" i="1" s="1"/>
  <c r="I2912" i="1" a="1"/>
  <c r="I2912" i="1" s="1"/>
  <c r="J2912" i="1" s="1"/>
  <c r="I2913" i="1" a="1"/>
  <c r="I2913" i="1" s="1"/>
  <c r="J2913" i="1" s="1"/>
  <c r="I2914" i="1" a="1"/>
  <c r="I2914" i="1" s="1"/>
  <c r="J2914" i="1" s="1"/>
  <c r="I2915" i="1" a="1"/>
  <c r="I2915" i="1" s="1"/>
  <c r="J2915" i="1" s="1"/>
  <c r="I2916" i="1" a="1"/>
  <c r="I2916" i="1" s="1"/>
  <c r="J2916" i="1" s="1"/>
  <c r="I2917" i="1" a="1"/>
  <c r="I2917" i="1" s="1"/>
  <c r="J2917" i="1" s="1"/>
  <c r="I2918" i="1" a="1"/>
  <c r="I2918" i="1" s="1"/>
  <c r="J2918" i="1" s="1"/>
  <c r="I2919" i="1" a="1"/>
  <c r="I2919" i="1" s="1"/>
  <c r="J2919" i="1" s="1"/>
  <c r="I2920" i="1" a="1"/>
  <c r="I2920" i="1" s="1"/>
  <c r="J2920" i="1" s="1"/>
  <c r="I2921" i="1" a="1"/>
  <c r="I2921" i="1" s="1"/>
  <c r="J2921" i="1" s="1"/>
  <c r="I2922" i="1" a="1"/>
  <c r="I2922" i="1" s="1"/>
  <c r="J2922" i="1" s="1"/>
  <c r="I2923" i="1" a="1"/>
  <c r="I2923" i="1" s="1"/>
  <c r="J2923" i="1" s="1"/>
  <c r="I2924" i="1" a="1"/>
  <c r="I2924" i="1" s="1"/>
  <c r="J2924" i="1" s="1"/>
  <c r="I2925" i="1" a="1"/>
  <c r="I2925" i="1" s="1"/>
  <c r="J2925" i="1" s="1"/>
  <c r="I2926" i="1" a="1"/>
  <c r="I2926" i="1" s="1"/>
  <c r="J2926" i="1" s="1"/>
  <c r="I2927" i="1" a="1"/>
  <c r="I2927" i="1" s="1"/>
  <c r="J2927" i="1" s="1"/>
  <c r="I2928" i="1" a="1"/>
  <c r="I2928" i="1" s="1"/>
  <c r="J2928" i="1" s="1"/>
  <c r="I2929" i="1" a="1"/>
  <c r="I2929" i="1" s="1"/>
  <c r="J2929" i="1" s="1"/>
  <c r="I2930" i="1" a="1"/>
  <c r="I2930" i="1" s="1"/>
  <c r="J2930" i="1" s="1"/>
  <c r="I2931" i="1" a="1"/>
  <c r="I2931" i="1" s="1"/>
  <c r="J2931" i="1" s="1"/>
  <c r="I2932" i="1" a="1"/>
  <c r="I2932" i="1" s="1"/>
  <c r="J2932" i="1" s="1"/>
  <c r="I2933" i="1" a="1"/>
  <c r="I2933" i="1" s="1"/>
  <c r="J2933" i="1" s="1"/>
  <c r="I2934" i="1" a="1"/>
  <c r="I2934" i="1" s="1"/>
  <c r="J2934" i="1" s="1"/>
  <c r="I2935" i="1" a="1"/>
  <c r="I2935" i="1" s="1"/>
  <c r="J2935" i="1" s="1"/>
  <c r="I2936" i="1" a="1"/>
  <c r="I2936" i="1" s="1"/>
  <c r="J2936" i="1" s="1"/>
  <c r="I2937" i="1" a="1"/>
  <c r="I2937" i="1" s="1"/>
  <c r="J2937" i="1" s="1"/>
  <c r="I2938" i="1" a="1"/>
  <c r="I2938" i="1" s="1"/>
  <c r="J2938" i="1" s="1"/>
  <c r="I2939" i="1" a="1"/>
  <c r="I2939" i="1" s="1"/>
  <c r="J2939" i="1" s="1"/>
  <c r="I2940" i="1" a="1"/>
  <c r="I2940" i="1" s="1"/>
  <c r="J2940" i="1" s="1"/>
  <c r="I2941" i="1" a="1"/>
  <c r="I2941" i="1" s="1"/>
  <c r="J2941" i="1" s="1"/>
  <c r="I2942" i="1" a="1"/>
  <c r="I2942" i="1" s="1"/>
  <c r="J2942" i="1" s="1"/>
  <c r="I2943" i="1" a="1"/>
  <c r="I2943" i="1" s="1"/>
  <c r="J2943" i="1" s="1"/>
  <c r="I2944" i="1" a="1"/>
  <c r="I2944" i="1" s="1"/>
  <c r="J2944" i="1" s="1"/>
  <c r="I2945" i="1" a="1"/>
  <c r="I2945" i="1" s="1"/>
  <c r="J2945" i="1" s="1"/>
  <c r="I2946" i="1" a="1"/>
  <c r="I2946" i="1" s="1"/>
  <c r="J2946" i="1" s="1"/>
  <c r="I2947" i="1" a="1"/>
  <c r="I2947" i="1" s="1"/>
  <c r="J2947" i="1" s="1"/>
  <c r="I2948" i="1" a="1"/>
  <c r="I2948" i="1" s="1"/>
  <c r="J2948" i="1" s="1"/>
  <c r="I2949" i="1" a="1"/>
  <c r="I2949" i="1" s="1"/>
  <c r="J2949" i="1" s="1"/>
  <c r="I2950" i="1" a="1"/>
  <c r="I2950" i="1" s="1"/>
  <c r="J2950" i="1" s="1"/>
  <c r="I2951" i="1" a="1"/>
  <c r="I2951" i="1" s="1"/>
  <c r="J2951" i="1" s="1"/>
  <c r="I2952" i="1" a="1"/>
  <c r="I2952" i="1" s="1"/>
  <c r="J2952" i="1" s="1"/>
  <c r="I2953" i="1" a="1"/>
  <c r="I2953" i="1" s="1"/>
  <c r="J2953" i="1" s="1"/>
  <c r="I2954" i="1" a="1"/>
  <c r="I2954" i="1" s="1"/>
  <c r="J2954" i="1" s="1"/>
  <c r="I2955" i="1" a="1"/>
  <c r="I2955" i="1" s="1"/>
  <c r="J2955" i="1" s="1"/>
  <c r="I2956" i="1" a="1"/>
  <c r="I2956" i="1" s="1"/>
  <c r="J2956" i="1" s="1"/>
  <c r="I2957" i="1" a="1"/>
  <c r="I2957" i="1" s="1"/>
  <c r="J2957" i="1" s="1"/>
  <c r="I2958" i="1" a="1"/>
  <c r="I2958" i="1" s="1"/>
  <c r="J2958" i="1" s="1"/>
  <c r="I2959" i="1" a="1"/>
  <c r="I2959" i="1" s="1"/>
  <c r="J2959" i="1" s="1"/>
  <c r="I2960" i="1" a="1"/>
  <c r="I2960" i="1" s="1"/>
  <c r="J2960" i="1" s="1"/>
  <c r="I2961" i="1" a="1"/>
  <c r="I2961" i="1" s="1"/>
  <c r="J2961" i="1" s="1"/>
  <c r="I2962" i="1" a="1"/>
  <c r="I2962" i="1" s="1"/>
  <c r="J2962" i="1" s="1"/>
  <c r="I2963" i="1" a="1"/>
  <c r="I2963" i="1" s="1"/>
  <c r="J2963" i="1" s="1"/>
  <c r="I2964" i="1" a="1"/>
  <c r="I2964" i="1" s="1"/>
  <c r="J2964" i="1" s="1"/>
  <c r="I2965" i="1" a="1"/>
  <c r="I2965" i="1" s="1"/>
  <c r="J2965" i="1" s="1"/>
  <c r="I2966" i="1" a="1"/>
  <c r="I2966" i="1" s="1"/>
  <c r="J2966" i="1" s="1"/>
  <c r="I2967" i="1" a="1"/>
  <c r="I2967" i="1" s="1"/>
  <c r="J2967" i="1" s="1"/>
  <c r="I2968" i="1" a="1"/>
  <c r="I2968" i="1" s="1"/>
  <c r="J2968" i="1" s="1"/>
  <c r="I2969" i="1" a="1"/>
  <c r="I2969" i="1" s="1"/>
  <c r="J2969" i="1" s="1"/>
  <c r="I2970" i="1" a="1"/>
  <c r="I2970" i="1" s="1"/>
  <c r="J2970" i="1" s="1"/>
  <c r="I2971" i="1" a="1"/>
  <c r="I2971" i="1" s="1"/>
  <c r="J2971" i="1" s="1"/>
  <c r="I2972" i="1" a="1"/>
  <c r="I2972" i="1" s="1"/>
  <c r="J2972" i="1" s="1"/>
  <c r="I2973" i="1" a="1"/>
  <c r="I2973" i="1" s="1"/>
  <c r="J2973" i="1" s="1"/>
  <c r="I2974" i="1" a="1"/>
  <c r="I2974" i="1" s="1"/>
  <c r="J2974" i="1" s="1"/>
  <c r="I2975" i="1" a="1"/>
  <c r="I2975" i="1" s="1"/>
  <c r="J2975" i="1" s="1"/>
  <c r="I2976" i="1" a="1"/>
  <c r="I2976" i="1" s="1"/>
  <c r="J2976" i="1" s="1"/>
  <c r="I2977" i="1" a="1"/>
  <c r="I2977" i="1" s="1"/>
  <c r="J2977" i="1" s="1"/>
  <c r="I2978" i="1" a="1"/>
  <c r="I2978" i="1" s="1"/>
  <c r="J2978" i="1" s="1"/>
  <c r="I2979" i="1" a="1"/>
  <c r="I2979" i="1" s="1"/>
  <c r="J2979" i="1" s="1"/>
  <c r="I2980" i="1" a="1"/>
  <c r="I2980" i="1" s="1"/>
  <c r="J2980" i="1" s="1"/>
  <c r="I2981" i="1" a="1"/>
  <c r="I2981" i="1" s="1"/>
  <c r="J2981" i="1" s="1"/>
  <c r="I2982" i="1" a="1"/>
  <c r="I2982" i="1" s="1"/>
  <c r="J2982" i="1" s="1"/>
  <c r="I2983" i="1" a="1"/>
  <c r="I2983" i="1" s="1"/>
  <c r="J2983" i="1" s="1"/>
  <c r="I2984" i="1" a="1"/>
  <c r="I2984" i="1" s="1"/>
  <c r="J2984" i="1" s="1"/>
  <c r="I2985" i="1" a="1"/>
  <c r="I2985" i="1" s="1"/>
  <c r="J2985" i="1" s="1"/>
  <c r="I2986" i="1" a="1"/>
  <c r="I2986" i="1" s="1"/>
  <c r="J2986" i="1" s="1"/>
  <c r="I2987" i="1" a="1"/>
  <c r="I2987" i="1" s="1"/>
  <c r="J2987" i="1" s="1"/>
  <c r="I2988" i="1" a="1"/>
  <c r="I2988" i="1" s="1"/>
  <c r="J2988" i="1" s="1"/>
  <c r="I2989" i="1" a="1"/>
  <c r="I2989" i="1" s="1"/>
  <c r="J2989" i="1" s="1"/>
  <c r="I2990" i="1" a="1"/>
  <c r="I2990" i="1" s="1"/>
  <c r="J2990" i="1" s="1"/>
  <c r="I2991" i="1" a="1"/>
  <c r="I2991" i="1" s="1"/>
  <c r="J2991" i="1" s="1"/>
  <c r="I2992" i="1" a="1"/>
  <c r="I2992" i="1"/>
  <c r="J2992" i="1" s="1"/>
  <c r="I2993" i="1" a="1"/>
  <c r="I2993" i="1" s="1"/>
  <c r="J2993" i="1" s="1"/>
  <c r="I2994" i="1" a="1"/>
  <c r="I2994" i="1" s="1"/>
  <c r="J2994" i="1" s="1"/>
  <c r="I2995" i="1" a="1"/>
  <c r="I2995" i="1" s="1"/>
  <c r="J2995" i="1" s="1"/>
  <c r="I2996" i="1" a="1"/>
  <c r="I2996" i="1"/>
  <c r="J2996" i="1" s="1"/>
  <c r="I2997" i="1" a="1"/>
  <c r="I2997" i="1" s="1"/>
  <c r="J2997" i="1" s="1"/>
  <c r="I2998" i="1" a="1"/>
  <c r="I2998" i="1" s="1"/>
  <c r="J2998" i="1" s="1"/>
  <c r="I2999" i="1" a="1"/>
  <c r="I2999" i="1" s="1"/>
  <c r="J2999" i="1" s="1"/>
  <c r="I3000" i="1" a="1"/>
  <c r="I3000" i="1" s="1"/>
  <c r="J3000" i="1" s="1"/>
  <c r="I3001" i="1" a="1"/>
  <c r="I3001" i="1" s="1"/>
  <c r="J3001" i="1" s="1"/>
  <c r="I3002" i="1" a="1"/>
  <c r="I3002" i="1" s="1"/>
  <c r="J3002" i="1" s="1"/>
  <c r="I3003" i="1" a="1"/>
  <c r="I3003" i="1" s="1"/>
  <c r="J3003" i="1" s="1"/>
  <c r="I3004" i="1" a="1"/>
  <c r="I3004" i="1" s="1"/>
  <c r="J3004" i="1" s="1"/>
  <c r="I3005" i="1" a="1"/>
  <c r="I3005" i="1" s="1"/>
  <c r="J3005" i="1" s="1"/>
  <c r="I3006" i="1" a="1"/>
  <c r="I3006" i="1" s="1"/>
  <c r="J3006" i="1" s="1"/>
  <c r="I3007" i="1" a="1"/>
  <c r="I3007" i="1" s="1"/>
  <c r="J3007" i="1" s="1"/>
  <c r="I3008" i="1" a="1"/>
  <c r="I3008" i="1" s="1"/>
  <c r="J3008" i="1" s="1"/>
  <c r="I3009" i="1" a="1"/>
  <c r="I3009" i="1" s="1"/>
  <c r="J3009" i="1" s="1"/>
  <c r="I3010" i="1" a="1"/>
  <c r="I3010" i="1" s="1"/>
  <c r="J3010" i="1" s="1"/>
  <c r="I3011" i="1" a="1"/>
  <c r="I3011" i="1" s="1"/>
  <c r="J3011" i="1" s="1"/>
  <c r="I3012" i="1" a="1"/>
  <c r="I3012" i="1" s="1"/>
  <c r="J3012" i="1" s="1"/>
  <c r="I3013" i="1" a="1"/>
  <c r="I3013" i="1" s="1"/>
  <c r="J3013" i="1" s="1"/>
  <c r="I3014" i="1" a="1"/>
  <c r="I3014" i="1" s="1"/>
  <c r="J3014" i="1" s="1"/>
  <c r="I3015" i="1" a="1"/>
  <c r="I3015" i="1" s="1"/>
  <c r="J3015" i="1" s="1"/>
  <c r="I3016" i="1" a="1"/>
  <c r="I3016" i="1" s="1"/>
  <c r="J3016" i="1" s="1"/>
  <c r="I3017" i="1" a="1"/>
  <c r="I3017" i="1" s="1"/>
  <c r="J3017" i="1" s="1"/>
  <c r="I3018" i="1" a="1"/>
  <c r="I3018" i="1" s="1"/>
  <c r="J3018" i="1" s="1"/>
  <c r="I3019" i="1" a="1"/>
  <c r="I3019" i="1" s="1"/>
  <c r="J3019" i="1" s="1"/>
  <c r="I3020" i="1" a="1"/>
  <c r="I3020" i="1"/>
  <c r="J3020" i="1" s="1"/>
  <c r="I3021" i="1" a="1"/>
  <c r="I3021" i="1" s="1"/>
  <c r="J3021" i="1" s="1"/>
  <c r="I3022" i="1" a="1"/>
  <c r="I3022" i="1" s="1"/>
  <c r="J3022" i="1" s="1"/>
  <c r="I3023" i="1" a="1"/>
  <c r="I3023" i="1" s="1"/>
  <c r="J3023" i="1" s="1"/>
  <c r="I3024" i="1" a="1"/>
  <c r="I3024" i="1"/>
  <c r="J3024" i="1" s="1"/>
  <c r="I3025" i="1" a="1"/>
  <c r="I3025" i="1" s="1"/>
  <c r="J3025" i="1" s="1"/>
  <c r="I3026" i="1" a="1"/>
  <c r="I3026" i="1" s="1"/>
  <c r="J3026" i="1" s="1"/>
  <c r="I3027" i="1" a="1"/>
  <c r="I3027" i="1" s="1"/>
  <c r="J3027" i="1" s="1"/>
  <c r="I3028" i="1" a="1"/>
  <c r="I3028" i="1" s="1"/>
  <c r="J3028" i="1" s="1"/>
  <c r="I3029" i="1" a="1"/>
  <c r="I3029" i="1" s="1"/>
  <c r="J3029" i="1" s="1"/>
  <c r="I3030" i="1" a="1"/>
  <c r="I3030" i="1" s="1"/>
  <c r="J3030" i="1" s="1"/>
  <c r="I3031" i="1" a="1"/>
  <c r="I3031" i="1" s="1"/>
  <c r="J3031" i="1" s="1"/>
  <c r="I3032" i="1" a="1"/>
  <c r="I3032" i="1" s="1"/>
  <c r="J3032" i="1" s="1"/>
  <c r="I3033" i="1" a="1"/>
  <c r="I3033" i="1" s="1"/>
  <c r="J3033" i="1" s="1"/>
  <c r="I3034" i="1" a="1"/>
  <c r="I3034" i="1" s="1"/>
  <c r="J3034" i="1" s="1"/>
  <c r="I3035" i="1" a="1"/>
  <c r="I3035" i="1" s="1"/>
  <c r="J3035" i="1" s="1"/>
  <c r="I3036" i="1" a="1"/>
  <c r="I3036" i="1"/>
  <c r="J3036" i="1" s="1"/>
  <c r="I3037" i="1" a="1"/>
  <c r="I3037" i="1" s="1"/>
  <c r="J3037" i="1" s="1"/>
  <c r="I3038" i="1" a="1"/>
  <c r="I3038" i="1" s="1"/>
  <c r="J3038" i="1" s="1"/>
  <c r="I3039" i="1" a="1"/>
  <c r="I3039" i="1" s="1"/>
  <c r="J3039" i="1" s="1"/>
  <c r="I3040" i="1" a="1"/>
  <c r="I3040" i="1" s="1"/>
  <c r="J3040" i="1" s="1"/>
  <c r="I3041" i="1" a="1"/>
  <c r="I3041" i="1" s="1"/>
  <c r="J3041" i="1" s="1"/>
  <c r="I3042" i="1" a="1"/>
  <c r="I3042" i="1" s="1"/>
  <c r="J3042" i="1" s="1"/>
  <c r="I3043" i="1" a="1"/>
  <c r="I3043" i="1" s="1"/>
  <c r="J3043" i="1" s="1"/>
  <c r="I3044" i="1" a="1"/>
  <c r="I3044" i="1" s="1"/>
  <c r="J3044" i="1" s="1"/>
  <c r="I3045" i="1" a="1"/>
  <c r="I3045" i="1" s="1"/>
  <c r="J3045" i="1" s="1"/>
  <c r="I3046" i="1" a="1"/>
  <c r="I3046" i="1" s="1"/>
  <c r="J3046" i="1" s="1"/>
  <c r="I3047" i="1" a="1"/>
  <c r="I3047" i="1" s="1"/>
  <c r="J3047" i="1" s="1"/>
  <c r="I3048" i="1" a="1"/>
  <c r="I3048" i="1" s="1"/>
  <c r="J3048" i="1" s="1"/>
  <c r="I3049" i="1" a="1"/>
  <c r="I3049" i="1" s="1"/>
  <c r="J3049" i="1" s="1"/>
  <c r="I3050" i="1" a="1"/>
  <c r="I3050" i="1" s="1"/>
  <c r="J3050" i="1" s="1"/>
  <c r="I3051" i="1" a="1"/>
  <c r="I3051" i="1" s="1"/>
  <c r="J3051" i="1" s="1"/>
  <c r="I3052" i="1" a="1"/>
  <c r="I3052" i="1" s="1"/>
  <c r="J3052" i="1" s="1"/>
  <c r="I3053" i="1" a="1"/>
  <c r="I3053" i="1" s="1"/>
  <c r="J3053" i="1" s="1"/>
  <c r="I3054" i="1" a="1"/>
  <c r="I3054" i="1" s="1"/>
  <c r="J3054" i="1" s="1"/>
  <c r="I3055" i="1" a="1"/>
  <c r="I3055" i="1" s="1"/>
  <c r="J3055" i="1" s="1"/>
  <c r="I3056" i="1" a="1"/>
  <c r="I3056" i="1" s="1"/>
  <c r="J3056" i="1" s="1"/>
  <c r="I3057" i="1" a="1"/>
  <c r="I3057" i="1" s="1"/>
  <c r="J3057" i="1" s="1"/>
  <c r="I3058" i="1" a="1"/>
  <c r="I3058" i="1" s="1"/>
  <c r="J3058" i="1" s="1"/>
  <c r="I3059" i="1" a="1"/>
  <c r="I3059" i="1" s="1"/>
  <c r="J3059" i="1" s="1"/>
  <c r="I3060" i="1" a="1"/>
  <c r="I3060" i="1" s="1"/>
  <c r="J3060" i="1" s="1"/>
  <c r="I3061" i="1" a="1"/>
  <c r="I3061" i="1" s="1"/>
  <c r="J3061" i="1" s="1"/>
  <c r="I3062" i="1" a="1"/>
  <c r="I3062" i="1" s="1"/>
  <c r="J3062" i="1" s="1"/>
  <c r="I3063" i="1" a="1"/>
  <c r="I3063" i="1" s="1"/>
  <c r="J3063" i="1" s="1"/>
  <c r="I3064" i="1" a="1"/>
  <c r="I3064" i="1" s="1"/>
  <c r="J3064" i="1" s="1"/>
  <c r="I3065" i="1" a="1"/>
  <c r="I3065" i="1" s="1"/>
  <c r="J3065" i="1" s="1"/>
  <c r="I3066" i="1" a="1"/>
  <c r="I3066" i="1" s="1"/>
  <c r="J3066" i="1" s="1"/>
  <c r="I3067" i="1" a="1"/>
  <c r="I3067" i="1" s="1"/>
  <c r="J3067" i="1" s="1"/>
  <c r="I3068" i="1" a="1"/>
  <c r="I3068" i="1" s="1"/>
  <c r="J3068" i="1" s="1"/>
  <c r="I3069" i="1" a="1"/>
  <c r="I3069" i="1" s="1"/>
  <c r="J3069" i="1" s="1"/>
  <c r="I3070" i="1" a="1"/>
  <c r="I3070" i="1" s="1"/>
  <c r="J3070" i="1" s="1"/>
  <c r="I3071" i="1" a="1"/>
  <c r="I3071" i="1" s="1"/>
  <c r="J3071" i="1" s="1"/>
  <c r="I3072" i="1" a="1"/>
  <c r="I3072" i="1" s="1"/>
  <c r="J3072" i="1" s="1"/>
  <c r="I3073" i="1" a="1"/>
  <c r="I3073" i="1" s="1"/>
  <c r="J3073" i="1" s="1"/>
  <c r="I3074" i="1" a="1"/>
  <c r="I3074" i="1" s="1"/>
  <c r="J3074" i="1" s="1"/>
  <c r="I3075" i="1" a="1"/>
  <c r="I3075" i="1" s="1"/>
  <c r="J3075" i="1" s="1"/>
  <c r="I3076" i="1" a="1"/>
  <c r="I3076" i="1" s="1"/>
  <c r="J3076" i="1" s="1"/>
  <c r="I3077" i="1" a="1"/>
  <c r="I3077" i="1" s="1"/>
  <c r="J3077" i="1" s="1"/>
  <c r="I3078" i="1" a="1"/>
  <c r="I3078" i="1" s="1"/>
  <c r="J3078" i="1" s="1"/>
  <c r="I3079" i="1" a="1"/>
  <c r="I3079" i="1" s="1"/>
  <c r="J3079" i="1" s="1"/>
  <c r="I3080" i="1" a="1"/>
  <c r="I3080" i="1" s="1"/>
  <c r="J3080" i="1" s="1"/>
  <c r="I3081" i="1" a="1"/>
  <c r="I3081" i="1" s="1"/>
  <c r="J3081" i="1" s="1"/>
  <c r="I3082" i="1" a="1"/>
  <c r="I3082" i="1" s="1"/>
  <c r="J3082" i="1" s="1"/>
  <c r="I3083" i="1" a="1"/>
  <c r="I3083" i="1" s="1"/>
  <c r="J3083" i="1" s="1"/>
  <c r="I3084" i="1" a="1"/>
  <c r="I3084" i="1" s="1"/>
  <c r="J3084" i="1" s="1"/>
  <c r="I3085" i="1" a="1"/>
  <c r="I3085" i="1" s="1"/>
  <c r="J3085" i="1" s="1"/>
  <c r="I3086" i="1" a="1"/>
  <c r="I3086" i="1" s="1"/>
  <c r="J3086" i="1" s="1"/>
  <c r="I3087" i="1" a="1"/>
  <c r="I3087" i="1" s="1"/>
  <c r="J3087" i="1" s="1"/>
  <c r="I3088" i="1" a="1"/>
  <c r="I3088" i="1" s="1"/>
  <c r="J3088" i="1" s="1"/>
  <c r="I3089" i="1" a="1"/>
  <c r="I3089" i="1" s="1"/>
  <c r="J3089" i="1" s="1"/>
  <c r="I3090" i="1" a="1"/>
  <c r="I3090" i="1" s="1"/>
  <c r="J3090" i="1" s="1"/>
  <c r="I3091" i="1" a="1"/>
  <c r="I3091" i="1" s="1"/>
  <c r="J3091" i="1" s="1"/>
  <c r="I3092" i="1" a="1"/>
  <c r="I3092" i="1"/>
  <c r="J3092" i="1" s="1"/>
  <c r="I3093" i="1" a="1"/>
  <c r="I3093" i="1" s="1"/>
  <c r="J3093" i="1" s="1"/>
  <c r="I3094" i="1" a="1"/>
  <c r="I3094" i="1" s="1"/>
  <c r="J3094" i="1" s="1"/>
  <c r="I3095" i="1" a="1"/>
  <c r="I3095" i="1" s="1"/>
  <c r="J3095" i="1" s="1"/>
  <c r="I3096" i="1" a="1"/>
  <c r="I3096" i="1" s="1"/>
  <c r="J3096" i="1" s="1"/>
  <c r="I3097" i="1" a="1"/>
  <c r="I3097" i="1" s="1"/>
  <c r="J3097" i="1" s="1"/>
  <c r="I3098" i="1" a="1"/>
  <c r="I3098" i="1" s="1"/>
  <c r="J3098" i="1" s="1"/>
  <c r="I3099" i="1" a="1"/>
  <c r="I3099" i="1" s="1"/>
  <c r="J3099" i="1" s="1"/>
  <c r="I3100" i="1" a="1"/>
  <c r="I3100" i="1" s="1"/>
  <c r="J3100" i="1" s="1"/>
  <c r="I3101" i="1" a="1"/>
  <c r="I3101" i="1" s="1"/>
  <c r="J3101" i="1" s="1"/>
  <c r="I3102" i="1" a="1"/>
  <c r="I3102" i="1" s="1"/>
  <c r="J3102" i="1" s="1"/>
  <c r="I3103" i="1" a="1"/>
  <c r="I3103" i="1" s="1"/>
  <c r="J3103" i="1" s="1"/>
  <c r="I3104" i="1" a="1"/>
  <c r="I3104" i="1" s="1"/>
  <c r="J3104" i="1" s="1"/>
  <c r="I3105" i="1" a="1"/>
  <c r="I3105" i="1" s="1"/>
  <c r="J3105" i="1" s="1"/>
  <c r="I3106" i="1" a="1"/>
  <c r="I3106" i="1" s="1"/>
  <c r="J3106" i="1" s="1"/>
  <c r="I3107" i="1" a="1"/>
  <c r="I3107" i="1" s="1"/>
  <c r="J3107" i="1" s="1"/>
  <c r="I3108" i="1" a="1"/>
  <c r="I3108" i="1" s="1"/>
  <c r="J3108" i="1" s="1"/>
  <c r="I3109" i="1" a="1"/>
  <c r="I3109" i="1" s="1"/>
  <c r="J3109" i="1" s="1"/>
  <c r="I3110" i="1" a="1"/>
  <c r="I3110" i="1" s="1"/>
  <c r="J3110" i="1" s="1"/>
  <c r="I3111" i="1" a="1"/>
  <c r="I3111" i="1" s="1"/>
  <c r="J3111" i="1" s="1"/>
  <c r="I3112" i="1" a="1"/>
  <c r="I3112" i="1" s="1"/>
  <c r="J3112" i="1" s="1"/>
  <c r="I3113" i="1" a="1"/>
  <c r="I3113" i="1" s="1"/>
  <c r="J3113" i="1" s="1"/>
  <c r="I3114" i="1" a="1"/>
  <c r="I3114" i="1" s="1"/>
  <c r="J3114" i="1" s="1"/>
  <c r="I3115" i="1" a="1"/>
  <c r="I3115" i="1" s="1"/>
  <c r="J3115" i="1" s="1"/>
  <c r="I3116" i="1" a="1"/>
  <c r="I3116" i="1" s="1"/>
  <c r="J3116" i="1" s="1"/>
  <c r="I3117" i="1" a="1"/>
  <c r="I3117" i="1" s="1"/>
  <c r="J3117" i="1" s="1"/>
  <c r="I3118" i="1" a="1"/>
  <c r="I3118" i="1" s="1"/>
  <c r="J3118" i="1" s="1"/>
  <c r="I3119" i="1" a="1"/>
  <c r="I3119" i="1" s="1"/>
  <c r="J3119" i="1" s="1"/>
  <c r="I3120" i="1" a="1"/>
  <c r="I3120" i="1" s="1"/>
  <c r="J3120" i="1" s="1"/>
  <c r="I3121" i="1" a="1"/>
  <c r="I3121" i="1" s="1"/>
  <c r="J3121" i="1" s="1"/>
  <c r="I3122" i="1" a="1"/>
  <c r="I3122" i="1" s="1"/>
  <c r="J3122" i="1" s="1"/>
  <c r="I3123" i="1" a="1"/>
  <c r="I3123" i="1" s="1"/>
  <c r="J3123" i="1" s="1"/>
  <c r="I3124" i="1" a="1"/>
  <c r="I3124" i="1" s="1"/>
  <c r="J3124" i="1" s="1"/>
  <c r="I3125" i="1" a="1"/>
  <c r="I3125" i="1" s="1"/>
  <c r="J3125" i="1" s="1"/>
  <c r="I3126" i="1" a="1"/>
  <c r="I3126" i="1" s="1"/>
  <c r="J3126" i="1" s="1"/>
  <c r="I3127" i="1" a="1"/>
  <c r="I3127" i="1" s="1"/>
  <c r="J3127" i="1" s="1"/>
  <c r="I3128" i="1" a="1"/>
  <c r="I3128" i="1" s="1"/>
  <c r="J3128" i="1" s="1"/>
  <c r="I3129" i="1" a="1"/>
  <c r="I3129" i="1" s="1"/>
  <c r="J3129" i="1" s="1"/>
  <c r="I3130" i="1" a="1"/>
  <c r="I3130" i="1" s="1"/>
  <c r="J3130" i="1" s="1"/>
  <c r="I3131" i="1" a="1"/>
  <c r="I3131" i="1" s="1"/>
  <c r="J3131" i="1" s="1"/>
  <c r="I3132" i="1" a="1"/>
  <c r="I3132" i="1" s="1"/>
  <c r="J3132" i="1" s="1"/>
  <c r="I3133" i="1" a="1"/>
  <c r="I3133" i="1" s="1"/>
  <c r="J3133" i="1" s="1"/>
  <c r="I3134" i="1" a="1"/>
  <c r="I3134" i="1" s="1"/>
  <c r="J3134" i="1" s="1"/>
  <c r="I3135" i="1" a="1"/>
  <c r="I3135" i="1" s="1"/>
  <c r="J3135" i="1" s="1"/>
  <c r="I3136" i="1" a="1"/>
  <c r="I3136" i="1" s="1"/>
  <c r="J3136" i="1" s="1"/>
  <c r="I3137" i="1" a="1"/>
  <c r="I3137" i="1" s="1"/>
  <c r="J3137" i="1" s="1"/>
  <c r="I3138" i="1" a="1"/>
  <c r="I3138" i="1" s="1"/>
  <c r="J3138" i="1" s="1"/>
  <c r="I3139" i="1" a="1"/>
  <c r="I3139" i="1" s="1"/>
  <c r="J3139" i="1" s="1"/>
  <c r="I3140" i="1" a="1"/>
  <c r="I3140" i="1" s="1"/>
  <c r="J3140" i="1" s="1"/>
  <c r="I3141" i="1" a="1"/>
  <c r="I3141" i="1" s="1"/>
  <c r="J3141" i="1" s="1"/>
  <c r="I3142" i="1" a="1"/>
  <c r="I3142" i="1" s="1"/>
  <c r="J3142" i="1" s="1"/>
  <c r="I3143" i="1" a="1"/>
  <c r="I3143" i="1" s="1"/>
  <c r="J3143" i="1" s="1"/>
  <c r="I3144" i="1" a="1"/>
  <c r="I3144" i="1" s="1"/>
  <c r="J3144" i="1" s="1"/>
  <c r="I3145" i="1" a="1"/>
  <c r="I3145" i="1" s="1"/>
  <c r="J3145" i="1" s="1"/>
  <c r="I3146" i="1" a="1"/>
  <c r="I3146" i="1" s="1"/>
  <c r="J3146" i="1" s="1"/>
  <c r="I3147" i="1" a="1"/>
  <c r="I3147" i="1" s="1"/>
  <c r="J3147" i="1" s="1"/>
  <c r="I3148" i="1" a="1"/>
  <c r="I3148" i="1" s="1"/>
  <c r="J3148" i="1" s="1"/>
  <c r="I3149" i="1" a="1"/>
  <c r="I3149" i="1" s="1"/>
  <c r="J3149" i="1" s="1"/>
  <c r="I3150" i="1" a="1"/>
  <c r="I3150" i="1" s="1"/>
  <c r="J3150" i="1" s="1"/>
  <c r="I3151" i="1" a="1"/>
  <c r="I3151" i="1" s="1"/>
  <c r="J3151" i="1" s="1"/>
  <c r="I3152" i="1" a="1"/>
  <c r="I3152" i="1" s="1"/>
  <c r="J3152" i="1" s="1"/>
  <c r="I3153" i="1" a="1"/>
  <c r="I3153" i="1" s="1"/>
  <c r="J3153" i="1" s="1"/>
  <c r="I3154" i="1" a="1"/>
  <c r="I3154" i="1" s="1"/>
  <c r="J3154" i="1" s="1"/>
  <c r="I3155" i="1" a="1"/>
  <c r="I3155" i="1" s="1"/>
  <c r="J3155" i="1" s="1"/>
  <c r="I3156" i="1" a="1"/>
  <c r="I3156" i="1"/>
  <c r="J3156" i="1" s="1"/>
  <c r="I3157" i="1" a="1"/>
  <c r="I3157" i="1" s="1"/>
  <c r="J3157" i="1" s="1"/>
  <c r="I3158" i="1" a="1"/>
  <c r="I3158" i="1" s="1"/>
  <c r="J3158" i="1" s="1"/>
  <c r="I3159" i="1" a="1"/>
  <c r="I3159" i="1" s="1"/>
  <c r="J3159" i="1" s="1"/>
  <c r="I3160" i="1" a="1"/>
  <c r="I3160" i="1" s="1"/>
  <c r="J3160" i="1" s="1"/>
  <c r="I3161" i="1" a="1"/>
  <c r="I3161" i="1" s="1"/>
  <c r="J3161" i="1" s="1"/>
  <c r="I3162" i="1" a="1"/>
  <c r="I3162" i="1" s="1"/>
  <c r="J3162" i="1" s="1"/>
  <c r="I3163" i="1" a="1"/>
  <c r="I3163" i="1" s="1"/>
  <c r="J3163" i="1" s="1"/>
  <c r="I3164" i="1" a="1"/>
  <c r="I3164" i="1" s="1"/>
  <c r="J3164" i="1" s="1"/>
  <c r="I3165" i="1" a="1"/>
  <c r="I3165" i="1" s="1"/>
  <c r="J3165" i="1" s="1"/>
  <c r="I3166" i="1" a="1"/>
  <c r="I3166" i="1" s="1"/>
  <c r="J3166" i="1" s="1"/>
  <c r="I3167" i="1" a="1"/>
  <c r="I3167" i="1" s="1"/>
  <c r="J3167" i="1" s="1"/>
  <c r="I3168" i="1" a="1"/>
  <c r="I3168" i="1" s="1"/>
  <c r="J3168" i="1" s="1"/>
  <c r="I3169" i="1" a="1"/>
  <c r="I3169" i="1" s="1"/>
  <c r="J3169" i="1" s="1"/>
  <c r="I3170" i="1" a="1"/>
  <c r="I3170" i="1" s="1"/>
  <c r="J3170" i="1" s="1"/>
  <c r="I3171" i="1" a="1"/>
  <c r="I3171" i="1" s="1"/>
  <c r="J3171" i="1" s="1"/>
  <c r="I3172" i="1" a="1"/>
  <c r="I3172" i="1"/>
  <c r="J3172" i="1" s="1"/>
  <c r="I3173" i="1" a="1"/>
  <c r="I3173" i="1" s="1"/>
  <c r="J3173" i="1" s="1"/>
  <c r="I3174" i="1" a="1"/>
  <c r="I3174" i="1" s="1"/>
  <c r="J3174" i="1" s="1"/>
  <c r="I3175" i="1" a="1"/>
  <c r="I3175" i="1" s="1"/>
  <c r="J3175" i="1" s="1"/>
  <c r="I3176" i="1" a="1"/>
  <c r="I3176" i="1" s="1"/>
  <c r="J3176" i="1" s="1"/>
  <c r="I3177" i="1" a="1"/>
  <c r="I3177" i="1" s="1"/>
  <c r="J3177" i="1" s="1"/>
  <c r="I3178" i="1" a="1"/>
  <c r="I3178" i="1" s="1"/>
  <c r="J3178" i="1" s="1"/>
  <c r="I3179" i="1" a="1"/>
  <c r="I3179" i="1" s="1"/>
  <c r="J3179" i="1" s="1"/>
  <c r="I3180" i="1" a="1"/>
  <c r="I3180" i="1" s="1"/>
  <c r="J3180" i="1" s="1"/>
  <c r="I3181" i="1" a="1"/>
  <c r="I3181" i="1" s="1"/>
  <c r="J3181" i="1" s="1"/>
  <c r="I3182" i="1" a="1"/>
  <c r="I3182" i="1" s="1"/>
  <c r="J3182" i="1" s="1"/>
  <c r="I3183" i="1" a="1"/>
  <c r="I3183" i="1" s="1"/>
  <c r="J3183" i="1" s="1"/>
  <c r="I3184" i="1" a="1"/>
  <c r="I3184" i="1" s="1"/>
  <c r="J3184" i="1" s="1"/>
  <c r="I3185" i="1" a="1"/>
  <c r="I3185" i="1" s="1"/>
  <c r="J3185" i="1" s="1"/>
  <c r="I3186" i="1" a="1"/>
  <c r="I3186" i="1" s="1"/>
  <c r="J3186" i="1" s="1"/>
  <c r="I3187" i="1" a="1"/>
  <c r="I3187" i="1" s="1"/>
  <c r="J3187" i="1" s="1"/>
  <c r="I3188" i="1" a="1"/>
  <c r="I3188" i="1" s="1"/>
  <c r="J3188" i="1" s="1"/>
  <c r="I3189" i="1" a="1"/>
  <c r="I3189" i="1" s="1"/>
  <c r="J3189" i="1" s="1"/>
  <c r="I3190" i="1" a="1"/>
  <c r="I3190" i="1" s="1"/>
  <c r="J3190" i="1" s="1"/>
  <c r="I3191" i="1" a="1"/>
  <c r="I3191" i="1" s="1"/>
  <c r="J3191" i="1" s="1"/>
  <c r="I3192" i="1" a="1"/>
  <c r="I3192" i="1" s="1"/>
  <c r="J3192" i="1" s="1"/>
  <c r="I3193" i="1" a="1"/>
  <c r="I3193" i="1" s="1"/>
  <c r="J3193" i="1" s="1"/>
  <c r="I3194" i="1" a="1"/>
  <c r="I3194" i="1" s="1"/>
  <c r="J3194" i="1" s="1"/>
  <c r="I3195" i="1" a="1"/>
  <c r="I3195" i="1" s="1"/>
  <c r="J3195" i="1" s="1"/>
  <c r="I3196" i="1" a="1"/>
  <c r="I3196" i="1" s="1"/>
  <c r="J3196" i="1" s="1"/>
  <c r="I3197" i="1" a="1"/>
  <c r="I3197" i="1" s="1"/>
  <c r="J3197" i="1" s="1"/>
  <c r="I3198" i="1" a="1"/>
  <c r="I3198" i="1" s="1"/>
  <c r="J3198" i="1" s="1"/>
  <c r="I3199" i="1" a="1"/>
  <c r="I3199" i="1" s="1"/>
  <c r="J3199" i="1" s="1"/>
  <c r="I3200" i="1" a="1"/>
  <c r="I3200" i="1" s="1"/>
  <c r="J3200" i="1" s="1"/>
  <c r="I3201" i="1" a="1"/>
  <c r="I3201" i="1" s="1"/>
  <c r="J3201" i="1" s="1"/>
  <c r="I3202" i="1" a="1"/>
  <c r="I3202" i="1" s="1"/>
  <c r="J3202" i="1" s="1"/>
  <c r="I3203" i="1" a="1"/>
  <c r="I3203" i="1" s="1"/>
  <c r="J3203" i="1" s="1"/>
  <c r="I3204" i="1" a="1"/>
  <c r="I3204" i="1" s="1"/>
  <c r="J3204" i="1" s="1"/>
  <c r="I3205" i="1" a="1"/>
  <c r="I3205" i="1" s="1"/>
  <c r="J3205" i="1" s="1"/>
  <c r="I3206" i="1" a="1"/>
  <c r="I3206" i="1" s="1"/>
  <c r="J3206" i="1" s="1"/>
  <c r="I3207" i="1" a="1"/>
  <c r="I3207" i="1" s="1"/>
  <c r="J3207" i="1" s="1"/>
  <c r="I3208" i="1" a="1"/>
  <c r="I3208" i="1" s="1"/>
  <c r="J3208" i="1" s="1"/>
  <c r="I3209" i="1" a="1"/>
  <c r="I3209" i="1" s="1"/>
  <c r="J3209" i="1" s="1"/>
  <c r="I3210" i="1" a="1"/>
  <c r="I3210" i="1" s="1"/>
  <c r="J3210" i="1" s="1"/>
  <c r="I3211" i="1" a="1"/>
  <c r="I3211" i="1" s="1"/>
  <c r="J3211" i="1" s="1"/>
  <c r="I3212" i="1" a="1"/>
  <c r="I3212" i="1" s="1"/>
  <c r="J3212" i="1" s="1"/>
  <c r="I3213" i="1" a="1"/>
  <c r="I3213" i="1" s="1"/>
  <c r="J3213" i="1" s="1"/>
  <c r="I3214" i="1" a="1"/>
  <c r="I3214" i="1" s="1"/>
  <c r="J3214" i="1" s="1"/>
  <c r="I3215" i="1" a="1"/>
  <c r="I3215" i="1" s="1"/>
  <c r="J3215" i="1" s="1"/>
  <c r="I3216" i="1" a="1"/>
  <c r="I3216" i="1" s="1"/>
  <c r="J3216" i="1" s="1"/>
  <c r="I3217" i="1" a="1"/>
  <c r="I3217" i="1" s="1"/>
  <c r="J3217" i="1" s="1"/>
  <c r="I3218" i="1" a="1"/>
  <c r="I3218" i="1" s="1"/>
  <c r="J3218" i="1" s="1"/>
  <c r="I3219" i="1" a="1"/>
  <c r="I3219" i="1" s="1"/>
  <c r="J3219" i="1" s="1"/>
  <c r="I3220" i="1" a="1"/>
  <c r="I3220" i="1" s="1"/>
  <c r="J3220" i="1" s="1"/>
  <c r="I3221" i="1" a="1"/>
  <c r="I3221" i="1"/>
  <c r="J3221" i="1" s="1"/>
  <c r="I3222" i="1" a="1"/>
  <c r="I3222" i="1" s="1"/>
  <c r="J3222" i="1" s="1"/>
  <c r="I3223" i="1" a="1"/>
  <c r="I3223" i="1" s="1"/>
  <c r="J3223" i="1" s="1"/>
  <c r="I3224" i="1" a="1"/>
  <c r="I3224" i="1" s="1"/>
  <c r="J3224" i="1" s="1"/>
  <c r="I3225" i="1" a="1"/>
  <c r="I3225" i="1" s="1"/>
  <c r="J3225" i="1" s="1"/>
  <c r="I3226" i="1" a="1"/>
  <c r="I3226" i="1" s="1"/>
  <c r="J3226" i="1" s="1"/>
  <c r="I3227" i="1" a="1"/>
  <c r="I3227" i="1" s="1"/>
  <c r="J3227" i="1" s="1"/>
  <c r="I3228" i="1" a="1"/>
  <c r="I3228" i="1"/>
  <c r="J3228" i="1" s="1"/>
  <c r="I3229" i="1" a="1"/>
  <c r="I3229" i="1" s="1"/>
  <c r="J3229" i="1" s="1"/>
  <c r="I3230" i="1" a="1"/>
  <c r="I3230" i="1" s="1"/>
  <c r="J3230" i="1" s="1"/>
  <c r="I3231" i="1" a="1"/>
  <c r="I3231" i="1" s="1"/>
  <c r="J3231" i="1" s="1"/>
  <c r="I3232" i="1" a="1"/>
  <c r="I3232" i="1" s="1"/>
  <c r="J3232" i="1" s="1"/>
  <c r="I3233" i="1" a="1"/>
  <c r="I3233" i="1" s="1"/>
  <c r="J3233" i="1" s="1"/>
  <c r="I3234" i="1" a="1"/>
  <c r="I3234" i="1" s="1"/>
  <c r="J3234" i="1" s="1"/>
  <c r="I3235" i="1" a="1"/>
  <c r="I3235" i="1" s="1"/>
  <c r="J3235" i="1" s="1"/>
  <c r="I3236" i="1" a="1"/>
  <c r="I3236" i="1" s="1"/>
  <c r="J3236" i="1" s="1"/>
  <c r="I3237" i="1" a="1"/>
  <c r="I3237" i="1"/>
  <c r="J3237" i="1" s="1"/>
  <c r="I3238" i="1" a="1"/>
  <c r="I3238" i="1" s="1"/>
  <c r="J3238" i="1" s="1"/>
  <c r="I3239" i="1" a="1"/>
  <c r="I3239" i="1" s="1"/>
  <c r="J3239" i="1" s="1"/>
  <c r="I3240" i="1" a="1"/>
  <c r="I3240" i="1" s="1"/>
  <c r="J3240" i="1" s="1"/>
  <c r="I3241" i="1" a="1"/>
  <c r="I3241" i="1" s="1"/>
  <c r="J3241" i="1" s="1"/>
  <c r="I3242" i="1" a="1"/>
  <c r="I3242" i="1" s="1"/>
  <c r="J3242" i="1" s="1"/>
  <c r="I3243" i="1" a="1"/>
  <c r="I3243" i="1" s="1"/>
  <c r="J3243" i="1" s="1"/>
  <c r="I3244" i="1" a="1"/>
  <c r="I3244" i="1"/>
  <c r="J3244" i="1" s="1"/>
  <c r="I3245" i="1" a="1"/>
  <c r="I3245" i="1" s="1"/>
  <c r="J3245" i="1" s="1"/>
  <c r="I3246" i="1" a="1"/>
  <c r="I3246" i="1" s="1"/>
  <c r="J3246" i="1" s="1"/>
  <c r="I3247" i="1" a="1"/>
  <c r="I3247" i="1" s="1"/>
  <c r="J3247" i="1" s="1"/>
  <c r="I3248" i="1" a="1"/>
  <c r="I3248" i="1" s="1"/>
  <c r="J3248" i="1" s="1"/>
  <c r="I3249" i="1" a="1"/>
  <c r="I3249" i="1" s="1"/>
  <c r="J3249" i="1" s="1"/>
  <c r="I3250" i="1" a="1"/>
  <c r="I3250" i="1" s="1"/>
  <c r="J3250" i="1" s="1"/>
  <c r="I3251" i="1" a="1"/>
  <c r="I3251" i="1" s="1"/>
  <c r="J3251" i="1" s="1"/>
  <c r="I3252" i="1" a="1"/>
  <c r="I3252" i="1" s="1"/>
  <c r="J3252" i="1" s="1"/>
  <c r="I3253" i="1" a="1"/>
  <c r="I3253" i="1" s="1"/>
  <c r="J3253" i="1" s="1"/>
  <c r="I3254" i="1" a="1"/>
  <c r="I3254" i="1" s="1"/>
  <c r="J3254" i="1" s="1"/>
  <c r="I3255" i="1" a="1"/>
  <c r="I3255" i="1" s="1"/>
  <c r="J3255" i="1" s="1"/>
  <c r="I3256" i="1" a="1"/>
  <c r="I3256" i="1" s="1"/>
  <c r="J3256" i="1" s="1"/>
  <c r="I3257" i="1" a="1"/>
  <c r="I3257" i="1" s="1"/>
  <c r="J3257" i="1" s="1"/>
  <c r="I3258" i="1" a="1"/>
  <c r="I3258" i="1" s="1"/>
  <c r="J3258" i="1" s="1"/>
  <c r="I3259" i="1" a="1"/>
  <c r="I3259" i="1" s="1"/>
  <c r="J3259" i="1" s="1"/>
  <c r="I3260" i="1" a="1"/>
  <c r="I3260" i="1" s="1"/>
  <c r="J3260" i="1" s="1"/>
  <c r="I3261" i="1" a="1"/>
  <c r="I3261" i="1" s="1"/>
  <c r="J3261" i="1" s="1"/>
  <c r="I3262" i="1" a="1"/>
  <c r="I3262" i="1" s="1"/>
  <c r="J3262" i="1" s="1"/>
  <c r="I3263" i="1" a="1"/>
  <c r="I3263" i="1" s="1"/>
  <c r="J3263" i="1" s="1"/>
  <c r="I3264" i="1" a="1"/>
  <c r="I3264" i="1" s="1"/>
  <c r="J3264" i="1" s="1"/>
  <c r="I3265" i="1" a="1"/>
  <c r="I3265" i="1" s="1"/>
  <c r="J3265" i="1" s="1"/>
  <c r="I3266" i="1" a="1"/>
  <c r="I3266" i="1" s="1"/>
  <c r="J3266" i="1" s="1"/>
  <c r="I3267" i="1" a="1"/>
  <c r="I3267" i="1" s="1"/>
  <c r="J3267" i="1" s="1"/>
  <c r="I3268" i="1" a="1"/>
  <c r="I3268" i="1" s="1"/>
  <c r="J3268" i="1" s="1"/>
  <c r="I3269" i="1" a="1"/>
  <c r="I3269" i="1"/>
  <c r="J3269" i="1" s="1"/>
  <c r="I3270" i="1" a="1"/>
  <c r="I3270" i="1" s="1"/>
  <c r="J3270" i="1" s="1"/>
  <c r="I3271" i="1" a="1"/>
  <c r="I3271" i="1" s="1"/>
  <c r="J3271" i="1" s="1"/>
  <c r="I3272" i="1" a="1"/>
  <c r="I3272" i="1" s="1"/>
  <c r="J3272" i="1" s="1"/>
  <c r="I3273" i="1" a="1"/>
  <c r="I3273" i="1" s="1"/>
  <c r="J3273" i="1" s="1"/>
  <c r="I3274" i="1" a="1"/>
  <c r="I3274" i="1" s="1"/>
  <c r="J3274" i="1" s="1"/>
  <c r="I3275" i="1" a="1"/>
  <c r="I3275" i="1" s="1"/>
  <c r="J3275" i="1" s="1"/>
  <c r="I3276" i="1" a="1"/>
  <c r="I3276" i="1"/>
  <c r="J3276" i="1" s="1"/>
  <c r="I3277" i="1" a="1"/>
  <c r="I3277" i="1" s="1"/>
  <c r="J3277" i="1" s="1"/>
  <c r="I3278" i="1" a="1"/>
  <c r="I3278" i="1" s="1"/>
  <c r="J3278" i="1" s="1"/>
  <c r="I3279" i="1" a="1"/>
  <c r="I3279" i="1" s="1"/>
  <c r="J3279" i="1" s="1"/>
  <c r="I3280" i="1" a="1"/>
  <c r="I3280" i="1" s="1"/>
  <c r="J3280" i="1" s="1"/>
  <c r="I3281" i="1" a="1"/>
  <c r="I3281" i="1" s="1"/>
  <c r="J3281" i="1" s="1"/>
  <c r="I3282" i="1" a="1"/>
  <c r="I3282" i="1" s="1"/>
  <c r="J3282" i="1" s="1"/>
  <c r="I3283" i="1" a="1"/>
  <c r="I3283" i="1" s="1"/>
  <c r="J3283" i="1" s="1"/>
  <c r="I3284" i="1" a="1"/>
  <c r="I3284" i="1" s="1"/>
  <c r="J3284" i="1" s="1"/>
  <c r="I3285" i="1" a="1"/>
  <c r="I3285" i="1" s="1"/>
  <c r="J3285" i="1" s="1"/>
  <c r="I3286" i="1" a="1"/>
  <c r="I3286" i="1" s="1"/>
  <c r="J3286" i="1" s="1"/>
  <c r="I3287" i="1" a="1"/>
  <c r="I3287" i="1" s="1"/>
  <c r="J3287" i="1" s="1"/>
  <c r="I3288" i="1" a="1"/>
  <c r="I3288" i="1" s="1"/>
  <c r="J3288" i="1" s="1"/>
  <c r="I3289" i="1" a="1"/>
  <c r="I3289" i="1" s="1"/>
  <c r="J3289" i="1" s="1"/>
  <c r="I3290" i="1" a="1"/>
  <c r="I3290" i="1" s="1"/>
  <c r="J3290" i="1" s="1"/>
  <c r="I3291" i="1" a="1"/>
  <c r="I3291" i="1" s="1"/>
  <c r="J3291" i="1" s="1"/>
  <c r="I3292" i="1" a="1"/>
  <c r="I3292" i="1" s="1"/>
  <c r="J3292" i="1" s="1"/>
  <c r="I3293" i="1" a="1"/>
  <c r="I3293" i="1" s="1"/>
  <c r="J3293" i="1" s="1"/>
  <c r="I3294" i="1" a="1"/>
  <c r="I3294" i="1" s="1"/>
  <c r="J3294" i="1" s="1"/>
  <c r="I3295" i="1" a="1"/>
  <c r="I3295" i="1" s="1"/>
  <c r="J3295" i="1" s="1"/>
  <c r="I3296" i="1" a="1"/>
  <c r="I3296" i="1" s="1"/>
  <c r="J3296" i="1" s="1"/>
  <c r="I3297" i="1" a="1"/>
  <c r="I3297" i="1" s="1"/>
  <c r="J3297" i="1" s="1"/>
  <c r="I3298" i="1" a="1"/>
  <c r="I3298" i="1" s="1"/>
  <c r="J3298" i="1" s="1"/>
  <c r="I3299" i="1" a="1"/>
  <c r="I3299" i="1" s="1"/>
  <c r="J3299" i="1" s="1"/>
  <c r="I3300" i="1" a="1"/>
  <c r="I3300" i="1" s="1"/>
  <c r="J3300" i="1" s="1"/>
  <c r="I3301" i="1" a="1"/>
  <c r="I3301" i="1" s="1"/>
  <c r="J3301" i="1" s="1"/>
  <c r="I3302" i="1" a="1"/>
  <c r="I3302" i="1" s="1"/>
  <c r="J3302" i="1" s="1"/>
  <c r="I3303" i="1" a="1"/>
  <c r="I3303" i="1" s="1"/>
  <c r="J3303" i="1" s="1"/>
  <c r="I3304" i="1" a="1"/>
  <c r="I3304" i="1" s="1"/>
  <c r="J3304" i="1" s="1"/>
  <c r="I3305" i="1" a="1"/>
  <c r="I3305" i="1" s="1"/>
  <c r="J3305" i="1" s="1"/>
  <c r="I3306" i="1" a="1"/>
  <c r="I3306" i="1" s="1"/>
  <c r="J3306" i="1" s="1"/>
  <c r="I3307" i="1" a="1"/>
  <c r="I3307" i="1" s="1"/>
  <c r="J3307" i="1" s="1"/>
  <c r="I3308" i="1" a="1"/>
  <c r="I3308" i="1" s="1"/>
  <c r="J3308" i="1" s="1"/>
  <c r="I3309" i="1" a="1"/>
  <c r="I3309" i="1" s="1"/>
  <c r="J3309" i="1" s="1"/>
  <c r="I3310" i="1" a="1"/>
  <c r="I3310" i="1" s="1"/>
  <c r="J3310" i="1" s="1"/>
  <c r="I3311" i="1" a="1"/>
  <c r="I3311" i="1" s="1"/>
  <c r="J3311" i="1" s="1"/>
  <c r="I3312" i="1" a="1"/>
  <c r="I3312" i="1" s="1"/>
  <c r="J3312" i="1" s="1"/>
  <c r="I3313" i="1" a="1"/>
  <c r="I3313" i="1" s="1"/>
  <c r="J3313" i="1" s="1"/>
  <c r="I3314" i="1" a="1"/>
  <c r="I3314" i="1" s="1"/>
  <c r="J3314" i="1" s="1"/>
  <c r="I3315" i="1" a="1"/>
  <c r="I3315" i="1" s="1"/>
  <c r="J3315" i="1" s="1"/>
  <c r="I3316" i="1" a="1"/>
  <c r="I3316" i="1" s="1"/>
  <c r="J3316" i="1" s="1"/>
  <c r="I3317" i="1" a="1"/>
  <c r="I3317" i="1" s="1"/>
  <c r="J3317" i="1" s="1"/>
  <c r="I3318" i="1" a="1"/>
  <c r="I3318" i="1" s="1"/>
  <c r="J3318" i="1" s="1"/>
  <c r="I3319" i="1" a="1"/>
  <c r="I3319" i="1" s="1"/>
  <c r="J3319" i="1" s="1"/>
  <c r="I3320" i="1" a="1"/>
  <c r="I3320" i="1" s="1"/>
  <c r="J3320" i="1" s="1"/>
  <c r="I3321" i="1" a="1"/>
  <c r="I3321" i="1" s="1"/>
  <c r="J3321" i="1" s="1"/>
  <c r="I3322" i="1" a="1"/>
  <c r="I3322" i="1" s="1"/>
  <c r="J3322" i="1" s="1"/>
  <c r="I3323" i="1" a="1"/>
  <c r="I3323" i="1" s="1"/>
  <c r="J3323" i="1" s="1"/>
  <c r="I3324" i="1" a="1"/>
  <c r="I3324" i="1" s="1"/>
  <c r="J3324" i="1" s="1"/>
  <c r="I3325" i="1" a="1"/>
  <c r="I3325" i="1" s="1"/>
  <c r="J3325" i="1" s="1"/>
  <c r="I3326" i="1" a="1"/>
  <c r="I3326" i="1" s="1"/>
  <c r="J3326" i="1" s="1"/>
  <c r="I3327" i="1" a="1"/>
  <c r="I3327" i="1" s="1"/>
  <c r="J3327" i="1" s="1"/>
  <c r="I3328" i="1" a="1"/>
  <c r="I3328" i="1" s="1"/>
  <c r="J3328" i="1" s="1"/>
  <c r="I3329" i="1" a="1"/>
  <c r="I3329" i="1" s="1"/>
  <c r="J3329" i="1" s="1"/>
  <c r="I3330" i="1" a="1"/>
  <c r="I3330" i="1" s="1"/>
  <c r="J3330" i="1" s="1"/>
  <c r="I3331" i="1" a="1"/>
  <c r="I3331" i="1" s="1"/>
  <c r="J3331" i="1" s="1"/>
  <c r="I3332" i="1" a="1"/>
  <c r="I3332" i="1" s="1"/>
  <c r="J3332" i="1" s="1"/>
  <c r="I3333" i="1" a="1"/>
  <c r="I3333" i="1" s="1"/>
  <c r="J3333" i="1" s="1"/>
  <c r="I3334" i="1" a="1"/>
  <c r="I3334" i="1" s="1"/>
  <c r="J3334" i="1" s="1"/>
  <c r="I3335" i="1" a="1"/>
  <c r="I3335" i="1" s="1"/>
  <c r="J3335" i="1" s="1"/>
  <c r="I3336" i="1" a="1"/>
  <c r="I3336" i="1" s="1"/>
  <c r="J3336" i="1" s="1"/>
  <c r="I3337" i="1" a="1"/>
  <c r="I3337" i="1" s="1"/>
  <c r="J3337" i="1" s="1"/>
  <c r="I3338" i="1" a="1"/>
  <c r="I3338" i="1" s="1"/>
  <c r="J3338" i="1" s="1"/>
  <c r="I3339" i="1" a="1"/>
  <c r="I3339" i="1" s="1"/>
  <c r="J3339" i="1" s="1"/>
  <c r="I3340" i="1" a="1"/>
  <c r="I3340" i="1" s="1"/>
  <c r="J3340" i="1" s="1"/>
  <c r="I3341" i="1" a="1"/>
  <c r="I3341" i="1" s="1"/>
  <c r="J3341" i="1" s="1"/>
  <c r="I3342" i="1" a="1"/>
  <c r="I3342" i="1" s="1"/>
  <c r="J3342" i="1" s="1"/>
  <c r="I3343" i="1" a="1"/>
  <c r="I3343" i="1" s="1"/>
  <c r="J3343" i="1" s="1"/>
  <c r="I3344" i="1" a="1"/>
  <c r="I3344" i="1" s="1"/>
  <c r="J3344" i="1" s="1"/>
  <c r="I3345" i="1" a="1"/>
  <c r="I3345" i="1" s="1"/>
  <c r="J3345" i="1" s="1"/>
  <c r="I3346" i="1" a="1"/>
  <c r="I3346" i="1" s="1"/>
  <c r="J3346" i="1" s="1"/>
  <c r="I3347" i="1" a="1"/>
  <c r="I3347" i="1" s="1"/>
  <c r="J3347" i="1" s="1"/>
  <c r="I3348" i="1" a="1"/>
  <c r="I3348" i="1" s="1"/>
  <c r="J3348" i="1" s="1"/>
  <c r="I3349" i="1" a="1"/>
  <c r="I3349" i="1" s="1"/>
  <c r="J3349" i="1" s="1"/>
  <c r="I3350" i="1" a="1"/>
  <c r="I3350" i="1" s="1"/>
  <c r="J3350" i="1" s="1"/>
  <c r="I3351" i="1" a="1"/>
  <c r="I3351" i="1" s="1"/>
  <c r="J3351" i="1" s="1"/>
  <c r="I3352" i="1" a="1"/>
  <c r="I3352" i="1" s="1"/>
  <c r="J3352" i="1" s="1"/>
  <c r="I3353" i="1" a="1"/>
  <c r="I3353" i="1" s="1"/>
  <c r="J3353" i="1" s="1"/>
  <c r="I3354" i="1" a="1"/>
  <c r="I3354" i="1" s="1"/>
  <c r="J3354" i="1" s="1"/>
  <c r="I3355" i="1" a="1"/>
  <c r="I3355" i="1" s="1"/>
  <c r="J3355" i="1" s="1"/>
  <c r="I3356" i="1" a="1"/>
  <c r="I3356" i="1" s="1"/>
  <c r="J3356" i="1" s="1"/>
  <c r="I3357" i="1" a="1"/>
  <c r="I3357" i="1" s="1"/>
  <c r="J3357" i="1" s="1"/>
  <c r="I3358" i="1" a="1"/>
  <c r="I3358" i="1" s="1"/>
  <c r="J3358" i="1" s="1"/>
  <c r="I3359" i="1" a="1"/>
  <c r="I3359" i="1" s="1"/>
  <c r="J3359" i="1" s="1"/>
  <c r="I3360" i="1" a="1"/>
  <c r="I3360" i="1"/>
  <c r="J3360" i="1" s="1"/>
  <c r="I3361" i="1" a="1"/>
  <c r="I3361" i="1" s="1"/>
  <c r="J3361" i="1" s="1"/>
  <c r="I3362" i="1" a="1"/>
  <c r="I3362" i="1" s="1"/>
  <c r="J3362" i="1" s="1"/>
  <c r="I3363" i="1" a="1"/>
  <c r="I3363" i="1" s="1"/>
  <c r="J3363" i="1" s="1"/>
  <c r="I3364" i="1" a="1"/>
  <c r="I3364" i="1" s="1"/>
  <c r="J3364" i="1" s="1"/>
  <c r="I3365" i="1" a="1"/>
  <c r="I3365" i="1" s="1"/>
  <c r="J3365" i="1" s="1"/>
  <c r="I3366" i="1" a="1"/>
  <c r="I3366" i="1" s="1"/>
  <c r="J3366" i="1" s="1"/>
  <c r="I3367" i="1" a="1"/>
  <c r="I3367" i="1" s="1"/>
  <c r="J3367" i="1" s="1"/>
  <c r="I3368" i="1" a="1"/>
  <c r="I3368" i="1" s="1"/>
  <c r="J3368" i="1" s="1"/>
  <c r="I3369" i="1" a="1"/>
  <c r="I3369" i="1" s="1"/>
  <c r="J3369" i="1" s="1"/>
  <c r="I3370" i="1" a="1"/>
  <c r="I3370" i="1" s="1"/>
  <c r="J3370" i="1" s="1"/>
  <c r="I3371" i="1" a="1"/>
  <c r="I3371" i="1" s="1"/>
  <c r="J3371" i="1" s="1"/>
  <c r="I3372" i="1" a="1"/>
  <c r="I3372" i="1" s="1"/>
  <c r="J3372" i="1" s="1"/>
  <c r="I3373" i="1" a="1"/>
  <c r="I3373" i="1" s="1"/>
  <c r="J3373" i="1" s="1"/>
  <c r="I3374" i="1" a="1"/>
  <c r="I3374" i="1" s="1"/>
  <c r="J3374" i="1" s="1"/>
  <c r="I3375" i="1" a="1"/>
  <c r="I3375" i="1" s="1"/>
  <c r="J3375" i="1" s="1"/>
  <c r="I3376" i="1" a="1"/>
  <c r="I3376" i="1" s="1"/>
  <c r="J3376" i="1" s="1"/>
  <c r="I3377" i="1" a="1"/>
  <c r="I3377" i="1" s="1"/>
  <c r="J3377" i="1" s="1"/>
  <c r="I3378" i="1" a="1"/>
  <c r="I3378" i="1" s="1"/>
  <c r="J3378" i="1" s="1"/>
  <c r="I3379" i="1" a="1"/>
  <c r="I3379" i="1" s="1"/>
  <c r="J3379" i="1" s="1"/>
  <c r="I3380" i="1" a="1"/>
  <c r="I3380" i="1" s="1"/>
  <c r="J3380" i="1" s="1"/>
  <c r="I3381" i="1" a="1"/>
  <c r="I3381" i="1" s="1"/>
  <c r="J3381" i="1" s="1"/>
  <c r="I3382" i="1" a="1"/>
  <c r="I3382" i="1" s="1"/>
  <c r="J3382" i="1" s="1"/>
  <c r="I3383" i="1" a="1"/>
  <c r="I3383" i="1" s="1"/>
  <c r="J3383" i="1" s="1"/>
  <c r="I3384" i="1" a="1"/>
  <c r="I3384" i="1" s="1"/>
  <c r="J3384" i="1" s="1"/>
  <c r="I3385" i="1" a="1"/>
  <c r="I3385" i="1" s="1"/>
  <c r="J3385" i="1" s="1"/>
  <c r="I3386" i="1" a="1"/>
  <c r="I3386" i="1" s="1"/>
  <c r="J3386" i="1" s="1"/>
  <c r="I3387" i="1" a="1"/>
  <c r="I3387" i="1" s="1"/>
  <c r="J3387" i="1" s="1"/>
  <c r="I3388" i="1" a="1"/>
  <c r="I3388" i="1" s="1"/>
  <c r="J3388" i="1" s="1"/>
  <c r="I3389" i="1" a="1"/>
  <c r="I3389" i="1" s="1"/>
  <c r="J3389" i="1" s="1"/>
  <c r="I3390" i="1" a="1"/>
  <c r="I3390" i="1" s="1"/>
  <c r="J3390" i="1" s="1"/>
  <c r="I3391" i="1" a="1"/>
  <c r="I3391" i="1" s="1"/>
  <c r="J3391" i="1" s="1"/>
  <c r="I3392" i="1" a="1"/>
  <c r="I3392" i="1"/>
  <c r="J3392" i="1" s="1"/>
  <c r="I3393" i="1" a="1"/>
  <c r="I3393" i="1" s="1"/>
  <c r="J3393" i="1" s="1"/>
  <c r="I3394" i="1" a="1"/>
  <c r="I3394" i="1" s="1"/>
  <c r="J3394" i="1" s="1"/>
  <c r="I3395" i="1" a="1"/>
  <c r="I3395" i="1" s="1"/>
  <c r="J3395" i="1" s="1"/>
  <c r="I3396" i="1" a="1"/>
  <c r="I3396" i="1" s="1"/>
  <c r="J3396" i="1" s="1"/>
  <c r="I3397" i="1" a="1"/>
  <c r="I3397" i="1" s="1"/>
  <c r="J3397" i="1" s="1"/>
  <c r="I3398" i="1" a="1"/>
  <c r="I3398" i="1" s="1"/>
  <c r="J3398" i="1" s="1"/>
  <c r="I3399" i="1" a="1"/>
  <c r="I3399" i="1" s="1"/>
  <c r="J3399" i="1" s="1"/>
  <c r="I3400" i="1" a="1"/>
  <c r="I3400" i="1" s="1"/>
  <c r="J3400" i="1" s="1"/>
  <c r="I3401" i="1" a="1"/>
  <c r="I3401" i="1" s="1"/>
  <c r="J3401" i="1" s="1"/>
  <c r="I3402" i="1" a="1"/>
  <c r="I3402" i="1" s="1"/>
  <c r="J3402" i="1" s="1"/>
  <c r="I3403" i="1" a="1"/>
  <c r="I3403" i="1" s="1"/>
  <c r="J3403" i="1" s="1"/>
  <c r="I3404" i="1" a="1"/>
  <c r="I3404" i="1" s="1"/>
  <c r="J3404" i="1" s="1"/>
  <c r="I3405" i="1" a="1"/>
  <c r="I3405" i="1" s="1"/>
  <c r="J3405" i="1" s="1"/>
  <c r="I3406" i="1" a="1"/>
  <c r="I3406" i="1" s="1"/>
  <c r="J3406" i="1" s="1"/>
  <c r="I3407" i="1" a="1"/>
  <c r="I3407" i="1" s="1"/>
  <c r="J3407" i="1" s="1"/>
  <c r="I3408" i="1" a="1"/>
  <c r="I3408" i="1" s="1"/>
  <c r="J3408" i="1" s="1"/>
  <c r="I3409" i="1" a="1"/>
  <c r="I3409" i="1" s="1"/>
  <c r="J3409" i="1" s="1"/>
  <c r="I3410" i="1" a="1"/>
  <c r="I3410" i="1" s="1"/>
  <c r="J3410" i="1" s="1"/>
  <c r="I3411" i="1" a="1"/>
  <c r="I3411" i="1" s="1"/>
  <c r="J3411" i="1" s="1"/>
  <c r="I3412" i="1" a="1"/>
  <c r="I3412" i="1" s="1"/>
  <c r="J3412" i="1" s="1"/>
  <c r="I3413" i="1" a="1"/>
  <c r="I3413" i="1" s="1"/>
  <c r="J3413" i="1" s="1"/>
  <c r="I3414" i="1" a="1"/>
  <c r="I3414" i="1" s="1"/>
  <c r="J3414" i="1" s="1"/>
  <c r="I3415" i="1" a="1"/>
  <c r="I3415" i="1" s="1"/>
  <c r="J3415" i="1" s="1"/>
  <c r="I3416" i="1" a="1"/>
  <c r="I3416" i="1" s="1"/>
  <c r="J3416" i="1" s="1"/>
  <c r="I3417" i="1" a="1"/>
  <c r="I3417" i="1" s="1"/>
  <c r="J3417" i="1" s="1"/>
  <c r="I3418" i="1" a="1"/>
  <c r="I3418" i="1" s="1"/>
  <c r="J3418" i="1" s="1"/>
  <c r="I3419" i="1" a="1"/>
  <c r="I3419" i="1" s="1"/>
  <c r="J3419" i="1" s="1"/>
  <c r="I3420" i="1" a="1"/>
  <c r="I3420" i="1" s="1"/>
  <c r="J3420" i="1" s="1"/>
  <c r="I3421" i="1" a="1"/>
  <c r="I3421" i="1" s="1"/>
  <c r="J3421" i="1" s="1"/>
  <c r="I3422" i="1" a="1"/>
  <c r="I3422" i="1" s="1"/>
  <c r="J3422" i="1" s="1"/>
  <c r="I3423" i="1" a="1"/>
  <c r="I3423" i="1" s="1"/>
  <c r="J3423" i="1" s="1"/>
  <c r="I3424" i="1" a="1"/>
  <c r="I3424" i="1"/>
  <c r="J3424" i="1" s="1"/>
  <c r="I3425" i="1" a="1"/>
  <c r="I3425" i="1" s="1"/>
  <c r="J3425" i="1" s="1"/>
  <c r="I3426" i="1" a="1"/>
  <c r="I3426" i="1" s="1"/>
  <c r="J3426" i="1" s="1"/>
  <c r="I3427" i="1" a="1"/>
  <c r="I3427" i="1" s="1"/>
  <c r="J3427" i="1" s="1"/>
  <c r="I3428" i="1" a="1"/>
  <c r="I3428" i="1" s="1"/>
  <c r="J3428" i="1" s="1"/>
  <c r="I3429" i="1" a="1"/>
  <c r="I3429" i="1" s="1"/>
  <c r="J3429" i="1" s="1"/>
  <c r="I3430" i="1" a="1"/>
  <c r="I3430" i="1" s="1"/>
  <c r="J3430" i="1" s="1"/>
  <c r="I3431" i="1" a="1"/>
  <c r="I3431" i="1" s="1"/>
  <c r="J3431" i="1" s="1"/>
  <c r="I3432" i="1" a="1"/>
  <c r="I3432" i="1" s="1"/>
  <c r="J3432" i="1" s="1"/>
  <c r="I3433" i="1" a="1"/>
  <c r="I3433" i="1" s="1"/>
  <c r="J3433" i="1" s="1"/>
  <c r="I3434" i="1" a="1"/>
  <c r="I3434" i="1" s="1"/>
  <c r="J3434" i="1" s="1"/>
  <c r="I3435" i="1" a="1"/>
  <c r="I3435" i="1" s="1"/>
  <c r="J3435" i="1" s="1"/>
  <c r="I3436" i="1" a="1"/>
  <c r="I3436" i="1" s="1"/>
  <c r="J3436" i="1" s="1"/>
  <c r="I3437" i="1" a="1"/>
  <c r="I3437" i="1" s="1"/>
  <c r="J3437" i="1" s="1"/>
  <c r="I3438" i="1" a="1"/>
  <c r="I3438" i="1" s="1"/>
  <c r="J3438" i="1" s="1"/>
  <c r="I3439" i="1" a="1"/>
  <c r="I3439" i="1" s="1"/>
  <c r="J3439" i="1" s="1"/>
  <c r="I3440" i="1" a="1"/>
  <c r="I3440" i="1" s="1"/>
  <c r="J3440" i="1" s="1"/>
  <c r="I3441" i="1" a="1"/>
  <c r="I3441" i="1" s="1"/>
  <c r="J3441" i="1" s="1"/>
  <c r="I3442" i="1" a="1"/>
  <c r="I3442" i="1" s="1"/>
  <c r="J3442" i="1" s="1"/>
  <c r="I3443" i="1" a="1"/>
  <c r="I3443" i="1" s="1"/>
  <c r="J3443" i="1" s="1"/>
  <c r="I3444" i="1" a="1"/>
  <c r="I3444" i="1" s="1"/>
  <c r="J3444" i="1" s="1"/>
  <c r="I3445" i="1" a="1"/>
  <c r="I3445" i="1"/>
  <c r="J3445" i="1" s="1"/>
  <c r="I3446" i="1" a="1"/>
  <c r="I3446" i="1" s="1"/>
  <c r="J3446" i="1" s="1"/>
  <c r="I3447" i="1" a="1"/>
  <c r="I3447" i="1" s="1"/>
  <c r="J3447" i="1" s="1"/>
  <c r="I3448" i="1" a="1"/>
  <c r="I3448" i="1" s="1"/>
  <c r="J3448" i="1" s="1"/>
  <c r="I3449" i="1" a="1"/>
  <c r="I3449" i="1" s="1"/>
  <c r="J3449" i="1" s="1"/>
  <c r="I3450" i="1" a="1"/>
  <c r="I3450" i="1" s="1"/>
  <c r="J3450" i="1" s="1"/>
  <c r="I3451" i="1" a="1"/>
  <c r="I3451" i="1" s="1"/>
  <c r="J3451" i="1" s="1"/>
  <c r="I3452" i="1" a="1"/>
  <c r="I3452" i="1"/>
  <c r="J3452" i="1" s="1"/>
  <c r="I3453" i="1" a="1"/>
  <c r="I3453" i="1" s="1"/>
  <c r="J3453" i="1" s="1"/>
  <c r="I3454" i="1" a="1"/>
  <c r="I3454" i="1" s="1"/>
  <c r="J3454" i="1" s="1"/>
  <c r="I3455" i="1" a="1"/>
  <c r="I3455" i="1" s="1"/>
  <c r="J3455" i="1" s="1"/>
  <c r="I3456" i="1" a="1"/>
  <c r="I3456" i="1"/>
  <c r="J3456" i="1" s="1"/>
  <c r="I3457" i="1" a="1"/>
  <c r="I3457" i="1" s="1"/>
  <c r="J3457" i="1" s="1"/>
  <c r="I3458" i="1" a="1"/>
  <c r="I3458" i="1" s="1"/>
  <c r="J3458" i="1" s="1"/>
  <c r="I3459" i="1" a="1"/>
  <c r="I3459" i="1" s="1"/>
  <c r="J3459" i="1" s="1"/>
  <c r="I3460" i="1" a="1"/>
  <c r="I3460" i="1" s="1"/>
  <c r="J3460" i="1" s="1"/>
  <c r="I3461" i="1" a="1"/>
  <c r="I3461" i="1" s="1"/>
  <c r="J3461" i="1" s="1"/>
  <c r="I3462" i="1" a="1"/>
  <c r="I3462" i="1" s="1"/>
  <c r="J3462" i="1" s="1"/>
  <c r="I3463" i="1" a="1"/>
  <c r="I3463" i="1" s="1"/>
  <c r="J3463" i="1" s="1"/>
  <c r="I3464" i="1" a="1"/>
  <c r="I3464" i="1" s="1"/>
  <c r="J3464" i="1" s="1"/>
  <c r="I3465" i="1" a="1"/>
  <c r="I3465" i="1" s="1"/>
  <c r="J3465" i="1" s="1"/>
  <c r="I3466" i="1" a="1"/>
  <c r="I3466" i="1" s="1"/>
  <c r="J3466" i="1" s="1"/>
  <c r="I3467" i="1" a="1"/>
  <c r="I3467" i="1" s="1"/>
  <c r="J3467" i="1" s="1"/>
  <c r="I3468" i="1" a="1"/>
  <c r="I3468" i="1" s="1"/>
  <c r="J3468" i="1" s="1"/>
  <c r="I3469" i="1" a="1"/>
  <c r="I3469" i="1" s="1"/>
  <c r="J3469" i="1" s="1"/>
  <c r="I3470" i="1" a="1"/>
  <c r="I3470" i="1" s="1"/>
  <c r="J3470" i="1" s="1"/>
  <c r="I3471" i="1" a="1"/>
  <c r="I3471" i="1" s="1"/>
  <c r="J3471" i="1" s="1"/>
  <c r="I3472" i="1" a="1"/>
  <c r="I3472" i="1" s="1"/>
  <c r="J3472" i="1" s="1"/>
  <c r="I3473" i="1" a="1"/>
  <c r="I3473" i="1" s="1"/>
  <c r="J3473" i="1" s="1"/>
  <c r="I3474" i="1" a="1"/>
  <c r="I3474" i="1" s="1"/>
  <c r="J3474" i="1" s="1"/>
  <c r="I3475" i="1" a="1"/>
  <c r="I3475" i="1" s="1"/>
  <c r="J3475" i="1" s="1"/>
  <c r="I3476" i="1" a="1"/>
  <c r="I3476" i="1" s="1"/>
  <c r="J3476" i="1" s="1"/>
  <c r="I3477" i="1" a="1"/>
  <c r="I3477" i="1"/>
  <c r="J3477" i="1" s="1"/>
  <c r="I3478" i="1" a="1"/>
  <c r="I3478" i="1" s="1"/>
  <c r="J3478" i="1" s="1"/>
  <c r="I3479" i="1" a="1"/>
  <c r="I3479" i="1" s="1"/>
  <c r="J3479" i="1" s="1"/>
  <c r="I3480" i="1" a="1"/>
  <c r="I3480" i="1" s="1"/>
  <c r="J3480" i="1" s="1"/>
  <c r="I3481" i="1" a="1"/>
  <c r="I3481" i="1" s="1"/>
  <c r="J3481" i="1" s="1"/>
  <c r="I3482" i="1" a="1"/>
  <c r="I3482" i="1" s="1"/>
  <c r="J3482" i="1" s="1"/>
  <c r="I3483" i="1" a="1"/>
  <c r="I3483" i="1" s="1"/>
  <c r="J3483" i="1" s="1"/>
  <c r="I3484" i="1" a="1"/>
  <c r="I3484" i="1"/>
  <c r="J3484" i="1" s="1"/>
  <c r="I3485" i="1" a="1"/>
  <c r="I3485" i="1" s="1"/>
  <c r="J3485" i="1" s="1"/>
  <c r="I3486" i="1" a="1"/>
  <c r="I3486" i="1" s="1"/>
  <c r="J3486" i="1" s="1"/>
  <c r="I3487" i="1" a="1"/>
  <c r="I3487" i="1" s="1"/>
  <c r="J3487" i="1" s="1"/>
  <c r="I3488" i="1" a="1"/>
  <c r="I3488" i="1" s="1"/>
  <c r="J3488" i="1" s="1"/>
  <c r="I3489" i="1" a="1"/>
  <c r="I3489" i="1" s="1"/>
  <c r="J3489" i="1" s="1"/>
  <c r="I3490" i="1" a="1"/>
  <c r="I3490" i="1" s="1"/>
  <c r="J3490" i="1" s="1"/>
  <c r="I3491" i="1" a="1"/>
  <c r="I3491" i="1" s="1"/>
  <c r="J3491" i="1" s="1"/>
  <c r="I3492" i="1" a="1"/>
  <c r="I3492" i="1" s="1"/>
  <c r="J3492" i="1" s="1"/>
  <c r="I3493" i="1" a="1"/>
  <c r="I3493" i="1"/>
  <c r="J3493" i="1" s="1"/>
  <c r="I3494" i="1" a="1"/>
  <c r="I3494" i="1" s="1"/>
  <c r="J3494" i="1" s="1"/>
  <c r="I3495" i="1" a="1"/>
  <c r="I3495" i="1" s="1"/>
  <c r="J3495" i="1" s="1"/>
  <c r="I3496" i="1" a="1"/>
  <c r="I3496" i="1" s="1"/>
  <c r="J3496" i="1" s="1"/>
  <c r="I3497" i="1" a="1"/>
  <c r="I3497" i="1" s="1"/>
  <c r="J3497" i="1" s="1"/>
  <c r="I3498" i="1" a="1"/>
  <c r="I3498" i="1" s="1"/>
  <c r="J3498" i="1" s="1"/>
  <c r="I3499" i="1" a="1"/>
  <c r="I3499" i="1" s="1"/>
  <c r="J3499" i="1" s="1"/>
  <c r="I3500" i="1" a="1"/>
  <c r="I3500" i="1"/>
  <c r="J3500" i="1" s="1"/>
  <c r="I3501" i="1" a="1"/>
  <c r="I3501" i="1" s="1"/>
  <c r="J3501" i="1" s="1"/>
  <c r="I3502" i="1" a="1"/>
  <c r="I3502" i="1" s="1"/>
  <c r="J3502" i="1" s="1"/>
  <c r="I3503" i="1" a="1"/>
  <c r="I3503" i="1" s="1"/>
  <c r="J3503" i="1" s="1"/>
  <c r="I3504" i="1" a="1"/>
  <c r="I3504" i="1" s="1"/>
  <c r="J3504" i="1" s="1"/>
  <c r="I3505" i="1" a="1"/>
  <c r="I3505" i="1" s="1"/>
  <c r="J3505" i="1" s="1"/>
  <c r="I3506" i="1" a="1"/>
  <c r="I3506" i="1" s="1"/>
  <c r="J3506" i="1" s="1"/>
  <c r="I3507" i="1" a="1"/>
  <c r="I3507" i="1" s="1"/>
  <c r="J3507" i="1" s="1"/>
  <c r="I3508" i="1" a="1"/>
  <c r="I3508" i="1" s="1"/>
  <c r="J3508" i="1" s="1"/>
  <c r="I3509" i="1" a="1"/>
  <c r="I3509" i="1" s="1"/>
  <c r="J3509" i="1" s="1"/>
  <c r="I3510" i="1" a="1"/>
  <c r="I3510" i="1" s="1"/>
  <c r="J3510" i="1" s="1"/>
  <c r="I3511" i="1" a="1"/>
  <c r="I3511" i="1" s="1"/>
  <c r="J3511" i="1" s="1"/>
  <c r="I3512" i="1" a="1"/>
  <c r="I3512" i="1" s="1"/>
  <c r="J3512" i="1" s="1"/>
  <c r="I3513" i="1" a="1"/>
  <c r="I3513" i="1" s="1"/>
  <c r="J3513" i="1" s="1"/>
  <c r="I3514" i="1" a="1"/>
  <c r="I3514" i="1" s="1"/>
  <c r="J3514" i="1" s="1"/>
  <c r="I3515" i="1" a="1"/>
  <c r="I3515" i="1" s="1"/>
  <c r="J3515" i="1" s="1"/>
  <c r="I3516" i="1" a="1"/>
  <c r="I3516" i="1" s="1"/>
  <c r="J3516" i="1" s="1"/>
  <c r="I3517" i="1" a="1"/>
  <c r="I3517" i="1" s="1"/>
  <c r="J3517" i="1" s="1"/>
  <c r="I3518" i="1" a="1"/>
  <c r="I3518" i="1" s="1"/>
  <c r="J3518" i="1" s="1"/>
  <c r="I3519" i="1" a="1"/>
  <c r="I3519" i="1" s="1"/>
  <c r="J3519" i="1" s="1"/>
  <c r="I3520" i="1" a="1"/>
  <c r="I3520" i="1" s="1"/>
  <c r="J3520" i="1" s="1"/>
  <c r="I3521" i="1" a="1"/>
  <c r="I3521" i="1"/>
  <c r="J3521" i="1" s="1"/>
  <c r="I3522" i="1" a="1"/>
  <c r="I3522" i="1" s="1"/>
  <c r="J3522" i="1" s="1"/>
  <c r="I3523" i="1" a="1"/>
  <c r="I3523" i="1" s="1"/>
  <c r="J3523" i="1" s="1"/>
  <c r="I3524" i="1" a="1"/>
  <c r="I3524" i="1" s="1"/>
  <c r="J3524" i="1" s="1"/>
  <c r="I3525" i="1" a="1"/>
  <c r="I3525" i="1" s="1"/>
  <c r="J3525" i="1" s="1"/>
  <c r="I3526" i="1" a="1"/>
  <c r="I3526" i="1" s="1"/>
  <c r="J3526" i="1" s="1"/>
  <c r="I3527" i="1" a="1"/>
  <c r="I3527" i="1" s="1"/>
  <c r="J3527" i="1" s="1"/>
  <c r="I3528" i="1" a="1"/>
  <c r="I3528" i="1" s="1"/>
  <c r="J3528" i="1" s="1"/>
  <c r="I3529" i="1" a="1"/>
  <c r="I3529" i="1" s="1"/>
  <c r="J3529" i="1" s="1"/>
  <c r="I3530" i="1" a="1"/>
  <c r="I3530" i="1" s="1"/>
  <c r="J3530" i="1" s="1"/>
  <c r="I3531" i="1" a="1"/>
  <c r="I3531" i="1" s="1"/>
  <c r="J3531" i="1" s="1"/>
  <c r="I3532" i="1" a="1"/>
  <c r="I3532" i="1" s="1"/>
  <c r="J3532" i="1" s="1"/>
  <c r="I3533" i="1" a="1"/>
  <c r="I3533" i="1" s="1"/>
  <c r="J3533" i="1" s="1"/>
  <c r="I3534" i="1" a="1"/>
  <c r="I3534" i="1" s="1"/>
  <c r="J3534" i="1" s="1"/>
  <c r="I3535" i="1" a="1"/>
  <c r="I3535" i="1" s="1"/>
  <c r="J3535" i="1" s="1"/>
  <c r="I3536" i="1" a="1"/>
  <c r="I3536" i="1" s="1"/>
  <c r="J3536" i="1" s="1"/>
  <c r="I3537" i="1" a="1"/>
  <c r="I3537" i="1" s="1"/>
  <c r="J3537" i="1" s="1"/>
  <c r="I3538" i="1" a="1"/>
  <c r="I3538" i="1" s="1"/>
  <c r="J3538" i="1" s="1"/>
  <c r="I3539" i="1" a="1"/>
  <c r="I3539" i="1"/>
  <c r="J3539" i="1" s="1"/>
  <c r="I3540" i="1" a="1"/>
  <c r="I3540" i="1"/>
  <c r="J3540" i="1" s="1"/>
  <c r="I3541" i="1" a="1"/>
  <c r="I3541" i="1" s="1"/>
  <c r="J3541" i="1" s="1"/>
  <c r="I3542" i="1" a="1"/>
  <c r="I3542" i="1" s="1"/>
  <c r="J3542" i="1" s="1"/>
  <c r="I3543" i="1" a="1"/>
  <c r="I3543" i="1" s="1"/>
  <c r="J3543" i="1" s="1"/>
  <c r="I3544" i="1" a="1"/>
  <c r="I3544" i="1" s="1"/>
  <c r="J3544" i="1" s="1"/>
  <c r="I3545" i="1" a="1"/>
  <c r="I3545" i="1" s="1"/>
  <c r="J3545" i="1" s="1"/>
  <c r="I3546" i="1" a="1"/>
  <c r="I3546" i="1" s="1"/>
  <c r="J3546" i="1" s="1"/>
  <c r="I3547" i="1" a="1"/>
  <c r="I3547" i="1" s="1"/>
  <c r="J3547" i="1" s="1"/>
  <c r="I3548" i="1" a="1"/>
  <c r="I3548" i="1" s="1"/>
  <c r="J3548" i="1" s="1"/>
  <c r="I3549" i="1" a="1"/>
  <c r="I3549" i="1" s="1"/>
  <c r="J3549" i="1" s="1"/>
  <c r="I3550" i="1" a="1"/>
  <c r="I3550" i="1" s="1"/>
  <c r="J3550" i="1" s="1"/>
  <c r="I3551" i="1" a="1"/>
  <c r="I3551" i="1" s="1"/>
  <c r="J3551" i="1" s="1"/>
  <c r="I3552" i="1" a="1"/>
  <c r="I3552" i="1" s="1"/>
  <c r="J3552" i="1" s="1"/>
  <c r="I3553" i="1" a="1"/>
  <c r="I3553" i="1" s="1"/>
  <c r="J3553" i="1" s="1"/>
  <c r="I3554" i="1" a="1"/>
  <c r="I3554" i="1" s="1"/>
  <c r="J3554" i="1" s="1"/>
  <c r="I3555" i="1" a="1"/>
  <c r="I3555" i="1" s="1"/>
  <c r="J3555" i="1" s="1"/>
  <c r="I3556" i="1" a="1"/>
  <c r="I3556" i="1" s="1"/>
  <c r="J3556" i="1" s="1"/>
  <c r="I3557" i="1" a="1"/>
  <c r="I3557" i="1" s="1"/>
  <c r="J3557" i="1" s="1"/>
  <c r="I3558" i="1" a="1"/>
  <c r="I3558" i="1" s="1"/>
  <c r="J3558" i="1" s="1"/>
  <c r="I3559" i="1" a="1"/>
  <c r="I3559" i="1" s="1"/>
  <c r="J3559" i="1" s="1"/>
  <c r="I3560" i="1" a="1"/>
  <c r="I3560" i="1" s="1"/>
  <c r="J3560" i="1" s="1"/>
  <c r="I3561" i="1" a="1"/>
  <c r="I3561" i="1" s="1"/>
  <c r="J3561" i="1" s="1"/>
  <c r="I3562" i="1" a="1"/>
  <c r="I3562" i="1" s="1"/>
  <c r="J3562" i="1" s="1"/>
  <c r="I3563" i="1" a="1"/>
  <c r="I3563" i="1" s="1"/>
  <c r="J3563" i="1" s="1"/>
  <c r="I3564" i="1" a="1"/>
  <c r="I3564" i="1" s="1"/>
  <c r="J3564" i="1" s="1"/>
  <c r="I3565" i="1" a="1"/>
  <c r="I3565" i="1" s="1"/>
  <c r="J3565" i="1" s="1"/>
  <c r="I3566" i="1" a="1"/>
  <c r="I3566" i="1" s="1"/>
  <c r="J3566" i="1" s="1"/>
  <c r="I3567" i="1" a="1"/>
  <c r="I3567" i="1" s="1"/>
  <c r="J3567" i="1" s="1"/>
  <c r="I3568" i="1" a="1"/>
  <c r="I3568" i="1" s="1"/>
  <c r="J3568" i="1" s="1"/>
  <c r="I3569" i="1" a="1"/>
  <c r="I3569" i="1" s="1"/>
  <c r="J3569" i="1" s="1"/>
  <c r="I3570" i="1" a="1"/>
  <c r="I3570" i="1" s="1"/>
  <c r="J3570" i="1" s="1"/>
  <c r="I3571" i="1" a="1"/>
  <c r="I3571" i="1" s="1"/>
  <c r="J3571" i="1" s="1"/>
  <c r="I3572" i="1" a="1"/>
  <c r="I3572" i="1"/>
  <c r="J3572" i="1" s="1"/>
  <c r="I3573" i="1" a="1"/>
  <c r="I3573" i="1" s="1"/>
  <c r="J3573" i="1" s="1"/>
  <c r="I3574" i="1" a="1"/>
  <c r="I3574" i="1" s="1"/>
  <c r="J3574" i="1" s="1"/>
  <c r="I3575" i="1" a="1"/>
  <c r="I3575" i="1" s="1"/>
  <c r="J3575" i="1" s="1"/>
  <c r="I3576" i="1" a="1"/>
  <c r="I3576" i="1" s="1"/>
  <c r="J3576" i="1" s="1"/>
  <c r="I3577" i="1" a="1"/>
  <c r="I3577" i="1" s="1"/>
  <c r="J3577" i="1" s="1"/>
  <c r="I3578" i="1" a="1"/>
  <c r="I3578" i="1"/>
  <c r="J3578" i="1" s="1"/>
  <c r="I3579" i="1" a="1"/>
  <c r="I3579" i="1" s="1"/>
  <c r="J3579" i="1" s="1"/>
  <c r="I3580" i="1" a="1"/>
  <c r="I3580" i="1" s="1"/>
  <c r="J3580" i="1" s="1"/>
  <c r="I3581" i="1" a="1"/>
  <c r="I3581" i="1" s="1"/>
  <c r="J3581" i="1" s="1"/>
  <c r="I3582" i="1" a="1"/>
  <c r="I3582" i="1"/>
  <c r="J3582" i="1" s="1"/>
  <c r="I3583" i="1" a="1"/>
  <c r="I3583" i="1" s="1"/>
  <c r="J3583" i="1" s="1"/>
  <c r="I3584" i="1" a="1"/>
  <c r="I3584" i="1" s="1"/>
  <c r="J3584" i="1" s="1"/>
  <c r="I3585" i="1" a="1"/>
  <c r="I3585" i="1" s="1"/>
  <c r="J3585" i="1" s="1"/>
  <c r="I3586" i="1" a="1"/>
  <c r="I3586" i="1" s="1"/>
  <c r="J3586" i="1" s="1"/>
  <c r="I3587" i="1" a="1"/>
  <c r="I3587" i="1"/>
  <c r="J3587" i="1" s="1"/>
  <c r="I3588" i="1" a="1"/>
  <c r="I3588" i="1" s="1"/>
  <c r="J3588" i="1" s="1"/>
  <c r="I3589" i="1" a="1"/>
  <c r="I3589" i="1" s="1"/>
  <c r="J3589" i="1" s="1"/>
  <c r="I3590" i="1" a="1"/>
  <c r="I3590" i="1" s="1"/>
  <c r="J3590" i="1" s="1"/>
  <c r="I3591" i="1" a="1"/>
  <c r="I3591" i="1" s="1"/>
  <c r="J3591" i="1" s="1"/>
  <c r="I3592" i="1" a="1"/>
  <c r="I3592" i="1" s="1"/>
  <c r="J3592" i="1" s="1"/>
  <c r="I3593" i="1" a="1"/>
  <c r="I3593" i="1" s="1"/>
  <c r="J3593" i="1" s="1"/>
  <c r="I3594" i="1" a="1"/>
  <c r="I3594" i="1"/>
  <c r="J3594" i="1" s="1"/>
  <c r="I3595" i="1" a="1"/>
  <c r="I3595" i="1" s="1"/>
  <c r="J3595" i="1" s="1"/>
  <c r="I3596" i="1" a="1"/>
  <c r="I3596" i="1" s="1"/>
  <c r="J3596" i="1" s="1"/>
  <c r="I3597" i="1" a="1"/>
  <c r="I3597" i="1" s="1"/>
  <c r="J3597" i="1" s="1"/>
  <c r="I3598" i="1" a="1"/>
  <c r="I3598" i="1"/>
  <c r="J3598" i="1" s="1"/>
  <c r="I3599" i="1" a="1"/>
  <c r="I3599" i="1" s="1"/>
  <c r="J3599" i="1" s="1"/>
  <c r="I3600" i="1" a="1"/>
  <c r="I3600" i="1" s="1"/>
  <c r="J3600" i="1" s="1"/>
  <c r="I3601" i="1" a="1"/>
  <c r="I3601" i="1" s="1"/>
  <c r="J3601" i="1" s="1"/>
  <c r="I3602" i="1" a="1"/>
  <c r="I3602" i="1" s="1"/>
  <c r="J3602" i="1" s="1"/>
  <c r="I3603" i="1" a="1"/>
  <c r="I3603" i="1" s="1"/>
  <c r="J3603" i="1" s="1"/>
  <c r="I3604" i="1" a="1"/>
  <c r="I3604" i="1" s="1"/>
  <c r="J3604" i="1" s="1"/>
  <c r="I3605" i="1" a="1"/>
  <c r="I3605" i="1" s="1"/>
  <c r="J3605" i="1" s="1"/>
  <c r="I3606" i="1" a="1"/>
  <c r="I3606" i="1" s="1"/>
  <c r="J3606" i="1" s="1"/>
  <c r="I3607" i="1" a="1"/>
  <c r="I3607" i="1" s="1"/>
  <c r="J3607" i="1" s="1"/>
  <c r="I3608" i="1" a="1"/>
  <c r="I3608" i="1" s="1"/>
  <c r="J3608" i="1" s="1"/>
  <c r="I3609" i="1" a="1"/>
  <c r="I3609" i="1" s="1"/>
  <c r="J3609" i="1" s="1"/>
  <c r="I3610" i="1" a="1"/>
  <c r="I3610" i="1" s="1"/>
  <c r="J3610" i="1" s="1"/>
  <c r="I3611" i="1" a="1"/>
  <c r="I3611" i="1" s="1"/>
  <c r="J3611" i="1" s="1"/>
  <c r="I3612" i="1" a="1"/>
  <c r="I3612" i="1" s="1"/>
  <c r="J3612" i="1" s="1"/>
  <c r="I3613" i="1" a="1"/>
  <c r="I3613" i="1" s="1"/>
  <c r="J3613" i="1" s="1"/>
  <c r="I3614" i="1" a="1"/>
  <c r="I3614" i="1" s="1"/>
  <c r="J3614" i="1" s="1"/>
  <c r="I3615" i="1" a="1"/>
  <c r="I3615" i="1"/>
  <c r="J3615" i="1" s="1"/>
  <c r="I3616" i="1" a="1"/>
  <c r="I3616" i="1" s="1"/>
  <c r="J3616" i="1" s="1"/>
  <c r="I3617" i="1" a="1"/>
  <c r="I3617" i="1" s="1"/>
  <c r="J3617" i="1" s="1"/>
  <c r="I3618" i="1" a="1"/>
  <c r="I3618" i="1" s="1"/>
  <c r="J3618" i="1" s="1"/>
  <c r="I3619" i="1" a="1"/>
  <c r="I3619" i="1" s="1"/>
  <c r="J3619" i="1" s="1"/>
  <c r="I3620" i="1" a="1"/>
  <c r="I3620" i="1" s="1"/>
  <c r="J3620" i="1" s="1"/>
  <c r="I3621" i="1" a="1"/>
  <c r="I3621" i="1" s="1"/>
  <c r="J3621" i="1" s="1"/>
  <c r="I3622" i="1" a="1"/>
  <c r="I3622" i="1" s="1"/>
  <c r="J3622" i="1" s="1"/>
  <c r="I3623" i="1" a="1"/>
  <c r="I3623" i="1" s="1"/>
  <c r="J3623" i="1" s="1"/>
  <c r="I3624" i="1" a="1"/>
  <c r="I3624" i="1" s="1"/>
  <c r="J3624" i="1" s="1"/>
  <c r="I3625" i="1" a="1"/>
  <c r="I3625" i="1" s="1"/>
  <c r="J3625" i="1" s="1"/>
  <c r="I3626" i="1" a="1"/>
  <c r="I3626" i="1"/>
  <c r="J3626" i="1" s="1"/>
  <c r="I3627" i="1" a="1"/>
  <c r="I3627" i="1" s="1"/>
  <c r="J3627" i="1" s="1"/>
  <c r="I3628" i="1" a="1"/>
  <c r="I3628" i="1" s="1"/>
  <c r="J3628" i="1" s="1"/>
  <c r="I3629" i="1" a="1"/>
  <c r="I3629" i="1" s="1"/>
  <c r="J3629" i="1" s="1"/>
  <c r="I3630" i="1" a="1"/>
  <c r="I3630" i="1" s="1"/>
  <c r="J3630" i="1" s="1"/>
  <c r="I3631" i="1" a="1"/>
  <c r="I3631" i="1" s="1"/>
  <c r="J3631" i="1" s="1"/>
  <c r="I3632" i="1" a="1"/>
  <c r="I3632" i="1" s="1"/>
  <c r="J3632" i="1" s="1"/>
  <c r="I3633" i="1" a="1"/>
  <c r="I3633" i="1" s="1"/>
  <c r="J3633" i="1" s="1"/>
  <c r="I3634" i="1" a="1"/>
  <c r="I3634" i="1" s="1"/>
  <c r="J3634" i="1" s="1"/>
  <c r="I3635" i="1" a="1"/>
  <c r="I3635" i="1" s="1"/>
  <c r="J3635" i="1" s="1"/>
  <c r="I3636" i="1" a="1"/>
  <c r="I3636" i="1" s="1"/>
  <c r="J3636" i="1" s="1"/>
  <c r="I3637" i="1" a="1"/>
  <c r="I3637" i="1" s="1"/>
  <c r="J3637" i="1" s="1"/>
  <c r="I3638" i="1" a="1"/>
  <c r="I3638" i="1" s="1"/>
  <c r="J3638" i="1" s="1"/>
  <c r="I3639" i="1" a="1"/>
  <c r="I3639" i="1" s="1"/>
  <c r="J3639" i="1" s="1"/>
  <c r="I3640" i="1" a="1"/>
  <c r="I3640" i="1" s="1"/>
  <c r="J3640" i="1" s="1"/>
  <c r="I3641" i="1" a="1"/>
  <c r="I3641" i="1" s="1"/>
  <c r="J3641" i="1" s="1"/>
  <c r="I3642" i="1" a="1"/>
  <c r="I3642" i="1" s="1"/>
  <c r="J3642" i="1" s="1"/>
  <c r="I3643" i="1" a="1"/>
  <c r="I3643" i="1" s="1"/>
  <c r="J3643" i="1" s="1"/>
  <c r="I3644" i="1" a="1"/>
  <c r="I3644" i="1" s="1"/>
  <c r="J3644" i="1" s="1"/>
  <c r="I3645" i="1" a="1"/>
  <c r="I3645" i="1" s="1"/>
  <c r="J3645" i="1" s="1"/>
  <c r="I3646" i="1" a="1"/>
  <c r="I3646" i="1" s="1"/>
  <c r="J3646" i="1" s="1"/>
  <c r="I3647" i="1" a="1"/>
  <c r="I3647" i="1"/>
  <c r="J3647" i="1" s="1"/>
  <c r="I3648" i="1" a="1"/>
  <c r="I3648" i="1" s="1"/>
  <c r="J3648" i="1" s="1"/>
  <c r="I3649" i="1" a="1"/>
  <c r="I3649" i="1" s="1"/>
  <c r="J3649" i="1" s="1"/>
  <c r="I3650" i="1" a="1"/>
  <c r="I3650" i="1" s="1"/>
  <c r="J3650" i="1" s="1"/>
  <c r="I3651" i="1" a="1"/>
  <c r="I3651" i="1" s="1"/>
  <c r="J3651" i="1" s="1"/>
  <c r="I3652" i="1" a="1"/>
  <c r="I3652" i="1" s="1"/>
  <c r="J3652" i="1" s="1"/>
  <c r="I3653" i="1" a="1"/>
  <c r="I3653" i="1" s="1"/>
  <c r="J3653" i="1" s="1"/>
  <c r="I3654" i="1" a="1"/>
  <c r="I3654" i="1" s="1"/>
  <c r="J3654" i="1" s="1"/>
  <c r="I3655" i="1" a="1"/>
  <c r="I3655" i="1" s="1"/>
  <c r="J3655" i="1" s="1"/>
  <c r="I3656" i="1" a="1"/>
  <c r="I3656" i="1" s="1"/>
  <c r="J3656" i="1" s="1"/>
  <c r="I3657" i="1" a="1"/>
  <c r="I3657" i="1" s="1"/>
  <c r="J3657" i="1" s="1"/>
  <c r="I3658" i="1" a="1"/>
  <c r="I3658" i="1"/>
  <c r="J3658" i="1" s="1"/>
  <c r="I3659" i="1" a="1"/>
  <c r="I3659" i="1" s="1"/>
  <c r="J3659" i="1" s="1"/>
  <c r="I3660" i="1" a="1"/>
  <c r="I3660" i="1" s="1"/>
  <c r="J3660" i="1" s="1"/>
  <c r="I3661" i="1" a="1"/>
  <c r="I3661" i="1" s="1"/>
  <c r="J3661" i="1" s="1"/>
  <c r="I3662" i="1" a="1"/>
  <c r="I3662" i="1" s="1"/>
  <c r="J3662" i="1" s="1"/>
  <c r="I3663" i="1" a="1"/>
  <c r="I3663" i="1" s="1"/>
  <c r="J3663" i="1" s="1"/>
  <c r="I3664" i="1" a="1"/>
  <c r="I3664" i="1" s="1"/>
  <c r="J3664" i="1" s="1"/>
  <c r="I3665" i="1" a="1"/>
  <c r="I3665" i="1" s="1"/>
  <c r="J3665" i="1" s="1"/>
  <c r="I3666" i="1" a="1"/>
  <c r="I3666" i="1" s="1"/>
  <c r="J3666" i="1" s="1"/>
  <c r="I3667" i="1" a="1"/>
  <c r="I3667" i="1" s="1"/>
  <c r="J3667" i="1" s="1"/>
  <c r="I3668" i="1" a="1"/>
  <c r="I3668" i="1" s="1"/>
  <c r="J3668" i="1" s="1"/>
  <c r="I3669" i="1" a="1"/>
  <c r="I3669" i="1" s="1"/>
  <c r="J3669" i="1" s="1"/>
  <c r="I3670" i="1" a="1"/>
  <c r="I3670" i="1" s="1"/>
  <c r="J3670" i="1" s="1"/>
  <c r="I3671" i="1" a="1"/>
  <c r="I3671" i="1" s="1"/>
  <c r="J3671" i="1" s="1"/>
  <c r="I3672" i="1" a="1"/>
  <c r="I3672" i="1" s="1"/>
  <c r="J3672" i="1" s="1"/>
  <c r="I3673" i="1" a="1"/>
  <c r="I3673" i="1" s="1"/>
  <c r="J3673" i="1" s="1"/>
  <c r="I3674" i="1" a="1"/>
  <c r="I3674" i="1" s="1"/>
  <c r="J3674" i="1" s="1"/>
  <c r="I3675" i="1" a="1"/>
  <c r="I3675" i="1" s="1"/>
  <c r="J3675" i="1" s="1"/>
  <c r="I3676" i="1" a="1"/>
  <c r="I3676" i="1" s="1"/>
  <c r="J3676" i="1" s="1"/>
  <c r="I3677" i="1" a="1"/>
  <c r="I3677" i="1" s="1"/>
  <c r="J3677" i="1" s="1"/>
  <c r="I3678" i="1" a="1"/>
  <c r="I3678" i="1" s="1"/>
  <c r="J3678" i="1" s="1"/>
  <c r="I3679" i="1" a="1"/>
  <c r="I3679" i="1"/>
  <c r="J3679" i="1" s="1"/>
  <c r="I3680" i="1" a="1"/>
  <c r="I3680" i="1" s="1"/>
  <c r="J3680" i="1" s="1"/>
  <c r="I3681" i="1" a="1"/>
  <c r="I3681" i="1" s="1"/>
  <c r="J3681" i="1" s="1"/>
  <c r="I3682" i="1" a="1"/>
  <c r="I3682" i="1" s="1"/>
  <c r="J3682" i="1" s="1"/>
  <c r="I3683" i="1" a="1"/>
  <c r="I3683" i="1" s="1"/>
  <c r="J3683" i="1" s="1"/>
  <c r="I3684" i="1" a="1"/>
  <c r="I3684" i="1" s="1"/>
  <c r="J3684" i="1" s="1"/>
  <c r="I3685" i="1" a="1"/>
  <c r="I3685" i="1" s="1"/>
  <c r="J3685" i="1" s="1"/>
  <c r="I3686" i="1" a="1"/>
  <c r="I3686" i="1" s="1"/>
  <c r="J3686" i="1" s="1"/>
  <c r="I3687" i="1" a="1"/>
  <c r="I3687" i="1"/>
  <c r="J3687" i="1" s="1"/>
  <c r="I3688" i="1" a="1"/>
  <c r="I3688" i="1" s="1"/>
  <c r="J3688" i="1" s="1"/>
  <c r="I3689" i="1" a="1"/>
  <c r="I3689" i="1" s="1"/>
  <c r="J3689" i="1" s="1"/>
  <c r="I3690" i="1" a="1"/>
  <c r="I3690" i="1" s="1"/>
  <c r="J3690" i="1" s="1"/>
  <c r="I3691" i="1" a="1"/>
  <c r="I3691" i="1" s="1"/>
  <c r="J3691" i="1" s="1"/>
  <c r="I3692" i="1" a="1"/>
  <c r="I3692" i="1" s="1"/>
  <c r="J3692" i="1" s="1"/>
  <c r="I3693" i="1" a="1"/>
  <c r="I3693" i="1" s="1"/>
  <c r="J3693" i="1" s="1"/>
  <c r="I3694" i="1" a="1"/>
  <c r="I3694" i="1" s="1"/>
  <c r="J3694" i="1" s="1"/>
  <c r="I3695" i="1" a="1"/>
  <c r="I3695" i="1" s="1"/>
  <c r="J3695" i="1" s="1"/>
  <c r="I3696" i="1" a="1"/>
  <c r="I3696" i="1" s="1"/>
  <c r="J3696" i="1" s="1"/>
  <c r="I3697" i="1" a="1"/>
  <c r="I3697" i="1" s="1"/>
  <c r="J3697" i="1" s="1"/>
  <c r="I3698" i="1" a="1"/>
  <c r="I3698" i="1" s="1"/>
  <c r="J3698" i="1" s="1"/>
  <c r="I3699" i="1" a="1"/>
  <c r="I3699" i="1" s="1"/>
  <c r="J3699" i="1" s="1"/>
  <c r="I3700" i="1" a="1"/>
  <c r="I3700" i="1" s="1"/>
  <c r="J3700" i="1" s="1"/>
  <c r="I3701" i="1" a="1"/>
  <c r="I3701" i="1" s="1"/>
  <c r="J3701" i="1" s="1"/>
  <c r="I3702" i="1" a="1"/>
  <c r="I3702" i="1" s="1"/>
  <c r="J3702" i="1" s="1"/>
  <c r="I3703" i="1" a="1"/>
  <c r="I3703" i="1" s="1"/>
  <c r="J3703" i="1" s="1"/>
  <c r="I3704" i="1" a="1"/>
  <c r="I3704" i="1" s="1"/>
  <c r="J3704" i="1" s="1"/>
  <c r="I3705" i="1" a="1"/>
  <c r="I3705" i="1" s="1"/>
  <c r="J3705" i="1" s="1"/>
  <c r="I3706" i="1" a="1"/>
  <c r="I3706" i="1" s="1"/>
  <c r="J3706" i="1" s="1"/>
  <c r="I3707" i="1" a="1"/>
  <c r="I3707" i="1" s="1"/>
  <c r="J3707" i="1" s="1"/>
  <c r="I3708" i="1" a="1"/>
  <c r="I3708" i="1" s="1"/>
  <c r="J3708" i="1" s="1"/>
  <c r="I3709" i="1" a="1"/>
  <c r="I3709" i="1" s="1"/>
  <c r="J3709" i="1" s="1"/>
  <c r="I3710" i="1" a="1"/>
  <c r="I3710" i="1" s="1"/>
  <c r="J3710" i="1" s="1"/>
  <c r="I3711" i="1" a="1"/>
  <c r="I3711" i="1"/>
  <c r="J3711" i="1" s="1"/>
  <c r="I3712" i="1" a="1"/>
  <c r="I3712" i="1" s="1"/>
  <c r="J3712" i="1" s="1"/>
  <c r="I3713" i="1" a="1"/>
  <c r="I3713" i="1" s="1"/>
  <c r="J3713" i="1" s="1"/>
  <c r="I3714" i="1" a="1"/>
  <c r="I3714" i="1" s="1"/>
  <c r="J3714" i="1" s="1"/>
  <c r="I3715" i="1" a="1"/>
  <c r="I3715" i="1" s="1"/>
  <c r="J3715" i="1" s="1"/>
  <c r="I3716" i="1" a="1"/>
  <c r="I3716" i="1" s="1"/>
  <c r="J3716" i="1" s="1"/>
  <c r="I3717" i="1" a="1"/>
  <c r="I3717" i="1" s="1"/>
  <c r="J3717" i="1" s="1"/>
  <c r="I3718" i="1" a="1"/>
  <c r="I3718" i="1" s="1"/>
  <c r="J3718" i="1" s="1"/>
  <c r="I3719" i="1" a="1"/>
  <c r="I3719" i="1" s="1"/>
  <c r="J3719" i="1" s="1"/>
  <c r="I3720" i="1" a="1"/>
  <c r="I3720" i="1" s="1"/>
  <c r="J3720" i="1" s="1"/>
  <c r="I3721" i="1" a="1"/>
  <c r="I3721" i="1" s="1"/>
  <c r="J3721" i="1" s="1"/>
  <c r="I3722" i="1" a="1"/>
  <c r="I3722" i="1" s="1"/>
  <c r="J3722" i="1" s="1"/>
  <c r="I3723" i="1" a="1"/>
  <c r="I3723" i="1" s="1"/>
  <c r="J3723" i="1" s="1"/>
  <c r="I3724" i="1" a="1"/>
  <c r="I3724" i="1" s="1"/>
  <c r="J3724" i="1" s="1"/>
  <c r="I3725" i="1" a="1"/>
  <c r="I3725" i="1" s="1"/>
  <c r="J3725" i="1" s="1"/>
  <c r="I3726" i="1" a="1"/>
  <c r="I3726" i="1" s="1"/>
  <c r="J3726" i="1" s="1"/>
  <c r="I3727" i="1" a="1"/>
  <c r="I3727" i="1"/>
  <c r="J3727" i="1" s="1"/>
  <c r="I3728" i="1" a="1"/>
  <c r="I3728" i="1" s="1"/>
  <c r="J3728" i="1" s="1"/>
  <c r="I3729" i="1" a="1"/>
  <c r="I3729" i="1" s="1"/>
  <c r="J3729" i="1" s="1"/>
  <c r="I3730" i="1" a="1"/>
  <c r="I3730" i="1" s="1"/>
  <c r="J3730" i="1" s="1"/>
  <c r="I3731" i="1" a="1"/>
  <c r="I3731" i="1" s="1"/>
  <c r="J3731" i="1" s="1"/>
  <c r="I3732" i="1" a="1"/>
  <c r="I3732" i="1" s="1"/>
  <c r="J3732" i="1" s="1"/>
  <c r="I3733" i="1" a="1"/>
  <c r="I3733" i="1" s="1"/>
  <c r="J3733" i="1" s="1"/>
  <c r="I3734" i="1" a="1"/>
  <c r="I3734" i="1" s="1"/>
  <c r="J3734" i="1" s="1"/>
  <c r="I3735" i="1" a="1"/>
  <c r="I3735" i="1"/>
  <c r="J3735" i="1" s="1"/>
  <c r="I3736" i="1" a="1"/>
  <c r="I3736" i="1" s="1"/>
  <c r="J3736" i="1" s="1"/>
  <c r="I3737" i="1" a="1"/>
  <c r="I3737" i="1" s="1"/>
  <c r="J3737" i="1" s="1"/>
  <c r="I3738" i="1" a="1"/>
  <c r="I3738" i="1" s="1"/>
  <c r="J3738" i="1" s="1"/>
  <c r="I3739" i="1" a="1"/>
  <c r="I3739" i="1" s="1"/>
  <c r="J3739" i="1" s="1"/>
  <c r="I3740" i="1" a="1"/>
  <c r="I3740" i="1" s="1"/>
  <c r="J3740" i="1" s="1"/>
  <c r="I3741" i="1" a="1"/>
  <c r="I3741" i="1" s="1"/>
  <c r="J3741" i="1" s="1"/>
  <c r="I3742" i="1" a="1"/>
  <c r="I3742" i="1" s="1"/>
  <c r="J3742" i="1" s="1"/>
  <c r="I3743" i="1" a="1"/>
  <c r="I3743" i="1" s="1"/>
  <c r="J3743" i="1" s="1"/>
  <c r="I3744" i="1" a="1"/>
  <c r="I3744" i="1" s="1"/>
  <c r="J3744" i="1" s="1"/>
  <c r="I3745" i="1" a="1"/>
  <c r="I3745" i="1" s="1"/>
  <c r="J3745" i="1" s="1"/>
  <c r="I3746" i="1" a="1"/>
  <c r="I3746" i="1" s="1"/>
  <c r="J3746" i="1" s="1"/>
  <c r="I3747" i="1" a="1"/>
  <c r="I3747" i="1" s="1"/>
  <c r="J3747" i="1" s="1"/>
  <c r="I3748" i="1" a="1"/>
  <c r="I3748" i="1" s="1"/>
  <c r="J3748" i="1" s="1"/>
  <c r="I3749" i="1" a="1"/>
  <c r="I3749" i="1" s="1"/>
  <c r="J3749" i="1" s="1"/>
  <c r="I3750" i="1" a="1"/>
  <c r="I3750" i="1" s="1"/>
  <c r="J3750" i="1" s="1"/>
  <c r="I3751" i="1" a="1"/>
  <c r="I3751" i="1" s="1"/>
  <c r="J3751" i="1" s="1"/>
  <c r="I3752" i="1" a="1"/>
  <c r="I3752" i="1" s="1"/>
  <c r="J3752" i="1" s="1"/>
  <c r="I3753" i="1" a="1"/>
  <c r="I3753" i="1" s="1"/>
  <c r="J3753" i="1" s="1"/>
  <c r="I3754" i="1" a="1"/>
  <c r="I3754" i="1" s="1"/>
  <c r="J3754" i="1" s="1"/>
  <c r="I3755" i="1" a="1"/>
  <c r="I3755" i="1" s="1"/>
  <c r="J3755" i="1" s="1"/>
  <c r="I3756" i="1" a="1"/>
  <c r="I3756" i="1" s="1"/>
  <c r="J3756" i="1" s="1"/>
  <c r="I3757" i="1" a="1"/>
  <c r="I3757" i="1" s="1"/>
  <c r="J3757" i="1" s="1"/>
  <c r="I3758" i="1" a="1"/>
  <c r="I3758" i="1" s="1"/>
  <c r="J3758" i="1" s="1"/>
  <c r="I3759" i="1" a="1"/>
  <c r="I3759" i="1" s="1"/>
  <c r="J3759" i="1" s="1"/>
  <c r="I3760" i="1" a="1"/>
  <c r="I3760" i="1" s="1"/>
  <c r="J3760" i="1" s="1"/>
  <c r="I3761" i="1" a="1"/>
  <c r="I3761" i="1" s="1"/>
  <c r="J3761" i="1" s="1"/>
  <c r="I3762" i="1" a="1"/>
  <c r="I3762" i="1" s="1"/>
  <c r="J3762" i="1" s="1"/>
  <c r="I3763" i="1" a="1"/>
  <c r="I3763" i="1"/>
  <c r="J3763" i="1" s="1"/>
  <c r="I3764" i="1" a="1"/>
  <c r="I3764" i="1" s="1"/>
  <c r="J3764" i="1" s="1"/>
  <c r="I3765" i="1" a="1"/>
  <c r="I3765" i="1" s="1"/>
  <c r="J3765" i="1" s="1"/>
  <c r="I3766" i="1" a="1"/>
  <c r="I3766" i="1" s="1"/>
  <c r="J3766" i="1" s="1"/>
  <c r="I3767" i="1" a="1"/>
  <c r="I3767" i="1" s="1"/>
  <c r="J3767" i="1" s="1"/>
  <c r="I3768" i="1" a="1"/>
  <c r="I3768" i="1" s="1"/>
  <c r="J3768" i="1" s="1"/>
  <c r="I3769" i="1" a="1"/>
  <c r="I3769" i="1" s="1"/>
  <c r="J3769" i="1" s="1"/>
  <c r="I3770" i="1" a="1"/>
  <c r="I3770" i="1" s="1"/>
  <c r="J3770" i="1" s="1"/>
  <c r="I3771" i="1" a="1"/>
  <c r="I3771" i="1" s="1"/>
  <c r="J3771" i="1" s="1"/>
  <c r="I3772" i="1" a="1"/>
  <c r="I3772" i="1" s="1"/>
  <c r="J3772" i="1" s="1"/>
  <c r="I3773" i="1" a="1"/>
  <c r="I3773" i="1" s="1"/>
  <c r="J3773" i="1" s="1"/>
  <c r="I3774" i="1" a="1"/>
  <c r="I3774" i="1" s="1"/>
  <c r="J3774" i="1" s="1"/>
  <c r="I3775" i="1" a="1"/>
  <c r="I3775" i="1"/>
  <c r="J3775" i="1" s="1"/>
  <c r="I3776" i="1" a="1"/>
  <c r="I3776" i="1" s="1"/>
  <c r="J3776" i="1" s="1"/>
  <c r="I3777" i="1" a="1"/>
  <c r="I3777" i="1" s="1"/>
  <c r="J3777" i="1" s="1"/>
  <c r="I3778" i="1" a="1"/>
  <c r="I3778" i="1" s="1"/>
  <c r="J3778" i="1" s="1"/>
  <c r="I3779" i="1" a="1"/>
  <c r="I3779" i="1" s="1"/>
  <c r="J3779" i="1" s="1"/>
  <c r="I3780" i="1" a="1"/>
  <c r="I3780" i="1" s="1"/>
  <c r="J3780" i="1" s="1"/>
  <c r="I3781" i="1" a="1"/>
  <c r="I3781" i="1" s="1"/>
  <c r="J3781" i="1" s="1"/>
  <c r="I3782" i="1" a="1"/>
  <c r="I3782" i="1" s="1"/>
  <c r="J3782" i="1" s="1"/>
  <c r="I3783" i="1" a="1"/>
  <c r="I3783" i="1"/>
  <c r="J3783" i="1" s="1"/>
  <c r="I3784" i="1" a="1"/>
  <c r="I3784" i="1" s="1"/>
  <c r="J3784" i="1" s="1"/>
  <c r="I3785" i="1" a="1"/>
  <c r="I3785" i="1" s="1"/>
  <c r="J3785" i="1" s="1"/>
  <c r="I3786" i="1" a="1"/>
  <c r="I3786" i="1" s="1"/>
  <c r="J3786" i="1" s="1"/>
  <c r="I3787" i="1" a="1"/>
  <c r="I3787" i="1" s="1"/>
  <c r="J3787" i="1" s="1"/>
  <c r="I3788" i="1" a="1"/>
  <c r="I3788" i="1" s="1"/>
  <c r="J3788" i="1" s="1"/>
  <c r="I3789" i="1" a="1"/>
  <c r="I3789" i="1" s="1"/>
  <c r="J3789" i="1" s="1"/>
  <c r="I3790" i="1" a="1"/>
  <c r="I3790" i="1" s="1"/>
  <c r="J3790" i="1" s="1"/>
  <c r="I3791" i="1" a="1"/>
  <c r="I3791" i="1" s="1"/>
  <c r="J3791" i="1" s="1"/>
  <c r="I3792" i="1" a="1"/>
  <c r="I3792" i="1" s="1"/>
  <c r="J3792" i="1" s="1"/>
  <c r="I3793" i="1" a="1"/>
  <c r="I3793" i="1" s="1"/>
  <c r="J3793" i="1" s="1"/>
  <c r="I3794" i="1" a="1"/>
  <c r="I3794" i="1" s="1"/>
  <c r="J3794" i="1" s="1"/>
  <c r="I3795" i="1" a="1"/>
  <c r="I3795" i="1" s="1"/>
  <c r="J3795" i="1" s="1"/>
  <c r="I3796" i="1" a="1"/>
  <c r="I3796" i="1" s="1"/>
  <c r="J3796" i="1" s="1"/>
  <c r="I3797" i="1" a="1"/>
  <c r="I3797" i="1" s="1"/>
  <c r="J3797" i="1" s="1"/>
  <c r="I3798" i="1" a="1"/>
  <c r="I3798" i="1" s="1"/>
  <c r="J3798" i="1" s="1"/>
  <c r="I3799" i="1" a="1"/>
  <c r="I3799" i="1"/>
  <c r="J3799" i="1" s="1"/>
  <c r="I3800" i="1" a="1"/>
  <c r="I3800" i="1" s="1"/>
  <c r="J3800" i="1" s="1"/>
  <c r="I3801" i="1" a="1"/>
  <c r="I3801" i="1" s="1"/>
  <c r="J3801" i="1" s="1"/>
  <c r="I3802" i="1" a="1"/>
  <c r="I3802" i="1" s="1"/>
  <c r="J3802" i="1" s="1"/>
  <c r="I3803" i="1" a="1"/>
  <c r="I3803" i="1" s="1"/>
  <c r="J3803" i="1" s="1"/>
  <c r="I3804" i="1" a="1"/>
  <c r="I3804" i="1" s="1"/>
  <c r="J3804" i="1" s="1"/>
  <c r="I3805" i="1" a="1"/>
  <c r="I3805" i="1" s="1"/>
  <c r="J3805" i="1" s="1"/>
  <c r="I3806" i="1" a="1"/>
  <c r="I3806" i="1" s="1"/>
  <c r="J3806" i="1" s="1"/>
  <c r="I3807" i="1" a="1"/>
  <c r="I3807" i="1" s="1"/>
  <c r="J3807" i="1" s="1"/>
  <c r="I3808" i="1" a="1"/>
  <c r="I3808" i="1" s="1"/>
  <c r="J3808" i="1" s="1"/>
  <c r="I3809" i="1" a="1"/>
  <c r="I3809" i="1" s="1"/>
  <c r="J3809" i="1" s="1"/>
  <c r="I3810" i="1" a="1"/>
  <c r="I3810" i="1" s="1"/>
  <c r="J3810" i="1" s="1"/>
  <c r="I3811" i="1" a="1"/>
  <c r="I3811" i="1" s="1"/>
  <c r="J3811" i="1" s="1"/>
  <c r="I3812" i="1" a="1"/>
  <c r="I3812" i="1" s="1"/>
  <c r="J3812" i="1" s="1"/>
  <c r="I3813" i="1" a="1"/>
  <c r="I3813" i="1" s="1"/>
  <c r="J3813" i="1" s="1"/>
  <c r="I3814" i="1" a="1"/>
  <c r="I3814" i="1" s="1"/>
  <c r="J3814" i="1" s="1"/>
  <c r="I3815" i="1" a="1"/>
  <c r="I3815" i="1"/>
  <c r="J3815" i="1" s="1"/>
  <c r="I3816" i="1" a="1"/>
  <c r="I3816" i="1" s="1"/>
  <c r="J3816" i="1" s="1"/>
  <c r="I3817" i="1" a="1"/>
  <c r="I3817" i="1" s="1"/>
  <c r="J3817" i="1" s="1"/>
  <c r="I3818" i="1" a="1"/>
  <c r="I3818" i="1" s="1"/>
  <c r="J3818" i="1" s="1"/>
  <c r="I3819" i="1" a="1"/>
  <c r="I3819" i="1" s="1"/>
  <c r="J3819" i="1" s="1"/>
  <c r="I3820" i="1" a="1"/>
  <c r="I3820" i="1" s="1"/>
  <c r="J3820" i="1" s="1"/>
  <c r="I3821" i="1" a="1"/>
  <c r="I3821" i="1" s="1"/>
  <c r="J3821" i="1" s="1"/>
  <c r="I3822" i="1" a="1"/>
  <c r="I3822" i="1" s="1"/>
  <c r="J3822" i="1" s="1"/>
  <c r="I3823" i="1" a="1"/>
  <c r="I3823" i="1" s="1"/>
  <c r="J3823" i="1" s="1"/>
  <c r="I3824" i="1" a="1"/>
  <c r="I3824" i="1" s="1"/>
  <c r="J3824" i="1" s="1"/>
  <c r="I3825" i="1" a="1"/>
  <c r="I3825" i="1" s="1"/>
  <c r="J3825" i="1" s="1"/>
  <c r="I3826" i="1" a="1"/>
  <c r="I3826" i="1" s="1"/>
  <c r="J3826" i="1" s="1"/>
  <c r="I3827" i="1" a="1"/>
  <c r="I3827" i="1"/>
  <c r="J3827" i="1" s="1"/>
  <c r="I3828" i="1" a="1"/>
  <c r="I3828" i="1" s="1"/>
  <c r="J3828" i="1" s="1"/>
  <c r="I3829" i="1" a="1"/>
  <c r="I3829" i="1" s="1"/>
  <c r="J3829" i="1" s="1"/>
  <c r="I3830" i="1" a="1"/>
  <c r="I3830" i="1" s="1"/>
  <c r="J3830" i="1" s="1"/>
  <c r="I3831" i="1" a="1"/>
  <c r="I3831" i="1" s="1"/>
  <c r="J3831" i="1" s="1"/>
  <c r="I3832" i="1" a="1"/>
  <c r="I3832" i="1" s="1"/>
  <c r="J3832" i="1" s="1"/>
  <c r="I3833" i="1" a="1"/>
  <c r="I3833" i="1" s="1"/>
  <c r="J3833" i="1" s="1"/>
  <c r="I3834" i="1" a="1"/>
  <c r="I3834" i="1" s="1"/>
  <c r="J3834" i="1" s="1"/>
  <c r="I3835" i="1" a="1"/>
  <c r="I3835" i="1" s="1"/>
  <c r="J3835" i="1" s="1"/>
  <c r="I3836" i="1" a="1"/>
  <c r="I3836" i="1" s="1"/>
  <c r="J3836" i="1" s="1"/>
  <c r="I3837" i="1" a="1"/>
  <c r="I3837" i="1" s="1"/>
  <c r="J3837" i="1" s="1"/>
  <c r="I3838" i="1" a="1"/>
  <c r="I3838" i="1" s="1"/>
  <c r="J3838" i="1" s="1"/>
  <c r="I3839" i="1" a="1"/>
  <c r="I3839" i="1"/>
  <c r="J3839" i="1" s="1"/>
  <c r="I3840" i="1" a="1"/>
  <c r="I3840" i="1" s="1"/>
  <c r="J3840" i="1" s="1"/>
  <c r="I3841" i="1" a="1"/>
  <c r="I3841" i="1" s="1"/>
  <c r="J3841" i="1" s="1"/>
  <c r="I3842" i="1" a="1"/>
  <c r="I3842" i="1" s="1"/>
  <c r="J3842" i="1" s="1"/>
  <c r="I3843" i="1" a="1"/>
  <c r="I3843" i="1" s="1"/>
  <c r="J3843" i="1" s="1"/>
  <c r="I3844" i="1" a="1"/>
  <c r="I3844" i="1" s="1"/>
  <c r="J3844" i="1" s="1"/>
  <c r="I3845" i="1" a="1"/>
  <c r="I3845" i="1" s="1"/>
  <c r="J3845" i="1" s="1"/>
  <c r="I3846" i="1" a="1"/>
  <c r="I3846" i="1" s="1"/>
  <c r="J3846" i="1" s="1"/>
  <c r="I3847" i="1" a="1"/>
  <c r="I3847" i="1" s="1"/>
  <c r="J3847" i="1" s="1"/>
  <c r="I3848" i="1" a="1"/>
  <c r="I3848" i="1" s="1"/>
  <c r="J3848" i="1" s="1"/>
  <c r="I3849" i="1" a="1"/>
  <c r="I3849" i="1" s="1"/>
  <c r="J3849" i="1" s="1"/>
  <c r="I3850" i="1" a="1"/>
  <c r="I3850" i="1" s="1"/>
  <c r="J3850" i="1" s="1"/>
  <c r="I3851" i="1" a="1"/>
  <c r="I3851" i="1" s="1"/>
  <c r="J3851" i="1" s="1"/>
  <c r="I3852" i="1" a="1"/>
  <c r="I3852" i="1" s="1"/>
  <c r="J3852" i="1" s="1"/>
  <c r="I3853" i="1" a="1"/>
  <c r="I3853" i="1" s="1"/>
  <c r="J3853" i="1" s="1"/>
  <c r="I3854" i="1" a="1"/>
  <c r="I3854" i="1" s="1"/>
  <c r="J3854" i="1" s="1"/>
  <c r="I3855" i="1" a="1"/>
  <c r="I3855" i="1"/>
  <c r="J3855" i="1" s="1"/>
  <c r="I3856" i="1" a="1"/>
  <c r="I3856" i="1" s="1"/>
  <c r="J3856" i="1" s="1"/>
  <c r="I3857" i="1" a="1"/>
  <c r="I3857" i="1" s="1"/>
  <c r="J3857" i="1" s="1"/>
  <c r="I3858" i="1" a="1"/>
  <c r="I3858" i="1" s="1"/>
  <c r="J3858" i="1" s="1"/>
  <c r="I3859" i="1" a="1"/>
  <c r="I3859" i="1"/>
  <c r="J3859" i="1" s="1"/>
  <c r="I3860" i="1" a="1"/>
  <c r="I3860" i="1" s="1"/>
  <c r="J3860" i="1" s="1"/>
  <c r="I3861" i="1" a="1"/>
  <c r="I3861" i="1" s="1"/>
  <c r="J3861" i="1" s="1"/>
  <c r="I3862" i="1" a="1"/>
  <c r="I3862" i="1" s="1"/>
  <c r="J3862" i="1" s="1"/>
  <c r="I3863" i="1" a="1"/>
  <c r="I3863" i="1" s="1"/>
  <c r="J3863" i="1" s="1"/>
  <c r="I3864" i="1" a="1"/>
  <c r="I3864" i="1" s="1"/>
  <c r="J3864" i="1" s="1"/>
  <c r="I3865" i="1" a="1"/>
  <c r="I3865" i="1" s="1"/>
  <c r="J3865" i="1" s="1"/>
  <c r="I3866" i="1" a="1"/>
  <c r="I3866" i="1" s="1"/>
  <c r="J3866" i="1" s="1"/>
  <c r="I3867" i="1" a="1"/>
  <c r="I3867" i="1" s="1"/>
  <c r="J3867" i="1" s="1"/>
  <c r="I3868" i="1" a="1"/>
  <c r="I3868" i="1" s="1"/>
  <c r="J3868" i="1" s="1"/>
  <c r="I3869" i="1" a="1"/>
  <c r="I3869" i="1" s="1"/>
  <c r="J3869" i="1" s="1"/>
  <c r="I3870" i="1" a="1"/>
  <c r="I3870" i="1" s="1"/>
  <c r="J3870" i="1" s="1"/>
  <c r="I3871" i="1" a="1"/>
  <c r="I3871" i="1" s="1"/>
  <c r="J3871" i="1" s="1"/>
  <c r="I3872" i="1" a="1"/>
  <c r="I3872" i="1" s="1"/>
  <c r="J3872" i="1" s="1"/>
  <c r="I3873" i="1" a="1"/>
  <c r="I3873" i="1" s="1"/>
  <c r="J3873" i="1" s="1"/>
  <c r="I3874" i="1" a="1"/>
  <c r="I3874" i="1" s="1"/>
  <c r="J3874" i="1" s="1"/>
  <c r="I3875" i="1" a="1"/>
  <c r="I3875" i="1" s="1"/>
  <c r="J3875" i="1" s="1"/>
  <c r="I3876" i="1" a="1"/>
  <c r="I3876" i="1" s="1"/>
  <c r="J3876" i="1" s="1"/>
  <c r="I3877" i="1" a="1"/>
  <c r="I3877" i="1" s="1"/>
  <c r="J3877" i="1" s="1"/>
  <c r="I3878" i="1" a="1"/>
  <c r="I3878" i="1" s="1"/>
  <c r="J3878" i="1" s="1"/>
  <c r="I3879" i="1" a="1"/>
  <c r="I3879" i="1"/>
  <c r="J3879" i="1" s="1"/>
  <c r="I3880" i="1" a="1"/>
  <c r="I3880" i="1" s="1"/>
  <c r="J3880" i="1" s="1"/>
  <c r="I3881" i="1" a="1"/>
  <c r="I3881" i="1" s="1"/>
  <c r="J3881" i="1" s="1"/>
  <c r="I3882" i="1" a="1"/>
  <c r="I3882" i="1" s="1"/>
  <c r="J3882" i="1" s="1"/>
  <c r="I3883" i="1" a="1"/>
  <c r="I3883" i="1" s="1"/>
  <c r="J3883" i="1" s="1"/>
  <c r="I3884" i="1" a="1"/>
  <c r="I3884" i="1" s="1"/>
  <c r="J3884" i="1" s="1"/>
  <c r="I3885" i="1" a="1"/>
  <c r="I3885" i="1" s="1"/>
  <c r="J3885" i="1" s="1"/>
  <c r="I3886" i="1" a="1"/>
  <c r="I3886" i="1" s="1"/>
  <c r="J3886" i="1" s="1"/>
  <c r="I3887" i="1" a="1"/>
  <c r="I3887" i="1"/>
  <c r="J3887" i="1" s="1"/>
  <c r="I3888" i="1" a="1"/>
  <c r="I3888" i="1" s="1"/>
  <c r="J3888" i="1" s="1"/>
  <c r="I3889" i="1" a="1"/>
  <c r="I3889" i="1" s="1"/>
  <c r="J3889" i="1" s="1"/>
  <c r="I3890" i="1" a="1"/>
  <c r="I3890" i="1" s="1"/>
  <c r="J3890" i="1" s="1"/>
  <c r="I3891" i="1" a="1"/>
  <c r="I3891" i="1"/>
  <c r="J3891" i="1" s="1"/>
  <c r="I3892" i="1" a="1"/>
  <c r="I3892" i="1" s="1"/>
  <c r="J3892" i="1" s="1"/>
  <c r="I3893" i="1" a="1"/>
  <c r="I3893" i="1" s="1"/>
  <c r="J3893" i="1" s="1"/>
  <c r="I3894" i="1" a="1"/>
  <c r="I3894" i="1" s="1"/>
  <c r="J3894" i="1" s="1"/>
  <c r="I3895" i="1" a="1"/>
  <c r="I3895" i="1" s="1"/>
  <c r="J3895" i="1" s="1"/>
  <c r="I3896" i="1" a="1"/>
  <c r="I3896" i="1" s="1"/>
  <c r="J3896" i="1" s="1"/>
  <c r="I3897" i="1" a="1"/>
  <c r="I3897" i="1" s="1"/>
  <c r="J3897" i="1" s="1"/>
  <c r="I3898" i="1" a="1"/>
  <c r="I3898" i="1" s="1"/>
  <c r="J3898" i="1" s="1"/>
  <c r="I3899" i="1" a="1"/>
  <c r="I3899" i="1" s="1"/>
  <c r="J3899" i="1" s="1"/>
  <c r="I3900" i="1" a="1"/>
  <c r="I3900" i="1" s="1"/>
  <c r="J3900" i="1" s="1"/>
  <c r="I3901" i="1" a="1"/>
  <c r="I3901" i="1" s="1"/>
  <c r="J3901" i="1" s="1"/>
  <c r="I3902" i="1" a="1"/>
  <c r="I3902" i="1" s="1"/>
  <c r="J3902" i="1" s="1"/>
  <c r="I3903" i="1" a="1"/>
  <c r="I3903" i="1" s="1"/>
  <c r="J3903" i="1" s="1"/>
  <c r="I3904" i="1" a="1"/>
  <c r="I3904" i="1" s="1"/>
  <c r="J3904" i="1" s="1"/>
  <c r="I3905" i="1" a="1"/>
  <c r="I3905" i="1" s="1"/>
  <c r="J3905" i="1" s="1"/>
  <c r="I3906" i="1" a="1"/>
  <c r="I3906" i="1" s="1"/>
  <c r="J3906" i="1" s="1"/>
  <c r="I3907" i="1" a="1"/>
  <c r="I3907" i="1" s="1"/>
  <c r="J3907" i="1" s="1"/>
  <c r="I3908" i="1" a="1"/>
  <c r="I3908" i="1" s="1"/>
  <c r="J3908" i="1" s="1"/>
  <c r="I3909" i="1" a="1"/>
  <c r="I3909" i="1" s="1"/>
  <c r="J3909" i="1" s="1"/>
  <c r="I3910" i="1" a="1"/>
  <c r="I3910" i="1" s="1"/>
  <c r="J3910" i="1" s="1"/>
  <c r="I3911" i="1" a="1"/>
  <c r="I3911" i="1" s="1"/>
  <c r="J3911" i="1" s="1"/>
  <c r="I3912" i="1" a="1"/>
  <c r="I3912" i="1" s="1"/>
  <c r="J3912" i="1" s="1"/>
  <c r="I3913" i="1" a="1"/>
  <c r="I3913" i="1" s="1"/>
  <c r="J3913" i="1" s="1"/>
  <c r="I3914" i="1" a="1"/>
  <c r="I3914" i="1" s="1"/>
  <c r="J3914" i="1" s="1"/>
  <c r="I3915" i="1" a="1"/>
  <c r="I3915" i="1" s="1"/>
  <c r="J3915" i="1" s="1"/>
  <c r="I3916" i="1" a="1"/>
  <c r="I3916" i="1" s="1"/>
  <c r="J3916" i="1" s="1"/>
  <c r="I3917" i="1" a="1"/>
  <c r="I3917" i="1" s="1"/>
  <c r="J3917" i="1" s="1"/>
  <c r="I3918" i="1" a="1"/>
  <c r="I3918" i="1" s="1"/>
  <c r="J3918" i="1" s="1"/>
  <c r="I3919" i="1" a="1"/>
  <c r="I3919" i="1"/>
  <c r="J3919" i="1" s="1"/>
  <c r="I3920" i="1" a="1"/>
  <c r="I3920" i="1" s="1"/>
  <c r="J3920" i="1" s="1"/>
  <c r="I3921" i="1" a="1"/>
  <c r="I3921" i="1" s="1"/>
  <c r="J3921" i="1" s="1"/>
  <c r="I3922" i="1" a="1"/>
  <c r="I3922" i="1" s="1"/>
  <c r="J3922" i="1" s="1"/>
  <c r="I3923" i="1" a="1"/>
  <c r="I3923" i="1" s="1"/>
  <c r="J3923" i="1" s="1"/>
  <c r="I3924" i="1" a="1"/>
  <c r="I3924" i="1" s="1"/>
  <c r="J3924" i="1" s="1"/>
  <c r="I3925" i="1" a="1"/>
  <c r="I3925" i="1" s="1"/>
  <c r="J3925" i="1" s="1"/>
  <c r="I3926" i="1" a="1"/>
  <c r="I3926" i="1" s="1"/>
  <c r="J3926" i="1" s="1"/>
  <c r="I3927" i="1" a="1"/>
  <c r="I3927" i="1"/>
  <c r="J3927" i="1" s="1"/>
  <c r="I3928" i="1" a="1"/>
  <c r="I3928" i="1" s="1"/>
  <c r="J3928" i="1" s="1"/>
  <c r="I3929" i="1" a="1"/>
  <c r="I3929" i="1" s="1"/>
  <c r="J3929" i="1" s="1"/>
  <c r="I3930" i="1" a="1"/>
  <c r="I3930" i="1" s="1"/>
  <c r="J3930" i="1" s="1"/>
  <c r="I3931" i="1" a="1"/>
  <c r="I3931" i="1" s="1"/>
  <c r="J3931" i="1" s="1"/>
  <c r="I3932" i="1" a="1"/>
  <c r="I3932" i="1" s="1"/>
  <c r="J3932" i="1" s="1"/>
  <c r="I3933" i="1" a="1"/>
  <c r="I3933" i="1" s="1"/>
  <c r="J3933" i="1" s="1"/>
  <c r="I3934" i="1" a="1"/>
  <c r="I3934" i="1" s="1"/>
  <c r="J3934" i="1" s="1"/>
  <c r="I3935" i="1" a="1"/>
  <c r="I3935" i="1"/>
  <c r="J3935" i="1" s="1"/>
  <c r="I3936" i="1" a="1"/>
  <c r="I3936" i="1" s="1"/>
  <c r="J3936" i="1" s="1"/>
  <c r="I3937" i="1" a="1"/>
  <c r="I3937" i="1" s="1"/>
  <c r="J3937" i="1" s="1"/>
  <c r="I3938" i="1" a="1"/>
  <c r="I3938" i="1" s="1"/>
  <c r="J3938" i="1" s="1"/>
  <c r="I3939" i="1" a="1"/>
  <c r="I3939" i="1" s="1"/>
  <c r="J3939" i="1" s="1"/>
  <c r="I3940" i="1" a="1"/>
  <c r="I3940" i="1" s="1"/>
  <c r="J3940" i="1" s="1"/>
  <c r="I3941" i="1" a="1"/>
  <c r="I3941" i="1" s="1"/>
  <c r="J3941" i="1" s="1"/>
  <c r="I3942" i="1" a="1"/>
  <c r="I3942" i="1" s="1"/>
  <c r="J3942" i="1" s="1"/>
  <c r="I3943" i="1" a="1"/>
  <c r="I3943" i="1" s="1"/>
  <c r="J3943" i="1" s="1"/>
  <c r="I3944" i="1" a="1"/>
  <c r="I3944" i="1" s="1"/>
  <c r="J3944" i="1" s="1"/>
  <c r="I3945" i="1" a="1"/>
  <c r="I3945" i="1" s="1"/>
  <c r="J3945" i="1" s="1"/>
  <c r="I3946" i="1" a="1"/>
  <c r="I3946" i="1" s="1"/>
  <c r="J3946" i="1" s="1"/>
  <c r="I3947" i="1" a="1"/>
  <c r="I3947" i="1" s="1"/>
  <c r="J3947" i="1" s="1"/>
  <c r="I3948" i="1" a="1"/>
  <c r="I3948" i="1" s="1"/>
  <c r="J3948" i="1" s="1"/>
  <c r="I3949" i="1" a="1"/>
  <c r="I3949" i="1" s="1"/>
  <c r="J3949" i="1" s="1"/>
  <c r="I3950" i="1" a="1"/>
  <c r="I3950" i="1" s="1"/>
  <c r="J3950" i="1" s="1"/>
  <c r="I3951" i="1" a="1"/>
  <c r="I3951" i="1" s="1"/>
  <c r="J3951" i="1" s="1"/>
  <c r="I3952" i="1" a="1"/>
  <c r="I3952" i="1" s="1"/>
  <c r="J3952" i="1" s="1"/>
  <c r="I3953" i="1" a="1"/>
  <c r="I3953" i="1" s="1"/>
  <c r="J3953" i="1" s="1"/>
  <c r="I3954" i="1" a="1"/>
  <c r="I3954" i="1" s="1"/>
  <c r="J3954" i="1" s="1"/>
  <c r="I3955" i="1" a="1"/>
  <c r="I3955" i="1"/>
  <c r="J3955" i="1" s="1"/>
  <c r="I3956" i="1" a="1"/>
  <c r="I3956" i="1" s="1"/>
  <c r="J3956" i="1" s="1"/>
  <c r="I3957" i="1" a="1"/>
  <c r="I3957" i="1" s="1"/>
  <c r="J3957" i="1" s="1"/>
  <c r="I3958" i="1" a="1"/>
  <c r="I3958" i="1" s="1"/>
  <c r="J3958" i="1" s="1"/>
  <c r="I3959" i="1" a="1"/>
  <c r="I3959" i="1" s="1"/>
  <c r="J3959" i="1" s="1"/>
  <c r="I3960" i="1" a="1"/>
  <c r="I3960" i="1" s="1"/>
  <c r="J3960" i="1" s="1"/>
  <c r="I3961" i="1" a="1"/>
  <c r="I3961" i="1" s="1"/>
  <c r="J3961" i="1" s="1"/>
  <c r="I3962" i="1" a="1"/>
  <c r="I3962" i="1" s="1"/>
  <c r="J3962" i="1" s="1"/>
  <c r="I3963" i="1" a="1"/>
  <c r="I3963" i="1" s="1"/>
  <c r="J3963" i="1" s="1"/>
  <c r="I3964" i="1" a="1"/>
  <c r="I3964" i="1" s="1"/>
  <c r="J3964" i="1" s="1"/>
  <c r="I3965" i="1" a="1"/>
  <c r="I3965" i="1" s="1"/>
  <c r="J3965" i="1" s="1"/>
  <c r="I3966" i="1" a="1"/>
  <c r="I3966" i="1" s="1"/>
  <c r="J3966" i="1" s="1"/>
  <c r="I3967" i="1" a="1"/>
  <c r="I3967" i="1"/>
  <c r="J3967" i="1" s="1"/>
  <c r="I3968" i="1" a="1"/>
  <c r="I3968" i="1" s="1"/>
  <c r="J3968" i="1" s="1"/>
  <c r="I3969" i="1" a="1"/>
  <c r="I3969" i="1" s="1"/>
  <c r="J3969" i="1" s="1"/>
  <c r="I3970" i="1" a="1"/>
  <c r="I3970" i="1" s="1"/>
  <c r="J3970" i="1" s="1"/>
  <c r="I3971" i="1" a="1"/>
  <c r="I3971" i="1" s="1"/>
  <c r="J3971" i="1" s="1"/>
  <c r="I3972" i="1" a="1"/>
  <c r="I3972" i="1" s="1"/>
  <c r="J3972" i="1" s="1"/>
  <c r="I3973" i="1" a="1"/>
  <c r="I3973" i="1" s="1"/>
  <c r="J3973" i="1" s="1"/>
  <c r="I3974" i="1" a="1"/>
  <c r="I3974" i="1" s="1"/>
  <c r="J3974" i="1" s="1"/>
  <c r="I3975" i="1" a="1"/>
  <c r="I3975" i="1" s="1"/>
  <c r="J3975" i="1" s="1"/>
  <c r="I3976" i="1" a="1"/>
  <c r="I3976" i="1" s="1"/>
  <c r="J3976" i="1" s="1"/>
  <c r="I3977" i="1" a="1"/>
  <c r="I3977" i="1" s="1"/>
  <c r="J3977" i="1" s="1"/>
  <c r="I3978" i="1" a="1"/>
  <c r="I3978" i="1" s="1"/>
  <c r="J3978" i="1" s="1"/>
  <c r="I3979" i="1" a="1"/>
  <c r="I3979" i="1" s="1"/>
  <c r="J3979" i="1" s="1"/>
  <c r="I3980" i="1" a="1"/>
  <c r="I3980" i="1" s="1"/>
  <c r="J3980" i="1" s="1"/>
  <c r="I3981" i="1" a="1"/>
  <c r="I3981" i="1" s="1"/>
  <c r="J3981" i="1" s="1"/>
  <c r="I3982" i="1" a="1"/>
  <c r="I3982" i="1" s="1"/>
  <c r="J3982" i="1" s="1"/>
  <c r="I3983" i="1" a="1"/>
  <c r="I3983" i="1"/>
  <c r="J3983" i="1" s="1"/>
  <c r="I3984" i="1" a="1"/>
  <c r="I3984" i="1" s="1"/>
  <c r="J3984" i="1" s="1"/>
  <c r="I3985" i="1" a="1"/>
  <c r="I3985" i="1" s="1"/>
  <c r="J3985" i="1" s="1"/>
  <c r="I3986" i="1" a="1"/>
  <c r="I3986" i="1" s="1"/>
  <c r="J3986" i="1" s="1"/>
  <c r="I3987" i="1" a="1"/>
  <c r="I3987" i="1" s="1"/>
  <c r="J3987" i="1" s="1"/>
  <c r="I3988" i="1" a="1"/>
  <c r="I3988" i="1" s="1"/>
  <c r="J3988" i="1" s="1"/>
  <c r="I3989" i="1" a="1"/>
  <c r="I3989" i="1" s="1"/>
  <c r="J3989" i="1" s="1"/>
  <c r="I3990" i="1" a="1"/>
  <c r="I3990" i="1" s="1"/>
  <c r="J3990" i="1" s="1"/>
  <c r="I3991" i="1" a="1"/>
  <c r="I3991" i="1" s="1"/>
  <c r="J3991" i="1" s="1"/>
  <c r="I3992" i="1" a="1"/>
  <c r="I3992" i="1" s="1"/>
  <c r="J3992" i="1" s="1"/>
  <c r="I3993" i="1" a="1"/>
  <c r="I3993" i="1" s="1"/>
  <c r="J3993" i="1" s="1"/>
  <c r="I3994" i="1" a="1"/>
  <c r="I3994" i="1" s="1"/>
  <c r="J3994" i="1" s="1"/>
  <c r="I3995" i="1" a="1"/>
  <c r="I3995" i="1" s="1"/>
  <c r="J3995" i="1" s="1"/>
  <c r="I3996" i="1" a="1"/>
  <c r="I3996" i="1" s="1"/>
  <c r="J3996" i="1" s="1"/>
  <c r="I3997" i="1" a="1"/>
  <c r="I3997" i="1" s="1"/>
  <c r="J3997" i="1" s="1"/>
  <c r="I3998" i="1" a="1"/>
  <c r="I3998" i="1" s="1"/>
  <c r="J3998" i="1" s="1"/>
  <c r="I3999" i="1" a="1"/>
  <c r="I3999" i="1" s="1"/>
  <c r="J3999" i="1" s="1"/>
  <c r="I4000" i="1" a="1"/>
  <c r="I4000" i="1" s="1"/>
  <c r="J4000" i="1" s="1"/>
  <c r="I4001" i="1" a="1"/>
  <c r="I4001" i="1" s="1"/>
  <c r="J4001" i="1" s="1"/>
  <c r="B9" i="5"/>
  <c r="B34" i="5"/>
  <c r="B31" i="5"/>
  <c r="B28" i="5"/>
  <c r="B25" i="5"/>
  <c r="B22" i="5"/>
  <c r="B19" i="5"/>
  <c r="B16" i="5"/>
  <c r="B13" i="5"/>
  <c r="B7" i="5"/>
  <c r="B3" i="5"/>
  <c r="B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Chernobay</author>
  </authors>
  <commentList>
    <comment ref="P3" authorId="0" shapeId="0" xr:uid="{00000000-0006-0000-0000-000001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 measure of the deviations of actual from the predicted for a model with no explanatory variables and a constant.</t>
        </r>
      </text>
    </comment>
    <comment ref="P4" authorId="0" shapeId="0" xr:uid="{00000000-0006-0000-0000-000002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same measure of the deviations for the proposed model.</t>
        </r>
      </text>
    </comment>
    <comment ref="P5" authorId="0" shapeId="0" xr:uid="{00000000-0006-0000-0000-000003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the improvement in deviance from a model with no explanatory variables to the proposed model. Under the null hypothesis that the model has no explanatory power, this is chi-square distributed with df equal to the number of explanatory variables.</t>
        </r>
      </text>
    </comment>
    <comment ref="P6" authorId="0" shapeId="0" xr:uid="{00000000-0006-0000-0000-000004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If this is small, then we can conclude that the model has at least some explanatory power.</t>
        </r>
      </text>
    </comment>
    <comment ref="Q8" authorId="0" shapeId="0" xr:uid="{00000000-0006-0000-0000-000005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coefficients spell out the regression equation for the logistic regression.</t>
        </r>
      </text>
    </comment>
    <comment ref="W8" authorId="0" shapeId="0" xr:uid="{00000000-0006-0000-0000-000006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useful for interpreting the coefficients in terms of a change in odds.</t>
        </r>
      </text>
    </comment>
    <comment ref="R9" authorId="0" shapeId="0" xr:uid="{00000000-0006-0000-0000-000007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Indications of how the regression coefficents would vary from sample to sample.</t>
        </r>
      </text>
    </comment>
    <comment ref="S9" authorId="0" shapeId="0" xr:uid="{00000000-0006-0000-0000-000008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is analagous to the t-value in multiple regression, or the ratio of the coefficient to its standard error.</t>
        </r>
      </text>
    </comment>
    <comment ref="U9" authorId="0" shapeId="0" xr:uid="{00000000-0006-0000-0000-000009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This column and the next represent 95% confidence intervals for the coefficients.</t>
        </r>
      </text>
    </comment>
    <comment ref="P18" authorId="0" shapeId="0" xr:uid="{00000000-0006-0000-0000-00000A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Actual along the side, predicted along the top.</t>
        </r>
      </text>
    </comment>
    <comment ref="P24" authorId="0" shapeId="0" xr:uid="{00000000-0006-0000-0000-00000B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of all observations correctly classified.</t>
        </r>
      </text>
    </comment>
    <comment ref="P25" authorId="0" shapeId="0" xr:uid="{00000000-0006-0000-0000-00000C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Percentage that would be correctly classified by classifying all observations in the largest category.</t>
        </r>
      </text>
    </comment>
    <comment ref="P26" authorId="0" shapeId="0" xr:uid="{00000000-0006-0000-0000-00000D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Percent of the "error gap" filled.</t>
        </r>
      </text>
    </comment>
    <comment ref="V29" authorId="0" shapeId="0" xr:uid="{00000000-0006-0000-0000-00000E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the estimated probabilities of "success" based on the logistic regression model.</t>
        </r>
      </text>
    </comment>
    <comment ref="W29" authorId="0" shapeId="0" xr:uid="{00000000-0006-0000-0000-00000F000000}">
      <text>
        <r>
          <rPr>
            <b/>
            <u/>
            <sz val="9"/>
            <color indexed="81"/>
            <rFont val="Tahoma"/>
            <family val="2"/>
          </rPr>
          <t>StatTools Note:</t>
        </r>
        <r>
          <rPr>
            <sz val="9"/>
            <color indexed="81"/>
            <rFont val="Tahoma"/>
            <family val="2"/>
          </rPr>
          <t xml:space="preserve">
These are based on whether the estimated probabilities are above or below the cutoff value.</t>
        </r>
      </text>
    </comment>
  </commentList>
</comments>
</file>

<file path=xl/sharedStrings.xml><?xml version="1.0" encoding="utf-8"?>
<sst xmlns="http://schemas.openxmlformats.org/spreadsheetml/2006/main" count="134" uniqueCount="113">
  <si>
    <t>Year</t>
  </si>
  <si>
    <t>Default</t>
  </si>
  <si>
    <t>WC/TA</t>
  </si>
  <si>
    <t>RE/TA</t>
  </si>
  <si>
    <t>EBIT/TA</t>
  </si>
  <si>
    <t>S/TA</t>
  </si>
  <si>
    <t>Firm ID</t>
  </si>
  <si>
    <t>MVE/TL</t>
  </si>
  <si>
    <t>StatTools Version that generated sheet, Major</t>
  </si>
  <si>
    <t>StatTools Version that generated sheet, Minor</t>
  </si>
  <si>
    <t>StatTools Version that generated sheet, Revision</t>
  </si>
  <si>
    <t>Min. StatTools Version to Read Sheet, Major (note ST versions before 1.1.1 don't perform forward compatibility check)</t>
  </si>
  <si>
    <t>Min. StatTools Version to Read Sheet, Minor</t>
  </si>
  <si>
    <t>Min. StatTools Version to Read Sheet, Revision</t>
  </si>
  <si>
    <t>Min. StatTools version to not put up warning about extra info, Major</t>
  </si>
  <si>
    <t>Min. StatTools version to not put up warning about extra info, Minor</t>
  </si>
  <si>
    <t>Min. StatTools version to not put up warning about extra info, Revision</t>
  </si>
  <si>
    <t>Name</t>
  </si>
  <si>
    <t>bankruptcy</t>
  </si>
  <si>
    <t>GUID</t>
  </si>
  <si>
    <t>DG24D46BE3</t>
  </si>
  <si>
    <t>Format Range</t>
  </si>
  <si>
    <t>Variable Layout</t>
  </si>
  <si>
    <t>Columns</t>
  </si>
  <si>
    <t>Variable Names In Cells</t>
  </si>
  <si>
    <t>Variable Names In 2nd Cells</t>
  </si>
  <si>
    <t>Data Set Ranges</t>
  </si>
  <si>
    <t>Data Sheet Format</t>
  </si>
  <si>
    <t>Formula Eval Cell</t>
  </si>
  <si>
    <t>Num Stored Vars</t>
  </si>
  <si>
    <t>1 : Info</t>
  </si>
  <si>
    <t>VG2C373511153BBE1</t>
  </si>
  <si>
    <t>var1</t>
  </si>
  <si>
    <t>ST_FirmID</t>
  </si>
  <si>
    <t>1 : Ranges</t>
  </si>
  <si>
    <t>1 : MultiRefs</t>
  </si>
  <si>
    <t>2 : Info</t>
  </si>
  <si>
    <t>VGC132AF9133E155B</t>
  </si>
  <si>
    <t>var2</t>
  </si>
  <si>
    <t>ST_Year</t>
  </si>
  <si>
    <t>2 : Ranges</t>
  </si>
  <si>
    <t>2 : MultiRefs</t>
  </si>
  <si>
    <t>3 : Info</t>
  </si>
  <si>
    <t>VGB89DF172DA6CC74</t>
  </si>
  <si>
    <t>var3</t>
  </si>
  <si>
    <t>ST_Default</t>
  </si>
  <si>
    <t>3 : Ranges</t>
  </si>
  <si>
    <t>3 : MultiRefs</t>
  </si>
  <si>
    <t>4 : Info</t>
  </si>
  <si>
    <t>VG6716D821C5C22D4</t>
  </si>
  <si>
    <t>var4</t>
  </si>
  <si>
    <t>ST_WCTA</t>
  </si>
  <si>
    <t>4 : Ranges</t>
  </si>
  <si>
    <t>4 : MultiRefs</t>
  </si>
  <si>
    <t>5 : Info</t>
  </si>
  <si>
    <t>VG3272DBFD1B2B21E8</t>
  </si>
  <si>
    <t>var5</t>
  </si>
  <si>
    <t>ST_RETA</t>
  </si>
  <si>
    <t>5 : Ranges</t>
  </si>
  <si>
    <t>5 : MultiRefs</t>
  </si>
  <si>
    <t>6 : Info</t>
  </si>
  <si>
    <t>VG6ABD47E22DB5C24</t>
  </si>
  <si>
    <t>var6</t>
  </si>
  <si>
    <t>ST_EBITTA</t>
  </si>
  <si>
    <t>6 : Ranges</t>
  </si>
  <si>
    <t>6 : MultiRefs</t>
  </si>
  <si>
    <t>7 : Info</t>
  </si>
  <si>
    <t>VG25053705375CA2</t>
  </si>
  <si>
    <t>var7</t>
  </si>
  <si>
    <t>ST_MVETL</t>
  </si>
  <si>
    <t>7 : Ranges</t>
  </si>
  <si>
    <t>7 : MultiRefs</t>
  </si>
  <si>
    <t>8 : Info</t>
  </si>
  <si>
    <t>VG33664D1118CACF80</t>
  </si>
  <si>
    <t>var8</t>
  </si>
  <si>
    <t>ST_STA</t>
  </si>
  <si>
    <t>8 : Ranges</t>
  </si>
  <si>
    <t>8 : MultiRefs</t>
  </si>
  <si>
    <t>Summary Measures</t>
  </si>
  <si>
    <t>Logistic Regression for Default</t>
  </si>
  <si>
    <t>Regression Coefficients</t>
  </si>
  <si>
    <t>Classification Matrix</t>
  </si>
  <si>
    <t>Summary Classification</t>
  </si>
  <si>
    <t>Probabilities and Classifications</t>
  </si>
  <si>
    <t/>
  </si>
  <si>
    <t>Null Deviance</t>
  </si>
  <si>
    <t>Model Deviance</t>
  </si>
  <si>
    <t>Improvement</t>
  </si>
  <si>
    <t>p-Value</t>
  </si>
  <si>
    <t>Constant</t>
  </si>
  <si>
    <t>Coefficient</t>
  </si>
  <si>
    <t>Standard</t>
  </si>
  <si>
    <t>Error</t>
  </si>
  <si>
    <t>Wald</t>
  </si>
  <si>
    <t>Value</t>
  </si>
  <si>
    <t>Lower</t>
  </si>
  <si>
    <t>Limit</t>
  </si>
  <si>
    <t>Upper</t>
  </si>
  <si>
    <t>Exp(Coef)</t>
  </si>
  <si>
    <t>Percent</t>
  </si>
  <si>
    <t>Correct</t>
  </si>
  <si>
    <t>Base</t>
  </si>
  <si>
    <t>Probability</t>
  </si>
  <si>
    <t>Analysis</t>
  </si>
  <si>
    <t>Class</t>
  </si>
  <si>
    <t>Original</t>
  </si>
  <si>
    <t>Z</t>
  </si>
  <si>
    <t>Prob(default)</t>
  </si>
  <si>
    <t>Z(25th)</t>
  </si>
  <si>
    <t>Z(75th)</t>
  </si>
  <si>
    <t>p(25th)</t>
  </si>
  <si>
    <t>p(75)</t>
  </si>
  <si>
    <t>Diff p(75-25)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</si>
</sst>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[&lt;0.0001]&quot;&lt; 0.0001&quot;;0.0000"/>
    <numFmt numFmtId="166" formatCode="0.0000000000000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u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ashed">
        <color indexed="64"/>
      </right>
      <top style="dashed">
        <color rgb="FF000000"/>
      </top>
      <bottom/>
      <diagonal/>
    </border>
    <border>
      <left style="dashed">
        <color indexed="64"/>
      </left>
      <right style="double">
        <color indexed="64"/>
      </right>
      <top style="dashed">
        <color rgb="FF000000"/>
      </top>
      <bottom/>
      <diagonal/>
    </border>
    <border>
      <left style="double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ashed">
        <color indexed="64"/>
      </right>
      <top/>
      <bottom style="double">
        <color indexed="64"/>
      </bottom>
      <diagonal/>
    </border>
    <border>
      <left style="dashed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Fill="1" applyBorder="1" applyAlignment="1">
      <alignment horizontal="center" wrapText="1"/>
    </xf>
    <xf numFmtId="0" fontId="2" fillId="0" borderId="0" xfId="0" applyFont="1"/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2" borderId="4" xfId="0" applyFill="1" applyBorder="1"/>
    <xf numFmtId="0" fontId="0" fillId="2" borderId="5" xfId="0" applyFill="1" applyBorder="1"/>
    <xf numFmtId="1" fontId="0" fillId="2" borderId="5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0" fontId="0" fillId="2" borderId="7" xfId="0" applyFill="1" applyBorder="1"/>
    <xf numFmtId="0" fontId="0" fillId="2" borderId="8" xfId="0" applyFill="1" applyBorder="1"/>
    <xf numFmtId="1" fontId="0" fillId="2" borderId="8" xfId="0" applyNumberFormat="1" applyFill="1" applyBorder="1"/>
    <xf numFmtId="2" fontId="0" fillId="2" borderId="8" xfId="0" applyNumberFormat="1" applyFill="1" applyBorder="1"/>
    <xf numFmtId="2" fontId="0" fillId="2" borderId="9" xfId="0" applyNumberFormat="1" applyFill="1" applyBorder="1"/>
    <xf numFmtId="0" fontId="0" fillId="2" borderId="10" xfId="0" applyFill="1" applyBorder="1"/>
    <xf numFmtId="0" fontId="0" fillId="2" borderId="11" xfId="0" applyFill="1" applyBorder="1"/>
    <xf numFmtId="2" fontId="0" fillId="2" borderId="11" xfId="0" applyNumberFormat="1" applyFill="1" applyBorder="1"/>
    <xf numFmtId="2" fontId="0" fillId="2" borderId="12" xfId="0" applyNumberFormat="1" applyFill="1" applyBorder="1"/>
    <xf numFmtId="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/>
    </xf>
    <xf numFmtId="49" fontId="4" fillId="0" borderId="13" xfId="0" applyNumberFormat="1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5" fillId="0" borderId="13" xfId="0" applyNumberFormat="1" applyFont="1" applyFill="1" applyBorder="1" applyAlignment="1">
      <alignment horizontal="left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left"/>
    </xf>
    <xf numFmtId="10" fontId="0" fillId="0" borderId="0" xfId="0" applyNumberFormat="1" applyAlignment="1">
      <alignment horizontal="center"/>
    </xf>
    <xf numFmtId="49" fontId="4" fillId="4" borderId="0" xfId="0" applyNumberFormat="1" applyFont="1" applyFill="1" applyAlignment="1">
      <alignment horizontal="left"/>
    </xf>
    <xf numFmtId="0" fontId="3" fillId="4" borderId="0" xfId="0" applyFont="1" applyFill="1" applyAlignment="1">
      <alignment horizontal="center"/>
    </xf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/>
    <xf numFmtId="166" fontId="0" fillId="0" borderId="0" xfId="0" applyNumberFormat="1" applyFill="1" applyBorder="1"/>
    <xf numFmtId="0" fontId="1" fillId="0" borderId="0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wrapText="1"/>
    </xf>
    <xf numFmtId="0" fontId="1" fillId="0" borderId="15" xfId="0" applyFont="1" applyFill="1" applyBorder="1" applyAlignment="1">
      <alignment horizontal="center" wrapText="1"/>
    </xf>
    <xf numFmtId="0" fontId="2" fillId="0" borderId="15" xfId="0" applyFont="1" applyBorder="1"/>
    <xf numFmtId="0" fontId="2" fillId="0" borderId="16" xfId="0" applyFont="1" applyBorder="1"/>
    <xf numFmtId="164" fontId="0" fillId="0" borderId="17" xfId="0" applyNumberFormat="1" applyFill="1" applyBorder="1"/>
    <xf numFmtId="164" fontId="0" fillId="0" borderId="18" xfId="0" applyNumberFormat="1" applyFill="1" applyBorder="1"/>
    <xf numFmtId="0" fontId="0" fillId="0" borderId="18" xfId="0" applyBorder="1"/>
    <xf numFmtId="164" fontId="0" fillId="0" borderId="19" xfId="0" applyNumberFormat="1" applyBorder="1"/>
    <xf numFmtId="49" fontId="4" fillId="0" borderId="0" xfId="0" applyNumberFormat="1" applyFont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725666</xdr:colOff>
      <xdr:row>6</xdr:row>
      <xdr:rowOff>115162</xdr:rowOff>
    </xdr:from>
    <xdr:to>
      <xdr:col>14</xdr:col>
      <xdr:colOff>435810</xdr:colOff>
      <xdr:row>16</xdr:row>
      <xdr:rowOff>82317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583416" y="1258162"/>
          <a:ext cx="4234519" cy="18721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000"/>
            <a:t>By how much the probability</a:t>
          </a:r>
          <a:r>
            <a:rPr lang="en-US" sz="2000" baseline="0"/>
            <a:t> of default will change if RE/TA increases from its 25th percentile to its 75th percentile, while holding the other variables constant at their median values? 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29"/>
  <sheetViews>
    <sheetView topLeftCell="H1" zoomScale="73" zoomScaleNormal="73" workbookViewId="0">
      <pane ySplit="1" topLeftCell="A2" activePane="bottomLeft" state="frozen"/>
      <selection pane="bottomLeft" activeCell="O4" sqref="O4"/>
    </sheetView>
  </sheetViews>
  <sheetFormatPr defaultRowHeight="14.25" x14ac:dyDescent="0.45"/>
  <cols>
    <col min="9" max="9" width="18.3984375" style="39" bestFit="1" customWidth="1"/>
    <col min="10" max="10" width="13" style="39" customWidth="1"/>
    <col min="11" max="13" width="9.1328125" style="39"/>
    <col min="15" max="15" width="11.1328125" customWidth="1"/>
    <col min="16" max="16" width="23" bestFit="1" customWidth="1"/>
    <col min="17" max="17" width="13.3984375" bestFit="1" customWidth="1"/>
    <col min="18" max="18" width="12.86328125" bestFit="1" customWidth="1"/>
    <col min="19" max="19" width="13.3984375" bestFit="1" customWidth="1"/>
    <col min="20" max="20" width="12.73046875" customWidth="1"/>
    <col min="21" max="22" width="13.3984375" bestFit="1" customWidth="1"/>
    <col min="23" max="23" width="12.86328125" bestFit="1" customWidth="1"/>
    <col min="24" max="24" width="12.73046875" customWidth="1"/>
  </cols>
  <sheetData>
    <row r="1" spans="1:23" s="2" customFormat="1" ht="15" customHeight="1" thickTop="1" x14ac:dyDescent="0.4">
      <c r="A1" s="6" t="s">
        <v>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7</v>
      </c>
      <c r="H1" s="8" t="s">
        <v>5</v>
      </c>
      <c r="I1" s="1" t="s">
        <v>106</v>
      </c>
      <c r="J1" s="41" t="s">
        <v>107</v>
      </c>
      <c r="K1" s="42" t="s">
        <v>108</v>
      </c>
      <c r="L1" s="43" t="s">
        <v>110</v>
      </c>
      <c r="M1" s="43" t="s">
        <v>109</v>
      </c>
      <c r="N1" s="44" t="s">
        <v>111</v>
      </c>
      <c r="O1" s="45" t="s">
        <v>112</v>
      </c>
      <c r="P1" s="28" t="s">
        <v>79</v>
      </c>
      <c r="Q1" s="25"/>
    </row>
    <row r="2" spans="1:23" ht="15" customHeight="1" thickBot="1" x14ac:dyDescent="0.5">
      <c r="A2" s="9">
        <v>1</v>
      </c>
      <c r="B2" s="10">
        <v>1999</v>
      </c>
      <c r="C2" s="11">
        <v>0</v>
      </c>
      <c r="D2" s="12">
        <v>0.50079859999999998</v>
      </c>
      <c r="E2" s="12">
        <v>0.3068458</v>
      </c>
      <c r="F2" s="12">
        <v>4.3373399999999999E-2</v>
      </c>
      <c r="G2" s="12">
        <v>0.95627079999999998</v>
      </c>
      <c r="H2" s="13">
        <v>0.33477380000000001</v>
      </c>
      <c r="I2" s="40">
        <f t="array" ref="I2">$Q$10+SUMPRODUCT(D2:H2,TRANSPOSE($Q$11:$Q$15))</f>
        <v>-4.4454963119659752</v>
      </c>
      <c r="J2" s="37">
        <f>EXP(I2)/(1+EXP(I2))</f>
        <v>1.1595255001389441E-2</v>
      </c>
      <c r="K2" s="46">
        <f>Q10+Q11*MEDIAN(D:D)+Q12*_xlfn.PERCENTILE.INC(E:E,0.25)+Q13*MEDIAN(F:F)+Q14*MEDIAN(G:G)+Q15*MEDIAN(H:H)</f>
        <v>-4.6943718594964521</v>
      </c>
      <c r="L2" s="47">
        <f>EXP(K2)/(1+EXP(K2))</f>
        <v>9.0637087036020258E-3</v>
      </c>
      <c r="M2" s="47">
        <f>Q10+Q11*MEDIAN(D:D)+Q12*_xlfn.PERCENTILE.INC(E:E,0.75)+Q13*MEDIAN(F:F)+Q14*MEDIAN(G:G)+Q15*MEDIAN(H:H)</f>
        <v>-5.0995683700890977</v>
      </c>
      <c r="N2" s="48">
        <f>EXP(M2)/(1+EXP(M2))</f>
        <v>6.0624017875373394E-3</v>
      </c>
      <c r="O2" s="49">
        <f>N2-L2</f>
        <v>-3.0013069160646864E-3</v>
      </c>
      <c r="P2" s="29" t="s">
        <v>78</v>
      </c>
      <c r="Q2" s="26" t="s">
        <v>84</v>
      </c>
    </row>
    <row r="3" spans="1:23" ht="15" customHeight="1" x14ac:dyDescent="0.45">
      <c r="A3" s="14">
        <v>1</v>
      </c>
      <c r="B3" s="15">
        <v>2000</v>
      </c>
      <c r="C3" s="16">
        <v>0</v>
      </c>
      <c r="D3" s="17">
        <v>0.54778020000000005</v>
      </c>
      <c r="E3" s="17">
        <v>0.32221369999999999</v>
      </c>
      <c r="F3" s="17">
        <v>5.1842600000000003E-2</v>
      </c>
      <c r="G3" s="17">
        <v>1.0645450000000001</v>
      </c>
      <c r="H3" s="18">
        <v>0.33459129999999998</v>
      </c>
      <c r="I3" s="40">
        <f t="array" ref="I3">$Q$10+SUMPRODUCT(D3:H3,TRANSPOSE($Q$11:$Q$15))</f>
        <v>-4.6887765199696663</v>
      </c>
      <c r="J3" s="37">
        <f t="shared" ref="J3:J66" si="0">EXP(I3)/(1+EXP(I3))</f>
        <v>9.1141018657513E-3</v>
      </c>
      <c r="K3" s="38"/>
      <c r="L3" s="38"/>
      <c r="M3" s="38"/>
      <c r="P3" s="27" t="s">
        <v>85</v>
      </c>
      <c r="Q3" s="30">
        <v>721.1993802873809</v>
      </c>
    </row>
    <row r="4" spans="1:23" ht="15" customHeight="1" x14ac:dyDescent="0.45">
      <c r="A4" s="14">
        <v>1</v>
      </c>
      <c r="B4" s="15">
        <v>2001</v>
      </c>
      <c r="C4" s="16">
        <v>0</v>
      </c>
      <c r="D4" s="17">
        <v>0.45100050000000003</v>
      </c>
      <c r="E4" s="17">
        <v>0.2251504</v>
      </c>
      <c r="F4" s="17">
        <v>2.6813199999999999E-2</v>
      </c>
      <c r="G4" s="17">
        <v>0.80409589999999997</v>
      </c>
      <c r="H4" s="18">
        <v>0.2455852</v>
      </c>
      <c r="I4" s="40">
        <f t="array" ref="I4">$Q$10+SUMPRODUCT(D4:H4,TRANSPOSE($Q$11:$Q$15))</f>
        <v>-4.027647303151733</v>
      </c>
      <c r="J4" s="37">
        <f t="shared" si="0"/>
        <v>1.7504336097729393E-2</v>
      </c>
      <c r="K4" s="38"/>
      <c r="L4" s="38"/>
      <c r="M4" s="38"/>
      <c r="P4" s="27" t="s">
        <v>86</v>
      </c>
      <c r="Q4" s="30">
        <v>561.05140842126991</v>
      </c>
    </row>
    <row r="5" spans="1:23" ht="15" customHeight="1" x14ac:dyDescent="0.45">
      <c r="A5" s="14">
        <v>1</v>
      </c>
      <c r="B5" s="15">
        <v>2002</v>
      </c>
      <c r="C5" s="16">
        <v>0</v>
      </c>
      <c r="D5" s="17">
        <v>0.30688690000000002</v>
      </c>
      <c r="E5" s="17">
        <v>0.1919362</v>
      </c>
      <c r="F5" s="17">
        <v>3.00583E-2</v>
      </c>
      <c r="G5" s="17">
        <v>0.38701049999999998</v>
      </c>
      <c r="H5" s="18">
        <v>0.25343759999999999</v>
      </c>
      <c r="I5" s="40">
        <f t="array" ref="I5">$Q$10+SUMPRODUCT(D5:H5,TRANSPOSE($Q$11:$Q$15))</f>
        <v>-3.3955002002641494</v>
      </c>
      <c r="J5" s="37">
        <f t="shared" si="0"/>
        <v>3.2436390896371396E-2</v>
      </c>
      <c r="K5" s="38"/>
      <c r="L5" s="38"/>
      <c r="M5" s="38"/>
      <c r="P5" s="27" t="s">
        <v>87</v>
      </c>
      <c r="Q5" s="30">
        <v>160.14797186611099</v>
      </c>
    </row>
    <row r="6" spans="1:23" ht="15" customHeight="1" x14ac:dyDescent="0.45">
      <c r="A6" s="14">
        <v>1</v>
      </c>
      <c r="B6" s="15">
        <v>2003</v>
      </c>
      <c r="C6" s="16">
        <v>0</v>
      </c>
      <c r="D6" s="17">
        <v>0.44724619999999998</v>
      </c>
      <c r="E6" s="17">
        <v>0.21736800000000001</v>
      </c>
      <c r="F6" s="17">
        <v>3.2458000000000001E-2</v>
      </c>
      <c r="G6" s="17">
        <v>0.79163850000000002</v>
      </c>
      <c r="H6" s="18">
        <v>0.27553070000000002</v>
      </c>
      <c r="I6" s="40">
        <f t="array" ref="I6">$Q$10+SUMPRODUCT(D6:H6,TRANSPOSE($Q$11:$Q$15))</f>
        <v>-4.0246303361689053</v>
      </c>
      <c r="J6" s="37">
        <f t="shared" si="0"/>
        <v>1.7556297296859109E-2</v>
      </c>
      <c r="K6" s="38"/>
      <c r="L6" s="38"/>
      <c r="M6" s="38"/>
      <c r="P6" s="27" t="s">
        <v>88</v>
      </c>
      <c r="Q6" s="31">
        <v>9.2049308461224006E-33</v>
      </c>
    </row>
    <row r="7" spans="1:23" ht="15" customHeight="1" x14ac:dyDescent="0.45">
      <c r="A7" s="14">
        <v>1</v>
      </c>
      <c r="B7" s="15">
        <v>2004</v>
      </c>
      <c r="C7" s="16">
        <v>0</v>
      </c>
      <c r="D7" s="17">
        <v>0.45761869999999999</v>
      </c>
      <c r="E7" s="17">
        <v>0.2240644</v>
      </c>
      <c r="F7" s="17">
        <v>3.18383E-2</v>
      </c>
      <c r="G7" s="17">
        <v>1.2881370000000001</v>
      </c>
      <c r="H7" s="18">
        <v>0.31819269999999999</v>
      </c>
      <c r="I7" s="40">
        <f t="array" ref="I7">$Q$10+SUMPRODUCT(D7:H7,TRANSPOSE($Q$11:$Q$15))</f>
        <v>-4.789888996616364</v>
      </c>
      <c r="J7" s="37">
        <f t="shared" si="0"/>
        <v>8.2448376742211109E-3</v>
      </c>
      <c r="K7" s="38"/>
      <c r="L7" s="38"/>
      <c r="M7" s="38"/>
    </row>
    <row r="8" spans="1:23" ht="15" customHeight="1" x14ac:dyDescent="0.45">
      <c r="A8" s="14">
        <v>2</v>
      </c>
      <c r="B8" s="15">
        <v>1999</v>
      </c>
      <c r="C8" s="16">
        <v>0</v>
      </c>
      <c r="D8" s="17">
        <v>6.0337999999999998E-3</v>
      </c>
      <c r="E8" s="17">
        <v>-2.8400100000000001E-2</v>
      </c>
      <c r="F8" s="17">
        <v>6.764E-3</v>
      </c>
      <c r="G8" s="17">
        <v>0.1102698</v>
      </c>
      <c r="H8" s="18">
        <v>0.2549882</v>
      </c>
      <c r="I8" s="40">
        <f t="array" ref="I8">$Q$10+SUMPRODUCT(D8:H8,TRANSPOSE($Q$11:$Q$15))</f>
        <v>-2.5714924462573912</v>
      </c>
      <c r="J8" s="37">
        <f>EXP(I8)/(1+EXP(I8))</f>
        <v>7.0995806145362897E-2</v>
      </c>
      <c r="K8" s="38"/>
      <c r="L8" s="38"/>
      <c r="M8" s="38"/>
      <c r="P8" s="28"/>
      <c r="Q8" s="50" t="s">
        <v>90</v>
      </c>
      <c r="R8" s="25" t="s">
        <v>91</v>
      </c>
      <c r="S8" s="25" t="s">
        <v>93</v>
      </c>
      <c r="T8" s="50" t="s">
        <v>88</v>
      </c>
      <c r="U8" s="25" t="s">
        <v>95</v>
      </c>
      <c r="V8" s="25" t="s">
        <v>97</v>
      </c>
      <c r="W8" s="50" t="s">
        <v>98</v>
      </c>
    </row>
    <row r="9" spans="1:23" ht="15" customHeight="1" thickBot="1" x14ac:dyDescent="0.5">
      <c r="A9" s="14">
        <v>2</v>
      </c>
      <c r="B9" s="15">
        <v>2000</v>
      </c>
      <c r="C9" s="16">
        <v>0</v>
      </c>
      <c r="D9" s="17">
        <v>-0.11472830000000001</v>
      </c>
      <c r="E9" s="17">
        <v>-0.1186598</v>
      </c>
      <c r="F9" s="17">
        <v>3.08919E-2</v>
      </c>
      <c r="G9" s="17">
        <v>0.14964459999999999</v>
      </c>
      <c r="H9" s="18">
        <v>0.31572230000000001</v>
      </c>
      <c r="I9" s="40">
        <f t="array" ref="I9">$Q$10+SUMPRODUCT(D9:H9,TRANSPOSE($Q$11:$Q$15))</f>
        <v>-2.708405534611412</v>
      </c>
      <c r="J9" s="37">
        <f t="shared" si="0"/>
        <v>6.2479182913605387E-2</v>
      </c>
      <c r="K9" s="38"/>
      <c r="L9" s="38"/>
      <c r="M9" s="38"/>
      <c r="P9" s="29" t="s">
        <v>80</v>
      </c>
      <c r="Q9" s="51"/>
      <c r="R9" s="26" t="s">
        <v>92</v>
      </c>
      <c r="S9" s="26" t="s">
        <v>94</v>
      </c>
      <c r="T9" s="51"/>
      <c r="U9" s="26" t="s">
        <v>96</v>
      </c>
      <c r="V9" s="26" t="s">
        <v>96</v>
      </c>
      <c r="W9" s="51"/>
    </row>
    <row r="10" spans="1:23" ht="15" customHeight="1" thickTop="1" x14ac:dyDescent="0.45">
      <c r="A10" s="14">
        <v>2</v>
      </c>
      <c r="B10" s="15">
        <v>2001</v>
      </c>
      <c r="C10" s="16">
        <v>0</v>
      </c>
      <c r="D10" s="17">
        <v>6.1305199999999997E-2</v>
      </c>
      <c r="E10" s="17">
        <v>-0.1094951</v>
      </c>
      <c r="F10" s="17">
        <v>3.9947400000000001E-2</v>
      </c>
      <c r="G10" s="17">
        <v>0.41015030000000002</v>
      </c>
      <c r="H10" s="18">
        <v>0.28602539999999999</v>
      </c>
      <c r="I10" s="40">
        <f t="array" ref="I10">$Q$10+SUMPRODUCT(D10:H10,TRANSPOSE($Q$11:$Q$15))</f>
        <v>-3.1547637144430052</v>
      </c>
      <c r="J10" s="37">
        <f t="shared" si="0"/>
        <v>4.0903984383291826E-2</v>
      </c>
      <c r="K10" s="38"/>
      <c r="L10" s="38"/>
      <c r="M10" s="38"/>
      <c r="P10" s="35" t="s">
        <v>89</v>
      </c>
      <c r="Q10" s="36">
        <v>-2.5434801251169956</v>
      </c>
      <c r="R10" s="30">
        <v>0.26602942904101889</v>
      </c>
      <c r="S10" s="30">
        <v>-9.560897582969357</v>
      </c>
      <c r="T10" s="31">
        <v>0</v>
      </c>
      <c r="U10" s="30">
        <v>-3.0648978060373926</v>
      </c>
      <c r="V10" s="30">
        <v>-2.0220624441965986</v>
      </c>
      <c r="W10" s="30">
        <v>7.8592411884501834E-2</v>
      </c>
    </row>
    <row r="11" spans="1:23" ht="15" customHeight="1" x14ac:dyDescent="0.45">
      <c r="A11" s="14">
        <v>2</v>
      </c>
      <c r="B11" s="15">
        <v>2002</v>
      </c>
      <c r="C11" s="16">
        <v>0</v>
      </c>
      <c r="D11" s="17">
        <v>5.06413E-2</v>
      </c>
      <c r="E11" s="17">
        <v>-8.6698899999999995E-2</v>
      </c>
      <c r="F11" s="17">
        <v>4.5355199999999998E-2</v>
      </c>
      <c r="G11" s="17">
        <v>0.25335439999999998</v>
      </c>
      <c r="H11" s="18">
        <v>0.34205629999999998</v>
      </c>
      <c r="I11" s="40">
        <f t="array" ref="I11">$Q$10+SUMPRODUCT(D11:H11,TRANSPOSE($Q$11:$Q$15))</f>
        <v>-2.9509935355329335</v>
      </c>
      <c r="J11" s="37">
        <f t="shared" si="0"/>
        <v>4.9689575297263602E-2</v>
      </c>
      <c r="K11" s="38"/>
      <c r="L11" s="38"/>
      <c r="M11" s="38"/>
      <c r="P11" s="35" t="s">
        <v>2</v>
      </c>
      <c r="Q11" s="36">
        <v>0.41439311100052045</v>
      </c>
      <c r="R11" s="30">
        <v>0.57247793925911061</v>
      </c>
      <c r="S11" s="30">
        <v>0.7238586547750987</v>
      </c>
      <c r="T11" s="31">
        <v>0.46915251515335954</v>
      </c>
      <c r="U11" s="30">
        <v>-0.70766364994733644</v>
      </c>
      <c r="V11" s="30">
        <v>1.5364498719483772</v>
      </c>
      <c r="W11" s="30">
        <v>1.513451964574148</v>
      </c>
    </row>
    <row r="12" spans="1:23" ht="15" customHeight="1" x14ac:dyDescent="0.45">
      <c r="A12" s="14">
        <v>2</v>
      </c>
      <c r="B12" s="15">
        <v>2003</v>
      </c>
      <c r="C12" s="16">
        <v>0</v>
      </c>
      <c r="D12" s="17">
        <v>0.1210532</v>
      </c>
      <c r="E12" s="17">
        <v>-0.1140413</v>
      </c>
      <c r="F12" s="17">
        <v>3.72976E-2</v>
      </c>
      <c r="G12" s="17">
        <v>0.45717649999999999</v>
      </c>
      <c r="H12" s="18">
        <v>0.31212220000000002</v>
      </c>
      <c r="I12" s="40">
        <f t="array" ref="I12">$Q$10+SUMPRODUCT(D12:H12,TRANSPOSE($Q$11:$Q$15))</f>
        <v>-3.1609659532656593</v>
      </c>
      <c r="J12" s="37">
        <f t="shared" si="0"/>
        <v>4.0661356932813739E-2</v>
      </c>
      <c r="K12" s="38"/>
      <c r="L12" s="38"/>
      <c r="M12" s="38"/>
      <c r="P12" s="35" t="s">
        <v>3</v>
      </c>
      <c r="Q12" s="36">
        <v>-1.4540205048176802</v>
      </c>
      <c r="R12" s="30">
        <v>0.22948620262780736</v>
      </c>
      <c r="S12" s="30">
        <v>-6.335982242801264</v>
      </c>
      <c r="T12" s="31">
        <v>2.358340189800856E-10</v>
      </c>
      <c r="U12" s="30">
        <v>-1.9038134619681826</v>
      </c>
      <c r="V12" s="30">
        <v>-1.0042275476671778</v>
      </c>
      <c r="W12" s="30">
        <v>0.23362909043312538</v>
      </c>
    </row>
    <row r="13" spans="1:23" ht="15" customHeight="1" x14ac:dyDescent="0.45">
      <c r="A13" s="14">
        <v>3</v>
      </c>
      <c r="B13" s="15">
        <v>1999</v>
      </c>
      <c r="C13" s="16">
        <v>0</v>
      </c>
      <c r="D13" s="17">
        <v>-3.6352700000000002E-2</v>
      </c>
      <c r="E13" s="17">
        <v>0.26696360000000002</v>
      </c>
      <c r="F13" s="17">
        <v>4.7610699999999999E-2</v>
      </c>
      <c r="G13" s="17">
        <v>0.58529940000000003</v>
      </c>
      <c r="H13" s="18">
        <v>0.21168239999999999</v>
      </c>
      <c r="I13" s="40">
        <f t="array" ref="I13">$Q$10+SUMPRODUCT(D13:H13,TRANSPOSE($Q$11:$Q$15))</f>
        <v>-4.1290993240675506</v>
      </c>
      <c r="J13" s="37">
        <f t="shared" si="0"/>
        <v>1.5842350617394044E-2</v>
      </c>
      <c r="K13" s="38"/>
      <c r="L13" s="38"/>
      <c r="M13" s="38"/>
      <c r="P13" s="35" t="s">
        <v>4</v>
      </c>
      <c r="Q13" s="36">
        <v>-7.9990769244178219</v>
      </c>
      <c r="R13" s="30">
        <v>2.7024037071623792</v>
      </c>
      <c r="S13" s="30">
        <v>-2.9599859203927528</v>
      </c>
      <c r="T13" s="31">
        <v>3.076531022525808E-3</v>
      </c>
      <c r="U13" s="30">
        <v>-13.295788190456086</v>
      </c>
      <c r="V13" s="30">
        <v>-2.7023656583795583</v>
      </c>
      <c r="W13" s="30">
        <v>3.3577242822562116E-4</v>
      </c>
    </row>
    <row r="14" spans="1:23" ht="15" customHeight="1" x14ac:dyDescent="0.45">
      <c r="A14" s="14">
        <v>3</v>
      </c>
      <c r="B14" s="15">
        <v>2000</v>
      </c>
      <c r="C14" s="16">
        <v>0</v>
      </c>
      <c r="D14" s="17">
        <v>-3.5422700000000001E-2</v>
      </c>
      <c r="E14" s="17">
        <v>0.25279299999999999</v>
      </c>
      <c r="F14" s="17">
        <v>3.1855300000000003E-2</v>
      </c>
      <c r="G14" s="17">
        <v>0.3274492</v>
      </c>
      <c r="H14" s="18">
        <v>0.2120515</v>
      </c>
      <c r="I14" s="40">
        <f t="array" ref="I14">$Q$10+SUMPRODUCT(D14:H14,TRANSPOSE($Q$11:$Q$15))</f>
        <v>-3.570944095581905</v>
      </c>
      <c r="J14" s="37">
        <f t="shared" si="0"/>
        <v>2.7359676291484489E-2</v>
      </c>
      <c r="K14" s="38"/>
      <c r="L14" s="38"/>
      <c r="M14" s="38"/>
      <c r="P14" s="35" t="s">
        <v>7</v>
      </c>
      <c r="Q14" s="36">
        <v>-1.5935923299289001</v>
      </c>
      <c r="R14" s="30">
        <v>0.32340532122643934</v>
      </c>
      <c r="S14" s="30">
        <v>-4.9275389900375552</v>
      </c>
      <c r="T14" s="31">
        <v>8.3271810069618368E-7</v>
      </c>
      <c r="U14" s="30">
        <v>-2.2274667595327213</v>
      </c>
      <c r="V14" s="30">
        <v>-0.95971790032507898</v>
      </c>
      <c r="W14" s="30">
        <v>0.20319435789483009</v>
      </c>
    </row>
    <row r="15" spans="1:23" ht="15" customHeight="1" x14ac:dyDescent="0.45">
      <c r="A15" s="14">
        <v>3</v>
      </c>
      <c r="B15" s="15">
        <v>2001</v>
      </c>
      <c r="C15" s="16">
        <v>0</v>
      </c>
      <c r="D15" s="17">
        <v>1.5918E-3</v>
      </c>
      <c r="E15" s="17">
        <v>0.14866099999999999</v>
      </c>
      <c r="F15" s="17">
        <v>-2.6662999999999999E-3</v>
      </c>
      <c r="G15" s="17">
        <v>0.16205120000000001</v>
      </c>
      <c r="H15" s="18">
        <v>0.15609219999999999</v>
      </c>
      <c r="I15" s="40">
        <f t="array" ref="I15">$Q$10+SUMPRODUCT(D15:H15,TRANSPOSE($Q$11:$Q$15))</f>
        <v>-2.8991572201819635</v>
      </c>
      <c r="J15" s="37">
        <f t="shared" si="0"/>
        <v>5.2195240420710991E-2</v>
      </c>
      <c r="K15" s="38"/>
      <c r="L15" s="38"/>
      <c r="M15" s="38"/>
      <c r="P15" s="35" t="s">
        <v>5</v>
      </c>
      <c r="Q15" s="36">
        <v>0.61973004941849485</v>
      </c>
      <c r="R15" s="30">
        <v>0.34919824136912292</v>
      </c>
      <c r="S15" s="30">
        <v>1.7747227104829661</v>
      </c>
      <c r="T15" s="31">
        <v>7.5943683537088136E-2</v>
      </c>
      <c r="U15" s="30">
        <v>-6.4698503664986085E-2</v>
      </c>
      <c r="V15" s="30">
        <v>1.3041586025019758</v>
      </c>
      <c r="W15" s="30">
        <v>1.8584262908675007</v>
      </c>
    </row>
    <row r="16" spans="1:23" ht="15" customHeight="1" x14ac:dyDescent="0.45">
      <c r="A16" s="14">
        <v>3</v>
      </c>
      <c r="B16" s="15">
        <v>2002</v>
      </c>
      <c r="C16" s="16">
        <v>0</v>
      </c>
      <c r="D16" s="17">
        <v>-4.87345E-2</v>
      </c>
      <c r="E16" s="17">
        <v>1.6938700000000001E-2</v>
      </c>
      <c r="F16" s="17">
        <v>8.6358000000000008E-3</v>
      </c>
      <c r="G16" s="17">
        <v>7.3447499999999999E-2</v>
      </c>
      <c r="H16" s="18">
        <v>0.1641156</v>
      </c>
      <c r="I16" s="40">
        <f t="array" ref="I16">$Q$10+SUMPRODUCT(D16:H16,TRANSPOSE($Q$11:$Q$15))</f>
        <v>-2.6727210155680003</v>
      </c>
      <c r="J16" s="37">
        <f t="shared" si="0"/>
        <v>6.4602345745235004E-2</v>
      </c>
      <c r="K16" s="38"/>
      <c r="L16" s="38"/>
      <c r="M16" s="38"/>
    </row>
    <row r="17" spans="1:24" ht="15" customHeight="1" x14ac:dyDescent="0.45">
      <c r="A17" s="14">
        <v>3</v>
      </c>
      <c r="B17" s="15">
        <v>2003</v>
      </c>
      <c r="C17" s="16">
        <v>0</v>
      </c>
      <c r="D17" s="17">
        <v>-3.41435E-2</v>
      </c>
      <c r="E17" s="17">
        <v>-1.33432E-2</v>
      </c>
      <c r="F17" s="17">
        <v>2.3561700000000001E-2</v>
      </c>
      <c r="G17" s="17">
        <v>0.10368819999999999</v>
      </c>
      <c r="H17" s="18">
        <v>0.17739460000000001</v>
      </c>
      <c r="I17" s="40">
        <f t="array" ref="I17">$Q$10+SUMPRODUCT(D17:H17,TRANSPOSE($Q$11:$Q$15))</f>
        <v>-2.7819994766721736</v>
      </c>
      <c r="J17" s="37">
        <f t="shared" si="0"/>
        <v>5.8304676789072522E-2</v>
      </c>
      <c r="K17" s="38"/>
      <c r="L17" s="38"/>
      <c r="M17" s="38"/>
      <c r="P17" s="28"/>
      <c r="Q17" s="32">
        <v>1</v>
      </c>
      <c r="R17" s="32">
        <v>0</v>
      </c>
      <c r="S17" s="25" t="s">
        <v>99</v>
      </c>
    </row>
    <row r="18" spans="1:24" ht="15" customHeight="1" thickBot="1" x14ac:dyDescent="0.5">
      <c r="A18" s="14">
        <v>3</v>
      </c>
      <c r="B18" s="15">
        <v>2004</v>
      </c>
      <c r="C18" s="16">
        <v>0</v>
      </c>
      <c r="D18" s="17">
        <v>-3.4844300000000002E-2</v>
      </c>
      <c r="E18" s="17">
        <v>-4.1509200000000003E-2</v>
      </c>
      <c r="F18" s="17">
        <v>1.73981E-2</v>
      </c>
      <c r="G18" s="17">
        <v>8.6528999999999995E-2</v>
      </c>
      <c r="H18" s="18">
        <v>0.18687509999999999</v>
      </c>
      <c r="I18" s="40">
        <f t="array" ref="I18">$Q$10+SUMPRODUCT(D18:H18,TRANSPOSE($Q$11:$Q$15))</f>
        <v>-2.6588127110530984</v>
      </c>
      <c r="J18" s="37">
        <f t="shared" si="0"/>
        <v>6.544791588733205E-2</v>
      </c>
      <c r="K18" s="38"/>
      <c r="L18" s="38"/>
      <c r="M18" s="38"/>
      <c r="P18" s="29" t="s">
        <v>81</v>
      </c>
      <c r="Q18" s="26"/>
      <c r="R18" s="26"/>
      <c r="S18" s="26" t="s">
        <v>100</v>
      </c>
    </row>
    <row r="19" spans="1:24" ht="15" customHeight="1" thickTop="1" x14ac:dyDescent="0.45">
      <c r="A19" s="14">
        <v>4</v>
      </c>
      <c r="B19" s="15">
        <v>1995</v>
      </c>
      <c r="C19" s="16">
        <v>0</v>
      </c>
      <c r="D19" s="17">
        <v>2.37284E-2</v>
      </c>
      <c r="E19" s="17">
        <v>4.6904599999999998E-2</v>
      </c>
      <c r="F19" s="17">
        <v>4.72968E-2</v>
      </c>
      <c r="G19" s="17">
        <v>0.55471930000000003</v>
      </c>
      <c r="H19" s="18">
        <v>7.2571899999999995E-2</v>
      </c>
      <c r="I19" s="40">
        <f t="array" ref="I19">$Q$10+SUMPRODUCT(D19:H19,TRANSPOSE($Q$11:$Q$15))</f>
        <v>-3.8191996658411416</v>
      </c>
      <c r="J19" s="37">
        <f t="shared" si="0"/>
        <v>2.1474100671041847E-2</v>
      </c>
      <c r="K19" s="38"/>
      <c r="L19" s="38"/>
      <c r="M19" s="38"/>
      <c r="P19" s="33">
        <v>1</v>
      </c>
      <c r="Q19" s="30">
        <v>3</v>
      </c>
      <c r="R19" s="30">
        <v>69</v>
      </c>
      <c r="S19" s="34">
        <v>4.1666666666666664E-2</v>
      </c>
    </row>
    <row r="20" spans="1:24" ht="15" customHeight="1" x14ac:dyDescent="0.45">
      <c r="A20" s="14">
        <v>4</v>
      </c>
      <c r="B20" s="15">
        <v>1996</v>
      </c>
      <c r="C20" s="16">
        <v>0</v>
      </c>
      <c r="D20" s="17">
        <v>1.53945E-2</v>
      </c>
      <c r="E20" s="17">
        <v>7.6581200000000002E-2</v>
      </c>
      <c r="F20" s="17">
        <v>3.4475400000000003E-2</v>
      </c>
      <c r="G20" s="17">
        <v>0.6033657</v>
      </c>
      <c r="H20" s="18">
        <v>9.4719200000000003E-2</v>
      </c>
      <c r="I20" s="40">
        <f t="array" ref="I20">$Q$10+SUMPRODUCT(D20:H20,TRANSPOSE($Q$11:$Q$15))</f>
        <v>-3.8270413792186178</v>
      </c>
      <c r="J20" s="37">
        <f t="shared" si="0"/>
        <v>2.1309939881220503E-2</v>
      </c>
      <c r="K20" s="38"/>
      <c r="L20" s="38"/>
      <c r="M20" s="38"/>
      <c r="P20" s="33">
        <v>0</v>
      </c>
      <c r="Q20" s="30">
        <v>4</v>
      </c>
      <c r="R20" s="30">
        <v>3924</v>
      </c>
      <c r="S20" s="34">
        <v>0.99898167006109984</v>
      </c>
    </row>
    <row r="21" spans="1:24" ht="15" customHeight="1" x14ac:dyDescent="0.45">
      <c r="A21" s="14">
        <v>4</v>
      </c>
      <c r="B21" s="15">
        <v>1997</v>
      </c>
      <c r="C21" s="16">
        <v>0</v>
      </c>
      <c r="D21" s="17">
        <v>2.5840800000000001E-2</v>
      </c>
      <c r="E21" s="17">
        <v>0.1059324</v>
      </c>
      <c r="F21" s="17">
        <v>4.3509800000000001E-2</v>
      </c>
      <c r="G21" s="17">
        <v>0.7934194</v>
      </c>
      <c r="H21" s="18">
        <v>9.9376999999999993E-2</v>
      </c>
      <c r="I21" s="40">
        <f t="array" ref="I21">$Q$10+SUMPRODUCT(D21:H21,TRANSPOSE($Q$11:$Q$15))</f>
        <v>-4.2376381516405646</v>
      </c>
      <c r="J21" s="37">
        <f t="shared" si="0"/>
        <v>1.423606814256639E-2</v>
      </c>
      <c r="K21" s="38"/>
      <c r="L21" s="38"/>
      <c r="M21" s="38"/>
    </row>
    <row r="22" spans="1:24" ht="15" customHeight="1" x14ac:dyDescent="0.45">
      <c r="A22" s="14">
        <v>4</v>
      </c>
      <c r="B22" s="15">
        <v>1998</v>
      </c>
      <c r="C22" s="16">
        <v>0</v>
      </c>
      <c r="D22" s="17">
        <v>9.5810000000000003E-4</v>
      </c>
      <c r="E22" s="17">
        <v>0.1224919</v>
      </c>
      <c r="F22" s="17">
        <v>3.6776299999999998E-2</v>
      </c>
      <c r="G22" s="17">
        <v>0.81861150000000005</v>
      </c>
      <c r="H22" s="18">
        <v>9.2793899999999999E-2</v>
      </c>
      <c r="I22" s="40">
        <f t="array" ref="I22">$Q$10+SUMPRODUCT(D22:H22,TRANSPOSE($Q$11:$Q$15))</f>
        <v>-4.2623911214057468</v>
      </c>
      <c r="J22" s="37">
        <f t="shared" si="0"/>
        <v>1.3892844237682989E-2</v>
      </c>
      <c r="K22" s="38"/>
      <c r="L22" s="38"/>
      <c r="M22" s="38"/>
      <c r="P22" s="28"/>
      <c r="Q22" s="50" t="s">
        <v>99</v>
      </c>
    </row>
    <row r="23" spans="1:24" ht="15" customHeight="1" thickBot="1" x14ac:dyDescent="0.5">
      <c r="A23" s="14">
        <v>4</v>
      </c>
      <c r="B23" s="15">
        <v>1999</v>
      </c>
      <c r="C23" s="16">
        <v>0</v>
      </c>
      <c r="D23" s="17">
        <v>3.9468799999999998E-2</v>
      </c>
      <c r="E23" s="17">
        <v>0.14383109999999999</v>
      </c>
      <c r="F23" s="17">
        <v>2.4667000000000001E-2</v>
      </c>
      <c r="G23" s="17">
        <v>0.6260791</v>
      </c>
      <c r="H23" s="18">
        <v>0.1224316</v>
      </c>
      <c r="I23" s="40">
        <f t="array" ref="I23">$Q$10+SUMPRODUCT(D23:H23,TRANSPOSE($Q$11:$Q$15))</f>
        <v>-3.8554114355930382</v>
      </c>
      <c r="J23" s="37">
        <f t="shared" si="0"/>
        <v>2.072622517881573E-2</v>
      </c>
      <c r="K23" s="38"/>
      <c r="L23" s="38"/>
      <c r="M23" s="38"/>
      <c r="P23" s="29" t="s">
        <v>82</v>
      </c>
      <c r="Q23" s="51"/>
    </row>
    <row r="24" spans="1:24" ht="15" customHeight="1" thickTop="1" x14ac:dyDescent="0.45">
      <c r="A24" s="14">
        <v>4</v>
      </c>
      <c r="B24" s="15">
        <v>2000</v>
      </c>
      <c r="C24" s="16">
        <v>0</v>
      </c>
      <c r="D24" s="17">
        <v>-4.5802000000000002E-2</v>
      </c>
      <c r="E24" s="17">
        <v>0.14746719999999999</v>
      </c>
      <c r="F24" s="17">
        <v>4.2033500000000001E-2</v>
      </c>
      <c r="G24" s="17">
        <v>0.89065989999999995</v>
      </c>
      <c r="H24" s="18">
        <v>0.14724019999999999</v>
      </c>
      <c r="I24" s="40">
        <f t="array" ref="I24">$Q$10+SUMPRODUCT(D24:H24,TRANSPOSE($Q$11:$Q$15))</f>
        <v>-4.4412092996704597</v>
      </c>
      <c r="J24" s="37">
        <f t="shared" si="0"/>
        <v>1.1644490627617795E-2</v>
      </c>
      <c r="K24" s="38"/>
      <c r="L24" s="38"/>
      <c r="M24" s="38"/>
      <c r="P24" s="27" t="s">
        <v>100</v>
      </c>
      <c r="Q24" s="34">
        <v>0.98175000000000001</v>
      </c>
    </row>
    <row r="25" spans="1:24" ht="15" customHeight="1" x14ac:dyDescent="0.45">
      <c r="A25" s="14">
        <v>4</v>
      </c>
      <c r="B25" s="15">
        <v>2001</v>
      </c>
      <c r="C25" s="16">
        <v>0</v>
      </c>
      <c r="D25" s="17">
        <v>-1.2081400000000001E-2</v>
      </c>
      <c r="E25" s="17">
        <v>0.14284669999999999</v>
      </c>
      <c r="F25" s="17">
        <v>3.6204699999999999E-2</v>
      </c>
      <c r="G25" s="17">
        <v>0.68315539999999997</v>
      </c>
      <c r="H25" s="18">
        <v>0.1103368</v>
      </c>
      <c r="I25" s="40">
        <f t="array" ref="I25">$Q$10+SUMPRODUCT(D25:H25,TRANSPOSE($Q$11:$Q$15))</f>
        <v>-4.0660849602920779</v>
      </c>
      <c r="J25" s="37">
        <f t="shared" si="0"/>
        <v>1.6855402809070118E-2</v>
      </c>
      <c r="K25" s="38"/>
      <c r="L25" s="38"/>
      <c r="M25" s="38"/>
      <c r="P25" s="27" t="s">
        <v>101</v>
      </c>
      <c r="Q25" s="34">
        <v>0.98199999999999998</v>
      </c>
    </row>
    <row r="26" spans="1:24" ht="15" customHeight="1" x14ac:dyDescent="0.45">
      <c r="A26" s="14">
        <v>4</v>
      </c>
      <c r="B26" s="15">
        <v>2002</v>
      </c>
      <c r="C26" s="16">
        <v>0</v>
      </c>
      <c r="D26" s="17">
        <v>-1.0013000000000001E-3</v>
      </c>
      <c r="E26" s="17">
        <v>0.15111330000000001</v>
      </c>
      <c r="F26" s="17">
        <v>3.3298899999999999E-2</v>
      </c>
      <c r="G26" s="17">
        <v>0.5751773</v>
      </c>
      <c r="H26" s="18">
        <v>8.8600200000000004E-2</v>
      </c>
      <c r="I26" s="40">
        <f t="array" ref="I26">$Q$10+SUMPRODUCT(D26:H26,TRANSPOSE($Q$11:$Q$15))</f>
        <v>-3.8916672835929278</v>
      </c>
      <c r="J26" s="37">
        <f t="shared" si="0"/>
        <v>2.0002999304830894E-2</v>
      </c>
      <c r="K26" s="38"/>
      <c r="L26" s="38"/>
      <c r="M26" s="38"/>
      <c r="P26" s="27" t="s">
        <v>87</v>
      </c>
      <c r="Q26" s="34">
        <v>-1.3888888888887348E-2</v>
      </c>
    </row>
    <row r="27" spans="1:24" ht="15" customHeight="1" x14ac:dyDescent="0.45">
      <c r="A27" s="14">
        <v>4</v>
      </c>
      <c r="B27" s="15">
        <v>2003</v>
      </c>
      <c r="C27" s="16">
        <v>0</v>
      </c>
      <c r="D27" s="17">
        <v>9.7894999999999996E-3</v>
      </c>
      <c r="E27" s="17">
        <v>0.14604919999999999</v>
      </c>
      <c r="F27" s="17">
        <v>4.2586600000000002E-2</v>
      </c>
      <c r="G27" s="17">
        <v>0.57736209999999999</v>
      </c>
      <c r="H27" s="18">
        <v>0.1117286</v>
      </c>
      <c r="I27" s="40">
        <f t="array" ref="I27">$Q$10+SUMPRODUCT(D27:H27,TRANSPOSE($Q$11:$Q$15))</f>
        <v>-3.9432736879706698</v>
      </c>
      <c r="J27" s="37">
        <f t="shared" si="0"/>
        <v>1.9016032300403243E-2</v>
      </c>
      <c r="K27" s="38"/>
      <c r="L27" s="38"/>
      <c r="M27" s="38"/>
    </row>
    <row r="28" spans="1:24" ht="15" customHeight="1" x14ac:dyDescent="0.45">
      <c r="A28" s="14">
        <v>4</v>
      </c>
      <c r="B28" s="15">
        <v>2004</v>
      </c>
      <c r="C28" s="16">
        <v>0</v>
      </c>
      <c r="D28" s="17">
        <v>-7.9076000000000007E-3</v>
      </c>
      <c r="E28" s="17">
        <v>0.16433829999999999</v>
      </c>
      <c r="F28" s="17">
        <v>4.5520600000000001E-2</v>
      </c>
      <c r="G28" s="17">
        <v>0.62229690000000004</v>
      </c>
      <c r="H28" s="18">
        <v>0.10629379999999999</v>
      </c>
      <c r="I28" s="40">
        <f t="array" ref="I28">$Q$10+SUMPRODUCT(D28:H28,TRANSPOSE($Q$11:$Q$15))</f>
        <v>-4.075645123905729</v>
      </c>
      <c r="J28" s="37">
        <f t="shared" si="0"/>
        <v>1.6697708070756184E-2</v>
      </c>
      <c r="K28" s="38"/>
      <c r="L28" s="38"/>
      <c r="M28" s="38"/>
      <c r="P28" s="28"/>
      <c r="Q28" s="25" t="s">
        <v>84</v>
      </c>
      <c r="R28" s="25" t="s">
        <v>84</v>
      </c>
      <c r="S28" s="25" t="s">
        <v>84</v>
      </c>
      <c r="T28" s="25" t="s">
        <v>84</v>
      </c>
      <c r="U28" s="25" t="s">
        <v>84</v>
      </c>
      <c r="V28" s="25"/>
      <c r="W28" s="25" t="s">
        <v>103</v>
      </c>
      <c r="X28" s="25" t="s">
        <v>105</v>
      </c>
    </row>
    <row r="29" spans="1:24" ht="15" customHeight="1" thickBot="1" x14ac:dyDescent="0.5">
      <c r="A29" s="14">
        <v>5</v>
      </c>
      <c r="B29" s="15">
        <v>1999</v>
      </c>
      <c r="C29" s="16">
        <v>0</v>
      </c>
      <c r="D29" s="17">
        <v>0.1523052</v>
      </c>
      <c r="E29" s="17">
        <v>0.42399959999999998</v>
      </c>
      <c r="F29" s="17">
        <v>9.6685999999999994E-2</v>
      </c>
      <c r="G29" s="17">
        <v>7.9581249999999999</v>
      </c>
      <c r="H29" s="18">
        <v>0.27485520000000002</v>
      </c>
      <c r="I29" s="40">
        <f t="array" ref="I29">$Q$10+SUMPRODUCT(D29:H29,TRANSPOSE($Q$11:$Q$15))</f>
        <v>-16.381939697352692</v>
      </c>
      <c r="J29" s="37">
        <f t="shared" si="0"/>
        <v>7.6809325824214248E-8</v>
      </c>
      <c r="K29" s="38"/>
      <c r="L29" s="38"/>
      <c r="M29" s="38"/>
      <c r="P29" s="29" t="s">
        <v>83</v>
      </c>
      <c r="Q29" s="26" t="s">
        <v>2</v>
      </c>
      <c r="R29" s="26" t="s">
        <v>3</v>
      </c>
      <c r="S29" s="26" t="s">
        <v>4</v>
      </c>
      <c r="T29" s="26" t="s">
        <v>7</v>
      </c>
      <c r="U29" s="26" t="s">
        <v>5</v>
      </c>
      <c r="V29" s="26" t="s">
        <v>102</v>
      </c>
      <c r="W29" s="26" t="s">
        <v>104</v>
      </c>
      <c r="X29" s="26" t="s">
        <v>104</v>
      </c>
    </row>
    <row r="30" spans="1:24" ht="15" customHeight="1" thickTop="1" x14ac:dyDescent="0.45">
      <c r="A30" s="14">
        <v>5</v>
      </c>
      <c r="B30" s="15">
        <v>2000</v>
      </c>
      <c r="C30" s="16">
        <v>0</v>
      </c>
      <c r="D30" s="17">
        <v>0.23382030000000001</v>
      </c>
      <c r="E30" s="17">
        <v>0.46695249999999999</v>
      </c>
      <c r="F30" s="17">
        <v>9.2200799999999999E-2</v>
      </c>
      <c r="G30" s="17">
        <v>11.16999</v>
      </c>
      <c r="H30" s="18">
        <v>0.2733042</v>
      </c>
      <c r="I30" s="40">
        <f t="array" ref="I30">$Q$10+SUMPRODUCT(D30:H30,TRANSPOSE($Q$11:$Q$15))</f>
        <v>-21.494101969063895</v>
      </c>
      <c r="J30" s="37">
        <f t="shared" si="0"/>
        <v>4.6262608980501025E-10</v>
      </c>
      <c r="K30" s="38"/>
      <c r="L30" s="38"/>
      <c r="M30" s="38"/>
      <c r="P30" s="27">
        <v>1</v>
      </c>
      <c r="Q30" s="24">
        <v>0.50079859999999998</v>
      </c>
      <c r="R30" s="24">
        <v>0.3068458</v>
      </c>
      <c r="S30" s="24">
        <v>4.3373399999999999E-2</v>
      </c>
      <c r="T30" s="24">
        <v>0.95627079999999998</v>
      </c>
      <c r="U30" s="24">
        <v>0.33477380000000001</v>
      </c>
      <c r="V30" s="34">
        <v>1.1595255001389443E-2</v>
      </c>
      <c r="W30" s="24">
        <v>0</v>
      </c>
      <c r="X30" s="24">
        <v>0</v>
      </c>
    </row>
    <row r="31" spans="1:24" ht="15" customHeight="1" x14ac:dyDescent="0.45">
      <c r="A31" s="14">
        <v>5</v>
      </c>
      <c r="B31" s="15">
        <v>2001</v>
      </c>
      <c r="C31" s="16">
        <v>0</v>
      </c>
      <c r="D31" s="17">
        <v>4.7898799999999998E-2</v>
      </c>
      <c r="E31" s="17">
        <v>0.31650410000000001</v>
      </c>
      <c r="F31" s="17">
        <v>8.3631700000000003E-2</v>
      </c>
      <c r="G31" s="17">
        <v>6.1182309999999998</v>
      </c>
      <c r="H31" s="18">
        <v>0.2136721</v>
      </c>
      <c r="I31" s="40">
        <f t="array" ref="I31">$Q$10+SUMPRODUCT(D31:H31,TRANSPOSE($Q$11:$Q$15))</f>
        <v>-13.270358018491372</v>
      </c>
      <c r="J31" s="37">
        <f t="shared" si="0"/>
        <v>1.7248684981189434E-6</v>
      </c>
      <c r="K31" s="38"/>
      <c r="L31" s="38"/>
      <c r="M31" s="38"/>
      <c r="P31" s="27">
        <v>2</v>
      </c>
      <c r="Q31" s="24">
        <v>0.54778020000000005</v>
      </c>
      <c r="R31" s="24">
        <v>0.32221369999999999</v>
      </c>
      <c r="S31" s="24">
        <v>5.1842600000000003E-2</v>
      </c>
      <c r="T31" s="24">
        <v>1.0645450000000001</v>
      </c>
      <c r="U31" s="24">
        <v>0.33459129999999998</v>
      </c>
      <c r="V31" s="34">
        <v>9.1141018657513E-3</v>
      </c>
      <c r="W31" s="24">
        <v>0</v>
      </c>
      <c r="X31" s="24">
        <v>0</v>
      </c>
    </row>
    <row r="32" spans="1:24" ht="15" customHeight="1" x14ac:dyDescent="0.45">
      <c r="A32" s="14">
        <v>5</v>
      </c>
      <c r="B32" s="15">
        <v>2002</v>
      </c>
      <c r="C32" s="16">
        <v>0</v>
      </c>
      <c r="D32" s="17">
        <v>0.1230267</v>
      </c>
      <c r="E32" s="17">
        <v>0.36383959999999999</v>
      </c>
      <c r="F32" s="17">
        <v>7.2795799999999994E-2</v>
      </c>
      <c r="G32" s="17">
        <v>4.6303539999999996</v>
      </c>
      <c r="H32" s="18">
        <v>0.2169732</v>
      </c>
      <c r="I32" s="40">
        <f t="array" ref="I32">$Q$10+SUMPRODUCT(D32:H32,TRANSPOSE($Q$11:$Q$15))</f>
        <v>-10.848259958304176</v>
      </c>
      <c r="J32" s="37">
        <f t="shared" si="0"/>
        <v>1.9438024265746309E-5</v>
      </c>
      <c r="K32" s="38"/>
      <c r="L32" s="38"/>
      <c r="M32" s="38"/>
      <c r="P32" s="27">
        <v>3</v>
      </c>
      <c r="Q32" s="24">
        <v>0.45100050000000003</v>
      </c>
      <c r="R32" s="24">
        <v>0.2251504</v>
      </c>
      <c r="S32" s="24">
        <v>2.6813199999999999E-2</v>
      </c>
      <c r="T32" s="24">
        <v>0.80409589999999997</v>
      </c>
      <c r="U32" s="24">
        <v>0.2455852</v>
      </c>
      <c r="V32" s="34">
        <v>1.7504336097729396E-2</v>
      </c>
      <c r="W32" s="24">
        <v>0</v>
      </c>
      <c r="X32" s="24">
        <v>0</v>
      </c>
    </row>
    <row r="33" spans="1:24" ht="15" customHeight="1" x14ac:dyDescent="0.45">
      <c r="A33" s="14">
        <v>5</v>
      </c>
      <c r="B33" s="15">
        <v>2003</v>
      </c>
      <c r="C33" s="16">
        <v>0</v>
      </c>
      <c r="D33" s="17">
        <v>0.13820850000000001</v>
      </c>
      <c r="E33" s="17">
        <v>0.41132210000000002</v>
      </c>
      <c r="F33" s="17">
        <v>7.6402200000000003E-2</v>
      </c>
      <c r="G33" s="17">
        <v>5.3768060000000002</v>
      </c>
      <c r="H33" s="18">
        <v>0.22068779999999999</v>
      </c>
      <c r="I33" s="40">
        <f t="array" ref="I33">$Q$10+SUMPRODUCT(D33:H33,TRANSPOSE($Q$11:$Q$15))</f>
        <v>-12.127095257230334</v>
      </c>
      <c r="J33" s="37">
        <f t="shared" si="0"/>
        <v>5.4108699816642733E-6</v>
      </c>
      <c r="K33" s="38"/>
      <c r="L33" s="38"/>
      <c r="M33" s="38"/>
      <c r="P33" s="27">
        <v>4</v>
      </c>
      <c r="Q33" s="24">
        <v>0.30688690000000002</v>
      </c>
      <c r="R33" s="24">
        <v>0.1919362</v>
      </c>
      <c r="S33" s="24">
        <v>3.00583E-2</v>
      </c>
      <c r="T33" s="24">
        <v>0.38701049999999998</v>
      </c>
      <c r="U33" s="24">
        <v>0.25343759999999999</v>
      </c>
      <c r="V33" s="34">
        <v>3.2436390896371403E-2</v>
      </c>
      <c r="W33" s="24">
        <v>0</v>
      </c>
      <c r="X33" s="24">
        <v>0</v>
      </c>
    </row>
    <row r="34" spans="1:24" ht="15" customHeight="1" x14ac:dyDescent="0.45">
      <c r="A34" s="14">
        <v>5</v>
      </c>
      <c r="B34" s="15">
        <v>2004</v>
      </c>
      <c r="C34" s="16">
        <v>0</v>
      </c>
      <c r="D34" s="17">
        <v>0.15924140000000001</v>
      </c>
      <c r="E34" s="17">
        <v>0.42921550000000003</v>
      </c>
      <c r="F34" s="17">
        <v>6.9641900000000007E-2</v>
      </c>
      <c r="G34" s="17">
        <v>5.0608820000000003</v>
      </c>
      <c r="H34" s="18">
        <v>0.22095290000000001</v>
      </c>
      <c r="I34" s="40">
        <f t="array" ref="I34">$Q$10+SUMPRODUCT(D34:H34,TRANSPOSE($Q$11:$Q$15))</f>
        <v>-11.586702225458176</v>
      </c>
      <c r="J34" s="37">
        <f t="shared" si="0"/>
        <v>9.2887040511694643E-6</v>
      </c>
      <c r="K34" s="38"/>
      <c r="L34" s="38"/>
      <c r="M34" s="38"/>
      <c r="P34" s="27">
        <v>5</v>
      </c>
      <c r="Q34" s="24">
        <v>0.44724619999999998</v>
      </c>
      <c r="R34" s="24">
        <v>0.21736800000000001</v>
      </c>
      <c r="S34" s="24">
        <v>3.2458000000000001E-2</v>
      </c>
      <c r="T34" s="24">
        <v>0.79163850000000002</v>
      </c>
      <c r="U34" s="24">
        <v>0.27553070000000002</v>
      </c>
      <c r="V34" s="34">
        <v>1.7556297296859126E-2</v>
      </c>
      <c r="W34" s="24">
        <v>0</v>
      </c>
      <c r="X34" s="24">
        <v>0</v>
      </c>
    </row>
    <row r="35" spans="1:24" ht="15" customHeight="1" x14ac:dyDescent="0.45">
      <c r="A35" s="14">
        <v>6</v>
      </c>
      <c r="B35" s="15">
        <v>1998</v>
      </c>
      <c r="C35" s="16">
        <v>0</v>
      </c>
      <c r="D35" s="17">
        <v>7.9795599999999994E-2</v>
      </c>
      <c r="E35" s="17">
        <v>9.5275899999999997E-2</v>
      </c>
      <c r="F35" s="17">
        <v>1.5059899999999999E-2</v>
      </c>
      <c r="G35" s="17">
        <v>0.74610019999999999</v>
      </c>
      <c r="H35" s="18">
        <v>0.14264550000000001</v>
      </c>
      <c r="I35" s="40">
        <f t="array" ref="I35">$Q$10+SUMPRODUCT(D35:H35,TRANSPOSE($Q$11:$Q$15))</f>
        <v>-3.8699896422919338</v>
      </c>
      <c r="J35" s="37">
        <f t="shared" si="0"/>
        <v>2.0432394621637408E-2</v>
      </c>
      <c r="K35" s="38"/>
      <c r="L35" s="38"/>
      <c r="M35" s="38"/>
      <c r="P35" s="27">
        <v>6</v>
      </c>
      <c r="Q35" s="24">
        <v>0.45761869999999999</v>
      </c>
      <c r="R35" s="24">
        <v>0.2240644</v>
      </c>
      <c r="S35" s="24">
        <v>3.18383E-2</v>
      </c>
      <c r="T35" s="24">
        <v>1.2881370000000001</v>
      </c>
      <c r="U35" s="24">
        <v>0.31819269999999999</v>
      </c>
      <c r="V35" s="34">
        <v>8.2448376742211178E-3</v>
      </c>
      <c r="W35" s="24">
        <v>0</v>
      </c>
      <c r="X35" s="24">
        <v>0</v>
      </c>
    </row>
    <row r="36" spans="1:24" ht="15" customHeight="1" x14ac:dyDescent="0.45">
      <c r="A36" s="14">
        <v>6</v>
      </c>
      <c r="B36" s="15">
        <v>1999</v>
      </c>
      <c r="C36" s="16">
        <v>0</v>
      </c>
      <c r="D36" s="17">
        <v>2.9503499999999998E-2</v>
      </c>
      <c r="E36" s="17">
        <v>4.1026199999999999E-2</v>
      </c>
      <c r="F36" s="17">
        <v>3.1301900000000001E-2</v>
      </c>
      <c r="G36" s="17">
        <v>0.80747400000000003</v>
      </c>
      <c r="H36" s="18">
        <v>0.13550599999999999</v>
      </c>
      <c r="I36" s="40">
        <f t="array" ref="I36">$Q$10+SUMPRODUCT(D36:H36,TRANSPOSE($Q$11:$Q$15))</f>
        <v>-4.0441005529222833</v>
      </c>
      <c r="J36" s="37">
        <f t="shared" si="0"/>
        <v>1.7223609107194653E-2</v>
      </c>
      <c r="K36" s="38"/>
      <c r="L36" s="38"/>
      <c r="M36" s="38"/>
      <c r="P36" s="27">
        <v>7</v>
      </c>
      <c r="Q36" s="24">
        <v>6.0337999999999998E-3</v>
      </c>
      <c r="R36" s="24">
        <v>-2.8400100000000001E-2</v>
      </c>
      <c r="S36" s="24">
        <v>6.764E-3</v>
      </c>
      <c r="T36" s="24">
        <v>0.1102698</v>
      </c>
      <c r="U36" s="24">
        <v>0.2549882</v>
      </c>
      <c r="V36" s="34">
        <v>7.0995806145362925E-2</v>
      </c>
      <c r="W36" s="24">
        <v>0</v>
      </c>
      <c r="X36" s="24">
        <v>0</v>
      </c>
    </row>
    <row r="37" spans="1:24" ht="15" customHeight="1" x14ac:dyDescent="0.45">
      <c r="A37" s="14">
        <v>6</v>
      </c>
      <c r="B37" s="15">
        <v>2000</v>
      </c>
      <c r="C37" s="16">
        <v>0</v>
      </c>
      <c r="D37" s="17">
        <v>2.5676899999999999E-2</v>
      </c>
      <c r="E37" s="17">
        <v>-8.6209000000000008E-3</v>
      </c>
      <c r="F37" s="17">
        <v>6.2634499999999996E-2</v>
      </c>
      <c r="G37" s="17">
        <v>0.76515540000000004</v>
      </c>
      <c r="H37" s="18">
        <v>0.18306990000000001</v>
      </c>
      <c r="I37" s="40">
        <f t="array" ref="I37">$Q$10+SUMPRODUCT(D37:H37,TRANSPOSE($Q$11:$Q$15))</f>
        <v>-4.1272148713672525</v>
      </c>
      <c r="J37" s="37">
        <f t="shared" si="0"/>
        <v>1.5871758640076946E-2</v>
      </c>
      <c r="K37" s="38"/>
      <c r="L37" s="38"/>
      <c r="M37" s="38"/>
      <c r="P37" s="27">
        <v>8</v>
      </c>
      <c r="Q37" s="24">
        <v>-0.11472830000000001</v>
      </c>
      <c r="R37" s="24">
        <v>-0.1186598</v>
      </c>
      <c r="S37" s="24">
        <v>3.08919E-2</v>
      </c>
      <c r="T37" s="24">
        <v>0.14964459999999999</v>
      </c>
      <c r="U37" s="24">
        <v>0.31572230000000001</v>
      </c>
      <c r="V37" s="34">
        <v>6.2479182913605394E-2</v>
      </c>
      <c r="W37" s="24">
        <v>0</v>
      </c>
      <c r="X37" s="24">
        <v>0</v>
      </c>
    </row>
    <row r="38" spans="1:24" ht="15" customHeight="1" x14ac:dyDescent="0.45">
      <c r="A38" s="14">
        <v>6</v>
      </c>
      <c r="B38" s="15">
        <v>2001</v>
      </c>
      <c r="C38" s="16">
        <v>0</v>
      </c>
      <c r="D38" s="17">
        <v>4.1828400000000002E-2</v>
      </c>
      <c r="E38" s="17">
        <v>1.4074000000000001E-3</v>
      </c>
      <c r="F38" s="17">
        <v>4.2676600000000002E-2</v>
      </c>
      <c r="G38" s="17">
        <v>0.64149829999999997</v>
      </c>
      <c r="H38" s="18">
        <v>0.13342509999999999</v>
      </c>
      <c r="I38" s="40">
        <f t="array" ref="I38">$Q$10+SUMPRODUCT(D38:H38,TRANSPOSE($Q$11:$Q$15))</f>
        <v>-3.8091657457696724</v>
      </c>
      <c r="J38" s="37">
        <f t="shared" si="0"/>
        <v>2.168595852500884E-2</v>
      </c>
      <c r="K38" s="38"/>
      <c r="L38" s="38"/>
      <c r="M38" s="38"/>
      <c r="P38" s="27">
        <v>9</v>
      </c>
      <c r="Q38" s="24">
        <v>6.1305199999999997E-2</v>
      </c>
      <c r="R38" s="24">
        <v>-0.1094951</v>
      </c>
      <c r="S38" s="24">
        <v>3.9947400000000001E-2</v>
      </c>
      <c r="T38" s="24">
        <v>0.41015030000000002</v>
      </c>
      <c r="U38" s="24">
        <v>0.28602539999999999</v>
      </c>
      <c r="V38" s="34">
        <v>4.0903984383291826E-2</v>
      </c>
      <c r="W38" s="24">
        <v>0</v>
      </c>
      <c r="X38" s="24">
        <v>0</v>
      </c>
    </row>
    <row r="39" spans="1:24" ht="15" customHeight="1" x14ac:dyDescent="0.45">
      <c r="A39" s="14">
        <v>6</v>
      </c>
      <c r="B39" s="15">
        <v>2002</v>
      </c>
      <c r="C39" s="16">
        <v>0</v>
      </c>
      <c r="D39" s="17">
        <v>4.15267E-2</v>
      </c>
      <c r="E39" s="17">
        <v>-3.9614000000000003E-3</v>
      </c>
      <c r="F39" s="17">
        <v>2.5697899999999999E-2</v>
      </c>
      <c r="G39" s="17">
        <v>0.71072610000000003</v>
      </c>
      <c r="H39" s="18">
        <v>0.15321080000000001</v>
      </c>
      <c r="I39" s="40">
        <f t="array" ref="I39">$Q$10+SUMPRODUCT(D39:H39,TRANSPOSE($Q$11:$Q$15))</f>
        <v>-3.7637295937674557</v>
      </c>
      <c r="J39" s="37">
        <f t="shared" si="0"/>
        <v>2.2671158911195706E-2</v>
      </c>
      <c r="K39" s="38"/>
      <c r="L39" s="38"/>
      <c r="M39" s="38"/>
      <c r="P39" s="27">
        <v>10</v>
      </c>
      <c r="Q39" s="24">
        <v>5.06413E-2</v>
      </c>
      <c r="R39" s="24">
        <v>-8.6698899999999995E-2</v>
      </c>
      <c r="S39" s="24">
        <v>4.5355199999999998E-2</v>
      </c>
      <c r="T39" s="24">
        <v>0.25335439999999998</v>
      </c>
      <c r="U39" s="24">
        <v>0.34205629999999998</v>
      </c>
      <c r="V39" s="34">
        <v>4.9689575297263623E-2</v>
      </c>
      <c r="W39" s="24">
        <v>0</v>
      </c>
      <c r="X39" s="24">
        <v>0</v>
      </c>
    </row>
    <row r="40" spans="1:24" ht="15" customHeight="1" x14ac:dyDescent="0.45">
      <c r="A40" s="14">
        <v>6</v>
      </c>
      <c r="B40" s="15">
        <v>2003</v>
      </c>
      <c r="C40" s="16">
        <v>0</v>
      </c>
      <c r="D40" s="17">
        <v>2.1824400000000001E-2</v>
      </c>
      <c r="E40" s="17">
        <v>-2.86293E-2</v>
      </c>
      <c r="F40" s="17">
        <v>3.01915E-2</v>
      </c>
      <c r="G40" s="17">
        <v>0.64877669999999998</v>
      </c>
      <c r="H40" s="18">
        <v>0.1750746</v>
      </c>
      <c r="I40" s="40">
        <f t="array" ref="I40">$Q$10+SUMPRODUCT(D40:H40,TRANSPOSE($Q$11:$Q$15))</f>
        <v>-3.6596993682769199</v>
      </c>
      <c r="J40" s="37">
        <f t="shared" si="0"/>
        <v>2.50943159357323E-2</v>
      </c>
      <c r="K40" s="38"/>
      <c r="L40" s="38"/>
      <c r="M40" s="38"/>
      <c r="P40" s="27">
        <v>11</v>
      </c>
      <c r="Q40" s="24">
        <v>0.1210532</v>
      </c>
      <c r="R40" s="24">
        <v>-0.1140413</v>
      </c>
      <c r="S40" s="24">
        <v>3.72976E-2</v>
      </c>
      <c r="T40" s="24">
        <v>0.45717649999999999</v>
      </c>
      <c r="U40" s="24">
        <v>0.31212220000000002</v>
      </c>
      <c r="V40" s="34">
        <v>4.0661356932813725E-2</v>
      </c>
      <c r="W40" s="24">
        <v>0</v>
      </c>
      <c r="X40" s="24">
        <v>0</v>
      </c>
    </row>
    <row r="41" spans="1:24" ht="15" customHeight="1" x14ac:dyDescent="0.45">
      <c r="A41" s="14">
        <v>6</v>
      </c>
      <c r="B41" s="15">
        <v>2004</v>
      </c>
      <c r="C41" s="16">
        <v>0</v>
      </c>
      <c r="D41" s="17">
        <v>8.0377000000000001E-3</v>
      </c>
      <c r="E41" s="17">
        <v>-4.7379400000000002E-2</v>
      </c>
      <c r="F41" s="17">
        <v>4.3104700000000003E-2</v>
      </c>
      <c r="G41" s="17">
        <v>0.55162690000000003</v>
      </c>
      <c r="H41" s="18">
        <v>0.2016917</v>
      </c>
      <c r="I41" s="40">
        <f t="array" ref="I41">$Q$10+SUMPRODUCT(D41:H41,TRANSPOSE($Q$11:$Q$15))</f>
        <v>-3.5701305392208571</v>
      </c>
      <c r="J41" s="37">
        <f t="shared" si="0"/>
        <v>2.7381334267739112E-2</v>
      </c>
      <c r="K41" s="38"/>
      <c r="L41" s="38"/>
      <c r="M41" s="38"/>
      <c r="P41" s="27">
        <v>12</v>
      </c>
      <c r="Q41" s="24">
        <v>-3.6352700000000002E-2</v>
      </c>
      <c r="R41" s="24">
        <v>0.26696360000000002</v>
      </c>
      <c r="S41" s="24">
        <v>4.7610699999999999E-2</v>
      </c>
      <c r="T41" s="24">
        <v>0.58529940000000003</v>
      </c>
      <c r="U41" s="24">
        <v>0.21168239999999999</v>
      </c>
      <c r="V41" s="34">
        <v>1.5842350617394044E-2</v>
      </c>
      <c r="W41" s="24">
        <v>0</v>
      </c>
      <c r="X41" s="24">
        <v>0</v>
      </c>
    </row>
    <row r="42" spans="1:24" ht="15" customHeight="1" x14ac:dyDescent="0.45">
      <c r="A42" s="14">
        <v>7</v>
      </c>
      <c r="B42" s="15">
        <v>1998</v>
      </c>
      <c r="C42" s="16">
        <v>0</v>
      </c>
      <c r="D42" s="17">
        <v>8.6693300000000001E-2</v>
      </c>
      <c r="E42" s="17">
        <v>-4.6342000000000001E-2</v>
      </c>
      <c r="F42" s="17">
        <v>4.7951500000000001E-2</v>
      </c>
      <c r="G42" s="17">
        <v>1.13462</v>
      </c>
      <c r="H42" s="18">
        <v>0.1896871</v>
      </c>
      <c r="I42" s="40">
        <f t="array" ref="I42">$Q$10+SUMPRODUCT(D42:H42,TRANSPOSE($Q$11:$Q$15))</f>
        <v>-4.5143074712609321</v>
      </c>
      <c r="J42" s="37">
        <f t="shared" si="0"/>
        <v>1.0832557158894644E-2</v>
      </c>
      <c r="K42" s="38"/>
      <c r="L42" s="38"/>
      <c r="M42" s="38"/>
      <c r="P42" s="27">
        <v>13</v>
      </c>
      <c r="Q42" s="24">
        <v>-3.5422700000000001E-2</v>
      </c>
      <c r="R42" s="24">
        <v>0.25279299999999999</v>
      </c>
      <c r="S42" s="24">
        <v>3.1855300000000003E-2</v>
      </c>
      <c r="T42" s="24">
        <v>0.3274492</v>
      </c>
      <c r="U42" s="24">
        <v>0.2120515</v>
      </c>
      <c r="V42" s="34">
        <v>2.7359676291484475E-2</v>
      </c>
      <c r="W42" s="24">
        <v>0</v>
      </c>
      <c r="X42" s="24">
        <v>0</v>
      </c>
    </row>
    <row r="43" spans="1:24" ht="15" customHeight="1" x14ac:dyDescent="0.45">
      <c r="A43" s="14">
        <v>7</v>
      </c>
      <c r="B43" s="15">
        <v>1999</v>
      </c>
      <c r="C43" s="16">
        <v>0</v>
      </c>
      <c r="D43" s="17">
        <v>6.7510000000000001E-2</v>
      </c>
      <c r="E43" s="17">
        <v>-1.17479E-2</v>
      </c>
      <c r="F43" s="17">
        <v>6.7293599999999995E-2</v>
      </c>
      <c r="G43" s="17">
        <v>0.88055850000000002</v>
      </c>
      <c r="H43" s="18">
        <v>0.1836091</v>
      </c>
      <c r="I43" s="40">
        <f t="array" ref="I43">$Q$10+SUMPRODUCT(D43:H43,TRANSPOSE($Q$11:$Q$15))</f>
        <v>-4.3261726366628181</v>
      </c>
      <c r="J43" s="37">
        <f t="shared" si="0"/>
        <v>1.3045603720100479E-2</v>
      </c>
      <c r="K43" s="38"/>
      <c r="L43" s="38"/>
      <c r="M43" s="38"/>
      <c r="P43" s="27">
        <v>14</v>
      </c>
      <c r="Q43" s="24">
        <v>1.5918E-3</v>
      </c>
      <c r="R43" s="24">
        <v>0.14866099999999999</v>
      </c>
      <c r="S43" s="24">
        <v>-2.6662999999999999E-3</v>
      </c>
      <c r="T43" s="24">
        <v>0.16205120000000001</v>
      </c>
      <c r="U43" s="24">
        <v>0.15609219999999999</v>
      </c>
      <c r="V43" s="34">
        <v>5.2195240420710984E-2</v>
      </c>
      <c r="W43" s="24">
        <v>0</v>
      </c>
      <c r="X43" s="24">
        <v>0</v>
      </c>
    </row>
    <row r="44" spans="1:24" ht="15" customHeight="1" x14ac:dyDescent="0.45">
      <c r="A44" s="14">
        <v>7</v>
      </c>
      <c r="B44" s="15">
        <v>2000</v>
      </c>
      <c r="C44" s="16">
        <v>0</v>
      </c>
      <c r="D44" s="17">
        <v>5.31902E-2</v>
      </c>
      <c r="E44" s="17">
        <v>0.2398293</v>
      </c>
      <c r="F44" s="17">
        <v>2.7088399999999999E-2</v>
      </c>
      <c r="G44" s="17">
        <v>0.46290029999999999</v>
      </c>
      <c r="H44" s="18">
        <v>0.1379696</v>
      </c>
      <c r="I44" s="40">
        <f t="array" ref="I44">$Q$10+SUMPRODUCT(D44:H44,TRANSPOSE($Q$11:$Q$15))</f>
        <v>-3.7390078484552633</v>
      </c>
      <c r="J44" s="37">
        <f t="shared" si="0"/>
        <v>2.3225435466274955E-2</v>
      </c>
      <c r="K44" s="38"/>
      <c r="L44" s="38"/>
      <c r="M44" s="38"/>
      <c r="P44" s="27">
        <v>15</v>
      </c>
      <c r="Q44" s="24">
        <v>-4.87345E-2</v>
      </c>
      <c r="R44" s="24">
        <v>1.6938700000000001E-2</v>
      </c>
      <c r="S44" s="24">
        <v>8.6358000000000008E-3</v>
      </c>
      <c r="T44" s="24">
        <v>7.3447499999999999E-2</v>
      </c>
      <c r="U44" s="24">
        <v>0.1641156</v>
      </c>
      <c r="V44" s="34">
        <v>6.4602345745235004E-2</v>
      </c>
      <c r="W44" s="24">
        <v>0</v>
      </c>
      <c r="X44" s="24">
        <v>0</v>
      </c>
    </row>
    <row r="45" spans="1:24" ht="15" customHeight="1" x14ac:dyDescent="0.45">
      <c r="A45" s="14">
        <v>7</v>
      </c>
      <c r="B45" s="15">
        <v>2001</v>
      </c>
      <c r="C45" s="16">
        <v>0</v>
      </c>
      <c r="D45" s="17">
        <v>-0.38003550000000003</v>
      </c>
      <c r="E45" s="17">
        <v>0.32729910000000001</v>
      </c>
      <c r="F45" s="17">
        <v>1.52205E-2</v>
      </c>
      <c r="G45" s="17">
        <v>1.216094</v>
      </c>
      <c r="H45" s="18">
        <v>0.1131646</v>
      </c>
      <c r="I45" s="40">
        <f t="array" ref="I45">$Q$10+SUMPRODUCT(D45:H45,TRANSPOSE($Q$11:$Q$15))</f>
        <v>-5.1664403389112392</v>
      </c>
      <c r="J45" s="37">
        <f t="shared" si="0"/>
        <v>5.6724794279134376E-3</v>
      </c>
      <c r="K45" s="38"/>
      <c r="L45" s="38"/>
      <c r="M45" s="38"/>
      <c r="P45" s="27">
        <v>16</v>
      </c>
      <c r="Q45" s="24">
        <v>-3.41435E-2</v>
      </c>
      <c r="R45" s="24">
        <v>-1.33432E-2</v>
      </c>
      <c r="S45" s="24">
        <v>2.3561700000000001E-2</v>
      </c>
      <c r="T45" s="24">
        <v>0.10368819999999999</v>
      </c>
      <c r="U45" s="24">
        <v>0.17739460000000001</v>
      </c>
      <c r="V45" s="34">
        <v>5.8304676789072502E-2</v>
      </c>
      <c r="W45" s="24">
        <v>0</v>
      </c>
      <c r="X45" s="24">
        <v>0</v>
      </c>
    </row>
    <row r="46" spans="1:24" ht="15" customHeight="1" x14ac:dyDescent="0.45">
      <c r="A46" s="14">
        <v>8</v>
      </c>
      <c r="B46" s="15">
        <v>1999</v>
      </c>
      <c r="C46" s="16">
        <v>0</v>
      </c>
      <c r="D46" s="17">
        <v>0.14048840000000001</v>
      </c>
      <c r="E46" s="17">
        <v>0.23074790000000001</v>
      </c>
      <c r="F46" s="17">
        <v>5.3958800000000001E-2</v>
      </c>
      <c r="G46" s="17">
        <v>1.802133</v>
      </c>
      <c r="H46" s="18">
        <v>0.25492979999999998</v>
      </c>
      <c r="I46" s="40">
        <f t="array" ref="I46">$Q$10+SUMPRODUCT(D46:H46,TRANSPOSE($Q$11:$Q$15))</f>
        <v>-5.9662731387339178</v>
      </c>
      <c r="J46" s="37">
        <f t="shared" si="0"/>
        <v>2.5572223314305554E-3</v>
      </c>
      <c r="K46" s="38"/>
      <c r="L46" s="38"/>
      <c r="M46" s="38"/>
      <c r="P46" s="27">
        <v>17</v>
      </c>
      <c r="Q46" s="24">
        <v>-3.4844300000000002E-2</v>
      </c>
      <c r="R46" s="24">
        <v>-4.1509200000000003E-2</v>
      </c>
      <c r="S46" s="24">
        <v>1.73981E-2</v>
      </c>
      <c r="T46" s="24">
        <v>8.6528999999999995E-2</v>
      </c>
      <c r="U46" s="24">
        <v>0.18687509999999999</v>
      </c>
      <c r="V46" s="34">
        <v>6.5447915887332078E-2</v>
      </c>
      <c r="W46" s="24">
        <v>0</v>
      </c>
      <c r="X46" s="24">
        <v>0</v>
      </c>
    </row>
    <row r="47" spans="1:24" ht="15" customHeight="1" x14ac:dyDescent="0.45">
      <c r="A47" s="14">
        <v>8</v>
      </c>
      <c r="B47" s="15">
        <v>2000</v>
      </c>
      <c r="C47" s="16">
        <v>0</v>
      </c>
      <c r="D47" s="17">
        <v>0.27805530000000001</v>
      </c>
      <c r="E47" s="17">
        <v>0.33973609999999999</v>
      </c>
      <c r="F47" s="17">
        <v>6.0129299999999997E-2</v>
      </c>
      <c r="G47" s="17">
        <v>1.6977789999999999</v>
      </c>
      <c r="H47" s="18">
        <v>0.2373005</v>
      </c>
      <c r="I47" s="40">
        <f t="array" ref="I47">$Q$10+SUMPRODUCT(D47:H47,TRANSPOSE($Q$11:$Q$15))</f>
        <v>-5.9617234177803233</v>
      </c>
      <c r="J47" s="37">
        <f t="shared" si="0"/>
        <v>2.5688535310407212E-3</v>
      </c>
      <c r="K47" s="38"/>
      <c r="L47" s="38"/>
      <c r="M47" s="38"/>
      <c r="P47" s="27">
        <v>18</v>
      </c>
      <c r="Q47" s="24">
        <v>2.37284E-2</v>
      </c>
      <c r="R47" s="24">
        <v>4.6904599999999998E-2</v>
      </c>
      <c r="S47" s="24">
        <v>4.72968E-2</v>
      </c>
      <c r="T47" s="24">
        <v>0.55471930000000003</v>
      </c>
      <c r="U47" s="24">
        <v>7.2571899999999995E-2</v>
      </c>
      <c r="V47" s="34">
        <v>2.1474100671041836E-2</v>
      </c>
      <c r="W47" s="24">
        <v>0</v>
      </c>
      <c r="X47" s="24">
        <v>0</v>
      </c>
    </row>
    <row r="48" spans="1:24" ht="15" customHeight="1" x14ac:dyDescent="0.45">
      <c r="A48" s="14">
        <v>8</v>
      </c>
      <c r="B48" s="15">
        <v>2001</v>
      </c>
      <c r="C48" s="16">
        <v>0</v>
      </c>
      <c r="D48" s="17">
        <v>0.21298790000000001</v>
      </c>
      <c r="E48" s="17">
        <v>0.31702010000000003</v>
      </c>
      <c r="F48" s="17">
        <v>2.3677199999999999E-2</v>
      </c>
      <c r="G48" s="17">
        <v>2.6131120000000001</v>
      </c>
      <c r="H48" s="18">
        <v>0.19518360000000001</v>
      </c>
      <c r="I48" s="40">
        <f t="array" ref="I48">$Q$10+SUMPRODUCT(D48:H48,TRANSPOSE($Q$11:$Q$15))</f>
        <v>-7.1488429749961941</v>
      </c>
      <c r="J48" s="37">
        <f t="shared" si="0"/>
        <v>7.8515576025890276E-4</v>
      </c>
      <c r="K48" s="38"/>
      <c r="L48" s="38"/>
      <c r="M48" s="38"/>
      <c r="P48" s="27">
        <v>19</v>
      </c>
      <c r="Q48" s="24">
        <v>1.53945E-2</v>
      </c>
      <c r="R48" s="24">
        <v>7.6581200000000002E-2</v>
      </c>
      <c r="S48" s="24">
        <v>3.4475400000000003E-2</v>
      </c>
      <c r="T48" s="24">
        <v>0.6033657</v>
      </c>
      <c r="U48" s="24">
        <v>9.4719200000000003E-2</v>
      </c>
      <c r="V48" s="34">
        <v>2.130993988122051E-2</v>
      </c>
      <c r="W48" s="24">
        <v>0</v>
      </c>
      <c r="X48" s="24">
        <v>0</v>
      </c>
    </row>
    <row r="49" spans="1:24" ht="15" customHeight="1" x14ac:dyDescent="0.45">
      <c r="A49" s="14">
        <v>8</v>
      </c>
      <c r="B49" s="15">
        <v>2002</v>
      </c>
      <c r="C49" s="16">
        <v>0</v>
      </c>
      <c r="D49" s="17">
        <v>0.1541534</v>
      </c>
      <c r="E49" s="17">
        <v>0.1474664</v>
      </c>
      <c r="F49" s="17">
        <v>-2.0901400000000001E-2</v>
      </c>
      <c r="G49" s="17">
        <v>0.74257200000000001</v>
      </c>
      <c r="H49" s="18">
        <v>0.1434946</v>
      </c>
      <c r="I49" s="40">
        <f t="array" ref="I49">$Q$10+SUMPRODUCT(D49:H49,TRANSPOSE($Q$11:$Q$15))</f>
        <v>-3.6212564091339834</v>
      </c>
      <c r="J49" s="37">
        <f t="shared" si="0"/>
        <v>2.6052176708034388E-2</v>
      </c>
      <c r="K49" s="38"/>
      <c r="L49" s="38"/>
      <c r="M49" s="38"/>
      <c r="P49" s="27">
        <v>20</v>
      </c>
      <c r="Q49" s="24">
        <v>2.5840800000000001E-2</v>
      </c>
      <c r="R49" s="24">
        <v>0.1059324</v>
      </c>
      <c r="S49" s="24">
        <v>4.3509800000000001E-2</v>
      </c>
      <c r="T49" s="24">
        <v>0.7934194</v>
      </c>
      <c r="U49" s="24">
        <v>9.9376999999999993E-2</v>
      </c>
      <c r="V49" s="34">
        <v>1.4236068142566378E-2</v>
      </c>
      <c r="W49" s="24">
        <v>0</v>
      </c>
      <c r="X49" s="24">
        <v>0</v>
      </c>
    </row>
    <row r="50" spans="1:24" ht="15" customHeight="1" x14ac:dyDescent="0.45">
      <c r="A50" s="14">
        <v>8</v>
      </c>
      <c r="B50" s="15">
        <v>2003</v>
      </c>
      <c r="C50" s="16">
        <v>0</v>
      </c>
      <c r="D50" s="17">
        <v>0.23069190000000001</v>
      </c>
      <c r="E50" s="17">
        <v>0.10470930000000001</v>
      </c>
      <c r="F50" s="17">
        <v>4.61991E-2</v>
      </c>
      <c r="G50" s="17">
        <v>1.142992</v>
      </c>
      <c r="H50" s="18">
        <v>0.2065941</v>
      </c>
      <c r="I50" s="40">
        <f t="array" ref="I50">$Q$10+SUMPRODUCT(D50:H50,TRANSPOSE($Q$11:$Q$15))</f>
        <v>-4.6631133275448757</v>
      </c>
      <c r="J50" s="37">
        <f t="shared" si="0"/>
        <v>9.3488109683056621E-3</v>
      </c>
      <c r="K50" s="38"/>
      <c r="L50" s="38"/>
      <c r="M50" s="38"/>
      <c r="P50" s="27">
        <v>21</v>
      </c>
      <c r="Q50" s="24">
        <v>9.5810000000000003E-4</v>
      </c>
      <c r="R50" s="24">
        <v>0.1224919</v>
      </c>
      <c r="S50" s="24">
        <v>3.6776299999999998E-2</v>
      </c>
      <c r="T50" s="24">
        <v>0.81861150000000005</v>
      </c>
      <c r="U50" s="24">
        <v>9.2793899999999999E-2</v>
      </c>
      <c r="V50" s="34">
        <v>1.3892844237682977E-2</v>
      </c>
      <c r="W50" s="24">
        <v>0</v>
      </c>
      <c r="X50" s="24">
        <v>0</v>
      </c>
    </row>
    <row r="51" spans="1:24" ht="15" customHeight="1" x14ac:dyDescent="0.45">
      <c r="A51" s="14">
        <v>8</v>
      </c>
      <c r="B51" s="15">
        <v>2004</v>
      </c>
      <c r="C51" s="16">
        <v>0</v>
      </c>
      <c r="D51" s="17">
        <v>0.2059725</v>
      </c>
      <c r="E51" s="17">
        <v>0.1323696</v>
      </c>
      <c r="F51" s="17">
        <v>3.8961700000000002E-2</v>
      </c>
      <c r="G51" s="17">
        <v>1.7049510000000001</v>
      </c>
      <c r="H51" s="18">
        <v>0.19177230000000001</v>
      </c>
      <c r="I51" s="40">
        <f t="array" ref="I51">$Q$10+SUMPRODUCT(D51:H51,TRANSPOSE($Q$11:$Q$15))</f>
        <v>-5.5604020676305552</v>
      </c>
      <c r="J51" s="37">
        <f t="shared" si="0"/>
        <v>3.8324847926983017E-3</v>
      </c>
      <c r="K51" s="38"/>
      <c r="L51" s="38"/>
      <c r="M51" s="38"/>
      <c r="P51" s="27">
        <v>22</v>
      </c>
      <c r="Q51" s="24">
        <v>3.9468799999999998E-2</v>
      </c>
      <c r="R51" s="24">
        <v>0.14383109999999999</v>
      </c>
      <c r="S51" s="24">
        <v>2.4667000000000001E-2</v>
      </c>
      <c r="T51" s="24">
        <v>0.6260791</v>
      </c>
      <c r="U51" s="24">
        <v>0.1224316</v>
      </c>
      <c r="V51" s="34">
        <v>2.072622517881573E-2</v>
      </c>
      <c r="W51" s="24">
        <v>0</v>
      </c>
      <c r="X51" s="24">
        <v>0</v>
      </c>
    </row>
    <row r="52" spans="1:24" ht="15" customHeight="1" x14ac:dyDescent="0.45">
      <c r="A52" s="14">
        <v>9</v>
      </c>
      <c r="B52" s="15">
        <v>1995</v>
      </c>
      <c r="C52" s="16">
        <v>0</v>
      </c>
      <c r="D52" s="17">
        <v>-0.1696203</v>
      </c>
      <c r="E52" s="17">
        <v>7.3403599999999999E-2</v>
      </c>
      <c r="F52" s="17">
        <v>7.2735400000000006E-2</v>
      </c>
      <c r="G52" s="17">
        <v>1.572166</v>
      </c>
      <c r="H52" s="18">
        <v>0.1643561</v>
      </c>
      <c r="I52" s="40">
        <f t="array" ref="I52">$Q$10+SUMPRODUCT(D52:H52,TRANSPOSE($Q$11:$Q$15))</f>
        <v>-5.7058512731783404</v>
      </c>
      <c r="J52" s="37">
        <f t="shared" si="0"/>
        <v>3.3154159196150945E-3</v>
      </c>
      <c r="K52" s="38"/>
      <c r="L52" s="38"/>
      <c r="M52" s="38"/>
      <c r="P52" s="27">
        <v>23</v>
      </c>
      <c r="Q52" s="24">
        <v>-4.5802000000000002E-2</v>
      </c>
      <c r="R52" s="24">
        <v>0.14746719999999999</v>
      </c>
      <c r="S52" s="24">
        <v>4.2033500000000001E-2</v>
      </c>
      <c r="T52" s="24">
        <v>0.89065989999999995</v>
      </c>
      <c r="U52" s="24">
        <v>0.14724019999999999</v>
      </c>
      <c r="V52" s="34">
        <v>1.1644490627617793E-2</v>
      </c>
      <c r="W52" s="24">
        <v>0</v>
      </c>
      <c r="X52" s="24">
        <v>0</v>
      </c>
    </row>
    <row r="53" spans="1:24" ht="15" customHeight="1" x14ac:dyDescent="0.45">
      <c r="A53" s="14">
        <v>9</v>
      </c>
      <c r="B53" s="15">
        <v>1996</v>
      </c>
      <c r="C53" s="16">
        <v>0</v>
      </c>
      <c r="D53" s="17">
        <v>3.4947800000000001E-2</v>
      </c>
      <c r="E53" s="17">
        <v>-6.9583699999999998E-2</v>
      </c>
      <c r="F53" s="17">
        <v>3.96081E-2</v>
      </c>
      <c r="G53" s="17">
        <v>3.3700730000000001</v>
      </c>
      <c r="H53" s="18">
        <v>8.6247500000000005E-2</v>
      </c>
      <c r="I53" s="40">
        <f t="array" ref="I53">$Q$10+SUMPRODUCT(D53:H53,TRANSPOSE($Q$11:$Q$15))</f>
        <v>-8.0617224263445806</v>
      </c>
      <c r="J53" s="37">
        <f t="shared" si="0"/>
        <v>3.1528367787070658E-4</v>
      </c>
      <c r="K53" s="38"/>
      <c r="L53" s="38"/>
      <c r="M53" s="38"/>
      <c r="P53" s="27">
        <v>24</v>
      </c>
      <c r="Q53" s="24">
        <v>-1.2081400000000001E-2</v>
      </c>
      <c r="R53" s="24">
        <v>0.14284669999999999</v>
      </c>
      <c r="S53" s="24">
        <v>3.6204699999999999E-2</v>
      </c>
      <c r="T53" s="24">
        <v>0.68315539999999997</v>
      </c>
      <c r="U53" s="24">
        <v>0.1103368</v>
      </c>
      <c r="V53" s="34">
        <v>1.6855402809070122E-2</v>
      </c>
      <c r="W53" s="24">
        <v>0</v>
      </c>
      <c r="X53" s="24">
        <v>0</v>
      </c>
    </row>
    <row r="54" spans="1:24" ht="15" customHeight="1" x14ac:dyDescent="0.45">
      <c r="A54" s="14">
        <v>9</v>
      </c>
      <c r="B54" s="15">
        <v>1997</v>
      </c>
      <c r="C54" s="16">
        <v>0</v>
      </c>
      <c r="D54" s="17">
        <v>1.2264199999999999E-2</v>
      </c>
      <c r="E54" s="17">
        <v>-3.5246E-2</v>
      </c>
      <c r="F54" s="17">
        <v>4.3407000000000001E-2</v>
      </c>
      <c r="G54" s="17">
        <v>3.1268359999999999</v>
      </c>
      <c r="H54" s="18">
        <v>0.11553629999999999</v>
      </c>
      <c r="I54" s="40">
        <f t="array" ref="I54">$Q$10+SUMPRODUCT(D54:H54,TRANSPOSE($Q$11:$Q$15))</f>
        <v>-7.7456660001073958</v>
      </c>
      <c r="J54" s="37">
        <f t="shared" si="0"/>
        <v>4.3242635653972528E-4</v>
      </c>
      <c r="K54" s="38"/>
      <c r="L54" s="38"/>
      <c r="M54" s="38"/>
      <c r="P54" s="27">
        <v>25</v>
      </c>
      <c r="Q54" s="24">
        <v>-1.0013000000000001E-3</v>
      </c>
      <c r="R54" s="24">
        <v>0.15111330000000001</v>
      </c>
      <c r="S54" s="24">
        <v>3.3298899999999999E-2</v>
      </c>
      <c r="T54" s="24">
        <v>0.5751773</v>
      </c>
      <c r="U54" s="24">
        <v>8.8600200000000004E-2</v>
      </c>
      <c r="V54" s="34">
        <v>2.0002999304830883E-2</v>
      </c>
      <c r="W54" s="24">
        <v>0</v>
      </c>
      <c r="X54" s="24">
        <v>0</v>
      </c>
    </row>
    <row r="55" spans="1:24" ht="15" customHeight="1" x14ac:dyDescent="0.45">
      <c r="A55" s="14">
        <v>10</v>
      </c>
      <c r="B55" s="15">
        <v>2001</v>
      </c>
      <c r="C55" s="16">
        <v>0</v>
      </c>
      <c r="D55" s="17">
        <v>0.28196789999999999</v>
      </c>
      <c r="E55" s="17">
        <v>0.17731520000000001</v>
      </c>
      <c r="F55" s="17">
        <v>3.9518999999999999E-2</v>
      </c>
      <c r="G55" s="17">
        <v>0.1706754</v>
      </c>
      <c r="H55" s="18">
        <v>0.1653472</v>
      </c>
      <c r="I55" s="40">
        <f t="array" ref="I55">$Q$10+SUMPRODUCT(D55:H55,TRANSPOSE($Q$11:$Q$15))</f>
        <v>-3.1700864073459649</v>
      </c>
      <c r="J55" s="37">
        <f t="shared" si="0"/>
        <v>4.0307072845322298E-2</v>
      </c>
      <c r="K55" s="38"/>
      <c r="L55" s="38"/>
      <c r="M55" s="38"/>
      <c r="P55" s="27">
        <v>26</v>
      </c>
      <c r="Q55" s="24">
        <v>9.7894999999999996E-3</v>
      </c>
      <c r="R55" s="24">
        <v>0.14604919999999999</v>
      </c>
      <c r="S55" s="24">
        <v>4.2586600000000002E-2</v>
      </c>
      <c r="T55" s="24">
        <v>0.57736209999999999</v>
      </c>
      <c r="U55" s="24">
        <v>0.1117286</v>
      </c>
      <c r="V55" s="34">
        <v>1.9016032300403236E-2</v>
      </c>
      <c r="W55" s="24">
        <v>0</v>
      </c>
      <c r="X55" s="24">
        <v>0</v>
      </c>
    </row>
    <row r="56" spans="1:24" ht="15" customHeight="1" x14ac:dyDescent="0.45">
      <c r="A56" s="14">
        <v>10</v>
      </c>
      <c r="B56" s="15">
        <v>2002</v>
      </c>
      <c r="C56" s="16">
        <v>0</v>
      </c>
      <c r="D56" s="17">
        <v>0.31087480000000001</v>
      </c>
      <c r="E56" s="17">
        <v>9.1051900000000005E-2</v>
      </c>
      <c r="F56" s="17">
        <v>4.2808300000000001E-2</v>
      </c>
      <c r="G56" s="17">
        <v>0.21950410000000001</v>
      </c>
      <c r="H56" s="18">
        <v>0.1543339</v>
      </c>
      <c r="I56" s="40">
        <f t="array" ref="I56">$Q$10+SUMPRODUCT(D56:H56,TRANSPOSE($Q$11:$Q$15))</f>
        <v>-3.1436286585934927</v>
      </c>
      <c r="J56" s="37">
        <f t="shared" si="0"/>
        <v>4.1343062126676863E-2</v>
      </c>
      <c r="K56" s="38"/>
      <c r="L56" s="38"/>
      <c r="M56" s="38"/>
      <c r="P56" s="27">
        <v>27</v>
      </c>
      <c r="Q56" s="24">
        <v>-7.9076000000000007E-3</v>
      </c>
      <c r="R56" s="24">
        <v>0.16433829999999999</v>
      </c>
      <c r="S56" s="24">
        <v>4.5520600000000001E-2</v>
      </c>
      <c r="T56" s="24">
        <v>0.62229690000000004</v>
      </c>
      <c r="U56" s="24">
        <v>0.10629379999999999</v>
      </c>
      <c r="V56" s="34">
        <v>1.6697708070756181E-2</v>
      </c>
      <c r="W56" s="24">
        <v>0</v>
      </c>
      <c r="X56" s="24">
        <v>0</v>
      </c>
    </row>
    <row r="57" spans="1:24" ht="15" customHeight="1" x14ac:dyDescent="0.45">
      <c r="A57" s="14">
        <v>10</v>
      </c>
      <c r="B57" s="15">
        <v>2003</v>
      </c>
      <c r="C57" s="16">
        <v>0</v>
      </c>
      <c r="D57" s="17">
        <v>0.33444119999999999</v>
      </c>
      <c r="E57" s="17">
        <v>0.13198679999999999</v>
      </c>
      <c r="F57" s="17">
        <v>3.3724400000000002E-2</v>
      </c>
      <c r="G57" s="17">
        <v>0.33308850000000001</v>
      </c>
      <c r="H57" s="18">
        <v>0.1422774</v>
      </c>
      <c r="I57" s="40">
        <f t="array" ref="I57">$Q$10+SUMPRODUCT(D57:H57,TRANSPOSE($Q$11:$Q$15))</f>
        <v>-3.3091992778517425</v>
      </c>
      <c r="J57" s="37">
        <f t="shared" si="0"/>
        <v>3.52569447501744E-2</v>
      </c>
      <c r="K57" s="38"/>
      <c r="L57" s="38"/>
      <c r="M57" s="38"/>
      <c r="P57" s="27">
        <v>28</v>
      </c>
      <c r="Q57" s="24">
        <v>0.1523052</v>
      </c>
      <c r="R57" s="24">
        <v>0.42399959999999998</v>
      </c>
      <c r="S57" s="24">
        <v>9.6685999999999994E-2</v>
      </c>
      <c r="T57" s="24">
        <v>7.9581249999999999</v>
      </c>
      <c r="U57" s="24">
        <v>0.27485520000000002</v>
      </c>
      <c r="V57" s="34">
        <v>7.6809325824214261E-8</v>
      </c>
      <c r="W57" s="24">
        <v>0</v>
      </c>
      <c r="X57" s="24">
        <v>0</v>
      </c>
    </row>
    <row r="58" spans="1:24" ht="15" customHeight="1" x14ac:dyDescent="0.45">
      <c r="A58" s="14">
        <v>10</v>
      </c>
      <c r="B58" s="15">
        <v>2004</v>
      </c>
      <c r="C58" s="16">
        <v>0</v>
      </c>
      <c r="D58" s="17">
        <v>0.33730349999999998</v>
      </c>
      <c r="E58" s="17">
        <v>0.1626406</v>
      </c>
      <c r="F58" s="17">
        <v>3.6683899999999998E-2</v>
      </c>
      <c r="G58" s="17">
        <v>0.58507589999999998</v>
      </c>
      <c r="H58" s="18">
        <v>0.15916939999999999</v>
      </c>
      <c r="I58" s="40">
        <f t="array" ref="I58">$Q$10+SUMPRODUCT(D58:H58,TRANSPOSE($Q$11:$Q$15))</f>
        <v>-3.7673543902424687</v>
      </c>
      <c r="J58" s="37">
        <f t="shared" si="0"/>
        <v>2.2590982463098565E-2</v>
      </c>
      <c r="K58" s="38"/>
      <c r="L58" s="38"/>
      <c r="M58" s="38"/>
      <c r="P58" s="27">
        <v>29</v>
      </c>
      <c r="Q58" s="24">
        <v>0.23382030000000001</v>
      </c>
      <c r="R58" s="24">
        <v>0.46695249999999999</v>
      </c>
      <c r="S58" s="24">
        <v>9.2200799999999999E-2</v>
      </c>
      <c r="T58" s="24">
        <v>11.16999</v>
      </c>
      <c r="U58" s="24">
        <v>0.2733042</v>
      </c>
      <c r="V58" s="34">
        <v>4.626260898050103E-10</v>
      </c>
      <c r="W58" s="24">
        <v>0</v>
      </c>
      <c r="X58" s="24">
        <v>0</v>
      </c>
    </row>
    <row r="59" spans="1:24" ht="15" customHeight="1" x14ac:dyDescent="0.45">
      <c r="A59" s="14">
        <v>11</v>
      </c>
      <c r="B59" s="15">
        <v>1995</v>
      </c>
      <c r="C59" s="16">
        <v>0</v>
      </c>
      <c r="D59" s="17">
        <v>0.38702789999999998</v>
      </c>
      <c r="E59" s="17">
        <v>8.9696300000000007E-2</v>
      </c>
      <c r="F59" s="17">
        <v>4.5290200000000003E-2</v>
      </c>
      <c r="G59" s="17">
        <v>3.0248210000000002</v>
      </c>
      <c r="H59" s="18">
        <v>7.5812299999999999E-2</v>
      </c>
      <c r="I59" s="40">
        <f t="array" ref="I59">$Q$10+SUMPRODUCT(D59:H59,TRANSPOSE($Q$11:$Q$15))</f>
        <v>-7.6491468673028793</v>
      </c>
      <c r="J59" s="37">
        <f t="shared" si="0"/>
        <v>4.7622353421598271E-4</v>
      </c>
      <c r="K59" s="38"/>
      <c r="L59" s="38"/>
      <c r="M59" s="38"/>
      <c r="P59" s="27">
        <v>30</v>
      </c>
      <c r="Q59" s="24">
        <v>4.7898799999999998E-2</v>
      </c>
      <c r="R59" s="24">
        <v>0.31650410000000001</v>
      </c>
      <c r="S59" s="24">
        <v>8.3631700000000003E-2</v>
      </c>
      <c r="T59" s="24">
        <v>6.1182309999999998</v>
      </c>
      <c r="U59" s="24">
        <v>0.2136721</v>
      </c>
      <c r="V59" s="34">
        <v>1.72486849811894E-6</v>
      </c>
      <c r="W59" s="24">
        <v>0</v>
      </c>
      <c r="X59" s="24">
        <v>0</v>
      </c>
    </row>
    <row r="60" spans="1:24" ht="15" customHeight="1" x14ac:dyDescent="0.45">
      <c r="A60" s="14">
        <v>11</v>
      </c>
      <c r="B60" s="15">
        <v>1996</v>
      </c>
      <c r="C60" s="16">
        <v>0</v>
      </c>
      <c r="D60" s="17">
        <v>0.32800509999999999</v>
      </c>
      <c r="E60" s="17">
        <v>0.1210137</v>
      </c>
      <c r="F60" s="17">
        <v>2.05971E-2</v>
      </c>
      <c r="G60" s="17">
        <v>3.564794</v>
      </c>
      <c r="H60" s="18">
        <v>6.7744399999999996E-2</v>
      </c>
      <c r="I60" s="40">
        <f t="array" ref="I60">$Q$10+SUMPRODUCT(D60:H60,TRANSPOSE($Q$11:$Q$15))</f>
        <v>-8.3871163956044779</v>
      </c>
      <c r="J60" s="37">
        <f t="shared" si="0"/>
        <v>2.2773129543050201E-4</v>
      </c>
      <c r="K60" s="38"/>
      <c r="L60" s="38"/>
      <c r="M60" s="38"/>
      <c r="P60" s="27">
        <v>31</v>
      </c>
      <c r="Q60" s="24">
        <v>0.1230267</v>
      </c>
      <c r="R60" s="24">
        <v>0.36383959999999999</v>
      </c>
      <c r="S60" s="24">
        <v>7.2795799999999994E-2</v>
      </c>
      <c r="T60" s="24">
        <v>4.6303539999999996</v>
      </c>
      <c r="U60" s="24">
        <v>0.2169732</v>
      </c>
      <c r="V60" s="34">
        <v>1.9438024265746275E-5</v>
      </c>
      <c r="W60" s="24">
        <v>0</v>
      </c>
      <c r="X60" s="24">
        <v>0</v>
      </c>
    </row>
    <row r="61" spans="1:24" ht="15" customHeight="1" x14ac:dyDescent="0.45">
      <c r="A61" s="14">
        <v>11</v>
      </c>
      <c r="B61" s="15">
        <v>1997</v>
      </c>
      <c r="C61" s="16">
        <v>0</v>
      </c>
      <c r="D61" s="17">
        <v>0.35149849999999999</v>
      </c>
      <c r="E61" s="17">
        <v>-0.24085329999999999</v>
      </c>
      <c r="F61" s="17">
        <v>-0.36208269999999998</v>
      </c>
      <c r="G61" s="17">
        <v>1.715727</v>
      </c>
      <c r="H61" s="18">
        <v>3.6211599999999997E-2</v>
      </c>
      <c r="I61" s="40">
        <f t="array" ref="I61">$Q$10+SUMPRODUCT(D61:H61,TRANSPOSE($Q$11:$Q$15))</f>
        <v>-1.8630165318304734</v>
      </c>
      <c r="J61" s="37">
        <f t="shared" si="0"/>
        <v>0.13435183789296554</v>
      </c>
      <c r="K61" s="38"/>
      <c r="L61" s="38"/>
      <c r="M61" s="38"/>
      <c r="P61" s="27">
        <v>32</v>
      </c>
      <c r="Q61" s="24">
        <v>0.13820850000000001</v>
      </c>
      <c r="R61" s="24">
        <v>0.41132210000000002</v>
      </c>
      <c r="S61" s="24">
        <v>7.6402200000000003E-2</v>
      </c>
      <c r="T61" s="24">
        <v>5.3768060000000002</v>
      </c>
      <c r="U61" s="24">
        <v>0.22068779999999999</v>
      </c>
      <c r="V61" s="34">
        <v>5.4108699816642733E-6</v>
      </c>
      <c r="W61" s="24">
        <v>0</v>
      </c>
      <c r="X61" s="24">
        <v>0</v>
      </c>
    </row>
    <row r="62" spans="1:24" ht="15" customHeight="1" x14ac:dyDescent="0.45">
      <c r="A62" s="14">
        <v>11</v>
      </c>
      <c r="B62" s="15">
        <v>1998</v>
      </c>
      <c r="C62" s="16">
        <v>0</v>
      </c>
      <c r="D62" s="17">
        <v>0.36121989999999998</v>
      </c>
      <c r="E62" s="17">
        <v>5.2343599999999997E-2</v>
      </c>
      <c r="F62" s="17">
        <v>2.41485E-2</v>
      </c>
      <c r="G62" s="17">
        <v>1.7078500000000001</v>
      </c>
      <c r="H62" s="18">
        <v>6.1494300000000002E-2</v>
      </c>
      <c r="I62" s="40">
        <f t="array" ref="I62">$Q$10+SUMPRODUCT(D62:H62,TRANSPOSE($Q$11:$Q$15))</f>
        <v>-5.3465742588970935</v>
      </c>
      <c r="J62" s="37">
        <f t="shared" si="0"/>
        <v>4.7418525339543941E-3</v>
      </c>
      <c r="K62" s="38"/>
      <c r="L62" s="38"/>
      <c r="M62" s="38"/>
      <c r="P62" s="27">
        <v>33</v>
      </c>
      <c r="Q62" s="24">
        <v>0.15924140000000001</v>
      </c>
      <c r="R62" s="24">
        <v>0.42921550000000003</v>
      </c>
      <c r="S62" s="24">
        <v>6.9641900000000007E-2</v>
      </c>
      <c r="T62" s="24">
        <v>5.0608820000000003</v>
      </c>
      <c r="U62" s="24">
        <v>0.22095290000000001</v>
      </c>
      <c r="V62" s="34">
        <v>9.2887040511694643E-6</v>
      </c>
      <c r="W62" s="24">
        <v>0</v>
      </c>
      <c r="X62" s="24">
        <v>0</v>
      </c>
    </row>
    <row r="63" spans="1:24" ht="15" customHeight="1" x14ac:dyDescent="0.45">
      <c r="A63" s="14">
        <v>11</v>
      </c>
      <c r="B63" s="15">
        <v>1999</v>
      </c>
      <c r="C63" s="16">
        <v>0</v>
      </c>
      <c r="D63" s="17">
        <v>0.10967200000000001</v>
      </c>
      <c r="E63" s="17">
        <v>-7.6169000000000002E-3</v>
      </c>
      <c r="F63" s="17">
        <v>1.34921E-2</v>
      </c>
      <c r="G63" s="17">
        <v>2.632863</v>
      </c>
      <c r="H63" s="18">
        <v>4.6391700000000001E-2</v>
      </c>
      <c r="I63" s="40">
        <f t="array" ref="I63">$Q$10+SUMPRODUCT(D63:H63,TRANSPOSE($Q$11:$Q$15))</f>
        <v>-6.7618419728561241</v>
      </c>
      <c r="J63" s="37">
        <f t="shared" si="0"/>
        <v>1.1557585471365312E-3</v>
      </c>
      <c r="K63" s="38"/>
      <c r="L63" s="38"/>
      <c r="M63" s="38"/>
      <c r="P63" s="27">
        <v>34</v>
      </c>
      <c r="Q63" s="24">
        <v>7.9795599999999994E-2</v>
      </c>
      <c r="R63" s="24">
        <v>9.5275899999999997E-2</v>
      </c>
      <c r="S63" s="24">
        <v>1.5059899999999999E-2</v>
      </c>
      <c r="T63" s="24">
        <v>0.74610019999999999</v>
      </c>
      <c r="U63" s="24">
        <v>0.14264550000000001</v>
      </c>
      <c r="V63" s="34">
        <v>2.0432394621637411E-2</v>
      </c>
      <c r="W63" s="24">
        <v>0</v>
      </c>
      <c r="X63" s="24">
        <v>0</v>
      </c>
    </row>
    <row r="64" spans="1:24" ht="15" customHeight="1" x14ac:dyDescent="0.45">
      <c r="A64" s="14">
        <v>11</v>
      </c>
      <c r="B64" s="15">
        <v>2000</v>
      </c>
      <c r="C64" s="16">
        <v>0</v>
      </c>
      <c r="D64" s="17">
        <v>8.9144200000000007E-2</v>
      </c>
      <c r="E64" s="17">
        <v>-4.0670400000000002E-2</v>
      </c>
      <c r="F64" s="17">
        <v>5.64997E-2</v>
      </c>
      <c r="G64" s="17">
        <v>1.4708319999999999</v>
      </c>
      <c r="H64" s="18">
        <v>0.1056923</v>
      </c>
      <c r="I64" s="40">
        <f t="array" ref="I64">$Q$10+SUMPRODUCT(D64:H64,TRANSPOSE($Q$11:$Q$15))</f>
        <v>-5.1777551332305647</v>
      </c>
      <c r="J64" s="37">
        <f t="shared" si="0"/>
        <v>5.6090162067620828E-3</v>
      </c>
      <c r="K64" s="38"/>
      <c r="L64" s="38"/>
      <c r="M64" s="38"/>
      <c r="P64" s="27">
        <v>35</v>
      </c>
      <c r="Q64" s="24">
        <v>2.9503499999999998E-2</v>
      </c>
      <c r="R64" s="24">
        <v>4.1026199999999999E-2</v>
      </c>
      <c r="S64" s="24">
        <v>3.1301900000000001E-2</v>
      </c>
      <c r="T64" s="24">
        <v>0.80747400000000003</v>
      </c>
      <c r="U64" s="24">
        <v>0.13550599999999999</v>
      </c>
      <c r="V64" s="34">
        <v>1.7223609107194639E-2</v>
      </c>
      <c r="W64" s="24">
        <v>0</v>
      </c>
      <c r="X64" s="24">
        <v>0</v>
      </c>
    </row>
    <row r="65" spans="1:24" ht="15" customHeight="1" x14ac:dyDescent="0.45">
      <c r="A65" s="14">
        <v>11</v>
      </c>
      <c r="B65" s="15">
        <v>2001</v>
      </c>
      <c r="C65" s="16">
        <v>0</v>
      </c>
      <c r="D65" s="17">
        <v>0.14077780000000001</v>
      </c>
      <c r="E65" s="17">
        <v>-7.6318300000000006E-2</v>
      </c>
      <c r="F65" s="17">
        <v>2.0041099999999999E-2</v>
      </c>
      <c r="G65" s="17">
        <v>3.606862</v>
      </c>
      <c r="H65" s="18">
        <v>8.8765200000000002E-2</v>
      </c>
      <c r="I65" s="40">
        <f t="array" ref="I65">$Q$10+SUMPRODUCT(D65:H65,TRANSPOSE($Q$11:$Q$15))</f>
        <v>-8.2273418586016795</v>
      </c>
      <c r="J65" s="37">
        <f t="shared" si="0"/>
        <v>2.6717436275938212E-4</v>
      </c>
      <c r="K65" s="38"/>
      <c r="L65" s="38"/>
      <c r="M65" s="38"/>
      <c r="P65" s="27">
        <v>36</v>
      </c>
      <c r="Q65" s="24">
        <v>2.5676899999999999E-2</v>
      </c>
      <c r="R65" s="24">
        <v>-8.6209000000000008E-3</v>
      </c>
      <c r="S65" s="24">
        <v>6.2634499999999996E-2</v>
      </c>
      <c r="T65" s="24">
        <v>0.76515540000000004</v>
      </c>
      <c r="U65" s="24">
        <v>0.18306990000000001</v>
      </c>
      <c r="V65" s="34">
        <v>1.5871758640076949E-2</v>
      </c>
      <c r="W65" s="24">
        <v>0</v>
      </c>
      <c r="X65" s="24">
        <v>0</v>
      </c>
    </row>
    <row r="66" spans="1:24" ht="15" customHeight="1" x14ac:dyDescent="0.45">
      <c r="A66" s="14">
        <v>12</v>
      </c>
      <c r="B66" s="15">
        <v>1995</v>
      </c>
      <c r="C66" s="16">
        <v>0</v>
      </c>
      <c r="D66" s="17">
        <v>0.19167039999999999</v>
      </c>
      <c r="E66" s="17">
        <v>0.21642729999999999</v>
      </c>
      <c r="F66" s="17">
        <v>5.5042300000000002E-2</v>
      </c>
      <c r="G66" s="17">
        <v>1.2926029999999999</v>
      </c>
      <c r="H66" s="18">
        <v>0.70639359999999995</v>
      </c>
      <c r="I66" s="40">
        <f t="array" ref="I66">$Q$10+SUMPRODUCT(D66:H66,TRANSPOSE($Q$11:$Q$15))</f>
        <v>-4.8411394413796698</v>
      </c>
      <c r="J66" s="37">
        <f t="shared" si="0"/>
        <v>7.8361591844528112E-3</v>
      </c>
      <c r="K66" s="38"/>
      <c r="L66" s="38"/>
      <c r="M66" s="38"/>
      <c r="P66" s="27">
        <v>37</v>
      </c>
      <c r="Q66" s="24">
        <v>4.1828400000000002E-2</v>
      </c>
      <c r="R66" s="24">
        <v>1.4074000000000001E-3</v>
      </c>
      <c r="S66" s="24">
        <v>4.2676600000000002E-2</v>
      </c>
      <c r="T66" s="24">
        <v>0.64149829999999997</v>
      </c>
      <c r="U66" s="24">
        <v>0.13342509999999999</v>
      </c>
      <c r="V66" s="34">
        <v>2.168595852500884E-2</v>
      </c>
      <c r="W66" s="24">
        <v>0</v>
      </c>
      <c r="X66" s="24">
        <v>0</v>
      </c>
    </row>
    <row r="67" spans="1:24" ht="15" customHeight="1" x14ac:dyDescent="0.45">
      <c r="A67" s="14">
        <v>13</v>
      </c>
      <c r="B67" s="15">
        <v>1999</v>
      </c>
      <c r="C67" s="16">
        <v>0</v>
      </c>
      <c r="D67" s="17">
        <v>2.3951500000000001E-2</v>
      </c>
      <c r="E67" s="17">
        <v>0.45487460000000002</v>
      </c>
      <c r="F67" s="17">
        <v>5.9613399999999997E-2</v>
      </c>
      <c r="G67" s="17">
        <v>1.2943929999999999</v>
      </c>
      <c r="H67" s="18">
        <v>0.18229290000000001</v>
      </c>
      <c r="I67" s="40">
        <f t="array" ref="I67">$Q$10+SUMPRODUCT(D67:H67,TRANSPOSE($Q$11:$Q$15))</f>
        <v>-5.6215663251537151</v>
      </c>
      <c r="J67" s="37">
        <f t="shared" ref="J67:J130" si="1">EXP(I67)/(1+EXP(I67))</f>
        <v>3.6059184821344509E-3</v>
      </c>
      <c r="K67" s="38"/>
      <c r="L67" s="38"/>
      <c r="M67" s="38"/>
      <c r="P67" s="27">
        <v>38</v>
      </c>
      <c r="Q67" s="24">
        <v>4.15267E-2</v>
      </c>
      <c r="R67" s="24">
        <v>-3.9614000000000003E-3</v>
      </c>
      <c r="S67" s="24">
        <v>2.5697899999999999E-2</v>
      </c>
      <c r="T67" s="24">
        <v>0.71072610000000003</v>
      </c>
      <c r="U67" s="24">
        <v>0.15321080000000001</v>
      </c>
      <c r="V67" s="34">
        <v>2.267115891119572E-2</v>
      </c>
      <c r="W67" s="24">
        <v>0</v>
      </c>
      <c r="X67" s="24">
        <v>0</v>
      </c>
    </row>
    <row r="68" spans="1:24" ht="15" customHeight="1" x14ac:dyDescent="0.45">
      <c r="A68" s="14">
        <v>13</v>
      </c>
      <c r="B68" s="15">
        <v>2000</v>
      </c>
      <c r="C68" s="16">
        <v>0</v>
      </c>
      <c r="D68" s="17">
        <v>8.8529899999999995E-2</v>
      </c>
      <c r="E68" s="17">
        <v>0.41931970000000002</v>
      </c>
      <c r="F68" s="17">
        <v>6.30526E-2</v>
      </c>
      <c r="G68" s="17">
        <v>1.540535</v>
      </c>
      <c r="H68" s="18">
        <v>0.20213700000000001</v>
      </c>
      <c r="I68" s="40">
        <f t="array" ref="I68">$Q$10+SUMPRODUCT(D68:H68,TRANSPOSE($Q$11:$Q$15))</f>
        <v>-5.9505703709856883</v>
      </c>
      <c r="J68" s="37">
        <f t="shared" si="1"/>
        <v>2.5975896018240181E-3</v>
      </c>
      <c r="K68" s="38"/>
      <c r="L68" s="38"/>
      <c r="M68" s="38"/>
      <c r="P68" s="27">
        <v>39</v>
      </c>
      <c r="Q68" s="24">
        <v>2.1824400000000001E-2</v>
      </c>
      <c r="R68" s="24">
        <v>-2.86293E-2</v>
      </c>
      <c r="S68" s="24">
        <v>3.01915E-2</v>
      </c>
      <c r="T68" s="24">
        <v>0.64877669999999998</v>
      </c>
      <c r="U68" s="24">
        <v>0.1750746</v>
      </c>
      <c r="V68" s="34">
        <v>2.509431593573231E-2</v>
      </c>
      <c r="W68" s="24">
        <v>0</v>
      </c>
      <c r="X68" s="24">
        <v>0</v>
      </c>
    </row>
    <row r="69" spans="1:24" ht="15" customHeight="1" x14ac:dyDescent="0.45">
      <c r="A69" s="14">
        <v>13</v>
      </c>
      <c r="B69" s="15">
        <v>2001</v>
      </c>
      <c r="C69" s="16">
        <v>0</v>
      </c>
      <c r="D69" s="17">
        <v>6.96933E-2</v>
      </c>
      <c r="E69" s="17">
        <v>0.44534899999999999</v>
      </c>
      <c r="F69" s="17">
        <v>6.2195899999999998E-2</v>
      </c>
      <c r="G69" s="17">
        <v>1.788964</v>
      </c>
      <c r="H69" s="18">
        <v>0.19909969999999999</v>
      </c>
      <c r="I69" s="40">
        <f t="array" ref="I69">$Q$10+SUMPRODUCT(D69:H69,TRANSPOSE($Q$11:$Q$15))</f>
        <v>-6.3871473099962683</v>
      </c>
      <c r="J69" s="37">
        <f t="shared" si="1"/>
        <v>1.6802226815063352E-3</v>
      </c>
      <c r="K69" s="38"/>
      <c r="L69" s="38"/>
      <c r="M69" s="38"/>
      <c r="P69" s="27">
        <v>40</v>
      </c>
      <c r="Q69" s="24">
        <v>8.0377000000000001E-3</v>
      </c>
      <c r="R69" s="24">
        <v>-4.7379400000000002E-2</v>
      </c>
      <c r="S69" s="24">
        <v>4.3104700000000003E-2</v>
      </c>
      <c r="T69" s="24">
        <v>0.55162690000000003</v>
      </c>
      <c r="U69" s="24">
        <v>0.2016917</v>
      </c>
      <c r="V69" s="34">
        <v>2.7381334267739109E-2</v>
      </c>
      <c r="W69" s="24">
        <v>0</v>
      </c>
      <c r="X69" s="24">
        <v>0</v>
      </c>
    </row>
    <row r="70" spans="1:24" ht="15" customHeight="1" x14ac:dyDescent="0.45">
      <c r="A70" s="14">
        <v>13</v>
      </c>
      <c r="B70" s="15">
        <v>2002</v>
      </c>
      <c r="C70" s="16">
        <v>0</v>
      </c>
      <c r="D70" s="17">
        <v>0.11142730000000001</v>
      </c>
      <c r="E70" s="17">
        <v>0.47041830000000001</v>
      </c>
      <c r="F70" s="17">
        <v>5.1393500000000002E-2</v>
      </c>
      <c r="G70" s="17">
        <v>1.916847</v>
      </c>
      <c r="H70" s="18">
        <v>0.1895075</v>
      </c>
      <c r="I70" s="40">
        <f t="array" ref="I70">$Q$10+SUMPRODUCT(D70:H70,TRANSPOSE($Q$11:$Q$15))</f>
        <v>-6.5296330180831967</v>
      </c>
      <c r="J70" s="37">
        <f t="shared" si="1"/>
        <v>1.4574142204507E-3</v>
      </c>
      <c r="K70" s="38"/>
      <c r="L70" s="38"/>
      <c r="M70" s="38"/>
      <c r="P70" s="27">
        <v>41</v>
      </c>
      <c r="Q70" s="24">
        <v>8.6693300000000001E-2</v>
      </c>
      <c r="R70" s="24">
        <v>-4.6342000000000001E-2</v>
      </c>
      <c r="S70" s="24">
        <v>4.7951500000000001E-2</v>
      </c>
      <c r="T70" s="24">
        <v>1.13462</v>
      </c>
      <c r="U70" s="24">
        <v>0.1896871</v>
      </c>
      <c r="V70" s="34">
        <v>1.0832557158894645E-2</v>
      </c>
      <c r="W70" s="24">
        <v>0</v>
      </c>
      <c r="X70" s="24">
        <v>0</v>
      </c>
    </row>
    <row r="71" spans="1:24" ht="15" customHeight="1" x14ac:dyDescent="0.45">
      <c r="A71" s="14">
        <v>13</v>
      </c>
      <c r="B71" s="15">
        <v>2003</v>
      </c>
      <c r="C71" s="16">
        <v>0</v>
      </c>
      <c r="D71" s="17">
        <v>8.5650100000000007E-2</v>
      </c>
      <c r="E71" s="17">
        <v>0.4603256</v>
      </c>
      <c r="F71" s="17">
        <v>3.8619300000000002E-2</v>
      </c>
      <c r="G71" s="17">
        <v>1.82931</v>
      </c>
      <c r="H71" s="18">
        <v>0.19447719999999999</v>
      </c>
      <c r="I71" s="40">
        <f t="array" ref="I71">$Q$10+SUMPRODUCT(D71:H71,TRANSPOSE($Q$11:$Q$15))</f>
        <v>-6.2808799467756264</v>
      </c>
      <c r="J71" s="37">
        <f t="shared" si="1"/>
        <v>1.8682559132042081E-3</v>
      </c>
      <c r="K71" s="38"/>
      <c r="L71" s="38"/>
      <c r="M71" s="38"/>
      <c r="P71" s="27">
        <v>42</v>
      </c>
      <c r="Q71" s="24">
        <v>6.7510000000000001E-2</v>
      </c>
      <c r="R71" s="24">
        <v>-1.17479E-2</v>
      </c>
      <c r="S71" s="24">
        <v>6.7293599999999995E-2</v>
      </c>
      <c r="T71" s="24">
        <v>0.88055850000000002</v>
      </c>
      <c r="U71" s="24">
        <v>0.1836091</v>
      </c>
      <c r="V71" s="34">
        <v>1.3045603720100468E-2</v>
      </c>
      <c r="W71" s="24">
        <v>0</v>
      </c>
      <c r="X71" s="24">
        <v>0</v>
      </c>
    </row>
    <row r="72" spans="1:24" ht="15" customHeight="1" x14ac:dyDescent="0.45">
      <c r="A72" s="14">
        <v>13</v>
      </c>
      <c r="B72" s="15">
        <v>2004</v>
      </c>
      <c r="C72" s="16">
        <v>0</v>
      </c>
      <c r="D72" s="17">
        <v>9.3437999999999993E-2</v>
      </c>
      <c r="E72" s="17">
        <v>0.46251769999999998</v>
      </c>
      <c r="F72" s="17">
        <v>5.15556E-2</v>
      </c>
      <c r="G72" s="17">
        <v>2.2356940000000001</v>
      </c>
      <c r="H72" s="18">
        <v>0.233375</v>
      </c>
      <c r="I72" s="40">
        <f t="array" ref="I72">$Q$10+SUMPRODUCT(D72:H72,TRANSPOSE($Q$11:$Q$15))</f>
        <v>-7.0078228017219786</v>
      </c>
      <c r="J72" s="37">
        <f t="shared" si="1"/>
        <v>9.0395844280103841E-4</v>
      </c>
      <c r="K72" s="38"/>
      <c r="L72" s="38"/>
      <c r="M72" s="38"/>
      <c r="P72" s="27">
        <v>43</v>
      </c>
      <c r="Q72" s="24">
        <v>5.31902E-2</v>
      </c>
      <c r="R72" s="24">
        <v>0.2398293</v>
      </c>
      <c r="S72" s="24">
        <v>2.7088399999999999E-2</v>
      </c>
      <c r="T72" s="24">
        <v>0.46290029999999999</v>
      </c>
      <c r="U72" s="24">
        <v>0.1379696</v>
      </c>
      <c r="V72" s="34">
        <v>2.3225435466274955E-2</v>
      </c>
      <c r="W72" s="24">
        <v>0</v>
      </c>
      <c r="X72" s="24">
        <v>0</v>
      </c>
    </row>
    <row r="73" spans="1:24" ht="15" customHeight="1" x14ac:dyDescent="0.45">
      <c r="A73" s="14">
        <v>14</v>
      </c>
      <c r="B73" s="15">
        <v>2002</v>
      </c>
      <c r="C73" s="16">
        <v>0</v>
      </c>
      <c r="D73" s="17">
        <v>0.15534010000000001</v>
      </c>
      <c r="E73" s="17">
        <v>0.3207796</v>
      </c>
      <c r="F73" s="17">
        <v>6.3444E-2</v>
      </c>
      <c r="G73" s="17">
        <v>0.73070619999999997</v>
      </c>
      <c r="H73" s="18">
        <v>0.51307950000000002</v>
      </c>
      <c r="I73" s="40">
        <f t="array" ref="I73">$Q$10+SUMPRODUCT(D73:H73,TRANSPOSE($Q$11:$Q$15))</f>
        <v>-4.2994988219957175</v>
      </c>
      <c r="J73" s="37">
        <f t="shared" si="1"/>
        <v>1.3393538855127125E-2</v>
      </c>
      <c r="K73" s="38"/>
      <c r="L73" s="38"/>
      <c r="M73" s="38"/>
      <c r="P73" s="27">
        <v>44</v>
      </c>
      <c r="Q73" s="24">
        <v>-0.38003550000000003</v>
      </c>
      <c r="R73" s="24">
        <v>0.32729910000000001</v>
      </c>
      <c r="S73" s="24">
        <v>1.52205E-2</v>
      </c>
      <c r="T73" s="24">
        <v>1.216094</v>
      </c>
      <c r="U73" s="24">
        <v>0.1131646</v>
      </c>
      <c r="V73" s="34">
        <v>5.6724794279134324E-3</v>
      </c>
      <c r="W73" s="24">
        <v>0</v>
      </c>
      <c r="X73" s="24">
        <v>0</v>
      </c>
    </row>
    <row r="74" spans="1:24" ht="15" customHeight="1" x14ac:dyDescent="0.45">
      <c r="A74" s="14">
        <v>15</v>
      </c>
      <c r="B74" s="15">
        <v>1999</v>
      </c>
      <c r="C74" s="16">
        <v>0</v>
      </c>
      <c r="D74" s="17">
        <v>2.28159E-2</v>
      </c>
      <c r="E74" s="17">
        <v>0.23840059999999999</v>
      </c>
      <c r="F74" s="17">
        <v>3.8064899999999999E-2</v>
      </c>
      <c r="G74" s="17">
        <v>0.76666429999999997</v>
      </c>
      <c r="H74" s="18">
        <v>0.26658749999999998</v>
      </c>
      <c r="I74" s="40">
        <f t="array" ref="I74">$Q$10+SUMPRODUCT(D74:H74,TRANSPOSE($Q$11:$Q$15))</f>
        <v>-4.2416868608777847</v>
      </c>
      <c r="J74" s="37">
        <f t="shared" si="1"/>
        <v>1.4179362577463309E-2</v>
      </c>
      <c r="K74" s="38"/>
      <c r="L74" s="38"/>
      <c r="M74" s="38"/>
      <c r="P74" s="27">
        <v>45</v>
      </c>
      <c r="Q74" s="24">
        <v>0.14048840000000001</v>
      </c>
      <c r="R74" s="24">
        <v>0.23074790000000001</v>
      </c>
      <c r="S74" s="24">
        <v>5.3958800000000001E-2</v>
      </c>
      <c r="T74" s="24">
        <v>1.802133</v>
      </c>
      <c r="U74" s="24">
        <v>0.25492979999999998</v>
      </c>
      <c r="V74" s="34">
        <v>2.5572223314305554E-3</v>
      </c>
      <c r="W74" s="24">
        <v>0</v>
      </c>
      <c r="X74" s="24">
        <v>0</v>
      </c>
    </row>
    <row r="75" spans="1:24" ht="15" customHeight="1" x14ac:dyDescent="0.45">
      <c r="A75" s="14">
        <v>15</v>
      </c>
      <c r="B75" s="15">
        <v>2000</v>
      </c>
      <c r="C75" s="16">
        <v>0</v>
      </c>
      <c r="D75" s="17">
        <v>6.9240899999999994E-2</v>
      </c>
      <c r="E75" s="17">
        <v>0.18902430000000001</v>
      </c>
      <c r="F75" s="17">
        <v>1.00061E-2</v>
      </c>
      <c r="G75" s="17">
        <v>0.48543770000000003</v>
      </c>
      <c r="H75" s="18">
        <v>0.23297380000000001</v>
      </c>
      <c r="I75" s="40">
        <f t="array" ref="I75">$Q$10+SUMPRODUCT(D75:H75,TRANSPOSE($Q$11:$Q$15))</f>
        <v>-3.4988808756708574</v>
      </c>
      <c r="J75" s="37">
        <f t="shared" si="1"/>
        <v>2.934409000141177E-2</v>
      </c>
      <c r="K75" s="38"/>
      <c r="L75" s="38"/>
      <c r="M75" s="38"/>
      <c r="P75" s="27">
        <v>46</v>
      </c>
      <c r="Q75" s="24">
        <v>0.27805530000000001</v>
      </c>
      <c r="R75" s="24">
        <v>0.33973609999999999</v>
      </c>
      <c r="S75" s="24">
        <v>6.0129299999999997E-2</v>
      </c>
      <c r="T75" s="24">
        <v>1.6977789999999999</v>
      </c>
      <c r="U75" s="24">
        <v>0.2373005</v>
      </c>
      <c r="V75" s="34">
        <v>2.5688535310407191E-3</v>
      </c>
      <c r="W75" s="24">
        <v>0</v>
      </c>
      <c r="X75" s="24">
        <v>0</v>
      </c>
    </row>
    <row r="76" spans="1:24" ht="15" customHeight="1" x14ac:dyDescent="0.45">
      <c r="A76" s="14">
        <v>15</v>
      </c>
      <c r="B76" s="15">
        <v>2001</v>
      </c>
      <c r="C76" s="16">
        <v>0</v>
      </c>
      <c r="D76" s="17">
        <v>8.7579000000000004E-2</v>
      </c>
      <c r="E76" s="17">
        <v>0.1637554</v>
      </c>
      <c r="F76" s="17">
        <v>-1.03053E-2</v>
      </c>
      <c r="G76" s="17">
        <v>0.4010454</v>
      </c>
      <c r="H76" s="18">
        <v>0.19163160000000001</v>
      </c>
      <c r="I76" s="40">
        <f t="array" ref="I76">$Q$10+SUMPRODUCT(D76:H76,TRANSPOSE($Q$11:$Q$15))</f>
        <v>-3.1832018252492214</v>
      </c>
      <c r="J76" s="37">
        <f t="shared" si="1"/>
        <v>3.9802784453068736E-2</v>
      </c>
      <c r="K76" s="38"/>
      <c r="L76" s="38"/>
      <c r="M76" s="38"/>
      <c r="P76" s="27">
        <v>47</v>
      </c>
      <c r="Q76" s="24">
        <v>0.21298790000000001</v>
      </c>
      <c r="R76" s="24">
        <v>0.31702010000000003</v>
      </c>
      <c r="S76" s="24">
        <v>2.3677199999999999E-2</v>
      </c>
      <c r="T76" s="24">
        <v>2.6131120000000001</v>
      </c>
      <c r="U76" s="24">
        <v>0.19518360000000001</v>
      </c>
      <c r="V76" s="34">
        <v>7.8515576025890276E-4</v>
      </c>
      <c r="W76" s="24">
        <v>0</v>
      </c>
      <c r="X76" s="24">
        <v>0</v>
      </c>
    </row>
    <row r="77" spans="1:24" ht="15" customHeight="1" x14ac:dyDescent="0.45">
      <c r="A77" s="14">
        <v>15</v>
      </c>
      <c r="B77" s="15">
        <v>2002</v>
      </c>
      <c r="C77" s="16">
        <v>0</v>
      </c>
      <c r="D77" s="17">
        <v>0.11168889999999999</v>
      </c>
      <c r="E77" s="17">
        <v>9.0468900000000005E-2</v>
      </c>
      <c r="F77" s="17">
        <v>2.44342E-2</v>
      </c>
      <c r="G77" s="17">
        <v>0.28836260000000002</v>
      </c>
      <c r="H77" s="18">
        <v>0.20753720000000001</v>
      </c>
      <c r="I77" s="40">
        <f t="array" ref="I77">$Q$10+SUMPRODUCT(D77:H77,TRANSPOSE($Q$11:$Q$15))</f>
        <v>-3.155107083802859</v>
      </c>
      <c r="J77" s="37">
        <f t="shared" si="1"/>
        <v>4.0890515835282359E-2</v>
      </c>
      <c r="K77" s="38"/>
      <c r="L77" s="38"/>
      <c r="M77" s="38"/>
      <c r="P77" s="27">
        <v>48</v>
      </c>
      <c r="Q77" s="24">
        <v>0.1541534</v>
      </c>
      <c r="R77" s="24">
        <v>0.1474664</v>
      </c>
      <c r="S77" s="24">
        <v>-2.0901400000000001E-2</v>
      </c>
      <c r="T77" s="24">
        <v>0.74257200000000001</v>
      </c>
      <c r="U77" s="24">
        <v>0.1434946</v>
      </c>
      <c r="V77" s="34">
        <v>2.6052176708034388E-2</v>
      </c>
      <c r="W77" s="24">
        <v>0</v>
      </c>
      <c r="X77" s="24">
        <v>0</v>
      </c>
    </row>
    <row r="78" spans="1:24" ht="15" customHeight="1" x14ac:dyDescent="0.45">
      <c r="A78" s="14">
        <v>15</v>
      </c>
      <c r="B78" s="15">
        <v>2003</v>
      </c>
      <c r="C78" s="16">
        <v>0</v>
      </c>
      <c r="D78" s="17">
        <v>6.4659599999999998E-2</v>
      </c>
      <c r="E78" s="17">
        <v>0.1111962</v>
      </c>
      <c r="F78" s="17">
        <v>3.02283E-2</v>
      </c>
      <c r="G78" s="17">
        <v>0.31462000000000001</v>
      </c>
      <c r="H78" s="18">
        <v>0.2226321</v>
      </c>
      <c r="I78" s="40">
        <f t="array" ref="I78">$Q$10+SUMPRODUCT(D78:H78,TRANSPOSE($Q$11:$Q$15))</f>
        <v>-3.2835699006762207</v>
      </c>
      <c r="J78" s="37">
        <f t="shared" si="1"/>
        <v>3.613915946766439E-2</v>
      </c>
      <c r="K78" s="38"/>
      <c r="L78" s="38"/>
      <c r="M78" s="38"/>
      <c r="P78" s="27">
        <v>49</v>
      </c>
      <c r="Q78" s="24">
        <v>0.23069190000000001</v>
      </c>
      <c r="R78" s="24">
        <v>0.10470930000000001</v>
      </c>
      <c r="S78" s="24">
        <v>4.61991E-2</v>
      </c>
      <c r="T78" s="24">
        <v>1.142992</v>
      </c>
      <c r="U78" s="24">
        <v>0.2065941</v>
      </c>
      <c r="V78" s="34">
        <v>9.3488109683056691E-3</v>
      </c>
      <c r="W78" s="24">
        <v>0</v>
      </c>
      <c r="X78" s="24">
        <v>0</v>
      </c>
    </row>
    <row r="79" spans="1:24" ht="15" customHeight="1" x14ac:dyDescent="0.45">
      <c r="A79" s="14">
        <v>15</v>
      </c>
      <c r="B79" s="15">
        <v>2004</v>
      </c>
      <c r="C79" s="16">
        <v>0</v>
      </c>
      <c r="D79" s="17">
        <v>0.1132281</v>
      </c>
      <c r="E79" s="17">
        <v>9.2595700000000003E-2</v>
      </c>
      <c r="F79" s="17">
        <v>2.49997E-2</v>
      </c>
      <c r="G79" s="17">
        <v>0.36672589999999999</v>
      </c>
      <c r="H79" s="18">
        <v>0.23938100000000001</v>
      </c>
      <c r="I79" s="40">
        <f t="array" ref="I79">$Q$10+SUMPRODUCT(D79:H79,TRANSPOSE($Q$11:$Q$15))</f>
        <v>-3.2672297328170563</v>
      </c>
      <c r="J79" s="37">
        <f t="shared" si="1"/>
        <v>3.6712672725439779E-2</v>
      </c>
      <c r="K79" s="38"/>
      <c r="L79" s="38"/>
      <c r="M79" s="38"/>
      <c r="P79" s="27">
        <v>50</v>
      </c>
      <c r="Q79" s="24">
        <v>0.2059725</v>
      </c>
      <c r="R79" s="24">
        <v>0.1323696</v>
      </c>
      <c r="S79" s="24">
        <v>3.8961700000000002E-2</v>
      </c>
      <c r="T79" s="24">
        <v>1.7049510000000001</v>
      </c>
      <c r="U79" s="24">
        <v>0.19177230000000001</v>
      </c>
      <c r="V79" s="34">
        <v>3.8324847926983017E-3</v>
      </c>
      <c r="W79" s="24">
        <v>0</v>
      </c>
      <c r="X79" s="24">
        <v>0</v>
      </c>
    </row>
    <row r="80" spans="1:24" ht="15" customHeight="1" x14ac:dyDescent="0.45">
      <c r="A80" s="14">
        <v>16</v>
      </c>
      <c r="B80" s="15">
        <v>1999</v>
      </c>
      <c r="C80" s="16">
        <v>0</v>
      </c>
      <c r="D80" s="17">
        <v>6.3924499999999995E-2</v>
      </c>
      <c r="E80" s="17">
        <v>0.12465859999999999</v>
      </c>
      <c r="F80" s="17">
        <v>6.0095200000000001E-2</v>
      </c>
      <c r="G80" s="17">
        <v>1.6773480000000001</v>
      </c>
      <c r="H80" s="18">
        <v>0.14597460000000001</v>
      </c>
      <c r="I80" s="40">
        <f t="array" ref="I80">$Q$10+SUMPRODUCT(D80:H80,TRANSPOSE($Q$11:$Q$15))</f>
        <v>-5.7614966021327181</v>
      </c>
      <c r="J80" s="37">
        <f t="shared" si="1"/>
        <v>3.136530388707124E-3</v>
      </c>
      <c r="K80" s="38"/>
      <c r="L80" s="38"/>
      <c r="M80" s="38"/>
      <c r="P80" s="27">
        <v>51</v>
      </c>
      <c r="Q80" s="24">
        <v>-0.1696203</v>
      </c>
      <c r="R80" s="24">
        <v>7.3403599999999999E-2</v>
      </c>
      <c r="S80" s="24">
        <v>7.2735400000000006E-2</v>
      </c>
      <c r="T80" s="24">
        <v>1.572166</v>
      </c>
      <c r="U80" s="24">
        <v>0.1643561</v>
      </c>
      <c r="V80" s="34">
        <v>3.3154159196150924E-3</v>
      </c>
      <c r="W80" s="24">
        <v>0</v>
      </c>
      <c r="X80" s="24">
        <v>0</v>
      </c>
    </row>
    <row r="81" spans="1:24" ht="15" customHeight="1" x14ac:dyDescent="0.45">
      <c r="A81" s="14">
        <v>16</v>
      </c>
      <c r="B81" s="15">
        <v>2000</v>
      </c>
      <c r="C81" s="16">
        <v>0</v>
      </c>
      <c r="D81" s="17">
        <v>5.1132999999999998E-2</v>
      </c>
      <c r="E81" s="17">
        <v>0.13222829999999999</v>
      </c>
      <c r="F81" s="17">
        <v>9.2651899999999995E-2</v>
      </c>
      <c r="G81" s="17">
        <v>1.458126</v>
      </c>
      <c r="H81" s="18">
        <v>0.19800329999999999</v>
      </c>
      <c r="I81" s="40">
        <f t="array" ref="I81">$Q$10+SUMPRODUCT(D81:H81,TRANSPOSE($Q$11:$Q$15))</f>
        <v>-5.6566331117587394</v>
      </c>
      <c r="J81" s="37">
        <f t="shared" si="1"/>
        <v>3.4820945540252075E-3</v>
      </c>
      <c r="K81" s="38"/>
      <c r="L81" s="38"/>
      <c r="M81" s="38"/>
      <c r="P81" s="27">
        <v>52</v>
      </c>
      <c r="Q81" s="24">
        <v>3.4947800000000001E-2</v>
      </c>
      <c r="R81" s="24">
        <v>-6.9583699999999998E-2</v>
      </c>
      <c r="S81" s="24">
        <v>3.96081E-2</v>
      </c>
      <c r="T81" s="24">
        <v>3.3700730000000001</v>
      </c>
      <c r="U81" s="24">
        <v>8.6247500000000005E-2</v>
      </c>
      <c r="V81" s="34">
        <v>3.1528367787070658E-4</v>
      </c>
      <c r="W81" s="24">
        <v>0</v>
      </c>
      <c r="X81" s="24">
        <v>0</v>
      </c>
    </row>
    <row r="82" spans="1:24" ht="15" customHeight="1" x14ac:dyDescent="0.45">
      <c r="A82" s="14">
        <v>16</v>
      </c>
      <c r="B82" s="15">
        <v>2001</v>
      </c>
      <c r="C82" s="16">
        <v>0</v>
      </c>
      <c r="D82" s="17">
        <v>3.07389E-2</v>
      </c>
      <c r="E82" s="17">
        <v>0.17539379999999999</v>
      </c>
      <c r="F82" s="17">
        <v>4.8001500000000002E-2</v>
      </c>
      <c r="G82" s="17">
        <v>1.1125259999999999</v>
      </c>
      <c r="H82" s="18">
        <v>0.1241582</v>
      </c>
      <c r="I82" s="40">
        <f t="array" ref="I82">$Q$10+SUMPRODUCT(D82:H82,TRANSPOSE($Q$11:$Q$15))</f>
        <v>-4.8657043423473629</v>
      </c>
      <c r="J82" s="37">
        <f t="shared" si="1"/>
        <v>7.6474639334179343E-3</v>
      </c>
      <c r="K82" s="38"/>
      <c r="L82" s="38"/>
      <c r="M82" s="38"/>
      <c r="P82" s="27">
        <v>53</v>
      </c>
      <c r="Q82" s="24">
        <v>1.2264199999999999E-2</v>
      </c>
      <c r="R82" s="24">
        <v>-3.5246E-2</v>
      </c>
      <c r="S82" s="24">
        <v>4.3407000000000001E-2</v>
      </c>
      <c r="T82" s="24">
        <v>3.1268359999999999</v>
      </c>
      <c r="U82" s="24">
        <v>0.11553629999999999</v>
      </c>
      <c r="V82" s="34">
        <v>4.3242635653972572E-4</v>
      </c>
      <c r="W82" s="24">
        <v>0</v>
      </c>
      <c r="X82" s="24">
        <v>0</v>
      </c>
    </row>
    <row r="83" spans="1:24" ht="15" customHeight="1" x14ac:dyDescent="0.45">
      <c r="A83" s="14">
        <v>17</v>
      </c>
      <c r="B83" s="15">
        <v>1999</v>
      </c>
      <c r="C83" s="16">
        <v>0</v>
      </c>
      <c r="D83" s="17">
        <v>0.29315479999999999</v>
      </c>
      <c r="E83" s="17">
        <v>0.50737189999999999</v>
      </c>
      <c r="F83" s="17">
        <v>6.8256899999999995E-2</v>
      </c>
      <c r="G83" s="17">
        <v>1.9777420000000001</v>
      </c>
      <c r="H83" s="18">
        <v>0.47353469999999998</v>
      </c>
      <c r="I83" s="40">
        <f t="array" ref="I83">$Q$10+SUMPRODUCT(D83:H83,TRANSPOSE($Q$11:$Q$15))</f>
        <v>-6.5639709341767318</v>
      </c>
      <c r="J83" s="37">
        <f t="shared" si="1"/>
        <v>1.4082883965246063E-3</v>
      </c>
      <c r="K83" s="38"/>
      <c r="L83" s="38"/>
      <c r="M83" s="38"/>
      <c r="P83" s="27">
        <v>54</v>
      </c>
      <c r="Q83" s="24">
        <v>0.28196789999999999</v>
      </c>
      <c r="R83" s="24">
        <v>0.17731520000000001</v>
      </c>
      <c r="S83" s="24">
        <v>3.9518999999999999E-2</v>
      </c>
      <c r="T83" s="24">
        <v>0.1706754</v>
      </c>
      <c r="U83" s="24">
        <v>0.1653472</v>
      </c>
      <c r="V83" s="34">
        <v>4.0307072845322284E-2</v>
      </c>
      <c r="W83" s="24">
        <v>0</v>
      </c>
      <c r="X83" s="24">
        <v>0</v>
      </c>
    </row>
    <row r="84" spans="1:24" ht="15" customHeight="1" x14ac:dyDescent="0.45">
      <c r="A84" s="14">
        <v>17</v>
      </c>
      <c r="B84" s="15">
        <v>2000</v>
      </c>
      <c r="C84" s="16">
        <v>0</v>
      </c>
      <c r="D84" s="17">
        <v>0.3133628</v>
      </c>
      <c r="E84" s="17">
        <v>0.49182189999999998</v>
      </c>
      <c r="F84" s="17">
        <v>5.5807299999999997E-2</v>
      </c>
      <c r="G84" s="17">
        <v>2.0479020000000001</v>
      </c>
      <c r="H84" s="18">
        <v>0.46735890000000002</v>
      </c>
      <c r="I84" s="40">
        <f t="array" ref="I84">$Q$10+SUMPRODUCT(D84:H84,TRANSPOSE($Q$11:$Q$15))</f>
        <v>-6.5490353179684959</v>
      </c>
      <c r="J84" s="37">
        <f t="shared" si="1"/>
        <v>1.429449619555635E-3</v>
      </c>
      <c r="K84" s="38"/>
      <c r="L84" s="38"/>
      <c r="M84" s="38"/>
      <c r="P84" s="27">
        <v>55</v>
      </c>
      <c r="Q84" s="24">
        <v>0.31087480000000001</v>
      </c>
      <c r="R84" s="24">
        <v>9.1051900000000005E-2</v>
      </c>
      <c r="S84" s="24">
        <v>4.2808300000000001E-2</v>
      </c>
      <c r="T84" s="24">
        <v>0.21950410000000001</v>
      </c>
      <c r="U84" s="24">
        <v>0.1543339</v>
      </c>
      <c r="V84" s="34">
        <v>4.1343062126676863E-2</v>
      </c>
      <c r="W84" s="24">
        <v>0</v>
      </c>
      <c r="X84" s="24">
        <v>0</v>
      </c>
    </row>
    <row r="85" spans="1:24" ht="15" customHeight="1" x14ac:dyDescent="0.45">
      <c r="A85" s="14">
        <v>17</v>
      </c>
      <c r="B85" s="15">
        <v>2001</v>
      </c>
      <c r="C85" s="16">
        <v>0</v>
      </c>
      <c r="D85" s="17">
        <v>0.36146739999999999</v>
      </c>
      <c r="E85" s="17">
        <v>0.51378829999999998</v>
      </c>
      <c r="F85" s="17">
        <v>7.0034700000000005E-2</v>
      </c>
      <c r="G85" s="17">
        <v>2.677962</v>
      </c>
      <c r="H85" s="18">
        <v>0.44641140000000001</v>
      </c>
      <c r="I85" s="40">
        <f t="array" ref="I85">$Q$10+SUMPRODUCT(D85:H85,TRANSPOSE($Q$11:$Q$15))</f>
        <v>-7.6918873447777463</v>
      </c>
      <c r="J85" s="37">
        <f t="shared" si="1"/>
        <v>4.5630744398800259E-4</v>
      </c>
      <c r="K85" s="38"/>
      <c r="L85" s="38"/>
      <c r="M85" s="38"/>
      <c r="P85" s="27">
        <v>56</v>
      </c>
      <c r="Q85" s="24">
        <v>0.33444119999999999</v>
      </c>
      <c r="R85" s="24">
        <v>0.13198679999999999</v>
      </c>
      <c r="S85" s="24">
        <v>3.3724400000000002E-2</v>
      </c>
      <c r="T85" s="24">
        <v>0.33308850000000001</v>
      </c>
      <c r="U85" s="24">
        <v>0.1422774</v>
      </c>
      <c r="V85" s="34">
        <v>3.52569447501744E-2</v>
      </c>
      <c r="W85" s="24">
        <v>0</v>
      </c>
      <c r="X85" s="24">
        <v>0</v>
      </c>
    </row>
    <row r="86" spans="1:24" ht="15" customHeight="1" x14ac:dyDescent="0.45">
      <c r="A86" s="14">
        <v>17</v>
      </c>
      <c r="B86" s="15">
        <v>2002</v>
      </c>
      <c r="C86" s="16">
        <v>0</v>
      </c>
      <c r="D86" s="17">
        <v>0.31594909999999998</v>
      </c>
      <c r="E86" s="17">
        <v>0.50615540000000003</v>
      </c>
      <c r="F86" s="17">
        <v>8.3096699999999996E-2</v>
      </c>
      <c r="G86" s="17">
        <v>3.2221000000000002</v>
      </c>
      <c r="H86" s="18">
        <v>0.43442340000000002</v>
      </c>
      <c r="I86" s="40">
        <f t="array" ref="I86">$Q$10+SUMPRODUCT(D86:H86,TRANSPOSE($Q$11:$Q$15))</f>
        <v>-8.6786988314530049</v>
      </c>
      <c r="J86" s="37">
        <f t="shared" si="1"/>
        <v>1.7014339281167865E-4</v>
      </c>
      <c r="K86" s="38"/>
      <c r="L86" s="38"/>
      <c r="M86" s="38"/>
      <c r="P86" s="27">
        <v>57</v>
      </c>
      <c r="Q86" s="24">
        <v>0.33730349999999998</v>
      </c>
      <c r="R86" s="24">
        <v>0.1626406</v>
      </c>
      <c r="S86" s="24">
        <v>3.6683899999999998E-2</v>
      </c>
      <c r="T86" s="24">
        <v>0.58507589999999998</v>
      </c>
      <c r="U86" s="24">
        <v>0.15916939999999999</v>
      </c>
      <c r="V86" s="34">
        <v>2.2590982463098555E-2</v>
      </c>
      <c r="W86" s="24">
        <v>0</v>
      </c>
      <c r="X86" s="24">
        <v>0</v>
      </c>
    </row>
    <row r="87" spans="1:24" ht="15" customHeight="1" x14ac:dyDescent="0.45">
      <c r="A87" s="14">
        <v>17</v>
      </c>
      <c r="B87" s="15">
        <v>2003</v>
      </c>
      <c r="C87" s="16">
        <v>0</v>
      </c>
      <c r="D87" s="17">
        <v>0.38294689999999998</v>
      </c>
      <c r="E87" s="17">
        <v>0.53937539999999995</v>
      </c>
      <c r="F87" s="17">
        <v>6.0338999999999997E-2</v>
      </c>
      <c r="G87" s="17">
        <v>3.8905500000000002</v>
      </c>
      <c r="H87" s="18">
        <v>0.4134912</v>
      </c>
      <c r="I87" s="40">
        <f t="array" ref="I87">$Q$10+SUMPRODUCT(D87:H87,TRANSPOSE($Q$11:$Q$15))</f>
        <v>-9.5954064792094442</v>
      </c>
      <c r="J87" s="37">
        <f t="shared" si="1"/>
        <v>6.8035936294666861E-5</v>
      </c>
      <c r="K87" s="38"/>
      <c r="L87" s="38"/>
      <c r="M87" s="38"/>
      <c r="P87" s="27">
        <v>58</v>
      </c>
      <c r="Q87" s="24">
        <v>0.38702789999999998</v>
      </c>
      <c r="R87" s="24">
        <v>8.9696300000000007E-2</v>
      </c>
      <c r="S87" s="24">
        <v>4.5290200000000003E-2</v>
      </c>
      <c r="T87" s="24">
        <v>3.0248210000000002</v>
      </c>
      <c r="U87" s="24">
        <v>7.5812299999999999E-2</v>
      </c>
      <c r="V87" s="34">
        <v>4.7622353421598228E-4</v>
      </c>
      <c r="W87" s="24">
        <v>0</v>
      </c>
      <c r="X87" s="24">
        <v>0</v>
      </c>
    </row>
    <row r="88" spans="1:24" ht="15" customHeight="1" x14ac:dyDescent="0.45">
      <c r="A88" s="14">
        <v>17</v>
      </c>
      <c r="B88" s="15">
        <v>2004</v>
      </c>
      <c r="C88" s="16">
        <v>0</v>
      </c>
      <c r="D88" s="17">
        <v>0.30503479999999999</v>
      </c>
      <c r="E88" s="17">
        <v>0.58095090000000005</v>
      </c>
      <c r="F88" s="17">
        <v>7.0576700000000006E-2</v>
      </c>
      <c r="G88" s="17">
        <v>5.3113760000000001</v>
      </c>
      <c r="H88" s="18">
        <v>0.44750600000000001</v>
      </c>
      <c r="I88" s="40">
        <f t="array" ref="I88">$Q$10+SUMPRODUCT(D88:H88,TRANSPOSE($Q$11:$Q$15))</f>
        <v>-12.013173918118788</v>
      </c>
      <c r="J88" s="37">
        <f t="shared" si="1"/>
        <v>6.0637630703468155E-6</v>
      </c>
      <c r="K88" s="38"/>
      <c r="L88" s="38"/>
      <c r="M88" s="38"/>
      <c r="P88" s="27">
        <v>59</v>
      </c>
      <c r="Q88" s="24">
        <v>0.32800509999999999</v>
      </c>
      <c r="R88" s="24">
        <v>0.1210137</v>
      </c>
      <c r="S88" s="24">
        <v>2.05971E-2</v>
      </c>
      <c r="T88" s="24">
        <v>3.564794</v>
      </c>
      <c r="U88" s="24">
        <v>6.7744399999999996E-2</v>
      </c>
      <c r="V88" s="34">
        <v>2.2773129543050203E-4</v>
      </c>
      <c r="W88" s="24">
        <v>0</v>
      </c>
      <c r="X88" s="24">
        <v>0</v>
      </c>
    </row>
    <row r="89" spans="1:24" ht="15" customHeight="1" x14ac:dyDescent="0.45">
      <c r="A89" s="14">
        <v>18</v>
      </c>
      <c r="B89" s="15">
        <v>1999</v>
      </c>
      <c r="C89" s="16">
        <v>0</v>
      </c>
      <c r="D89" s="17">
        <v>6.8725700000000001E-2</v>
      </c>
      <c r="E89" s="17">
        <v>0.35258</v>
      </c>
      <c r="F89" s="17">
        <v>6.6547499999999996E-2</v>
      </c>
      <c r="G89" s="17">
        <v>1.318611</v>
      </c>
      <c r="H89" s="18">
        <v>0.66784520000000003</v>
      </c>
      <c r="I89" s="40">
        <f t="array" ref="I89">$Q$10+SUMPRODUCT(D89:H89,TRANSPOSE($Q$11:$Q$15))</f>
        <v>-5.2474224266645919</v>
      </c>
      <c r="J89" s="37">
        <f t="shared" si="1"/>
        <v>5.2335277969251101E-3</v>
      </c>
      <c r="K89" s="38"/>
      <c r="L89" s="38"/>
      <c r="M89" s="38"/>
      <c r="P89" s="27">
        <v>60</v>
      </c>
      <c r="Q89" s="24">
        <v>0.35149849999999999</v>
      </c>
      <c r="R89" s="24">
        <v>-0.24085329999999999</v>
      </c>
      <c r="S89" s="24">
        <v>-0.36208269999999998</v>
      </c>
      <c r="T89" s="24">
        <v>1.715727</v>
      </c>
      <c r="U89" s="24">
        <v>3.6211599999999997E-2</v>
      </c>
      <c r="V89" s="34">
        <v>0.13435183789296554</v>
      </c>
      <c r="W89" s="24">
        <v>0</v>
      </c>
      <c r="X89" s="24">
        <v>0</v>
      </c>
    </row>
    <row r="90" spans="1:24" ht="15" customHeight="1" x14ac:dyDescent="0.45">
      <c r="A90" s="14">
        <v>18</v>
      </c>
      <c r="B90" s="15">
        <v>2000</v>
      </c>
      <c r="C90" s="16">
        <v>0</v>
      </c>
      <c r="D90" s="17">
        <v>9.4128299999999998E-2</v>
      </c>
      <c r="E90" s="17">
        <v>0.36691410000000002</v>
      </c>
      <c r="F90" s="17">
        <v>6.6572900000000004E-2</v>
      </c>
      <c r="G90" s="17">
        <v>1.158839</v>
      </c>
      <c r="H90" s="18">
        <v>0.63224800000000003</v>
      </c>
      <c r="I90" s="40">
        <f t="array" ref="I90">$Q$10+SUMPRODUCT(D90:H90,TRANSPOSE($Q$11:$Q$15))</f>
        <v>-5.0253902368728376</v>
      </c>
      <c r="J90" s="37">
        <f t="shared" si="1"/>
        <v>6.5261520798966062E-3</v>
      </c>
      <c r="K90" s="38"/>
      <c r="L90" s="38"/>
      <c r="M90" s="38"/>
      <c r="P90" s="27">
        <v>61</v>
      </c>
      <c r="Q90" s="24">
        <v>0.36121989999999998</v>
      </c>
      <c r="R90" s="24">
        <v>5.2343599999999997E-2</v>
      </c>
      <c r="S90" s="24">
        <v>2.41485E-2</v>
      </c>
      <c r="T90" s="24">
        <v>1.7078500000000001</v>
      </c>
      <c r="U90" s="24">
        <v>6.1494300000000002E-2</v>
      </c>
      <c r="V90" s="34">
        <v>4.7418525339543941E-3</v>
      </c>
      <c r="W90" s="24">
        <v>0</v>
      </c>
      <c r="X90" s="24">
        <v>0</v>
      </c>
    </row>
    <row r="91" spans="1:24" ht="15" customHeight="1" x14ac:dyDescent="0.45">
      <c r="A91" s="14">
        <v>18</v>
      </c>
      <c r="B91" s="15">
        <v>2001</v>
      </c>
      <c r="C91" s="16">
        <v>0</v>
      </c>
      <c r="D91" s="17">
        <v>8.6307300000000003E-2</v>
      </c>
      <c r="E91" s="17">
        <v>0.37169000000000002</v>
      </c>
      <c r="F91" s="17">
        <v>5.8963399999999999E-2</v>
      </c>
      <c r="G91" s="17">
        <v>1.1861900000000001</v>
      </c>
      <c r="H91" s="18">
        <v>0.59691749999999999</v>
      </c>
      <c r="I91" s="40">
        <f t="array" ref="I91">$Q$10+SUMPRODUCT(D91:H91,TRANSPOSE($Q$11:$Q$15))</f>
        <v>-5.0401882023934395</v>
      </c>
      <c r="J91" s="37">
        <f t="shared" si="1"/>
        <v>6.4309058267409472E-3</v>
      </c>
      <c r="K91" s="38"/>
      <c r="L91" s="38"/>
      <c r="M91" s="38"/>
      <c r="P91" s="27">
        <v>62</v>
      </c>
      <c r="Q91" s="24">
        <v>0.10967200000000001</v>
      </c>
      <c r="R91" s="24">
        <v>-7.6169000000000002E-3</v>
      </c>
      <c r="S91" s="24">
        <v>1.34921E-2</v>
      </c>
      <c r="T91" s="24">
        <v>2.632863</v>
      </c>
      <c r="U91" s="24">
        <v>4.6391700000000001E-2</v>
      </c>
      <c r="V91" s="34">
        <v>1.1557585471365301E-3</v>
      </c>
      <c r="W91" s="24">
        <v>0</v>
      </c>
      <c r="X91" s="24">
        <v>0</v>
      </c>
    </row>
    <row r="92" spans="1:24" ht="15" customHeight="1" x14ac:dyDescent="0.45">
      <c r="A92" s="14">
        <v>18</v>
      </c>
      <c r="B92" s="15">
        <v>2002</v>
      </c>
      <c r="C92" s="16">
        <v>0</v>
      </c>
      <c r="D92" s="17">
        <v>8.6618600000000004E-2</v>
      </c>
      <c r="E92" s="17">
        <v>0.33599000000000001</v>
      </c>
      <c r="F92" s="17">
        <v>6.4488199999999996E-2</v>
      </c>
      <c r="G92" s="17">
        <v>0.83912659999999994</v>
      </c>
      <c r="H92" s="18">
        <v>0.63721240000000001</v>
      </c>
      <c r="I92" s="40">
        <f t="array" ref="I92">$Q$10+SUMPRODUCT(D92:H92,TRANSPOSE($Q$11:$Q$15))</f>
        <v>-4.4542944373806588</v>
      </c>
      <c r="J92" s="37">
        <f t="shared" si="1"/>
        <v>1.1494853478722372E-2</v>
      </c>
      <c r="K92" s="38"/>
      <c r="L92" s="38"/>
      <c r="M92" s="38"/>
      <c r="P92" s="27">
        <v>63</v>
      </c>
      <c r="Q92" s="24">
        <v>8.9144200000000007E-2</v>
      </c>
      <c r="R92" s="24">
        <v>-4.0670400000000002E-2</v>
      </c>
      <c r="S92" s="24">
        <v>5.64997E-2</v>
      </c>
      <c r="T92" s="24">
        <v>1.4708319999999999</v>
      </c>
      <c r="U92" s="24">
        <v>0.1056923</v>
      </c>
      <c r="V92" s="34">
        <v>5.6090162067620828E-3</v>
      </c>
      <c r="W92" s="24">
        <v>0</v>
      </c>
      <c r="X92" s="24">
        <v>0</v>
      </c>
    </row>
    <row r="93" spans="1:24" ht="15" customHeight="1" x14ac:dyDescent="0.45">
      <c r="A93" s="14">
        <v>18</v>
      </c>
      <c r="B93" s="15">
        <v>2003</v>
      </c>
      <c r="C93" s="16">
        <v>0</v>
      </c>
      <c r="D93" s="17">
        <v>7.3771900000000001E-2</v>
      </c>
      <c r="E93" s="17">
        <v>0.35523470000000001</v>
      </c>
      <c r="F93" s="17">
        <v>5.8707099999999998E-2</v>
      </c>
      <c r="G93" s="17">
        <v>0.89436789999999999</v>
      </c>
      <c r="H93" s="18">
        <v>0.59177429999999998</v>
      </c>
      <c r="I93" s="40">
        <f t="array" ref="I93">$Q$10+SUMPRODUCT(D93:H93,TRANSPOSE($Q$11:$Q$15))</f>
        <v>-4.5575482140948456</v>
      </c>
      <c r="J93" s="37">
        <f t="shared" si="1"/>
        <v>1.0378890030851648E-2</v>
      </c>
      <c r="K93" s="38"/>
      <c r="L93" s="38"/>
      <c r="M93" s="38"/>
      <c r="P93" s="27">
        <v>64</v>
      </c>
      <c r="Q93" s="24">
        <v>0.14077780000000001</v>
      </c>
      <c r="R93" s="24">
        <v>-7.6318300000000006E-2</v>
      </c>
      <c r="S93" s="24">
        <v>2.0041099999999999E-2</v>
      </c>
      <c r="T93" s="24">
        <v>3.606862</v>
      </c>
      <c r="U93" s="24">
        <v>8.8765200000000002E-2</v>
      </c>
      <c r="V93" s="34">
        <v>2.6717436275938212E-4</v>
      </c>
      <c r="W93" s="24">
        <v>0</v>
      </c>
      <c r="X93" s="24">
        <v>0</v>
      </c>
    </row>
    <row r="94" spans="1:24" ht="15" customHeight="1" x14ac:dyDescent="0.45">
      <c r="A94" s="14">
        <v>18</v>
      </c>
      <c r="B94" s="15">
        <v>2004</v>
      </c>
      <c r="C94" s="16">
        <v>0</v>
      </c>
      <c r="D94" s="17">
        <v>1.4996199999999999E-2</v>
      </c>
      <c r="E94" s="17">
        <v>0.29602040000000002</v>
      </c>
      <c r="F94" s="17">
        <v>6.2027800000000001E-2</v>
      </c>
      <c r="G94" s="17">
        <v>0.68640619999999997</v>
      </c>
      <c r="H94" s="18">
        <v>0.63324389999999997</v>
      </c>
      <c r="I94" s="40">
        <f t="array" ref="I94">$Q$10+SUMPRODUCT(D94:H94,TRANSPOSE($Q$11:$Q$15))</f>
        <v>-4.165262060337227</v>
      </c>
      <c r="J94" s="37">
        <f t="shared" si="1"/>
        <v>1.5288285211272753E-2</v>
      </c>
      <c r="K94" s="38"/>
      <c r="L94" s="38"/>
      <c r="M94" s="38"/>
      <c r="P94" s="27">
        <v>65</v>
      </c>
      <c r="Q94" s="24">
        <v>0.19167039999999999</v>
      </c>
      <c r="R94" s="24">
        <v>0.21642729999999999</v>
      </c>
      <c r="S94" s="24">
        <v>5.5042300000000002E-2</v>
      </c>
      <c r="T94" s="24">
        <v>1.2926029999999999</v>
      </c>
      <c r="U94" s="24">
        <v>0.70639359999999995</v>
      </c>
      <c r="V94" s="34">
        <v>7.8361591844528199E-3</v>
      </c>
      <c r="W94" s="24">
        <v>0</v>
      </c>
      <c r="X94" s="24">
        <v>0</v>
      </c>
    </row>
    <row r="95" spans="1:24" ht="15" customHeight="1" x14ac:dyDescent="0.45">
      <c r="A95" s="14">
        <v>19</v>
      </c>
      <c r="B95" s="15">
        <v>1999</v>
      </c>
      <c r="C95" s="16">
        <v>0</v>
      </c>
      <c r="D95" s="17">
        <v>0.14446990000000001</v>
      </c>
      <c r="E95" s="17">
        <v>0.45690599999999998</v>
      </c>
      <c r="F95" s="17">
        <v>5.39351E-2</v>
      </c>
      <c r="G95" s="17">
        <v>2.1071740000000001</v>
      </c>
      <c r="H95" s="18">
        <v>0.22463379999999999</v>
      </c>
      <c r="I95" s="40">
        <f t="array" ref="I95">$Q$10+SUMPRODUCT(D95:H95,TRANSPOSE($Q$11:$Q$15))</f>
        <v>-6.7981585086609924</v>
      </c>
      <c r="J95" s="37">
        <f t="shared" si="1"/>
        <v>1.1145843602615472E-3</v>
      </c>
      <c r="K95" s="38"/>
      <c r="L95" s="38"/>
      <c r="M95" s="38"/>
      <c r="P95" s="27">
        <v>66</v>
      </c>
      <c r="Q95" s="24">
        <v>2.3951500000000001E-2</v>
      </c>
      <c r="R95" s="24">
        <v>0.45487460000000002</v>
      </c>
      <c r="S95" s="24">
        <v>5.9613399999999997E-2</v>
      </c>
      <c r="T95" s="24">
        <v>1.2943929999999999</v>
      </c>
      <c r="U95" s="24">
        <v>0.18229290000000001</v>
      </c>
      <c r="V95" s="34">
        <v>3.6059184821344544E-3</v>
      </c>
      <c r="W95" s="24">
        <v>0</v>
      </c>
      <c r="X95" s="24">
        <v>0</v>
      </c>
    </row>
    <row r="96" spans="1:24" ht="15" customHeight="1" x14ac:dyDescent="0.45">
      <c r="A96" s="14">
        <v>19</v>
      </c>
      <c r="B96" s="15">
        <v>2000</v>
      </c>
      <c r="C96" s="16">
        <v>0</v>
      </c>
      <c r="D96" s="17">
        <v>6.6354999999999997E-2</v>
      </c>
      <c r="E96" s="17">
        <v>0.25948890000000002</v>
      </c>
      <c r="F96" s="17">
        <v>4.3819700000000003E-2</v>
      </c>
      <c r="G96" s="17">
        <v>1.2103120000000001</v>
      </c>
      <c r="H96" s="18">
        <v>0.1879266</v>
      </c>
      <c r="I96" s="40">
        <f t="array" ref="I96">$Q$10+SUMPRODUCT(D96:H96,TRANSPOSE($Q$11:$Q$15))</f>
        <v>-5.0560825616299097</v>
      </c>
      <c r="J96" s="37">
        <f t="shared" si="1"/>
        <v>6.3301406557172884E-3</v>
      </c>
      <c r="K96" s="38"/>
      <c r="L96" s="38"/>
      <c r="M96" s="38"/>
      <c r="P96" s="27">
        <v>67</v>
      </c>
      <c r="Q96" s="24">
        <v>8.8529899999999995E-2</v>
      </c>
      <c r="R96" s="24">
        <v>0.41931970000000002</v>
      </c>
      <c r="S96" s="24">
        <v>6.30526E-2</v>
      </c>
      <c r="T96" s="24">
        <v>1.540535</v>
      </c>
      <c r="U96" s="24">
        <v>0.20213700000000001</v>
      </c>
      <c r="V96" s="34">
        <v>2.5975896018240207E-3</v>
      </c>
      <c r="W96" s="24">
        <v>0</v>
      </c>
      <c r="X96" s="24">
        <v>0</v>
      </c>
    </row>
    <row r="97" spans="1:24" ht="15" customHeight="1" x14ac:dyDescent="0.45">
      <c r="A97" s="14">
        <v>19</v>
      </c>
      <c r="B97" s="15">
        <v>2001</v>
      </c>
      <c r="C97" s="16">
        <v>0</v>
      </c>
      <c r="D97" s="17">
        <v>4.85055E-2</v>
      </c>
      <c r="E97" s="17">
        <v>0.26421830000000002</v>
      </c>
      <c r="F97" s="17">
        <v>4.0108900000000003E-2</v>
      </c>
      <c r="G97" s="17">
        <v>1.3496159999999999</v>
      </c>
      <c r="H97" s="18">
        <v>0.20859140000000001</v>
      </c>
      <c r="I97" s="40">
        <f t="array" ref="I97">$Q$10+SUMPRODUCT(D97:H97,TRANSPOSE($Q$11:$Q$15))</f>
        <v>-5.2498601297922605</v>
      </c>
      <c r="J97" s="37">
        <f t="shared" si="1"/>
        <v>5.2208520724685093E-3</v>
      </c>
      <c r="K97" s="38"/>
      <c r="L97" s="38"/>
      <c r="M97" s="38"/>
      <c r="P97" s="27">
        <v>68</v>
      </c>
      <c r="Q97" s="24">
        <v>6.96933E-2</v>
      </c>
      <c r="R97" s="24">
        <v>0.44534899999999999</v>
      </c>
      <c r="S97" s="24">
        <v>6.2195899999999998E-2</v>
      </c>
      <c r="T97" s="24">
        <v>1.788964</v>
      </c>
      <c r="U97" s="24">
        <v>0.19909969999999999</v>
      </c>
      <c r="V97" s="34">
        <v>1.680222681506335E-3</v>
      </c>
      <c r="W97" s="24">
        <v>0</v>
      </c>
      <c r="X97" s="24">
        <v>0</v>
      </c>
    </row>
    <row r="98" spans="1:24" ht="15" customHeight="1" x14ac:dyDescent="0.45">
      <c r="A98" s="14">
        <v>19</v>
      </c>
      <c r="B98" s="15">
        <v>2002</v>
      </c>
      <c r="C98" s="16">
        <v>0</v>
      </c>
      <c r="D98" s="17">
        <v>8.5588899999999996E-2</v>
      </c>
      <c r="E98" s="17">
        <v>0.25644640000000002</v>
      </c>
      <c r="F98" s="17">
        <v>5.0042200000000002E-2</v>
      </c>
      <c r="G98" s="17">
        <v>1.0840989999999999</v>
      </c>
      <c r="H98" s="18">
        <v>0.20877589999999999</v>
      </c>
      <c r="I98" s="40">
        <f t="array" ref="I98">$Q$10+SUMPRODUCT(D98:H98,TRANSPOSE($Q$11:$Q$15))</f>
        <v>-4.8794095582918615</v>
      </c>
      <c r="J98" s="37">
        <f t="shared" si="1"/>
        <v>7.5441540518562103E-3</v>
      </c>
      <c r="K98" s="38"/>
      <c r="L98" s="38"/>
      <c r="M98" s="38"/>
      <c r="P98" s="27">
        <v>69</v>
      </c>
      <c r="Q98" s="24">
        <v>0.11142730000000001</v>
      </c>
      <c r="R98" s="24">
        <v>0.47041830000000001</v>
      </c>
      <c r="S98" s="24">
        <v>5.1393500000000002E-2</v>
      </c>
      <c r="T98" s="24">
        <v>1.916847</v>
      </c>
      <c r="U98" s="24">
        <v>0.1895075</v>
      </c>
      <c r="V98" s="34">
        <v>1.4574142204507E-3</v>
      </c>
      <c r="W98" s="24">
        <v>0</v>
      </c>
      <c r="X98" s="24">
        <v>0</v>
      </c>
    </row>
    <row r="99" spans="1:24" ht="15" customHeight="1" x14ac:dyDescent="0.45">
      <c r="A99" s="14">
        <v>19</v>
      </c>
      <c r="B99" s="15">
        <v>2003</v>
      </c>
      <c r="C99" s="16">
        <v>0</v>
      </c>
      <c r="D99" s="17">
        <v>8.6010900000000001E-2</v>
      </c>
      <c r="E99" s="17">
        <v>0.16406200000000001</v>
      </c>
      <c r="F99" s="17">
        <v>3.8055899999999997E-2</v>
      </c>
      <c r="G99" s="17">
        <v>0.83648909999999999</v>
      </c>
      <c r="H99" s="18">
        <v>0.13193469999999999</v>
      </c>
      <c r="I99" s="40">
        <f t="array" ref="I99">$Q$10+SUMPRODUCT(D99:H99,TRANSPOSE($Q$11:$Q$15))</f>
        <v>-4.3020580999535056</v>
      </c>
      <c r="J99" s="37">
        <f t="shared" si="1"/>
        <v>1.335976224976374E-2</v>
      </c>
      <c r="K99" s="38"/>
      <c r="L99" s="38"/>
      <c r="M99" s="38"/>
      <c r="P99" s="27">
        <v>70</v>
      </c>
      <c r="Q99" s="24">
        <v>8.5650100000000007E-2</v>
      </c>
      <c r="R99" s="24">
        <v>0.4603256</v>
      </c>
      <c r="S99" s="24">
        <v>3.8619300000000002E-2</v>
      </c>
      <c r="T99" s="24">
        <v>1.82931</v>
      </c>
      <c r="U99" s="24">
        <v>0.19447719999999999</v>
      </c>
      <c r="V99" s="34">
        <v>1.8682559132042068E-3</v>
      </c>
      <c r="W99" s="24">
        <v>0</v>
      </c>
      <c r="X99" s="24">
        <v>0</v>
      </c>
    </row>
    <row r="100" spans="1:24" ht="15" customHeight="1" x14ac:dyDescent="0.45">
      <c r="A100" s="14">
        <v>19</v>
      </c>
      <c r="B100" s="15">
        <v>2004</v>
      </c>
      <c r="C100" s="16">
        <v>0</v>
      </c>
      <c r="D100" s="17">
        <v>2.6790399999999999E-2</v>
      </c>
      <c r="E100" s="17">
        <v>0.14789079999999999</v>
      </c>
      <c r="F100" s="17">
        <v>4.1846599999999998E-2</v>
      </c>
      <c r="G100" s="17">
        <v>0.83006919999999995</v>
      </c>
      <c r="H100" s="18">
        <v>0.2355286</v>
      </c>
      <c r="I100" s="40">
        <f t="array" ref="I100">$Q$10+SUMPRODUCT(D100:H100,TRANSPOSE($Q$11:$Q$15))</f>
        <v>-4.2589765555280295</v>
      </c>
      <c r="J100" s="37">
        <f t="shared" si="1"/>
        <v>1.3939700949722226E-2</v>
      </c>
      <c r="K100" s="38"/>
      <c r="L100" s="38"/>
      <c r="M100" s="38"/>
      <c r="P100" s="27">
        <v>71</v>
      </c>
      <c r="Q100" s="24">
        <v>9.3437999999999993E-2</v>
      </c>
      <c r="R100" s="24">
        <v>0.46251769999999998</v>
      </c>
      <c r="S100" s="24">
        <v>5.15556E-2</v>
      </c>
      <c r="T100" s="24">
        <v>2.2356940000000001</v>
      </c>
      <c r="U100" s="24">
        <v>0.233375</v>
      </c>
      <c r="V100" s="34">
        <v>9.039584428010383E-4</v>
      </c>
      <c r="W100" s="24">
        <v>0</v>
      </c>
      <c r="X100" s="24">
        <v>0</v>
      </c>
    </row>
    <row r="101" spans="1:24" ht="15" customHeight="1" x14ac:dyDescent="0.45">
      <c r="A101" s="14">
        <v>20</v>
      </c>
      <c r="B101" s="15">
        <v>1999</v>
      </c>
      <c r="C101" s="16">
        <v>0</v>
      </c>
      <c r="D101" s="17">
        <v>4.8959999999999997E-2</v>
      </c>
      <c r="E101" s="17">
        <v>0.101476</v>
      </c>
      <c r="F101" s="17">
        <v>5.6789199999999998E-2</v>
      </c>
      <c r="G101" s="17">
        <v>0.40002919999999997</v>
      </c>
      <c r="H101" s="18">
        <v>0.27312370000000002</v>
      </c>
      <c r="I101" s="40">
        <f t="array" ref="I101">$Q$10+SUMPRODUCT(D101:H101,TRANSPOSE($Q$11:$Q$15))</f>
        <v>-3.5932213031946691</v>
      </c>
      <c r="J101" s="37">
        <f t="shared" si="1"/>
        <v>2.6773055600294585E-2</v>
      </c>
      <c r="K101" s="38"/>
      <c r="L101" s="38"/>
      <c r="M101" s="38"/>
      <c r="P101" s="27">
        <v>72</v>
      </c>
      <c r="Q101" s="24">
        <v>0.15534010000000001</v>
      </c>
      <c r="R101" s="24">
        <v>0.3207796</v>
      </c>
      <c r="S101" s="24">
        <v>6.3444E-2</v>
      </c>
      <c r="T101" s="24">
        <v>0.73070619999999997</v>
      </c>
      <c r="U101" s="24">
        <v>0.51307950000000002</v>
      </c>
      <c r="V101" s="34">
        <v>1.3393538855127115E-2</v>
      </c>
      <c r="W101" s="24">
        <v>0</v>
      </c>
      <c r="X101" s="24">
        <v>0</v>
      </c>
    </row>
    <row r="102" spans="1:24" ht="15" customHeight="1" x14ac:dyDescent="0.45">
      <c r="A102" s="14">
        <v>20</v>
      </c>
      <c r="B102" s="15">
        <v>2000</v>
      </c>
      <c r="C102" s="16">
        <v>0</v>
      </c>
      <c r="D102" s="17">
        <v>6.6028799999999999E-2</v>
      </c>
      <c r="E102" s="17">
        <v>0.1081949</v>
      </c>
      <c r="F102" s="17">
        <v>4.3270700000000002E-2</v>
      </c>
      <c r="G102" s="17">
        <v>0.14238719999999999</v>
      </c>
      <c r="H102" s="18">
        <v>0.24721019999999999</v>
      </c>
      <c r="I102" s="40">
        <f t="array" ref="I102">$Q$10+SUMPRODUCT(D102:H102,TRANSPOSE($Q$11:$Q$15))</f>
        <v>-3.0932650665967656</v>
      </c>
      <c r="J102" s="37">
        <f t="shared" si="1"/>
        <v>4.3385920781531494E-2</v>
      </c>
      <c r="K102" s="38"/>
      <c r="L102" s="38"/>
      <c r="M102" s="38"/>
      <c r="P102" s="27">
        <v>73</v>
      </c>
      <c r="Q102" s="24">
        <v>2.28159E-2</v>
      </c>
      <c r="R102" s="24">
        <v>0.23840059999999999</v>
      </c>
      <c r="S102" s="24">
        <v>3.8064899999999999E-2</v>
      </c>
      <c r="T102" s="24">
        <v>0.76666429999999997</v>
      </c>
      <c r="U102" s="24">
        <v>0.26658749999999998</v>
      </c>
      <c r="V102" s="34">
        <v>1.4179362577463307E-2</v>
      </c>
      <c r="W102" s="24">
        <v>0</v>
      </c>
      <c r="X102" s="24">
        <v>0</v>
      </c>
    </row>
    <row r="103" spans="1:24" ht="15" customHeight="1" x14ac:dyDescent="0.45">
      <c r="A103" s="14">
        <v>20</v>
      </c>
      <c r="B103" s="15">
        <v>2001</v>
      </c>
      <c r="C103" s="16">
        <v>0</v>
      </c>
      <c r="D103" s="17">
        <v>6.5885100000000002E-2</v>
      </c>
      <c r="E103" s="17">
        <v>0.1044736</v>
      </c>
      <c r="F103" s="17">
        <v>4.7061499999999999E-2</v>
      </c>
      <c r="G103" s="17">
        <v>0.24623819999999999</v>
      </c>
      <c r="H103" s="18">
        <v>0.23633709999999999</v>
      </c>
      <c r="I103" s="40">
        <f t="array" ref="I103">$Q$10+SUMPRODUCT(D103:H103,TRANSPOSE($Q$11:$Q$15))</f>
        <v>-3.2904712130430998</v>
      </c>
      <c r="J103" s="37">
        <f t="shared" si="1"/>
        <v>3.5899533275627123E-2</v>
      </c>
      <c r="K103" s="38"/>
      <c r="L103" s="38"/>
      <c r="M103" s="38"/>
      <c r="P103" s="27">
        <v>74</v>
      </c>
      <c r="Q103" s="24">
        <v>6.9240899999999994E-2</v>
      </c>
      <c r="R103" s="24">
        <v>0.18902430000000001</v>
      </c>
      <c r="S103" s="24">
        <v>1.00061E-2</v>
      </c>
      <c r="T103" s="24">
        <v>0.48543770000000003</v>
      </c>
      <c r="U103" s="24">
        <v>0.23297380000000001</v>
      </c>
      <c r="V103" s="34">
        <v>2.934409000141178E-2</v>
      </c>
      <c r="W103" s="24">
        <v>0</v>
      </c>
      <c r="X103" s="24">
        <v>0</v>
      </c>
    </row>
    <row r="104" spans="1:24" ht="15" customHeight="1" x14ac:dyDescent="0.45">
      <c r="A104" s="14">
        <v>20</v>
      </c>
      <c r="B104" s="15">
        <v>2002</v>
      </c>
      <c r="C104" s="16">
        <v>0</v>
      </c>
      <c r="D104" s="17">
        <v>0.1005847</v>
      </c>
      <c r="E104" s="17">
        <v>0.10475230000000001</v>
      </c>
      <c r="F104" s="17">
        <v>3.1094E-2</v>
      </c>
      <c r="G104" s="17">
        <v>0.28263830000000001</v>
      </c>
      <c r="H104" s="18">
        <v>0.20954410000000001</v>
      </c>
      <c r="I104" s="40">
        <f t="array" ref="I104">$Q$10+SUMPRODUCT(D104:H104,TRANSPOSE($Q$11:$Q$15))</f>
        <v>-3.2233832599553915</v>
      </c>
      <c r="J104" s="37">
        <f t="shared" si="1"/>
        <v>3.8295189722967533E-2</v>
      </c>
      <c r="K104" s="38"/>
      <c r="L104" s="38"/>
      <c r="M104" s="38"/>
      <c r="P104" s="27">
        <v>75</v>
      </c>
      <c r="Q104" s="24">
        <v>8.7579000000000004E-2</v>
      </c>
      <c r="R104" s="24">
        <v>0.1637554</v>
      </c>
      <c r="S104" s="24">
        <v>-1.03053E-2</v>
      </c>
      <c r="T104" s="24">
        <v>0.4010454</v>
      </c>
      <c r="U104" s="24">
        <v>0.19163160000000001</v>
      </c>
      <c r="V104" s="34">
        <v>3.9802784453068722E-2</v>
      </c>
      <c r="W104" s="24">
        <v>0</v>
      </c>
      <c r="X104" s="24">
        <v>0</v>
      </c>
    </row>
    <row r="105" spans="1:24" ht="15" customHeight="1" x14ac:dyDescent="0.45">
      <c r="A105" s="14">
        <v>20</v>
      </c>
      <c r="B105" s="15">
        <v>2003</v>
      </c>
      <c r="C105" s="16">
        <v>0</v>
      </c>
      <c r="D105" s="17">
        <v>8.2943900000000001E-2</v>
      </c>
      <c r="E105" s="17">
        <v>0.13491980000000001</v>
      </c>
      <c r="F105" s="17">
        <v>3.2888800000000003E-2</v>
      </c>
      <c r="G105" s="17">
        <v>0.23090649999999999</v>
      </c>
      <c r="H105" s="18">
        <v>0.20024020000000001</v>
      </c>
      <c r="I105" s="40">
        <f t="array" ref="I105">$Q$10+SUMPRODUCT(D105:H105,TRANSPOSE($Q$11:$Q$15))</f>
        <v>-3.212240899504331</v>
      </c>
      <c r="J105" s="37">
        <f t="shared" si="1"/>
        <v>3.8707665726277068E-2</v>
      </c>
      <c r="K105" s="38"/>
      <c r="L105" s="38"/>
      <c r="M105" s="38"/>
      <c r="P105" s="27">
        <v>76</v>
      </c>
      <c r="Q105" s="24">
        <v>0.11168889999999999</v>
      </c>
      <c r="R105" s="24">
        <v>9.0468900000000005E-2</v>
      </c>
      <c r="S105" s="24">
        <v>2.44342E-2</v>
      </c>
      <c r="T105" s="24">
        <v>0.28836260000000002</v>
      </c>
      <c r="U105" s="24">
        <v>0.20753720000000001</v>
      </c>
      <c r="V105" s="34">
        <v>4.0890515835282346E-2</v>
      </c>
      <c r="W105" s="24">
        <v>0</v>
      </c>
      <c r="X105" s="24">
        <v>0</v>
      </c>
    </row>
    <row r="106" spans="1:24" ht="15" customHeight="1" x14ac:dyDescent="0.45">
      <c r="A106" s="14">
        <v>20</v>
      </c>
      <c r="B106" s="15">
        <v>2004</v>
      </c>
      <c r="C106" s="16">
        <v>0</v>
      </c>
      <c r="D106" s="17">
        <v>0.19778509999999999</v>
      </c>
      <c r="E106" s="17">
        <v>0.20185420000000001</v>
      </c>
      <c r="F106" s="17">
        <v>3.9045799999999999E-2</v>
      </c>
      <c r="G106" s="17">
        <v>0.66248130000000005</v>
      </c>
      <c r="H106" s="18">
        <v>0.2909679</v>
      </c>
      <c r="I106" s="40">
        <f t="array" ref="I106">$Q$10+SUMPRODUCT(D106:H106,TRANSPOSE($Q$11:$Q$15))</f>
        <v>-3.9427534131325803</v>
      </c>
      <c r="J106" s="37">
        <f t="shared" si="1"/>
        <v>1.9025740156325785E-2</v>
      </c>
      <c r="K106" s="38"/>
      <c r="L106" s="38"/>
      <c r="M106" s="38"/>
      <c r="P106" s="27">
        <v>77</v>
      </c>
      <c r="Q106" s="24">
        <v>6.4659599999999998E-2</v>
      </c>
      <c r="R106" s="24">
        <v>0.1111962</v>
      </c>
      <c r="S106" s="24">
        <v>3.02283E-2</v>
      </c>
      <c r="T106" s="24">
        <v>0.31462000000000001</v>
      </c>
      <c r="U106" s="24">
        <v>0.2226321</v>
      </c>
      <c r="V106" s="34">
        <v>3.613915946766439E-2</v>
      </c>
      <c r="W106" s="24">
        <v>0</v>
      </c>
      <c r="X106" s="24">
        <v>0</v>
      </c>
    </row>
    <row r="107" spans="1:24" ht="15" customHeight="1" x14ac:dyDescent="0.45">
      <c r="A107" s="14">
        <v>21</v>
      </c>
      <c r="B107" s="15">
        <v>1995</v>
      </c>
      <c r="C107" s="16">
        <v>0</v>
      </c>
      <c r="D107" s="17">
        <v>0.33645589999999997</v>
      </c>
      <c r="E107" s="17">
        <v>0.2327593</v>
      </c>
      <c r="F107" s="17">
        <v>3.31329E-2</v>
      </c>
      <c r="G107" s="17">
        <v>2.268726</v>
      </c>
      <c r="H107" s="18">
        <v>0.30270150000000001</v>
      </c>
      <c r="I107" s="40">
        <f t="array" ref="I107">$Q$10+SUMPRODUCT(D107:H107,TRANSPOSE($Q$11:$Q$15))</f>
        <v>-6.4353556654737902</v>
      </c>
      <c r="J107" s="37">
        <f t="shared" si="1"/>
        <v>1.6012699931455556E-3</v>
      </c>
      <c r="K107" s="38"/>
      <c r="L107" s="38"/>
      <c r="M107" s="38"/>
      <c r="P107" s="27">
        <v>78</v>
      </c>
      <c r="Q107" s="24">
        <v>0.1132281</v>
      </c>
      <c r="R107" s="24">
        <v>9.2595700000000003E-2</v>
      </c>
      <c r="S107" s="24">
        <v>2.49997E-2</v>
      </c>
      <c r="T107" s="24">
        <v>0.36672589999999999</v>
      </c>
      <c r="U107" s="24">
        <v>0.23938100000000001</v>
      </c>
      <c r="V107" s="34">
        <v>3.6712672725439773E-2</v>
      </c>
      <c r="W107" s="24">
        <v>0</v>
      </c>
      <c r="X107" s="24">
        <v>0</v>
      </c>
    </row>
    <row r="108" spans="1:24" ht="15" customHeight="1" x14ac:dyDescent="0.45">
      <c r="A108" s="14">
        <v>21</v>
      </c>
      <c r="B108" s="15">
        <v>1996</v>
      </c>
      <c r="C108" s="16">
        <v>1</v>
      </c>
      <c r="D108" s="17">
        <v>0.35730079999999997</v>
      </c>
      <c r="E108" s="17">
        <v>6.0466499999999999E-2</v>
      </c>
      <c r="F108" s="17">
        <v>2.8341399999999999E-2</v>
      </c>
      <c r="G108" s="17">
        <v>3.1962860000000002</v>
      </c>
      <c r="H108" s="18">
        <v>0.28351080000000001</v>
      </c>
      <c r="I108" s="40">
        <f t="array" ref="I108">$Q$10+SUMPRODUCT(D108:H108,TRANSPOSE($Q$11:$Q$15))</f>
        <v>-7.6279183964067219</v>
      </c>
      <c r="J108" s="37">
        <f t="shared" si="1"/>
        <v>4.86436129396229E-4</v>
      </c>
      <c r="K108" s="38"/>
      <c r="L108" s="38"/>
      <c r="M108" s="38"/>
      <c r="P108" s="27">
        <v>79</v>
      </c>
      <c r="Q108" s="24">
        <v>6.3924499999999995E-2</v>
      </c>
      <c r="R108" s="24">
        <v>0.12465859999999999</v>
      </c>
      <c r="S108" s="24">
        <v>6.0095200000000001E-2</v>
      </c>
      <c r="T108" s="24">
        <v>1.6773480000000001</v>
      </c>
      <c r="U108" s="24">
        <v>0.14597460000000001</v>
      </c>
      <c r="V108" s="34">
        <v>3.1365303887071266E-3</v>
      </c>
      <c r="W108" s="24">
        <v>0</v>
      </c>
      <c r="X108" s="24">
        <v>0</v>
      </c>
    </row>
    <row r="109" spans="1:24" ht="15" customHeight="1" x14ac:dyDescent="0.45">
      <c r="A109" s="14">
        <v>22</v>
      </c>
      <c r="B109" s="15">
        <v>2000</v>
      </c>
      <c r="C109" s="16">
        <v>0</v>
      </c>
      <c r="D109" s="17">
        <v>-4.7036000000000001E-2</v>
      </c>
      <c r="E109" s="17">
        <v>0.14442740000000001</v>
      </c>
      <c r="F109" s="17">
        <v>6.2082600000000002E-2</v>
      </c>
      <c r="G109" s="17">
        <v>0.94148109999999996</v>
      </c>
      <c r="H109" s="18">
        <v>0.18403849999999999</v>
      </c>
      <c r="I109" s="40">
        <f t="array" ref="I109">$Q$10+SUMPRODUCT(D109:H109,TRANSPOSE($Q$11:$Q$15))</f>
        <v>-4.6558582846445011</v>
      </c>
      <c r="J109" s="37">
        <f t="shared" si="1"/>
        <v>9.4162426407053221E-3</v>
      </c>
      <c r="K109" s="38"/>
      <c r="L109" s="38"/>
      <c r="M109" s="38"/>
      <c r="P109" s="27">
        <v>80</v>
      </c>
      <c r="Q109" s="24">
        <v>5.1132999999999998E-2</v>
      </c>
      <c r="R109" s="24">
        <v>0.13222829999999999</v>
      </c>
      <c r="S109" s="24">
        <v>9.2651899999999995E-2</v>
      </c>
      <c r="T109" s="24">
        <v>1.458126</v>
      </c>
      <c r="U109" s="24">
        <v>0.19800329999999999</v>
      </c>
      <c r="V109" s="34">
        <v>3.4820945540252101E-3</v>
      </c>
      <c r="W109" s="24">
        <v>0</v>
      </c>
      <c r="X109" s="24">
        <v>0</v>
      </c>
    </row>
    <row r="110" spans="1:24" ht="15" customHeight="1" x14ac:dyDescent="0.45">
      <c r="A110" s="14">
        <v>22</v>
      </c>
      <c r="B110" s="15">
        <v>2001</v>
      </c>
      <c r="C110" s="16">
        <v>0</v>
      </c>
      <c r="D110" s="17">
        <v>-0.12290769999999999</v>
      </c>
      <c r="E110" s="17">
        <v>0.118628</v>
      </c>
      <c r="F110" s="17">
        <v>4.05248E-2</v>
      </c>
      <c r="G110" s="17">
        <v>0.58002969999999998</v>
      </c>
      <c r="H110" s="18">
        <v>0.20367979999999999</v>
      </c>
      <c r="I110" s="40">
        <f t="array" ref="I110">$Q$10+SUMPRODUCT(D110:H110,TRANSPOSE($Q$11:$Q$15))</f>
        <v>-3.8891651548094854</v>
      </c>
      <c r="J110" s="37">
        <f t="shared" si="1"/>
        <v>2.0052107187073703E-2</v>
      </c>
      <c r="K110" s="38"/>
      <c r="L110" s="38"/>
      <c r="M110" s="38"/>
      <c r="P110" s="27">
        <v>81</v>
      </c>
      <c r="Q110" s="24">
        <v>3.07389E-2</v>
      </c>
      <c r="R110" s="24">
        <v>0.17539379999999999</v>
      </c>
      <c r="S110" s="24">
        <v>4.8001500000000002E-2</v>
      </c>
      <c r="T110" s="24">
        <v>1.1125259999999999</v>
      </c>
      <c r="U110" s="24">
        <v>0.1241582</v>
      </c>
      <c r="V110" s="34">
        <v>7.6474639334179351E-3</v>
      </c>
      <c r="W110" s="24">
        <v>0</v>
      </c>
      <c r="X110" s="24">
        <v>0</v>
      </c>
    </row>
    <row r="111" spans="1:24" ht="15" customHeight="1" x14ac:dyDescent="0.45">
      <c r="A111" s="14">
        <v>22</v>
      </c>
      <c r="B111" s="15">
        <v>2002</v>
      </c>
      <c r="C111" s="16">
        <v>0</v>
      </c>
      <c r="D111" s="17">
        <v>-0.39540110000000001</v>
      </c>
      <c r="E111" s="17">
        <v>6.8777900000000003E-2</v>
      </c>
      <c r="F111" s="17">
        <v>1.8374000000000001E-3</v>
      </c>
      <c r="G111" s="17">
        <v>0.1440341</v>
      </c>
      <c r="H111" s="18">
        <v>9.15908E-2</v>
      </c>
      <c r="I111" s="40">
        <f t="array" ref="I111">$Q$10+SUMPRODUCT(D111:H111,TRANSPOSE($Q$11:$Q$15))</f>
        <v>-2.9948036638561817</v>
      </c>
      <c r="J111" s="37">
        <f t="shared" si="1"/>
        <v>4.7661179133346297E-2</v>
      </c>
      <c r="K111" s="38"/>
      <c r="L111" s="38"/>
      <c r="M111" s="38"/>
      <c r="P111" s="27">
        <v>82</v>
      </c>
      <c r="Q111" s="24">
        <v>0.29315479999999999</v>
      </c>
      <c r="R111" s="24">
        <v>0.50737189999999999</v>
      </c>
      <c r="S111" s="24">
        <v>6.8256899999999995E-2</v>
      </c>
      <c r="T111" s="24">
        <v>1.9777420000000001</v>
      </c>
      <c r="U111" s="24">
        <v>0.47353469999999998</v>
      </c>
      <c r="V111" s="34">
        <v>1.4082883965246074E-3</v>
      </c>
      <c r="W111" s="24">
        <v>0</v>
      </c>
      <c r="X111" s="24">
        <v>0</v>
      </c>
    </row>
    <row r="112" spans="1:24" ht="15" customHeight="1" x14ac:dyDescent="0.45">
      <c r="A112" s="14">
        <v>22</v>
      </c>
      <c r="B112" s="15">
        <v>2003</v>
      </c>
      <c r="C112" s="16">
        <v>0</v>
      </c>
      <c r="D112" s="17">
        <v>4.9218600000000001E-2</v>
      </c>
      <c r="E112" s="17">
        <v>2.9295700000000001E-2</v>
      </c>
      <c r="F112" s="17">
        <v>3.5263700000000002E-2</v>
      </c>
      <c r="G112" s="17">
        <v>0.20485690000000001</v>
      </c>
      <c r="H112" s="18">
        <v>8.8149099999999994E-2</v>
      </c>
      <c r="I112" s="40">
        <f t="array" ref="I112">$Q$10+SUMPRODUCT(D112:H112,TRANSPOSE($Q$11:$Q$15))</f>
        <v>-3.1195876122603012</v>
      </c>
      <c r="J112" s="37">
        <f t="shared" si="1"/>
        <v>4.230647725397222E-2</v>
      </c>
      <c r="K112" s="38"/>
      <c r="L112" s="38"/>
      <c r="M112" s="38"/>
      <c r="P112" s="27">
        <v>83</v>
      </c>
      <c r="Q112" s="24">
        <v>0.3133628</v>
      </c>
      <c r="R112" s="24">
        <v>0.49182189999999998</v>
      </c>
      <c r="S112" s="24">
        <v>5.5807299999999997E-2</v>
      </c>
      <c r="T112" s="24">
        <v>2.0479020000000001</v>
      </c>
      <c r="U112" s="24">
        <v>0.46735890000000002</v>
      </c>
      <c r="V112" s="34">
        <v>1.4294496195556337E-3</v>
      </c>
      <c r="W112" s="24">
        <v>0</v>
      </c>
      <c r="X112" s="24">
        <v>0</v>
      </c>
    </row>
    <row r="113" spans="1:24" ht="15" customHeight="1" x14ac:dyDescent="0.45">
      <c r="A113" s="14">
        <v>22</v>
      </c>
      <c r="B113" s="15">
        <v>2004</v>
      </c>
      <c r="C113" s="16">
        <v>0</v>
      </c>
      <c r="D113" s="17">
        <v>5.0847200000000002E-2</v>
      </c>
      <c r="E113" s="17">
        <v>-2.97468E-2</v>
      </c>
      <c r="F113" s="17">
        <v>5.6477399999999997E-2</v>
      </c>
      <c r="G113" s="17">
        <v>0.39562039999999998</v>
      </c>
      <c r="H113" s="18">
        <v>0.1195929</v>
      </c>
      <c r="I113" s="40">
        <f t="array" ref="I113">$Q$10+SUMPRODUCT(D113:H113,TRANSPOSE($Q$11:$Q$15))</f>
        <v>-3.4872663268380366</v>
      </c>
      <c r="J113" s="37">
        <f t="shared" si="1"/>
        <v>2.9676721941488547E-2</v>
      </c>
      <c r="K113" s="38"/>
      <c r="L113" s="38"/>
      <c r="M113" s="38"/>
      <c r="P113" s="27">
        <v>84</v>
      </c>
      <c r="Q113" s="24">
        <v>0.36146739999999999</v>
      </c>
      <c r="R113" s="24">
        <v>0.51378829999999998</v>
      </c>
      <c r="S113" s="24">
        <v>7.0034700000000005E-2</v>
      </c>
      <c r="T113" s="24">
        <v>2.677962</v>
      </c>
      <c r="U113" s="24">
        <v>0.44641140000000001</v>
      </c>
      <c r="V113" s="34">
        <v>4.5630744398800265E-4</v>
      </c>
      <c r="W113" s="24">
        <v>0</v>
      </c>
      <c r="X113" s="24">
        <v>0</v>
      </c>
    </row>
    <row r="114" spans="1:24" ht="15" customHeight="1" x14ac:dyDescent="0.45">
      <c r="A114" s="14">
        <v>23</v>
      </c>
      <c r="B114" s="15">
        <v>1999</v>
      </c>
      <c r="C114" s="16">
        <v>0</v>
      </c>
      <c r="D114" s="17">
        <v>0.1157979</v>
      </c>
      <c r="E114" s="17">
        <v>0.44529970000000002</v>
      </c>
      <c r="F114" s="17">
        <v>6.1388600000000001E-2</v>
      </c>
      <c r="G114" s="17">
        <v>3.0831719999999998</v>
      </c>
      <c r="H114" s="18">
        <v>0.28503699999999998</v>
      </c>
      <c r="I114" s="40">
        <f t="array" ref="I114">$Q$10+SUMPRODUCT(D114:H114,TRANSPOSE($Q$11:$Q$15))</f>
        <v>-8.3706945583155932</v>
      </c>
      <c r="J114" s="37">
        <f t="shared" si="1"/>
        <v>2.315010644990321E-4</v>
      </c>
      <c r="K114" s="38"/>
      <c r="L114" s="38"/>
      <c r="M114" s="38"/>
      <c r="P114" s="27">
        <v>85</v>
      </c>
      <c r="Q114" s="24">
        <v>0.31594909999999998</v>
      </c>
      <c r="R114" s="24">
        <v>0.50615540000000003</v>
      </c>
      <c r="S114" s="24">
        <v>8.3096699999999996E-2</v>
      </c>
      <c r="T114" s="24">
        <v>3.2221000000000002</v>
      </c>
      <c r="U114" s="24">
        <v>0.43442340000000002</v>
      </c>
      <c r="V114" s="34">
        <v>1.7014339281167868E-4</v>
      </c>
      <c r="W114" s="24">
        <v>0</v>
      </c>
      <c r="X114" s="24">
        <v>0</v>
      </c>
    </row>
    <row r="115" spans="1:24" ht="15" customHeight="1" x14ac:dyDescent="0.45">
      <c r="A115" s="14">
        <v>23</v>
      </c>
      <c r="B115" s="15">
        <v>2000</v>
      </c>
      <c r="C115" s="16">
        <v>0</v>
      </c>
      <c r="D115" s="17">
        <v>0.1816072</v>
      </c>
      <c r="E115" s="17">
        <v>0.43985419999999997</v>
      </c>
      <c r="F115" s="17">
        <v>7.1866799999999995E-2</v>
      </c>
      <c r="G115" s="17">
        <v>2.4908610000000002</v>
      </c>
      <c r="H115" s="18">
        <v>0.2897941</v>
      </c>
      <c r="I115" s="40">
        <f t="array" ref="I115">$Q$10+SUMPRODUCT(D115:H115,TRANSPOSE($Q$11:$Q$15))</f>
        <v>-7.4724713125756717</v>
      </c>
      <c r="J115" s="37">
        <f t="shared" si="1"/>
        <v>5.6819853174514749E-4</v>
      </c>
      <c r="K115" s="38"/>
      <c r="L115" s="38"/>
      <c r="M115" s="38"/>
      <c r="P115" s="27">
        <v>86</v>
      </c>
      <c r="Q115" s="24">
        <v>0.38294689999999998</v>
      </c>
      <c r="R115" s="24">
        <v>0.53937539999999995</v>
      </c>
      <c r="S115" s="24">
        <v>6.0338999999999997E-2</v>
      </c>
      <c r="T115" s="24">
        <v>3.8905500000000002</v>
      </c>
      <c r="U115" s="24">
        <v>0.4134912</v>
      </c>
      <c r="V115" s="34">
        <v>6.8035936294666874E-5</v>
      </c>
      <c r="W115" s="24">
        <v>0</v>
      </c>
      <c r="X115" s="24">
        <v>0</v>
      </c>
    </row>
    <row r="116" spans="1:24" ht="15" customHeight="1" x14ac:dyDescent="0.45">
      <c r="A116" s="14">
        <v>23</v>
      </c>
      <c r="B116" s="15">
        <v>2001</v>
      </c>
      <c r="C116" s="16">
        <v>0</v>
      </c>
      <c r="D116" s="17">
        <v>0.17474390000000001</v>
      </c>
      <c r="E116" s="17">
        <v>0.41811589999999998</v>
      </c>
      <c r="F116" s="17">
        <v>5.2374999999999998E-2</v>
      </c>
      <c r="G116" s="17">
        <v>1.869866</v>
      </c>
      <c r="H116" s="18">
        <v>0.26083990000000001</v>
      </c>
      <c r="I116" s="40">
        <f t="array" ref="I116">$Q$10+SUMPRODUCT(D116:H116,TRANSPOSE($Q$11:$Q$15))</f>
        <v>-6.3161219941518318</v>
      </c>
      <c r="J116" s="37">
        <f t="shared" si="1"/>
        <v>1.8036781166229166E-3</v>
      </c>
      <c r="K116" s="38"/>
      <c r="L116" s="38"/>
      <c r="M116" s="38"/>
      <c r="P116" s="27">
        <v>87</v>
      </c>
      <c r="Q116" s="24">
        <v>0.30503479999999999</v>
      </c>
      <c r="R116" s="24">
        <v>0.58095090000000005</v>
      </c>
      <c r="S116" s="24">
        <v>7.0576700000000006E-2</v>
      </c>
      <c r="T116" s="24">
        <v>5.3113760000000001</v>
      </c>
      <c r="U116" s="24">
        <v>0.44750600000000001</v>
      </c>
      <c r="V116" s="34">
        <v>6.0637630703468163E-6</v>
      </c>
      <c r="W116" s="24">
        <v>0</v>
      </c>
      <c r="X116" s="24">
        <v>0</v>
      </c>
    </row>
    <row r="117" spans="1:24" ht="15" customHeight="1" x14ac:dyDescent="0.45">
      <c r="A117" s="14">
        <v>23</v>
      </c>
      <c r="B117" s="15">
        <v>2002</v>
      </c>
      <c r="C117" s="16">
        <v>0</v>
      </c>
      <c r="D117" s="17">
        <v>0.15496799999999999</v>
      </c>
      <c r="E117" s="17">
        <v>0.3215787</v>
      </c>
      <c r="F117" s="17">
        <v>4.5709800000000002E-2</v>
      </c>
      <c r="G117" s="17">
        <v>1.092049</v>
      </c>
      <c r="H117" s="18">
        <v>0.24097080000000001</v>
      </c>
      <c r="I117" s="40">
        <f t="array" ref="I117">$Q$10+SUMPRODUCT(D117:H117,TRANSPOSE($Q$11:$Q$15))</f>
        <v>-4.9034247481179456</v>
      </c>
      <c r="J117" s="37">
        <f t="shared" si="1"/>
        <v>7.3664566316193041E-3</v>
      </c>
      <c r="K117" s="38"/>
      <c r="L117" s="38"/>
      <c r="M117" s="38"/>
      <c r="P117" s="27">
        <v>88</v>
      </c>
      <c r="Q117" s="24">
        <v>6.8725700000000001E-2</v>
      </c>
      <c r="R117" s="24">
        <v>0.35258</v>
      </c>
      <c r="S117" s="24">
        <v>6.6547499999999996E-2</v>
      </c>
      <c r="T117" s="24">
        <v>1.318611</v>
      </c>
      <c r="U117" s="24">
        <v>0.66784520000000003</v>
      </c>
      <c r="V117" s="34">
        <v>5.2335277969251101E-3</v>
      </c>
      <c r="W117" s="24">
        <v>0</v>
      </c>
      <c r="X117" s="24">
        <v>0</v>
      </c>
    </row>
    <row r="118" spans="1:24" ht="15" customHeight="1" x14ac:dyDescent="0.45">
      <c r="A118" s="14">
        <v>23</v>
      </c>
      <c r="B118" s="15">
        <v>2003</v>
      </c>
      <c r="C118" s="16">
        <v>0</v>
      </c>
      <c r="D118" s="17">
        <v>0.1810416</v>
      </c>
      <c r="E118" s="17">
        <v>0.36532340000000002</v>
      </c>
      <c r="F118" s="17">
        <v>4.8873300000000001E-2</v>
      </c>
      <c r="G118" s="17">
        <v>1.581415</v>
      </c>
      <c r="H118" s="18">
        <v>0.25884889999999999</v>
      </c>
      <c r="I118" s="40">
        <f t="array" ref="I118">$Q$10+SUMPRODUCT(D118:H118,TRANSPOSE($Q$11:$Q$15))</f>
        <v>-5.7503011068579326</v>
      </c>
      <c r="J118" s="37">
        <f t="shared" si="1"/>
        <v>3.1717306992857567E-3</v>
      </c>
      <c r="K118" s="38"/>
      <c r="L118" s="38"/>
      <c r="M118" s="38"/>
      <c r="P118" s="27">
        <v>89</v>
      </c>
      <c r="Q118" s="24">
        <v>9.4128299999999998E-2</v>
      </c>
      <c r="R118" s="24">
        <v>0.36691410000000002</v>
      </c>
      <c r="S118" s="24">
        <v>6.6572900000000004E-2</v>
      </c>
      <c r="T118" s="24">
        <v>1.158839</v>
      </c>
      <c r="U118" s="24">
        <v>0.63224800000000003</v>
      </c>
      <c r="V118" s="34">
        <v>6.526152079896607E-3</v>
      </c>
      <c r="W118" s="24">
        <v>0</v>
      </c>
      <c r="X118" s="24">
        <v>0</v>
      </c>
    </row>
    <row r="119" spans="1:24" ht="15" customHeight="1" x14ac:dyDescent="0.45">
      <c r="A119" s="14">
        <v>23</v>
      </c>
      <c r="B119" s="15">
        <v>2004</v>
      </c>
      <c r="C119" s="16">
        <v>0</v>
      </c>
      <c r="D119" s="17">
        <v>0.1695805</v>
      </c>
      <c r="E119" s="17">
        <v>0.3774517</v>
      </c>
      <c r="F119" s="17">
        <v>5.2468000000000001E-2</v>
      </c>
      <c r="G119" s="17">
        <v>1.569448</v>
      </c>
      <c r="H119" s="18">
        <v>0.24853629999999999</v>
      </c>
      <c r="I119" s="40">
        <f t="array" ref="I119">$Q$10+SUMPRODUCT(D119:H119,TRANSPOSE($Q$11:$Q$15))</f>
        <v>-5.7887600951465803</v>
      </c>
      <c r="J119" s="37">
        <f t="shared" si="1"/>
        <v>3.0524302767782172E-3</v>
      </c>
      <c r="K119" s="38"/>
      <c r="L119" s="38"/>
      <c r="M119" s="38"/>
      <c r="P119" s="27">
        <v>90</v>
      </c>
      <c r="Q119" s="24">
        <v>8.6307300000000003E-2</v>
      </c>
      <c r="R119" s="24">
        <v>0.37169000000000002</v>
      </c>
      <c r="S119" s="24">
        <v>5.8963399999999999E-2</v>
      </c>
      <c r="T119" s="24">
        <v>1.1861900000000001</v>
      </c>
      <c r="U119" s="24">
        <v>0.59691749999999999</v>
      </c>
      <c r="V119" s="34">
        <v>6.4309058267409463E-3</v>
      </c>
      <c r="W119" s="24">
        <v>0</v>
      </c>
      <c r="X119" s="24">
        <v>0</v>
      </c>
    </row>
    <row r="120" spans="1:24" ht="15" customHeight="1" x14ac:dyDescent="0.45">
      <c r="A120" s="14">
        <v>24</v>
      </c>
      <c r="B120" s="15">
        <v>1995</v>
      </c>
      <c r="C120" s="16">
        <v>0</v>
      </c>
      <c r="D120" s="17">
        <v>6.9555900000000004E-2</v>
      </c>
      <c r="E120" s="17">
        <v>0.30270849999999999</v>
      </c>
      <c r="F120" s="17">
        <v>6.4552700000000005E-2</v>
      </c>
      <c r="G120" s="17">
        <v>1.814792</v>
      </c>
      <c r="H120" s="18">
        <v>0.1734155</v>
      </c>
      <c r="I120" s="40">
        <f t="array" ref="I120">$Q$10+SUMPRODUCT(D120:H120,TRANSPOSE($Q$11:$Q$15))</f>
        <v>-6.2557308335204187</v>
      </c>
      <c r="J120" s="37">
        <f t="shared" si="1"/>
        <v>1.9157455394999761E-3</v>
      </c>
      <c r="K120" s="38"/>
      <c r="L120" s="38"/>
      <c r="M120" s="38"/>
      <c r="P120" s="27">
        <v>91</v>
      </c>
      <c r="Q120" s="24">
        <v>8.6618600000000004E-2</v>
      </c>
      <c r="R120" s="24">
        <v>0.33599000000000001</v>
      </c>
      <c r="S120" s="24">
        <v>6.4488199999999996E-2</v>
      </c>
      <c r="T120" s="24">
        <v>0.83912659999999994</v>
      </c>
      <c r="U120" s="24">
        <v>0.63721240000000001</v>
      </c>
      <c r="V120" s="34">
        <v>1.1494853478722374E-2</v>
      </c>
      <c r="W120" s="24">
        <v>0</v>
      </c>
      <c r="X120" s="24">
        <v>0</v>
      </c>
    </row>
    <row r="121" spans="1:24" ht="15" customHeight="1" x14ac:dyDescent="0.45">
      <c r="A121" s="14">
        <v>24</v>
      </c>
      <c r="B121" s="15">
        <v>1996</v>
      </c>
      <c r="C121" s="16">
        <v>0</v>
      </c>
      <c r="D121" s="17">
        <v>5.3870000000000001E-2</v>
      </c>
      <c r="E121" s="17">
        <v>0.33828629999999998</v>
      </c>
      <c r="F121" s="17">
        <v>7.2233099999999995E-2</v>
      </c>
      <c r="G121" s="17">
        <v>1.826908</v>
      </c>
      <c r="H121" s="18">
        <v>0.18357670000000001</v>
      </c>
      <c r="I121" s="40">
        <f t="array" ref="I121">$Q$10+SUMPRODUCT(D121:H121,TRANSPOSE($Q$11:$Q$15))</f>
        <v>-6.3884086872381305</v>
      </c>
      <c r="J121" s="37">
        <f t="shared" si="1"/>
        <v>1.6781081773022196E-3</v>
      </c>
      <c r="K121" s="38"/>
      <c r="L121" s="38"/>
      <c r="M121" s="38"/>
      <c r="P121" s="27">
        <v>92</v>
      </c>
      <c r="Q121" s="24">
        <v>7.3771900000000001E-2</v>
      </c>
      <c r="R121" s="24">
        <v>0.35523470000000001</v>
      </c>
      <c r="S121" s="24">
        <v>5.8707099999999998E-2</v>
      </c>
      <c r="T121" s="24">
        <v>0.89436789999999999</v>
      </c>
      <c r="U121" s="24">
        <v>0.59177429999999998</v>
      </c>
      <c r="V121" s="34">
        <v>1.0378890030851648E-2</v>
      </c>
      <c r="W121" s="24">
        <v>0</v>
      </c>
      <c r="X121" s="24">
        <v>0</v>
      </c>
    </row>
    <row r="122" spans="1:24" ht="15" customHeight="1" x14ac:dyDescent="0.45">
      <c r="A122" s="14">
        <v>24</v>
      </c>
      <c r="B122" s="15">
        <v>1997</v>
      </c>
      <c r="C122" s="16">
        <v>0</v>
      </c>
      <c r="D122" s="17">
        <v>3.3646500000000003E-2</v>
      </c>
      <c r="E122" s="17">
        <v>0.35680220000000001</v>
      </c>
      <c r="F122" s="17">
        <v>8.2138699999999995E-2</v>
      </c>
      <c r="G122" s="17">
        <v>2.2385929999999998</v>
      </c>
      <c r="H122" s="18">
        <v>0.2353855</v>
      </c>
      <c r="I122" s="40">
        <f t="array" ref="I122">$Q$10+SUMPRODUCT(D122:H122,TRANSPOSE($Q$11:$Q$15))</f>
        <v>-7.1268979091285818</v>
      </c>
      <c r="J122" s="37">
        <f t="shared" si="1"/>
        <v>8.025625244733475E-4</v>
      </c>
      <c r="K122" s="38"/>
      <c r="L122" s="38"/>
      <c r="M122" s="38"/>
      <c r="P122" s="27">
        <v>93</v>
      </c>
      <c r="Q122" s="24">
        <v>1.4996199999999999E-2</v>
      </c>
      <c r="R122" s="24">
        <v>0.29602040000000002</v>
      </c>
      <c r="S122" s="24">
        <v>6.2027800000000001E-2</v>
      </c>
      <c r="T122" s="24">
        <v>0.68640619999999997</v>
      </c>
      <c r="U122" s="24">
        <v>0.63324389999999997</v>
      </c>
      <c r="V122" s="34">
        <v>1.5288285211272738E-2</v>
      </c>
      <c r="W122" s="24">
        <v>0</v>
      </c>
      <c r="X122" s="24">
        <v>0</v>
      </c>
    </row>
    <row r="123" spans="1:24" ht="15" customHeight="1" x14ac:dyDescent="0.45">
      <c r="A123" s="14">
        <v>24</v>
      </c>
      <c r="B123" s="15">
        <v>1998</v>
      </c>
      <c r="C123" s="16">
        <v>0</v>
      </c>
      <c r="D123" s="17">
        <v>5.0508000000000003E-3</v>
      </c>
      <c r="E123" s="17">
        <v>0.26083499999999998</v>
      </c>
      <c r="F123" s="17">
        <v>7.0438000000000001E-2</v>
      </c>
      <c r="G123" s="17">
        <v>2.7149369999999999</v>
      </c>
      <c r="H123" s="18">
        <v>0.1951107</v>
      </c>
      <c r="I123" s="40">
        <f t="array" ref="I123">$Q$10+SUMPRODUCT(D123:H123,TRANSPOSE($Q$11:$Q$15))</f>
        <v>-7.6896723428553164</v>
      </c>
      <c r="J123" s="37">
        <f t="shared" si="1"/>
        <v>4.5731882332159971E-4</v>
      </c>
      <c r="K123" s="38"/>
      <c r="L123" s="38"/>
      <c r="M123" s="38"/>
      <c r="P123" s="27">
        <v>94</v>
      </c>
      <c r="Q123" s="24">
        <v>0.14446990000000001</v>
      </c>
      <c r="R123" s="24">
        <v>0.45690599999999998</v>
      </c>
      <c r="S123" s="24">
        <v>5.39351E-2</v>
      </c>
      <c r="T123" s="24">
        <v>2.1071740000000001</v>
      </c>
      <c r="U123" s="24">
        <v>0.22463379999999999</v>
      </c>
      <c r="V123" s="34">
        <v>1.1145843602615474E-3</v>
      </c>
      <c r="W123" s="24">
        <v>0</v>
      </c>
      <c r="X123" s="24">
        <v>0</v>
      </c>
    </row>
    <row r="124" spans="1:24" ht="15" customHeight="1" x14ac:dyDescent="0.45">
      <c r="A124" s="14">
        <v>24</v>
      </c>
      <c r="B124" s="15">
        <v>1999</v>
      </c>
      <c r="C124" s="16">
        <v>0</v>
      </c>
      <c r="D124" s="17">
        <v>2.6503100000000002E-2</v>
      </c>
      <c r="E124" s="17">
        <v>0.30154219999999998</v>
      </c>
      <c r="F124" s="17">
        <v>8.1707199999999994E-2</v>
      </c>
      <c r="G124" s="17">
        <v>3.9731160000000001</v>
      </c>
      <c r="H124" s="18">
        <v>0.17607800000000001</v>
      </c>
      <c r="I124" s="40">
        <f t="array" ref="I124">$Q$10+SUMPRODUCT(D124:H124,TRANSPOSE($Q$11:$Q$15))</f>
        <v>-9.8469344988797474</v>
      </c>
      <c r="J124" s="37">
        <f t="shared" si="1"/>
        <v>5.2906338460015343E-5</v>
      </c>
      <c r="K124" s="38"/>
      <c r="L124" s="38"/>
      <c r="M124" s="38"/>
      <c r="P124" s="27">
        <v>95</v>
      </c>
      <c r="Q124" s="24">
        <v>6.6354999999999997E-2</v>
      </c>
      <c r="R124" s="24">
        <v>0.25948890000000002</v>
      </c>
      <c r="S124" s="24">
        <v>4.3819700000000003E-2</v>
      </c>
      <c r="T124" s="24">
        <v>1.2103120000000001</v>
      </c>
      <c r="U124" s="24">
        <v>0.1879266</v>
      </c>
      <c r="V124" s="34">
        <v>6.3301406557172892E-3</v>
      </c>
      <c r="W124" s="24">
        <v>0</v>
      </c>
      <c r="X124" s="24">
        <v>0</v>
      </c>
    </row>
    <row r="125" spans="1:24" ht="15" customHeight="1" x14ac:dyDescent="0.45">
      <c r="A125" s="14">
        <v>24</v>
      </c>
      <c r="B125" s="15">
        <v>2000</v>
      </c>
      <c r="C125" s="16">
        <v>0</v>
      </c>
      <c r="D125" s="17">
        <v>4.8872699999999998E-2</v>
      </c>
      <c r="E125" s="17">
        <v>0.35017569999999998</v>
      </c>
      <c r="F125" s="17">
        <v>5.7734199999999999E-2</v>
      </c>
      <c r="G125" s="17">
        <v>2.8020640000000001</v>
      </c>
      <c r="H125" s="18">
        <v>0.17753050000000001</v>
      </c>
      <c r="I125" s="40">
        <f t="array" ref="I125">$Q$10+SUMPRODUCT(D125:H125,TRANSPOSE($Q$11:$Q$15))</f>
        <v>-7.8495372828112115</v>
      </c>
      <c r="J125" s="37">
        <f t="shared" si="1"/>
        <v>3.8978036694223349E-4</v>
      </c>
      <c r="K125" s="38"/>
      <c r="L125" s="38"/>
      <c r="M125" s="38"/>
      <c r="P125" s="27">
        <v>96</v>
      </c>
      <c r="Q125" s="24">
        <v>4.85055E-2</v>
      </c>
      <c r="R125" s="24">
        <v>0.26421830000000002</v>
      </c>
      <c r="S125" s="24">
        <v>4.0108900000000003E-2</v>
      </c>
      <c r="T125" s="24">
        <v>1.3496159999999999</v>
      </c>
      <c r="U125" s="24">
        <v>0.20859140000000001</v>
      </c>
      <c r="V125" s="34">
        <v>5.2208520724685093E-3</v>
      </c>
      <c r="W125" s="24">
        <v>0</v>
      </c>
      <c r="X125" s="24">
        <v>0</v>
      </c>
    </row>
    <row r="126" spans="1:24" ht="15" customHeight="1" x14ac:dyDescent="0.45">
      <c r="A126" s="14">
        <v>24</v>
      </c>
      <c r="B126" s="15">
        <v>2001</v>
      </c>
      <c r="C126" s="16">
        <v>0</v>
      </c>
      <c r="D126" s="17">
        <v>5.6824E-2</v>
      </c>
      <c r="E126" s="17">
        <v>0.39108530000000002</v>
      </c>
      <c r="F126" s="17">
        <v>6.8927100000000005E-2</v>
      </c>
      <c r="G126" s="17">
        <v>2.7371210000000001</v>
      </c>
      <c r="H126" s="18">
        <v>0.18327080000000001</v>
      </c>
      <c r="I126" s="40">
        <f t="array" ref="I126">$Q$10+SUMPRODUCT(D126:H126,TRANSPOSE($Q$11:$Q$15))</f>
        <v>-7.8882084811336703</v>
      </c>
      <c r="J126" s="37">
        <f t="shared" si="1"/>
        <v>3.7500036756108428E-4</v>
      </c>
      <c r="K126" s="38"/>
      <c r="L126" s="38"/>
      <c r="M126" s="38"/>
      <c r="P126" s="27">
        <v>97</v>
      </c>
      <c r="Q126" s="24">
        <v>8.5588899999999996E-2</v>
      </c>
      <c r="R126" s="24">
        <v>0.25644640000000002</v>
      </c>
      <c r="S126" s="24">
        <v>5.0042200000000002E-2</v>
      </c>
      <c r="T126" s="24">
        <v>1.0840989999999999</v>
      </c>
      <c r="U126" s="24">
        <v>0.20877589999999999</v>
      </c>
      <c r="V126" s="34">
        <v>7.5441540518562103E-3</v>
      </c>
      <c r="W126" s="24">
        <v>0</v>
      </c>
      <c r="X126" s="24">
        <v>0</v>
      </c>
    </row>
    <row r="127" spans="1:24" ht="15" customHeight="1" x14ac:dyDescent="0.45">
      <c r="A127" s="14">
        <v>24</v>
      </c>
      <c r="B127" s="15">
        <v>2002</v>
      </c>
      <c r="C127" s="16">
        <v>0</v>
      </c>
      <c r="D127" s="17">
        <v>3.4862700000000003E-2</v>
      </c>
      <c r="E127" s="17">
        <v>0.32329580000000002</v>
      </c>
      <c r="F127" s="17">
        <v>6.6376199999999996E-2</v>
      </c>
      <c r="G127" s="17">
        <v>1.5504169999999999</v>
      </c>
      <c r="H127" s="18">
        <v>0.14436460000000001</v>
      </c>
      <c r="I127" s="40">
        <f t="array" ref="I127">$Q$10+SUMPRODUCT(D127:H127,TRANSPOSE($Q$11:$Q$15))</f>
        <v>-5.9113258731771898</v>
      </c>
      <c r="J127" s="37">
        <f t="shared" si="1"/>
        <v>2.7012765948552188E-3</v>
      </c>
      <c r="K127" s="38"/>
      <c r="L127" s="38"/>
      <c r="M127" s="38"/>
      <c r="P127" s="27">
        <v>98</v>
      </c>
      <c r="Q127" s="24">
        <v>8.6010900000000001E-2</v>
      </c>
      <c r="R127" s="24">
        <v>0.16406200000000001</v>
      </c>
      <c r="S127" s="24">
        <v>3.8055899999999997E-2</v>
      </c>
      <c r="T127" s="24">
        <v>0.83648909999999999</v>
      </c>
      <c r="U127" s="24">
        <v>0.13193469999999999</v>
      </c>
      <c r="V127" s="34">
        <v>1.3359762249763742E-2</v>
      </c>
      <c r="W127" s="24">
        <v>0</v>
      </c>
      <c r="X127" s="24">
        <v>0</v>
      </c>
    </row>
    <row r="128" spans="1:24" ht="15" customHeight="1" x14ac:dyDescent="0.45">
      <c r="A128" s="14">
        <v>24</v>
      </c>
      <c r="B128" s="15">
        <v>2003</v>
      </c>
      <c r="C128" s="16">
        <v>0</v>
      </c>
      <c r="D128" s="17">
        <v>4.3758100000000001E-2</v>
      </c>
      <c r="E128" s="17">
        <v>0.39491999999999999</v>
      </c>
      <c r="F128" s="17">
        <v>4.36625E-2</v>
      </c>
      <c r="G128" s="17">
        <v>1.5446200000000001</v>
      </c>
      <c r="H128" s="18">
        <v>0.1434598</v>
      </c>
      <c r="I128" s="40">
        <f t="array" ref="I128">$Q$10+SUMPRODUCT(D128:H128,TRANSPOSE($Q$11:$Q$15))</f>
        <v>-5.8214167796127256</v>
      </c>
      <c r="J128" s="37">
        <f t="shared" si="1"/>
        <v>2.9546478649373461E-3</v>
      </c>
      <c r="K128" s="38"/>
      <c r="L128" s="38"/>
      <c r="M128" s="38"/>
      <c r="P128" s="27">
        <v>99</v>
      </c>
      <c r="Q128" s="24">
        <v>2.6790399999999999E-2</v>
      </c>
      <c r="R128" s="24">
        <v>0.14789079999999999</v>
      </c>
      <c r="S128" s="24">
        <v>4.1846599999999998E-2</v>
      </c>
      <c r="T128" s="24">
        <v>0.83006919999999995</v>
      </c>
      <c r="U128" s="24">
        <v>0.2355286</v>
      </c>
      <c r="V128" s="34">
        <v>1.3939700949722212E-2</v>
      </c>
      <c r="W128" s="24">
        <v>0</v>
      </c>
      <c r="X128" s="24">
        <v>0</v>
      </c>
    </row>
    <row r="129" spans="1:24" ht="15" customHeight="1" x14ac:dyDescent="0.45">
      <c r="A129" s="14">
        <v>24</v>
      </c>
      <c r="B129" s="15">
        <v>2004</v>
      </c>
      <c r="C129" s="16">
        <v>0</v>
      </c>
      <c r="D129" s="17">
        <v>4.3872800000000003E-2</v>
      </c>
      <c r="E129" s="17">
        <v>0.43121579999999998</v>
      </c>
      <c r="F129" s="17">
        <v>5.85981E-2</v>
      </c>
      <c r="G129" s="17">
        <v>1.907273</v>
      </c>
      <c r="H129" s="18">
        <v>0.1557239</v>
      </c>
      <c r="I129" s="40">
        <f t="array" ref="I129">$Q$10+SUMPRODUCT(D129:H129,TRANSPOSE($Q$11:$Q$15))</f>
        <v>-6.5639357074006224</v>
      </c>
      <c r="J129" s="37">
        <f t="shared" si="1"/>
        <v>1.4083379369903338E-3</v>
      </c>
      <c r="K129" s="38"/>
      <c r="L129" s="38"/>
      <c r="M129" s="38"/>
      <c r="P129" s="27">
        <v>100</v>
      </c>
      <c r="Q129" s="24">
        <v>4.8959999999999997E-2</v>
      </c>
      <c r="R129" s="24">
        <v>0.101476</v>
      </c>
      <c r="S129" s="24">
        <v>5.6789199999999998E-2</v>
      </c>
      <c r="T129" s="24">
        <v>0.40002919999999997</v>
      </c>
      <c r="U129" s="24">
        <v>0.27312370000000002</v>
      </c>
      <c r="V129" s="34">
        <v>2.6773055600294599E-2</v>
      </c>
      <c r="W129" s="24">
        <v>0</v>
      </c>
      <c r="X129" s="24">
        <v>0</v>
      </c>
    </row>
    <row r="130" spans="1:24" ht="15" customHeight="1" x14ac:dyDescent="0.45">
      <c r="A130" s="14">
        <v>25</v>
      </c>
      <c r="B130" s="15">
        <v>1999</v>
      </c>
      <c r="C130" s="16">
        <v>0</v>
      </c>
      <c r="D130" s="17">
        <v>0.1451007</v>
      </c>
      <c r="E130" s="17">
        <v>0.35458190000000001</v>
      </c>
      <c r="F130" s="17">
        <v>5.89574E-2</v>
      </c>
      <c r="G130" s="17">
        <v>2.8607580000000001</v>
      </c>
      <c r="H130" s="18">
        <v>0.27418940000000003</v>
      </c>
      <c r="I130" s="40">
        <f t="array" ref="I130">$Q$10+SUMPRODUCT(D130:H130,TRANSPOSE($Q$11:$Q$15))</f>
        <v>-7.8594841219072382</v>
      </c>
      <c r="J130" s="37">
        <f t="shared" si="1"/>
        <v>3.859239917759309E-4</v>
      </c>
      <c r="K130" s="38"/>
      <c r="L130" s="38"/>
      <c r="M130" s="38"/>
      <c r="P130" s="27">
        <v>101</v>
      </c>
      <c r="Q130" s="24">
        <v>6.6028799999999999E-2</v>
      </c>
      <c r="R130" s="24">
        <v>0.1081949</v>
      </c>
      <c r="S130" s="24">
        <v>4.3270700000000002E-2</v>
      </c>
      <c r="T130" s="24">
        <v>0.14238719999999999</v>
      </c>
      <c r="U130" s="24">
        <v>0.24721019999999999</v>
      </c>
      <c r="V130" s="34">
        <v>4.3385920781531508E-2</v>
      </c>
      <c r="W130" s="24">
        <v>0</v>
      </c>
      <c r="X130" s="24">
        <v>0</v>
      </c>
    </row>
    <row r="131" spans="1:24" ht="15" customHeight="1" x14ac:dyDescent="0.45">
      <c r="A131" s="14">
        <v>25</v>
      </c>
      <c r="B131" s="15">
        <v>2000</v>
      </c>
      <c r="C131" s="16">
        <v>0</v>
      </c>
      <c r="D131" s="17">
        <v>2.7224000000000002E-2</v>
      </c>
      <c r="E131" s="17">
        <v>0.2412387</v>
      </c>
      <c r="F131" s="17">
        <v>6.9867499999999999E-2</v>
      </c>
      <c r="G131" s="17">
        <v>1.454542</v>
      </c>
      <c r="H131" s="18">
        <v>0.22447520000000001</v>
      </c>
      <c r="I131" s="40">
        <f t="array" ref="I131">$Q$10+SUMPRODUCT(D131:H131,TRANSPOSE($Q$11:$Q$15))</f>
        <v>-5.6206731584056566</v>
      </c>
      <c r="J131" s="37">
        <f t="shared" ref="J131:J194" si="2">EXP(I131)/(1+EXP(I131))</f>
        <v>3.6091289782867555E-3</v>
      </c>
      <c r="K131" s="38"/>
      <c r="L131" s="38"/>
      <c r="M131" s="38"/>
      <c r="P131" s="27">
        <v>102</v>
      </c>
      <c r="Q131" s="24">
        <v>6.5885100000000002E-2</v>
      </c>
      <c r="R131" s="24">
        <v>0.1044736</v>
      </c>
      <c r="S131" s="24">
        <v>4.7061499999999999E-2</v>
      </c>
      <c r="T131" s="24">
        <v>0.24623819999999999</v>
      </c>
      <c r="U131" s="24">
        <v>0.23633709999999999</v>
      </c>
      <c r="V131" s="34">
        <v>3.5899533275627123E-2</v>
      </c>
      <c r="W131" s="24">
        <v>0</v>
      </c>
      <c r="X131" s="24">
        <v>0</v>
      </c>
    </row>
    <row r="132" spans="1:24" ht="15" customHeight="1" x14ac:dyDescent="0.45">
      <c r="A132" s="14">
        <v>25</v>
      </c>
      <c r="B132" s="15">
        <v>2001</v>
      </c>
      <c r="C132" s="16">
        <v>0</v>
      </c>
      <c r="D132" s="17">
        <v>8.7961700000000004E-2</v>
      </c>
      <c r="E132" s="17">
        <v>0.24824679999999999</v>
      </c>
      <c r="F132" s="17">
        <v>2.45603E-2</v>
      </c>
      <c r="G132" s="17">
        <v>1.7273430000000001</v>
      </c>
      <c r="H132" s="18">
        <v>0.21225669999999999</v>
      </c>
      <c r="I132" s="40">
        <f t="array" ref="I132">$Q$10+SUMPRODUCT(D132:H132,TRANSPOSE($Q$11:$Q$15))</f>
        <v>-5.6855837698232232</v>
      </c>
      <c r="J132" s="37">
        <f t="shared" si="2"/>
        <v>3.3830670409281467E-3</v>
      </c>
      <c r="K132" s="38"/>
      <c r="L132" s="38"/>
      <c r="M132" s="38"/>
      <c r="P132" s="27">
        <v>103</v>
      </c>
      <c r="Q132" s="24">
        <v>0.1005847</v>
      </c>
      <c r="R132" s="24">
        <v>0.10475230000000001</v>
      </c>
      <c r="S132" s="24">
        <v>3.1094E-2</v>
      </c>
      <c r="T132" s="24">
        <v>0.28263830000000001</v>
      </c>
      <c r="U132" s="24">
        <v>0.20954410000000001</v>
      </c>
      <c r="V132" s="34">
        <v>3.8295189722967506E-2</v>
      </c>
      <c r="W132" s="24">
        <v>0</v>
      </c>
      <c r="X132" s="24">
        <v>0</v>
      </c>
    </row>
    <row r="133" spans="1:24" ht="15" customHeight="1" x14ac:dyDescent="0.45">
      <c r="A133" s="14">
        <v>25</v>
      </c>
      <c r="B133" s="15">
        <v>2002</v>
      </c>
      <c r="C133" s="16">
        <v>0</v>
      </c>
      <c r="D133" s="17">
        <v>9.3647499999999995E-2</v>
      </c>
      <c r="E133" s="17">
        <v>0.22809660000000001</v>
      </c>
      <c r="F133" s="17">
        <v>3.9419000000000003E-2</v>
      </c>
      <c r="G133" s="17">
        <v>1.0046619999999999</v>
      </c>
      <c r="H133" s="18">
        <v>0.1979361</v>
      </c>
      <c r="I133" s="40">
        <f t="array" ref="I133">$Q$10+SUMPRODUCT(D133:H133,TRANSPOSE($Q$11:$Q$15))</f>
        <v>-4.6300007013537208</v>
      </c>
      <c r="J133" s="37">
        <f t="shared" si="2"/>
        <v>9.6605163174207694E-3</v>
      </c>
      <c r="K133" s="38"/>
      <c r="L133" s="38"/>
      <c r="M133" s="38"/>
      <c r="P133" s="27">
        <v>104</v>
      </c>
      <c r="Q133" s="24">
        <v>8.2943900000000001E-2</v>
      </c>
      <c r="R133" s="24">
        <v>0.13491980000000001</v>
      </c>
      <c r="S133" s="24">
        <v>3.2888800000000003E-2</v>
      </c>
      <c r="T133" s="24">
        <v>0.23090649999999999</v>
      </c>
      <c r="U133" s="24">
        <v>0.20024020000000001</v>
      </c>
      <c r="V133" s="34">
        <v>3.8707665726277062E-2</v>
      </c>
      <c r="W133" s="24">
        <v>0</v>
      </c>
      <c r="X133" s="24">
        <v>0</v>
      </c>
    </row>
    <row r="134" spans="1:24" ht="15" customHeight="1" x14ac:dyDescent="0.45">
      <c r="A134" s="14">
        <v>25</v>
      </c>
      <c r="B134" s="15">
        <v>2003</v>
      </c>
      <c r="C134" s="16">
        <v>0</v>
      </c>
      <c r="D134" s="17">
        <v>9.3577800000000003E-2</v>
      </c>
      <c r="E134" s="17">
        <v>0.25567909999999999</v>
      </c>
      <c r="F134" s="17">
        <v>4.6665499999999999E-2</v>
      </c>
      <c r="G134" s="17">
        <v>1.7091259999999999</v>
      </c>
      <c r="H134" s="18">
        <v>0.19322439999999999</v>
      </c>
      <c r="I134" s="40">
        <f t="array" ref="I134">$Q$10+SUMPRODUCT(D134:H134,TRANSPOSE($Q$11:$Q$15))</f>
        <v>-5.8536488252453633</v>
      </c>
      <c r="J134" s="37">
        <f t="shared" si="2"/>
        <v>2.8612001010750363E-3</v>
      </c>
      <c r="K134" s="38"/>
      <c r="L134" s="38"/>
      <c r="M134" s="38"/>
      <c r="P134" s="27">
        <v>105</v>
      </c>
      <c r="Q134" s="24">
        <v>0.19778509999999999</v>
      </c>
      <c r="R134" s="24">
        <v>0.20185420000000001</v>
      </c>
      <c r="S134" s="24">
        <v>3.9045799999999999E-2</v>
      </c>
      <c r="T134" s="24">
        <v>0.66248130000000005</v>
      </c>
      <c r="U134" s="24">
        <v>0.2909679</v>
      </c>
      <c r="V134" s="34">
        <v>1.9025740156325785E-2</v>
      </c>
      <c r="W134" s="24">
        <v>0</v>
      </c>
      <c r="X134" s="24">
        <v>0</v>
      </c>
    </row>
    <row r="135" spans="1:24" ht="15" customHeight="1" x14ac:dyDescent="0.45">
      <c r="A135" s="14">
        <v>25</v>
      </c>
      <c r="B135" s="15">
        <v>2004</v>
      </c>
      <c r="C135" s="16">
        <v>0</v>
      </c>
      <c r="D135" s="17">
        <v>7.3662099999999994E-2</v>
      </c>
      <c r="E135" s="17">
        <v>0.28567120000000001</v>
      </c>
      <c r="F135" s="17">
        <v>2.7682200000000001E-2</v>
      </c>
      <c r="G135" s="17">
        <v>1.4509989999999999</v>
      </c>
      <c r="H135" s="18">
        <v>0.2241833</v>
      </c>
      <c r="I135" s="40">
        <f t="array" ref="I135">$Q$10+SUMPRODUCT(D135:H135,TRANSPOSE($Q$11:$Q$15))</f>
        <v>-5.3231266375548589</v>
      </c>
      <c r="J135" s="37">
        <f t="shared" si="2"/>
        <v>4.8538054106412798E-3</v>
      </c>
      <c r="K135" s="38"/>
      <c r="L135" s="38"/>
      <c r="M135" s="38"/>
      <c r="P135" s="27">
        <v>106</v>
      </c>
      <c r="Q135" s="24">
        <v>0.33645589999999997</v>
      </c>
      <c r="R135" s="24">
        <v>0.2327593</v>
      </c>
      <c r="S135" s="24">
        <v>3.31329E-2</v>
      </c>
      <c r="T135" s="24">
        <v>2.268726</v>
      </c>
      <c r="U135" s="24">
        <v>0.30270150000000001</v>
      </c>
      <c r="V135" s="34">
        <v>1.6012699931455571E-3</v>
      </c>
      <c r="W135" s="24">
        <v>0</v>
      </c>
      <c r="X135" s="24">
        <v>0</v>
      </c>
    </row>
    <row r="136" spans="1:24" ht="15" customHeight="1" x14ac:dyDescent="0.45">
      <c r="A136" s="14">
        <v>26</v>
      </c>
      <c r="B136" s="15">
        <v>1999</v>
      </c>
      <c r="C136" s="16">
        <v>0</v>
      </c>
      <c r="D136" s="17">
        <v>0.18999640000000001</v>
      </c>
      <c r="E136" s="17">
        <v>1.72135E-2</v>
      </c>
      <c r="F136" s="17">
        <v>3.6524099999999997E-2</v>
      </c>
      <c r="G136" s="17">
        <v>3.0975540000000001</v>
      </c>
      <c r="H136" s="18">
        <v>0.1225296</v>
      </c>
      <c r="I136" s="40">
        <f t="array" ref="I136">$Q$10+SUMPRODUCT(D136:H136,TRANSPOSE($Q$11:$Q$15))</f>
        <v>-7.6422378141742602</v>
      </c>
      <c r="J136" s="37">
        <f t="shared" si="2"/>
        <v>4.795235971885236E-4</v>
      </c>
      <c r="K136" s="38"/>
      <c r="L136" s="38"/>
      <c r="M136" s="38"/>
      <c r="P136" s="27">
        <v>107</v>
      </c>
      <c r="Q136" s="24">
        <v>0.35730079999999997</v>
      </c>
      <c r="R136" s="24">
        <v>6.0466499999999999E-2</v>
      </c>
      <c r="S136" s="24">
        <v>2.8341399999999999E-2</v>
      </c>
      <c r="T136" s="24">
        <v>3.1962860000000002</v>
      </c>
      <c r="U136" s="24">
        <v>0.28351080000000001</v>
      </c>
      <c r="V136" s="34">
        <v>4.86436129396229E-4</v>
      </c>
      <c r="W136" s="24">
        <v>0</v>
      </c>
      <c r="X136" s="24">
        <v>1</v>
      </c>
    </row>
    <row r="137" spans="1:24" ht="15" customHeight="1" x14ac:dyDescent="0.45">
      <c r="A137" s="14">
        <v>26</v>
      </c>
      <c r="B137" s="15">
        <v>2000</v>
      </c>
      <c r="C137" s="16">
        <v>0</v>
      </c>
      <c r="D137" s="17">
        <v>0.41577950000000002</v>
      </c>
      <c r="E137" s="17">
        <v>0.1101916</v>
      </c>
      <c r="F137" s="17">
        <v>5.0738499999999999E-2</v>
      </c>
      <c r="G137" s="17">
        <v>7.4419469999999999</v>
      </c>
      <c r="H137" s="18">
        <v>0.11231869999999999</v>
      </c>
      <c r="I137" s="40">
        <f t="array" ref="I137">$Q$10+SUMPRODUCT(D137:H137,TRANSPOSE($Q$11:$Q$15))</f>
        <v>-14.727088360445762</v>
      </c>
      <c r="J137" s="37">
        <f t="shared" si="2"/>
        <v>4.0188945956959922E-7</v>
      </c>
      <c r="K137" s="38"/>
      <c r="L137" s="38"/>
      <c r="M137" s="38"/>
      <c r="P137" s="27">
        <v>108</v>
      </c>
      <c r="Q137" s="24">
        <v>-4.7036000000000001E-2</v>
      </c>
      <c r="R137" s="24">
        <v>0.14442740000000001</v>
      </c>
      <c r="S137" s="24">
        <v>6.2082600000000002E-2</v>
      </c>
      <c r="T137" s="24">
        <v>0.94148109999999996</v>
      </c>
      <c r="U137" s="24">
        <v>0.18403849999999999</v>
      </c>
      <c r="V137" s="34">
        <v>9.4162426407053221E-3</v>
      </c>
      <c r="W137" s="24">
        <v>0</v>
      </c>
      <c r="X137" s="24">
        <v>0</v>
      </c>
    </row>
    <row r="138" spans="1:24" ht="15" customHeight="1" x14ac:dyDescent="0.45">
      <c r="A138" s="14">
        <v>27</v>
      </c>
      <c r="B138" s="15">
        <v>1999</v>
      </c>
      <c r="C138" s="16">
        <v>0</v>
      </c>
      <c r="D138" s="17">
        <v>5.76623E-2</v>
      </c>
      <c r="E138" s="17">
        <v>0.31443500000000002</v>
      </c>
      <c r="F138" s="17">
        <v>7.3833700000000002E-2</v>
      </c>
      <c r="G138" s="17">
        <v>1.131961</v>
      </c>
      <c r="H138" s="18">
        <v>0.31742550000000003</v>
      </c>
      <c r="I138" s="40">
        <f t="array" ref="I138">$Q$10+SUMPRODUCT(D138:H138,TRANSPOSE($Q$11:$Q$15))</f>
        <v>-5.1745478951562429</v>
      </c>
      <c r="J138" s="37">
        <f t="shared" si="2"/>
        <v>5.6269331482555751E-3</v>
      </c>
      <c r="K138" s="38"/>
      <c r="L138" s="38"/>
      <c r="M138" s="38"/>
      <c r="P138" s="27">
        <v>109</v>
      </c>
      <c r="Q138" s="24">
        <v>-0.12290769999999999</v>
      </c>
      <c r="R138" s="24">
        <v>0.118628</v>
      </c>
      <c r="S138" s="24">
        <v>4.05248E-2</v>
      </c>
      <c r="T138" s="24">
        <v>0.58002969999999998</v>
      </c>
      <c r="U138" s="24">
        <v>0.20367979999999999</v>
      </c>
      <c r="V138" s="34">
        <v>2.0052107187073714E-2</v>
      </c>
      <c r="W138" s="24">
        <v>0</v>
      </c>
      <c r="X138" s="24">
        <v>0</v>
      </c>
    </row>
    <row r="139" spans="1:24" ht="15" customHeight="1" x14ac:dyDescent="0.45">
      <c r="A139" s="14">
        <v>27</v>
      </c>
      <c r="B139" s="15">
        <v>2000</v>
      </c>
      <c r="C139" s="16">
        <v>0</v>
      </c>
      <c r="D139" s="17">
        <v>9.2327999999999993E-2</v>
      </c>
      <c r="E139" s="17">
        <v>0.31948729999999997</v>
      </c>
      <c r="F139" s="17">
        <v>7.1702600000000005E-2</v>
      </c>
      <c r="G139" s="17">
        <v>1.03674</v>
      </c>
      <c r="H139" s="18">
        <v>0.39028059999999998</v>
      </c>
      <c r="I139" s="40">
        <f t="array" ref="I139">$Q$10+SUMPRODUCT(D139:H139,TRANSPOSE($Q$11:$Q$15))</f>
        <v>-4.9535880328795461</v>
      </c>
      <c r="J139" s="37">
        <f t="shared" si="2"/>
        <v>7.0085721906439887E-3</v>
      </c>
      <c r="K139" s="38"/>
      <c r="L139" s="38"/>
      <c r="M139" s="38"/>
      <c r="P139" s="27">
        <v>110</v>
      </c>
      <c r="Q139" s="24">
        <v>-0.39540110000000001</v>
      </c>
      <c r="R139" s="24">
        <v>6.8777900000000003E-2</v>
      </c>
      <c r="S139" s="24">
        <v>1.8374000000000001E-3</v>
      </c>
      <c r="T139" s="24">
        <v>0.1440341</v>
      </c>
      <c r="U139" s="24">
        <v>9.15908E-2</v>
      </c>
      <c r="V139" s="34">
        <v>4.7661179133346325E-2</v>
      </c>
      <c r="W139" s="24">
        <v>0</v>
      </c>
      <c r="X139" s="24">
        <v>0</v>
      </c>
    </row>
    <row r="140" spans="1:24" ht="15" customHeight="1" x14ac:dyDescent="0.45">
      <c r="A140" s="14">
        <v>27</v>
      </c>
      <c r="B140" s="15">
        <v>2001</v>
      </c>
      <c r="C140" s="16">
        <v>0</v>
      </c>
      <c r="D140" s="17">
        <v>3.6138999999999998E-2</v>
      </c>
      <c r="E140" s="17">
        <v>0.27237</v>
      </c>
      <c r="F140" s="17">
        <v>3.7122099999999998E-2</v>
      </c>
      <c r="G140" s="17">
        <v>0.56395169999999994</v>
      </c>
      <c r="H140" s="18">
        <v>0.21267510000000001</v>
      </c>
      <c r="I140" s="40">
        <f t="array" ref="I140">$Q$10+SUMPRODUCT(D140:H140,TRANSPOSE($Q$11:$Q$15))</f>
        <v>-3.9883864242089508</v>
      </c>
      <c r="J140" s="37">
        <f t="shared" si="2"/>
        <v>1.819248955416895E-2</v>
      </c>
      <c r="K140" s="38"/>
      <c r="L140" s="38"/>
      <c r="M140" s="38"/>
      <c r="P140" s="27">
        <v>111</v>
      </c>
      <c r="Q140" s="24">
        <v>4.9218600000000001E-2</v>
      </c>
      <c r="R140" s="24">
        <v>2.9295700000000001E-2</v>
      </c>
      <c r="S140" s="24">
        <v>3.5263700000000002E-2</v>
      </c>
      <c r="T140" s="24">
        <v>0.20485690000000001</v>
      </c>
      <c r="U140" s="24">
        <v>8.8149099999999994E-2</v>
      </c>
      <c r="V140" s="34">
        <v>4.2306477253972227E-2</v>
      </c>
      <c r="W140" s="24">
        <v>0</v>
      </c>
      <c r="X140" s="24">
        <v>0</v>
      </c>
    </row>
    <row r="141" spans="1:24" ht="15" customHeight="1" x14ac:dyDescent="0.45">
      <c r="A141" s="14">
        <v>27</v>
      </c>
      <c r="B141" s="15">
        <v>2002</v>
      </c>
      <c r="C141" s="16">
        <v>0</v>
      </c>
      <c r="D141" s="17">
        <v>4.3963299999999997E-2</v>
      </c>
      <c r="E141" s="17">
        <v>0.28093630000000003</v>
      </c>
      <c r="F141" s="17">
        <v>4.6756300000000001E-2</v>
      </c>
      <c r="G141" s="17">
        <v>0.57312830000000003</v>
      </c>
      <c r="H141" s="18">
        <v>0.2627061</v>
      </c>
      <c r="I141" s="40">
        <f t="array" ref="I141">$Q$10+SUMPRODUCT(D141:H141,TRANSPOSE($Q$11:$Q$15))</f>
        <v>-4.0582824162185647</v>
      </c>
      <c r="J141" s="37">
        <f t="shared" si="2"/>
        <v>1.6985189700266794E-2</v>
      </c>
      <c r="K141" s="38"/>
      <c r="L141" s="38"/>
      <c r="M141" s="38"/>
      <c r="P141" s="27">
        <v>112</v>
      </c>
      <c r="Q141" s="24">
        <v>5.0847200000000002E-2</v>
      </c>
      <c r="R141" s="24">
        <v>-2.97468E-2</v>
      </c>
      <c r="S141" s="24">
        <v>5.6477399999999997E-2</v>
      </c>
      <c r="T141" s="24">
        <v>0.39562039999999998</v>
      </c>
      <c r="U141" s="24">
        <v>0.1195929</v>
      </c>
      <c r="V141" s="34">
        <v>2.967672194148855E-2</v>
      </c>
      <c r="W141" s="24">
        <v>0</v>
      </c>
      <c r="X141" s="24">
        <v>0</v>
      </c>
    </row>
    <row r="142" spans="1:24" ht="15" customHeight="1" x14ac:dyDescent="0.45">
      <c r="A142" s="14">
        <v>27</v>
      </c>
      <c r="B142" s="15">
        <v>2003</v>
      </c>
      <c r="C142" s="16">
        <v>0</v>
      </c>
      <c r="D142" s="17">
        <v>8.4355700000000006E-2</v>
      </c>
      <c r="E142" s="17">
        <v>0.28937570000000001</v>
      </c>
      <c r="F142" s="17">
        <v>2.6209400000000001E-2</v>
      </c>
      <c r="G142" s="17">
        <v>0.5743819</v>
      </c>
      <c r="H142" s="18">
        <v>0.29558679999999998</v>
      </c>
      <c r="I142" s="40">
        <f t="array" ref="I142">$Q$10+SUMPRODUCT(D142:H142,TRANSPOSE($Q$11:$Q$15))</f>
        <v>-3.8710794804207089</v>
      </c>
      <c r="J142" s="37">
        <f t="shared" si="2"/>
        <v>2.0410593004331932E-2</v>
      </c>
      <c r="K142" s="38"/>
      <c r="L142" s="38"/>
      <c r="M142" s="38"/>
      <c r="P142" s="27">
        <v>113</v>
      </c>
      <c r="Q142" s="24">
        <v>0.1157979</v>
      </c>
      <c r="R142" s="24">
        <v>0.44529970000000002</v>
      </c>
      <c r="S142" s="24">
        <v>6.1388600000000001E-2</v>
      </c>
      <c r="T142" s="24">
        <v>3.0831719999999998</v>
      </c>
      <c r="U142" s="24">
        <v>0.28503699999999998</v>
      </c>
      <c r="V142" s="34">
        <v>2.3150106449903256E-4</v>
      </c>
      <c r="W142" s="24">
        <v>0</v>
      </c>
      <c r="X142" s="24">
        <v>0</v>
      </c>
    </row>
    <row r="143" spans="1:24" ht="15" customHeight="1" x14ac:dyDescent="0.45">
      <c r="A143" s="14">
        <v>27</v>
      </c>
      <c r="B143" s="15">
        <v>2004</v>
      </c>
      <c r="C143" s="16">
        <v>0</v>
      </c>
      <c r="D143" s="17">
        <v>1.0224E-2</v>
      </c>
      <c r="E143" s="17">
        <v>0.24878549999999999</v>
      </c>
      <c r="F143" s="17">
        <v>5.1870899999999998E-2</v>
      </c>
      <c r="G143" s="17">
        <v>0.73559430000000003</v>
      </c>
      <c r="H143" s="18">
        <v>0.3130597</v>
      </c>
      <c r="I143" s="40">
        <f t="array" ref="I143">$Q$10+SUMPRODUCT(D143:H143,TRANSPOSE($Q$11:$Q$15))</f>
        <v>-4.2941268385577089</v>
      </c>
      <c r="J143" s="37">
        <f t="shared" si="2"/>
        <v>1.3464710936309014E-2</v>
      </c>
      <c r="K143" s="38"/>
      <c r="L143" s="38"/>
      <c r="M143" s="38"/>
      <c r="P143" s="27">
        <v>114</v>
      </c>
      <c r="Q143" s="24">
        <v>0.1816072</v>
      </c>
      <c r="R143" s="24">
        <v>0.43985419999999997</v>
      </c>
      <c r="S143" s="24">
        <v>7.1866799999999995E-2</v>
      </c>
      <c r="T143" s="24">
        <v>2.4908610000000002</v>
      </c>
      <c r="U143" s="24">
        <v>0.2897941</v>
      </c>
      <c r="V143" s="34">
        <v>5.6819853174514695E-4</v>
      </c>
      <c r="W143" s="24">
        <v>0</v>
      </c>
      <c r="X143" s="24">
        <v>0</v>
      </c>
    </row>
    <row r="144" spans="1:24" ht="15" customHeight="1" x14ac:dyDescent="0.45">
      <c r="A144" s="14">
        <v>28</v>
      </c>
      <c r="B144" s="15">
        <v>1999</v>
      </c>
      <c r="C144" s="16">
        <v>0</v>
      </c>
      <c r="D144" s="17">
        <v>7.4940199999999998E-2</v>
      </c>
      <c r="E144" s="17">
        <v>0.68670399999999998</v>
      </c>
      <c r="F144" s="17">
        <v>6.9855299999999995E-2</v>
      </c>
      <c r="G144" s="17">
        <v>1.516214</v>
      </c>
      <c r="H144" s="18">
        <v>0.23815710000000001</v>
      </c>
      <c r="I144" s="40">
        <f t="array" ref="I144">$Q$10+SUMPRODUCT(D144:H144,TRANSPOSE($Q$11:$Q$15))</f>
        <v>-6.3383189270970508</v>
      </c>
      <c r="J144" s="37">
        <f t="shared" si="2"/>
        <v>1.7641529162050391E-3</v>
      </c>
      <c r="K144" s="38"/>
      <c r="L144" s="38"/>
      <c r="M144" s="38"/>
      <c r="P144" s="27">
        <v>115</v>
      </c>
      <c r="Q144" s="24">
        <v>0.17474390000000001</v>
      </c>
      <c r="R144" s="24">
        <v>0.41811589999999998</v>
      </c>
      <c r="S144" s="24">
        <v>5.2374999999999998E-2</v>
      </c>
      <c r="T144" s="24">
        <v>1.869866</v>
      </c>
      <c r="U144" s="24">
        <v>0.26083990000000001</v>
      </c>
      <c r="V144" s="34">
        <v>1.8036781166229166E-3</v>
      </c>
      <c r="W144" s="24">
        <v>0</v>
      </c>
      <c r="X144" s="24">
        <v>0</v>
      </c>
    </row>
    <row r="145" spans="1:24" ht="15" customHeight="1" x14ac:dyDescent="0.45">
      <c r="A145" s="14">
        <v>28</v>
      </c>
      <c r="B145" s="15">
        <v>2000</v>
      </c>
      <c r="C145" s="16">
        <v>0</v>
      </c>
      <c r="D145" s="17">
        <v>7.6209700000000005E-2</v>
      </c>
      <c r="E145" s="17">
        <v>0.70064959999999998</v>
      </c>
      <c r="F145" s="17">
        <v>5.8924299999999999E-2</v>
      </c>
      <c r="G145" s="17">
        <v>1.3195749999999999</v>
      </c>
      <c r="H145" s="18">
        <v>0.26568829999999999</v>
      </c>
      <c r="I145" s="40">
        <f t="array" ref="I145">$Q$10+SUMPRODUCT(D145:H145,TRANSPOSE($Q$11:$Q$15))</f>
        <v>-5.94020781943237</v>
      </c>
      <c r="J145" s="37">
        <f t="shared" si="2"/>
        <v>2.6245761940340748E-3</v>
      </c>
      <c r="K145" s="38"/>
      <c r="L145" s="38"/>
      <c r="M145" s="38"/>
      <c r="P145" s="27">
        <v>116</v>
      </c>
      <c r="Q145" s="24">
        <v>0.15496799999999999</v>
      </c>
      <c r="R145" s="24">
        <v>0.3215787</v>
      </c>
      <c r="S145" s="24">
        <v>4.5709800000000002E-2</v>
      </c>
      <c r="T145" s="24">
        <v>1.092049</v>
      </c>
      <c r="U145" s="24">
        <v>0.24097080000000001</v>
      </c>
      <c r="V145" s="34">
        <v>7.3664566316193059E-3</v>
      </c>
      <c r="W145" s="24">
        <v>0</v>
      </c>
      <c r="X145" s="24">
        <v>0</v>
      </c>
    </row>
    <row r="146" spans="1:24" ht="15" customHeight="1" x14ac:dyDescent="0.45">
      <c r="A146" s="14">
        <v>28</v>
      </c>
      <c r="B146" s="15">
        <v>2001</v>
      </c>
      <c r="C146" s="16">
        <v>0</v>
      </c>
      <c r="D146" s="17">
        <v>0.16550809999999999</v>
      </c>
      <c r="E146" s="17">
        <v>0.79749300000000001</v>
      </c>
      <c r="F146" s="17">
        <v>6.42427E-2</v>
      </c>
      <c r="G146" s="17">
        <v>1.874277</v>
      </c>
      <c r="H146" s="18">
        <v>0.2772907</v>
      </c>
      <c r="I146" s="40">
        <f t="array" ref="I146">$Q$10+SUMPRODUCT(D146:H146,TRANSPOSE($Q$11:$Q$15))</f>
        <v>-6.9633362543909332</v>
      </c>
      <c r="J146" s="37">
        <f t="shared" si="2"/>
        <v>9.450414748541898E-4</v>
      </c>
      <c r="K146" s="38"/>
      <c r="L146" s="38"/>
      <c r="M146" s="38"/>
      <c r="P146" s="27">
        <v>117</v>
      </c>
      <c r="Q146" s="24">
        <v>0.1810416</v>
      </c>
      <c r="R146" s="24">
        <v>0.36532340000000002</v>
      </c>
      <c r="S146" s="24">
        <v>4.8873300000000001E-2</v>
      </c>
      <c r="T146" s="24">
        <v>1.581415</v>
      </c>
      <c r="U146" s="24">
        <v>0.25884889999999999</v>
      </c>
      <c r="V146" s="34">
        <v>3.1717306992857567E-3</v>
      </c>
      <c r="W146" s="24">
        <v>0</v>
      </c>
      <c r="X146" s="24">
        <v>0</v>
      </c>
    </row>
    <row r="147" spans="1:24" ht="15" customHeight="1" x14ac:dyDescent="0.45">
      <c r="A147" s="14">
        <v>28</v>
      </c>
      <c r="B147" s="15">
        <v>2002</v>
      </c>
      <c r="C147" s="16">
        <v>0</v>
      </c>
      <c r="D147" s="17">
        <v>0.103047</v>
      </c>
      <c r="E147" s="17">
        <v>0.78042350000000005</v>
      </c>
      <c r="F147" s="17">
        <v>5.7165100000000003E-2</v>
      </c>
      <c r="G147" s="17">
        <v>2.0184549999999999</v>
      </c>
      <c r="H147" s="18">
        <v>0.27370919999999999</v>
      </c>
      <c r="I147" s="40">
        <f t="array" ref="I147">$Q$10+SUMPRODUCT(D147:H147,TRANSPOSE($Q$11:$Q$15))</f>
        <v>-7.1397665522056846</v>
      </c>
      <c r="J147" s="37">
        <f t="shared" si="2"/>
        <v>7.9230893308366679E-4</v>
      </c>
      <c r="K147" s="38"/>
      <c r="L147" s="38"/>
      <c r="M147" s="38"/>
      <c r="P147" s="27">
        <v>118</v>
      </c>
      <c r="Q147" s="24">
        <v>0.1695805</v>
      </c>
      <c r="R147" s="24">
        <v>0.3774517</v>
      </c>
      <c r="S147" s="24">
        <v>5.2468000000000001E-2</v>
      </c>
      <c r="T147" s="24">
        <v>1.569448</v>
      </c>
      <c r="U147" s="24">
        <v>0.24853629999999999</v>
      </c>
      <c r="V147" s="34">
        <v>3.0524302767782198E-3</v>
      </c>
      <c r="W147" s="24">
        <v>0</v>
      </c>
      <c r="X147" s="24">
        <v>0</v>
      </c>
    </row>
    <row r="148" spans="1:24" ht="15" customHeight="1" x14ac:dyDescent="0.45">
      <c r="A148" s="14">
        <v>28</v>
      </c>
      <c r="B148" s="15">
        <v>2003</v>
      </c>
      <c r="C148" s="16">
        <v>0</v>
      </c>
      <c r="D148" s="17">
        <v>4.40983E-2</v>
      </c>
      <c r="E148" s="17">
        <v>0.66985399999999995</v>
      </c>
      <c r="F148" s="17">
        <v>6.40931E-2</v>
      </c>
      <c r="G148" s="17">
        <v>2.2190319999999999</v>
      </c>
      <c r="H148" s="18">
        <v>0.23801530000000001</v>
      </c>
      <c r="I148" s="40">
        <f t="array" ref="I148">$Q$10+SUMPRODUCT(D148:H148,TRANSPOSE($Q$11:$Q$15))</f>
        <v>-7.4006003232841371</v>
      </c>
      <c r="J148" s="37">
        <f t="shared" si="2"/>
        <v>6.1051296820916075E-4</v>
      </c>
      <c r="K148" s="38"/>
      <c r="L148" s="38"/>
      <c r="M148" s="38"/>
      <c r="P148" s="27">
        <v>119</v>
      </c>
      <c r="Q148" s="24">
        <v>6.9555900000000004E-2</v>
      </c>
      <c r="R148" s="24">
        <v>0.30270849999999999</v>
      </c>
      <c r="S148" s="24">
        <v>6.4552700000000005E-2</v>
      </c>
      <c r="T148" s="24">
        <v>1.814792</v>
      </c>
      <c r="U148" s="24">
        <v>0.1734155</v>
      </c>
      <c r="V148" s="34">
        <v>1.9157455394999744E-3</v>
      </c>
      <c r="W148" s="24">
        <v>0</v>
      </c>
      <c r="X148" s="24">
        <v>0</v>
      </c>
    </row>
    <row r="149" spans="1:24" ht="15" customHeight="1" x14ac:dyDescent="0.45">
      <c r="A149" s="14">
        <v>28</v>
      </c>
      <c r="B149" s="15">
        <v>2004</v>
      </c>
      <c r="C149" s="16">
        <v>0</v>
      </c>
      <c r="D149" s="17">
        <v>0.1218325</v>
      </c>
      <c r="E149" s="17">
        <v>0.72319849999999997</v>
      </c>
      <c r="F149" s="17">
        <v>6.7295199999999999E-2</v>
      </c>
      <c r="G149" s="17">
        <v>2.415635</v>
      </c>
      <c r="H149" s="18">
        <v>0.25794260000000002</v>
      </c>
      <c r="I149" s="40">
        <f t="array" ref="I149">$Q$10+SUMPRODUCT(D149:H149,TRANSPOSE($Q$11:$Q$15))</f>
        <v>-7.7725211335811588</v>
      </c>
      <c r="J149" s="37">
        <f t="shared" si="2"/>
        <v>4.209728586715362E-4</v>
      </c>
      <c r="K149" s="38"/>
      <c r="L149" s="38"/>
      <c r="M149" s="38"/>
      <c r="P149" s="27">
        <v>120</v>
      </c>
      <c r="Q149" s="24">
        <v>5.3870000000000001E-2</v>
      </c>
      <c r="R149" s="24">
        <v>0.33828629999999998</v>
      </c>
      <c r="S149" s="24">
        <v>7.2233099999999995E-2</v>
      </c>
      <c r="T149" s="24">
        <v>1.826908</v>
      </c>
      <c r="U149" s="24">
        <v>0.18357670000000001</v>
      </c>
      <c r="V149" s="34">
        <v>1.678108177302218E-3</v>
      </c>
      <c r="W149" s="24">
        <v>0</v>
      </c>
      <c r="X149" s="24">
        <v>0</v>
      </c>
    </row>
    <row r="150" spans="1:24" ht="15" customHeight="1" x14ac:dyDescent="0.45">
      <c r="A150" s="14">
        <v>29</v>
      </c>
      <c r="B150" s="15">
        <v>2000</v>
      </c>
      <c r="C150" s="16">
        <v>0</v>
      </c>
      <c r="D150" s="17">
        <v>-6.9149600000000006E-2</v>
      </c>
      <c r="E150" s="17">
        <v>8.2794300000000001E-2</v>
      </c>
      <c r="F150" s="17">
        <v>3.4941100000000003E-2</v>
      </c>
      <c r="G150" s="17">
        <v>0.33803060000000001</v>
      </c>
      <c r="H150" s="18">
        <v>0.2229237</v>
      </c>
      <c r="I150" s="40">
        <f t="array" ref="I150">$Q$10+SUMPRODUCT(D150:H150,TRANSPOSE($Q$11:$Q$15))</f>
        <v>-3.3725468554149494</v>
      </c>
      <c r="J150" s="37">
        <f t="shared" si="2"/>
        <v>3.3164547618683905E-2</v>
      </c>
      <c r="K150" s="38"/>
      <c r="L150" s="38"/>
      <c r="M150" s="38"/>
      <c r="P150" s="27">
        <v>121</v>
      </c>
      <c r="Q150" s="24">
        <v>3.3646500000000003E-2</v>
      </c>
      <c r="R150" s="24">
        <v>0.35680220000000001</v>
      </c>
      <c r="S150" s="24">
        <v>8.2138699999999995E-2</v>
      </c>
      <c r="T150" s="24">
        <v>2.2385929999999998</v>
      </c>
      <c r="U150" s="24">
        <v>0.2353855</v>
      </c>
      <c r="V150" s="34">
        <v>8.0256252447334739E-4</v>
      </c>
      <c r="W150" s="24">
        <v>0</v>
      </c>
      <c r="X150" s="24">
        <v>0</v>
      </c>
    </row>
    <row r="151" spans="1:24" ht="15" customHeight="1" x14ac:dyDescent="0.45">
      <c r="A151" s="14">
        <v>29</v>
      </c>
      <c r="B151" s="15">
        <v>2001</v>
      </c>
      <c r="C151" s="16">
        <v>0</v>
      </c>
      <c r="D151" s="17">
        <v>-9.0627200000000005E-2</v>
      </c>
      <c r="E151" s="17">
        <v>9.4666200000000006E-2</v>
      </c>
      <c r="F151" s="17">
        <v>3.0965900000000001E-2</v>
      </c>
      <c r="G151" s="17">
        <v>0.3888742</v>
      </c>
      <c r="H151" s="18">
        <v>7.75058E-2</v>
      </c>
      <c r="I151" s="40">
        <f t="array" ref="I151">$Q$10+SUMPRODUCT(D151:H151,TRANSPOSE($Q$11:$Q$15))</f>
        <v>-3.5380548936762803</v>
      </c>
      <c r="J151" s="37">
        <f t="shared" si="2"/>
        <v>2.8248633432467512E-2</v>
      </c>
      <c r="K151" s="38"/>
      <c r="L151" s="38"/>
      <c r="M151" s="38"/>
      <c r="P151" s="27">
        <v>122</v>
      </c>
      <c r="Q151" s="24">
        <v>5.0508000000000003E-3</v>
      </c>
      <c r="R151" s="24">
        <v>0.26083499999999998</v>
      </c>
      <c r="S151" s="24">
        <v>7.0438000000000001E-2</v>
      </c>
      <c r="T151" s="24">
        <v>2.7149369999999999</v>
      </c>
      <c r="U151" s="24">
        <v>0.1951107</v>
      </c>
      <c r="V151" s="34">
        <v>4.5731882332159923E-4</v>
      </c>
      <c r="W151" s="24">
        <v>0</v>
      </c>
      <c r="X151" s="24">
        <v>0</v>
      </c>
    </row>
    <row r="152" spans="1:24" ht="15" customHeight="1" x14ac:dyDescent="0.45">
      <c r="A152" s="14">
        <v>29</v>
      </c>
      <c r="B152" s="15">
        <v>2002</v>
      </c>
      <c r="C152" s="16">
        <v>0</v>
      </c>
      <c r="D152" s="17">
        <v>-8.2439499999999999E-2</v>
      </c>
      <c r="E152" s="17">
        <v>5.2244400000000003E-2</v>
      </c>
      <c r="F152" s="17">
        <v>3.4134699999999997E-2</v>
      </c>
      <c r="G152" s="17">
        <v>0.36233880000000002</v>
      </c>
      <c r="H152" s="18">
        <v>0.1128975</v>
      </c>
      <c r="I152" s="40">
        <f t="array" ref="I152">$Q$10+SUMPRODUCT(D152:H152,TRANSPOSE($Q$11:$Q$15))</f>
        <v>-3.4341073652065619</v>
      </c>
      <c r="J152" s="37">
        <f t="shared" si="2"/>
        <v>3.1246362526796551E-2</v>
      </c>
      <c r="K152" s="38"/>
      <c r="L152" s="38"/>
      <c r="M152" s="38"/>
      <c r="P152" s="27">
        <v>123</v>
      </c>
      <c r="Q152" s="24">
        <v>2.6503100000000002E-2</v>
      </c>
      <c r="R152" s="24">
        <v>0.30154219999999998</v>
      </c>
      <c r="S152" s="24">
        <v>8.1707199999999994E-2</v>
      </c>
      <c r="T152" s="24">
        <v>3.9731160000000001</v>
      </c>
      <c r="U152" s="24">
        <v>0.17607800000000001</v>
      </c>
      <c r="V152" s="34">
        <v>5.2906338460015438E-5</v>
      </c>
      <c r="W152" s="24">
        <v>0</v>
      </c>
      <c r="X152" s="24">
        <v>0</v>
      </c>
    </row>
    <row r="153" spans="1:24" ht="15" customHeight="1" x14ac:dyDescent="0.45">
      <c r="A153" s="14">
        <v>29</v>
      </c>
      <c r="B153" s="15">
        <v>2003</v>
      </c>
      <c r="C153" s="16">
        <v>0</v>
      </c>
      <c r="D153" s="17">
        <v>-4.6202999999999999E-3</v>
      </c>
      <c r="E153" s="17">
        <v>5.8869999999999999E-2</v>
      </c>
      <c r="F153" s="17">
        <v>5.3699999999999998E-2</v>
      </c>
      <c r="G153" s="17">
        <v>0.46209600000000001</v>
      </c>
      <c r="H153" s="18">
        <v>0.14065440000000001</v>
      </c>
      <c r="I153" s="40">
        <f t="array" ref="I153">$Q$10+SUMPRODUCT(D153:H153,TRANSPOSE($Q$11:$Q$15))</f>
        <v>-3.7097682465955018</v>
      </c>
      <c r="J153" s="37">
        <f t="shared" si="2"/>
        <v>2.3898094920224038E-2</v>
      </c>
      <c r="K153" s="38"/>
      <c r="L153" s="38"/>
      <c r="M153" s="38"/>
      <c r="P153" s="27">
        <v>124</v>
      </c>
      <c r="Q153" s="24">
        <v>4.8872699999999998E-2</v>
      </c>
      <c r="R153" s="24">
        <v>0.35017569999999998</v>
      </c>
      <c r="S153" s="24">
        <v>5.7734199999999999E-2</v>
      </c>
      <c r="T153" s="24">
        <v>2.8020640000000001</v>
      </c>
      <c r="U153" s="24">
        <v>0.17753050000000001</v>
      </c>
      <c r="V153" s="34">
        <v>3.8978036694223349E-4</v>
      </c>
      <c r="W153" s="24">
        <v>0</v>
      </c>
      <c r="X153" s="24">
        <v>0</v>
      </c>
    </row>
    <row r="154" spans="1:24" ht="15" customHeight="1" x14ac:dyDescent="0.45">
      <c r="A154" s="14">
        <v>29</v>
      </c>
      <c r="B154" s="15">
        <v>2004</v>
      </c>
      <c r="C154" s="16">
        <v>0</v>
      </c>
      <c r="D154" s="17">
        <v>1.3973599999999999E-2</v>
      </c>
      <c r="E154" s="17">
        <v>8.82463E-2</v>
      </c>
      <c r="F154" s="17">
        <v>3.9443600000000002E-2</v>
      </c>
      <c r="G154" s="17">
        <v>0.57184760000000001</v>
      </c>
      <c r="H154" s="18">
        <v>0.12767400000000001</v>
      </c>
      <c r="I154" s="40">
        <f t="array" ref="I154">$Q$10+SUMPRODUCT(D154:H154,TRANSPOSE($Q$11:$Q$15))</f>
        <v>-3.8136824167101708</v>
      </c>
      <c r="J154" s="37">
        <f t="shared" si="2"/>
        <v>2.1590341023304885E-2</v>
      </c>
      <c r="K154" s="38"/>
      <c r="L154" s="38"/>
      <c r="M154" s="38"/>
      <c r="P154" s="27">
        <v>125</v>
      </c>
      <c r="Q154" s="24">
        <v>5.6824E-2</v>
      </c>
      <c r="R154" s="24">
        <v>0.39108530000000002</v>
      </c>
      <c r="S154" s="24">
        <v>6.8927100000000005E-2</v>
      </c>
      <c r="T154" s="24">
        <v>2.7371210000000001</v>
      </c>
      <c r="U154" s="24">
        <v>0.18327080000000001</v>
      </c>
      <c r="V154" s="34">
        <v>3.750003675610839E-4</v>
      </c>
      <c r="W154" s="24">
        <v>0</v>
      </c>
      <c r="X154" s="24">
        <v>0</v>
      </c>
    </row>
    <row r="155" spans="1:24" ht="15" customHeight="1" x14ac:dyDescent="0.45">
      <c r="A155" s="14">
        <v>30</v>
      </c>
      <c r="B155" s="15">
        <v>1999</v>
      </c>
      <c r="C155" s="16">
        <v>0</v>
      </c>
      <c r="D155" s="17">
        <v>0.247727</v>
      </c>
      <c r="E155" s="17">
        <v>0.55901120000000004</v>
      </c>
      <c r="F155" s="17">
        <v>7.5966400000000003E-2</v>
      </c>
      <c r="G155" s="17">
        <v>0.84216420000000003</v>
      </c>
      <c r="H155" s="18">
        <v>0.2706635</v>
      </c>
      <c r="I155" s="40">
        <f t="array" ref="I155">$Q$10+SUMPRODUCT(D155:H155,TRANSPOSE($Q$11:$Q$15))</f>
        <v>-5.0356266928319267</v>
      </c>
      <c r="J155" s="37">
        <f t="shared" si="2"/>
        <v>6.4601175340363347E-3</v>
      </c>
      <c r="K155" s="38"/>
      <c r="L155" s="38"/>
      <c r="M155" s="38"/>
      <c r="P155" s="27">
        <v>126</v>
      </c>
      <c r="Q155" s="24">
        <v>3.4862700000000003E-2</v>
      </c>
      <c r="R155" s="24">
        <v>0.32329580000000002</v>
      </c>
      <c r="S155" s="24">
        <v>6.6376199999999996E-2</v>
      </c>
      <c r="T155" s="24">
        <v>1.5504169999999999</v>
      </c>
      <c r="U155" s="24">
        <v>0.14436460000000001</v>
      </c>
      <c r="V155" s="34">
        <v>2.7012765948552188E-3</v>
      </c>
      <c r="W155" s="24">
        <v>0</v>
      </c>
      <c r="X155" s="24">
        <v>0</v>
      </c>
    </row>
    <row r="156" spans="1:24" ht="15" customHeight="1" x14ac:dyDescent="0.45">
      <c r="A156" s="14">
        <v>30</v>
      </c>
      <c r="B156" s="15">
        <v>2000</v>
      </c>
      <c r="C156" s="16">
        <v>0</v>
      </c>
      <c r="D156" s="17">
        <v>6.25806E-2</v>
      </c>
      <c r="E156" s="17">
        <v>0.45581490000000002</v>
      </c>
      <c r="F156" s="17">
        <v>5.0710400000000003E-2</v>
      </c>
      <c r="G156" s="17">
        <v>0.4861991</v>
      </c>
      <c r="H156" s="18">
        <v>0.2671269</v>
      </c>
      <c r="I156" s="40">
        <f t="array" ref="I156">$Q$10+SUMPRODUCT(D156:H156,TRANSPOSE($Q$11:$Q$15))</f>
        <v>-4.1952043467044593</v>
      </c>
      <c r="J156" s="37">
        <f t="shared" si="2"/>
        <v>1.4843998747684278E-2</v>
      </c>
      <c r="K156" s="38"/>
      <c r="L156" s="38"/>
      <c r="M156" s="38"/>
      <c r="P156" s="27">
        <v>127</v>
      </c>
      <c r="Q156" s="24">
        <v>4.3758100000000001E-2</v>
      </c>
      <c r="R156" s="24">
        <v>0.39491999999999999</v>
      </c>
      <c r="S156" s="24">
        <v>4.36625E-2</v>
      </c>
      <c r="T156" s="24">
        <v>1.5446200000000001</v>
      </c>
      <c r="U156" s="24">
        <v>0.1434598</v>
      </c>
      <c r="V156" s="34">
        <v>2.9546478649373465E-3</v>
      </c>
      <c r="W156" s="24">
        <v>0</v>
      </c>
      <c r="X156" s="24">
        <v>0</v>
      </c>
    </row>
    <row r="157" spans="1:24" ht="15" customHeight="1" x14ac:dyDescent="0.45">
      <c r="A157" s="14">
        <v>30</v>
      </c>
      <c r="B157" s="15">
        <v>2001</v>
      </c>
      <c r="C157" s="16">
        <v>0</v>
      </c>
      <c r="D157" s="17">
        <v>0.1728288</v>
      </c>
      <c r="E157" s="17">
        <v>0.41641479999999997</v>
      </c>
      <c r="F157" s="17">
        <v>6.1921999999999998E-2</v>
      </c>
      <c r="G157" s="17">
        <v>0.50190670000000004</v>
      </c>
      <c r="H157" s="18">
        <v>0.25684129999999999</v>
      </c>
      <c r="I157" s="40">
        <f t="array" ref="I157">$Q$10+SUMPRODUCT(D157:H157,TRANSPOSE($Q$11:$Q$15))</f>
        <v>-4.2133179559560778</v>
      </c>
      <c r="J157" s="37">
        <f t="shared" si="2"/>
        <v>1.4581426232256294E-2</v>
      </c>
      <c r="K157" s="38"/>
      <c r="L157" s="38"/>
      <c r="M157" s="38"/>
      <c r="P157" s="27">
        <v>128</v>
      </c>
      <c r="Q157" s="24">
        <v>4.3872800000000003E-2</v>
      </c>
      <c r="R157" s="24">
        <v>0.43121579999999998</v>
      </c>
      <c r="S157" s="24">
        <v>5.85981E-2</v>
      </c>
      <c r="T157" s="24">
        <v>1.907273</v>
      </c>
      <c r="U157" s="24">
        <v>0.1557239</v>
      </c>
      <c r="V157" s="34">
        <v>1.4083379369903338E-3</v>
      </c>
      <c r="W157" s="24">
        <v>0</v>
      </c>
      <c r="X157" s="24">
        <v>0</v>
      </c>
    </row>
    <row r="158" spans="1:24" ht="15" customHeight="1" x14ac:dyDescent="0.45">
      <c r="A158" s="14">
        <v>30</v>
      </c>
      <c r="B158" s="15">
        <v>2002</v>
      </c>
      <c r="C158" s="16">
        <v>0</v>
      </c>
      <c r="D158" s="17">
        <v>0.24190139999999999</v>
      </c>
      <c r="E158" s="17">
        <v>0.47669859999999997</v>
      </c>
      <c r="F158" s="17">
        <v>6.23055E-2</v>
      </c>
      <c r="G158" s="17">
        <v>0.56086389999999997</v>
      </c>
      <c r="H158" s="18">
        <v>0.23776929999999999</v>
      </c>
      <c r="I158" s="40">
        <f t="array" ref="I158">$Q$10+SUMPRODUCT(D158:H158,TRANSPOSE($Q$11:$Q$15))</f>
        <v>-4.3811895068826185</v>
      </c>
      <c r="J158" s="37">
        <f t="shared" si="2"/>
        <v>1.2355890499883912E-2</v>
      </c>
      <c r="K158" s="38"/>
      <c r="L158" s="38"/>
      <c r="M158" s="38"/>
      <c r="P158" s="27">
        <v>129</v>
      </c>
      <c r="Q158" s="24">
        <v>0.1451007</v>
      </c>
      <c r="R158" s="24">
        <v>0.35458190000000001</v>
      </c>
      <c r="S158" s="24">
        <v>5.89574E-2</v>
      </c>
      <c r="T158" s="24">
        <v>2.8607580000000001</v>
      </c>
      <c r="U158" s="24">
        <v>0.27418940000000003</v>
      </c>
      <c r="V158" s="34">
        <v>3.8592399177593122E-4</v>
      </c>
      <c r="W158" s="24">
        <v>0</v>
      </c>
      <c r="X158" s="24">
        <v>0</v>
      </c>
    </row>
    <row r="159" spans="1:24" ht="15" customHeight="1" x14ac:dyDescent="0.45">
      <c r="A159" s="14">
        <v>30</v>
      </c>
      <c r="B159" s="15">
        <v>2003</v>
      </c>
      <c r="C159" s="16">
        <v>0</v>
      </c>
      <c r="D159" s="17">
        <v>0.33931650000000002</v>
      </c>
      <c r="E159" s="17">
        <v>0.55839380000000005</v>
      </c>
      <c r="F159" s="17">
        <v>3.6751399999999997E-2</v>
      </c>
      <c r="G159" s="17">
        <v>1.181289</v>
      </c>
      <c r="H159" s="18">
        <v>0.25738109999999997</v>
      </c>
      <c r="I159" s="40">
        <f t="array" ref="I159">$Q$10+SUMPRODUCT(D159:H159,TRANSPOSE($Q$11:$Q$15))</f>
        <v>-5.2317493037182938</v>
      </c>
      <c r="J159" s="37">
        <f t="shared" si="2"/>
        <v>5.3157602286131563E-3</v>
      </c>
      <c r="K159" s="38"/>
      <c r="L159" s="38"/>
      <c r="M159" s="38"/>
      <c r="P159" s="27">
        <v>130</v>
      </c>
      <c r="Q159" s="24">
        <v>2.7224000000000002E-2</v>
      </c>
      <c r="R159" s="24">
        <v>0.2412387</v>
      </c>
      <c r="S159" s="24">
        <v>6.9867499999999999E-2</v>
      </c>
      <c r="T159" s="24">
        <v>1.454542</v>
      </c>
      <c r="U159" s="24">
        <v>0.22447520000000001</v>
      </c>
      <c r="V159" s="34">
        <v>3.6091289782867559E-3</v>
      </c>
      <c r="W159" s="24">
        <v>0</v>
      </c>
      <c r="X159" s="24">
        <v>0</v>
      </c>
    </row>
    <row r="160" spans="1:24" ht="15" customHeight="1" x14ac:dyDescent="0.45">
      <c r="A160" s="14">
        <v>30</v>
      </c>
      <c r="B160" s="15">
        <v>2004</v>
      </c>
      <c r="C160" s="16">
        <v>0</v>
      </c>
      <c r="D160" s="17">
        <v>0.33479449999999999</v>
      </c>
      <c r="E160" s="17">
        <v>0.5799221</v>
      </c>
      <c r="F160" s="17">
        <v>3.9380600000000002E-2</v>
      </c>
      <c r="G160" s="17">
        <v>1.4320980000000001</v>
      </c>
      <c r="H160" s="18">
        <v>0.21493880000000001</v>
      </c>
      <c r="I160" s="40">
        <f t="array" ref="I160">$Q$10+SUMPRODUCT(D160:H160,TRANSPOSE($Q$11:$Q$15))</f>
        <v>-5.7119470194033557</v>
      </c>
      <c r="J160" s="37">
        <f t="shared" si="2"/>
        <v>3.2953338537914404E-3</v>
      </c>
      <c r="K160" s="38"/>
      <c r="L160" s="38"/>
      <c r="M160" s="38"/>
      <c r="P160" s="27">
        <v>131</v>
      </c>
      <c r="Q160" s="24">
        <v>8.7961700000000004E-2</v>
      </c>
      <c r="R160" s="24">
        <v>0.24824679999999999</v>
      </c>
      <c r="S160" s="24">
        <v>2.45603E-2</v>
      </c>
      <c r="T160" s="24">
        <v>1.7273430000000001</v>
      </c>
      <c r="U160" s="24">
        <v>0.21225669999999999</v>
      </c>
      <c r="V160" s="34">
        <v>3.3830670409281472E-3</v>
      </c>
      <c r="W160" s="24">
        <v>0</v>
      </c>
      <c r="X160" s="24">
        <v>0</v>
      </c>
    </row>
    <row r="161" spans="1:24" ht="15" customHeight="1" x14ac:dyDescent="0.45">
      <c r="A161" s="14">
        <v>31</v>
      </c>
      <c r="B161" s="15">
        <v>1999</v>
      </c>
      <c r="C161" s="16">
        <v>0</v>
      </c>
      <c r="D161" s="17">
        <v>0.1337662</v>
      </c>
      <c r="E161" s="17">
        <v>0.1156021</v>
      </c>
      <c r="F161" s="17">
        <v>6.7052700000000007E-2</v>
      </c>
      <c r="G161" s="17">
        <v>2.919816</v>
      </c>
      <c r="H161" s="18">
        <v>0.14879519999999999</v>
      </c>
      <c r="I161" s="40">
        <f t="array" ref="I161">$Q$10+SUMPRODUCT(D161:H161,TRANSPOSE($Q$11:$Q$15))</f>
        <v>-7.7532793881966189</v>
      </c>
      <c r="J161" s="37">
        <f t="shared" si="2"/>
        <v>4.2914803512316947E-4</v>
      </c>
      <c r="K161" s="38"/>
      <c r="L161" s="38"/>
      <c r="M161" s="38"/>
      <c r="P161" s="27">
        <v>132</v>
      </c>
      <c r="Q161" s="24">
        <v>9.3647499999999995E-2</v>
      </c>
      <c r="R161" s="24">
        <v>0.22809660000000001</v>
      </c>
      <c r="S161" s="24">
        <v>3.9419000000000003E-2</v>
      </c>
      <c r="T161" s="24">
        <v>1.0046619999999999</v>
      </c>
      <c r="U161" s="24">
        <v>0.1979361</v>
      </c>
      <c r="V161" s="34">
        <v>9.6605163174207625E-3</v>
      </c>
      <c r="W161" s="24">
        <v>0</v>
      </c>
      <c r="X161" s="24">
        <v>0</v>
      </c>
    </row>
    <row r="162" spans="1:24" ht="15" customHeight="1" x14ac:dyDescent="0.45">
      <c r="A162" s="14">
        <v>31</v>
      </c>
      <c r="B162" s="15">
        <v>2000</v>
      </c>
      <c r="C162" s="16">
        <v>0</v>
      </c>
      <c r="D162" s="17">
        <v>6.7730200000000004E-2</v>
      </c>
      <c r="E162" s="17">
        <v>-3.45308E-2</v>
      </c>
      <c r="F162" s="17">
        <v>6.33827E-2</v>
      </c>
      <c r="G162" s="17">
        <v>4.5922159999999996</v>
      </c>
      <c r="H162" s="18">
        <v>0.19690150000000001</v>
      </c>
      <c r="I162" s="40">
        <f t="array" ref="I162">$Q$10+SUMPRODUCT(D162:H162,TRANSPOSE($Q$11:$Q$15))</f>
        <v>-10.168302217211044</v>
      </c>
      <c r="J162" s="37">
        <f t="shared" si="2"/>
        <v>3.8365935674368283E-5</v>
      </c>
      <c r="K162" s="38"/>
      <c r="L162" s="38"/>
      <c r="M162" s="38"/>
      <c r="P162" s="27">
        <v>133</v>
      </c>
      <c r="Q162" s="24">
        <v>9.3577800000000003E-2</v>
      </c>
      <c r="R162" s="24">
        <v>0.25567909999999999</v>
      </c>
      <c r="S162" s="24">
        <v>4.6665499999999999E-2</v>
      </c>
      <c r="T162" s="24">
        <v>1.7091259999999999</v>
      </c>
      <c r="U162" s="24">
        <v>0.19322439999999999</v>
      </c>
      <c r="V162" s="34">
        <v>2.8612001010750363E-3</v>
      </c>
      <c r="W162" s="24">
        <v>0</v>
      </c>
      <c r="X162" s="24">
        <v>0</v>
      </c>
    </row>
    <row r="163" spans="1:24" ht="15" customHeight="1" x14ac:dyDescent="0.45">
      <c r="A163" s="14">
        <v>31</v>
      </c>
      <c r="B163" s="15">
        <v>2001</v>
      </c>
      <c r="C163" s="16">
        <v>0</v>
      </c>
      <c r="D163" s="17">
        <v>0.13416169999999999</v>
      </c>
      <c r="E163" s="17">
        <v>1.0509299999999999E-2</v>
      </c>
      <c r="F163" s="17">
        <v>7.2255299999999995E-2</v>
      </c>
      <c r="G163" s="17">
        <v>4.299245</v>
      </c>
      <c r="H163" s="18">
        <v>0.18872359999999999</v>
      </c>
      <c r="I163" s="40">
        <f t="array" ref="I163">$Q$10+SUMPRODUCT(D163:H163,TRANSPOSE($Q$11:$Q$15))</f>
        <v>-9.8154270519957816</v>
      </c>
      <c r="J163" s="37">
        <f t="shared" si="2"/>
        <v>5.4599728201811632E-5</v>
      </c>
      <c r="K163" s="38"/>
      <c r="L163" s="38"/>
      <c r="M163" s="38"/>
      <c r="P163" s="27">
        <v>134</v>
      </c>
      <c r="Q163" s="24">
        <v>7.3662099999999994E-2</v>
      </c>
      <c r="R163" s="24">
        <v>0.28567120000000001</v>
      </c>
      <c r="S163" s="24">
        <v>2.7682200000000001E-2</v>
      </c>
      <c r="T163" s="24">
        <v>1.4509989999999999</v>
      </c>
      <c r="U163" s="24">
        <v>0.2241833</v>
      </c>
      <c r="V163" s="34">
        <v>4.8538054106412806E-3</v>
      </c>
      <c r="W163" s="24">
        <v>0</v>
      </c>
      <c r="X163" s="24">
        <v>0</v>
      </c>
    </row>
    <row r="164" spans="1:24" ht="15" customHeight="1" x14ac:dyDescent="0.45">
      <c r="A164" s="14">
        <v>31</v>
      </c>
      <c r="B164" s="15">
        <v>2002</v>
      </c>
      <c r="C164" s="16">
        <v>0</v>
      </c>
      <c r="D164" s="17">
        <v>0.26998280000000002</v>
      </c>
      <c r="E164" s="17">
        <v>0.14037179999999999</v>
      </c>
      <c r="F164" s="17">
        <v>6.7245399999999997E-2</v>
      </c>
      <c r="G164" s="17">
        <v>2.8178320000000001</v>
      </c>
      <c r="H164" s="18">
        <v>0.17527239999999999</v>
      </c>
      <c r="I164" s="40">
        <f t="array" ref="I164">$Q$10+SUMPRODUCT(D164:H164,TRANSPOSE($Q$11:$Q$15))</f>
        <v>-7.5554596047342919</v>
      </c>
      <c r="J164" s="37">
        <f t="shared" si="2"/>
        <v>5.2297195770615202E-4</v>
      </c>
      <c r="K164" s="38"/>
      <c r="L164" s="38"/>
      <c r="M164" s="38"/>
      <c r="P164" s="27">
        <v>135</v>
      </c>
      <c r="Q164" s="24">
        <v>0.18999640000000001</v>
      </c>
      <c r="R164" s="24">
        <v>1.72135E-2</v>
      </c>
      <c r="S164" s="24">
        <v>3.6524099999999997E-2</v>
      </c>
      <c r="T164" s="24">
        <v>3.0975540000000001</v>
      </c>
      <c r="U164" s="24">
        <v>0.1225296</v>
      </c>
      <c r="V164" s="34">
        <v>4.7952359718852355E-4</v>
      </c>
      <c r="W164" s="24">
        <v>0</v>
      </c>
      <c r="X164" s="24">
        <v>0</v>
      </c>
    </row>
    <row r="165" spans="1:24" ht="15" customHeight="1" x14ac:dyDescent="0.45">
      <c r="A165" s="14">
        <v>31</v>
      </c>
      <c r="B165" s="15">
        <v>2003</v>
      </c>
      <c r="C165" s="16">
        <v>0</v>
      </c>
      <c r="D165" s="17">
        <v>0.2362805</v>
      </c>
      <c r="E165" s="17">
        <v>0.14840310000000001</v>
      </c>
      <c r="F165" s="17">
        <v>5.2065899999999998E-2</v>
      </c>
      <c r="G165" s="17">
        <v>2.6201759999999998</v>
      </c>
      <c r="H165" s="18">
        <v>0.1650954</v>
      </c>
      <c r="I165" s="40">
        <f t="array" ref="I165">$Q$10+SUMPRODUCT(D165:H165,TRANSPOSE($Q$11:$Q$15))</f>
        <v>-7.1510051995338113</v>
      </c>
      <c r="J165" s="37">
        <f t="shared" si="2"/>
        <v>7.8346123990401988E-4</v>
      </c>
      <c r="K165" s="38"/>
      <c r="L165" s="38"/>
      <c r="M165" s="38"/>
      <c r="P165" s="27">
        <v>136</v>
      </c>
      <c r="Q165" s="24">
        <v>0.41577950000000002</v>
      </c>
      <c r="R165" s="24">
        <v>0.1101916</v>
      </c>
      <c r="S165" s="24">
        <v>5.0738499999999999E-2</v>
      </c>
      <c r="T165" s="24">
        <v>7.4419469999999999</v>
      </c>
      <c r="U165" s="24">
        <v>0.11231869999999999</v>
      </c>
      <c r="V165" s="34">
        <v>4.0188945956959859E-7</v>
      </c>
      <c r="W165" s="24">
        <v>0</v>
      </c>
      <c r="X165" s="24">
        <v>0</v>
      </c>
    </row>
    <row r="166" spans="1:24" ht="15" customHeight="1" x14ac:dyDescent="0.45">
      <c r="A166" s="14">
        <v>31</v>
      </c>
      <c r="B166" s="15">
        <v>2004</v>
      </c>
      <c r="C166" s="16">
        <v>0</v>
      </c>
      <c r="D166" s="17">
        <v>0.19883200000000001</v>
      </c>
      <c r="E166" s="17">
        <v>0.17172580000000001</v>
      </c>
      <c r="F166" s="17">
        <v>7.0191000000000003E-2</v>
      </c>
      <c r="G166" s="17">
        <v>2.4185089999999998</v>
      </c>
      <c r="H166" s="18">
        <v>0.16800029999999999</v>
      </c>
      <c r="I166" s="40">
        <f t="array" ref="I166">$Q$10+SUMPRODUCT(D166:H166,TRANSPOSE($Q$11:$Q$15))</f>
        <v>-7.0222441149212633</v>
      </c>
      <c r="J166" s="37">
        <f t="shared" si="2"/>
        <v>8.910272570997991E-4</v>
      </c>
      <c r="K166" s="38"/>
      <c r="L166" s="38"/>
      <c r="M166" s="38"/>
      <c r="P166" s="27">
        <v>137</v>
      </c>
      <c r="Q166" s="24">
        <v>5.76623E-2</v>
      </c>
      <c r="R166" s="24">
        <v>0.31443500000000002</v>
      </c>
      <c r="S166" s="24">
        <v>7.3833700000000002E-2</v>
      </c>
      <c r="T166" s="24">
        <v>1.131961</v>
      </c>
      <c r="U166" s="24">
        <v>0.31742550000000003</v>
      </c>
      <c r="V166" s="34">
        <v>5.626933148255576E-3</v>
      </c>
      <c r="W166" s="24">
        <v>0</v>
      </c>
      <c r="X166" s="24">
        <v>0</v>
      </c>
    </row>
    <row r="167" spans="1:24" ht="15" customHeight="1" x14ac:dyDescent="0.45">
      <c r="A167" s="14">
        <v>32</v>
      </c>
      <c r="B167" s="15">
        <v>1998</v>
      </c>
      <c r="C167" s="16">
        <v>0</v>
      </c>
      <c r="D167" s="17">
        <v>0.29833749999999998</v>
      </c>
      <c r="E167" s="17">
        <v>-0.20382700000000001</v>
      </c>
      <c r="F167" s="17">
        <v>4.2287999999999999E-2</v>
      </c>
      <c r="G167" s="17">
        <v>0.82614069999999995</v>
      </c>
      <c r="H167" s="18">
        <v>0.13938130000000001</v>
      </c>
      <c r="I167" s="40">
        <f t="array" ref="I167">$Q$10+SUMPRODUCT(D167:H167,TRANSPOSE($Q$11:$Q$15))</f>
        <v>-3.6919001509332636</v>
      </c>
      <c r="J167" s="37">
        <f t="shared" si="2"/>
        <v>2.4318468506800833E-2</v>
      </c>
      <c r="K167" s="38"/>
      <c r="L167" s="38"/>
      <c r="M167" s="38"/>
      <c r="P167" s="27">
        <v>138</v>
      </c>
      <c r="Q167" s="24">
        <v>9.2327999999999993E-2</v>
      </c>
      <c r="R167" s="24">
        <v>0.31948729999999997</v>
      </c>
      <c r="S167" s="24">
        <v>7.1702600000000005E-2</v>
      </c>
      <c r="T167" s="24">
        <v>1.03674</v>
      </c>
      <c r="U167" s="24">
        <v>0.39028059999999998</v>
      </c>
      <c r="V167" s="34">
        <v>7.0085721906439878E-3</v>
      </c>
      <c r="W167" s="24">
        <v>0</v>
      </c>
      <c r="X167" s="24">
        <v>0</v>
      </c>
    </row>
    <row r="168" spans="1:24" ht="15" customHeight="1" x14ac:dyDescent="0.45">
      <c r="A168" s="14">
        <v>32</v>
      </c>
      <c r="B168" s="15">
        <v>1999</v>
      </c>
      <c r="C168" s="16">
        <v>0</v>
      </c>
      <c r="D168" s="17">
        <v>0.41278809999999999</v>
      </c>
      <c r="E168" s="17">
        <v>-9.9464499999999997E-2</v>
      </c>
      <c r="F168" s="17">
        <v>7.2190599999999994E-2</v>
      </c>
      <c r="G168" s="17">
        <v>0.87093039999999999</v>
      </c>
      <c r="H168" s="18">
        <v>0.17730689999999999</v>
      </c>
      <c r="I168" s="40">
        <f t="array" ref="I168">$Q$10+SUMPRODUCT(D168:H168,TRANSPOSE($Q$11:$Q$15))</f>
        <v>-4.0832839117351094</v>
      </c>
      <c r="J168" s="37">
        <f t="shared" si="2"/>
        <v>1.657274955332453E-2</v>
      </c>
      <c r="K168" s="38"/>
      <c r="L168" s="38"/>
      <c r="M168" s="38"/>
      <c r="P168" s="27">
        <v>139</v>
      </c>
      <c r="Q168" s="24">
        <v>3.6138999999999998E-2</v>
      </c>
      <c r="R168" s="24">
        <v>0.27237</v>
      </c>
      <c r="S168" s="24">
        <v>3.7122099999999998E-2</v>
      </c>
      <c r="T168" s="24">
        <v>0.56395169999999994</v>
      </c>
      <c r="U168" s="24">
        <v>0.21267510000000001</v>
      </c>
      <c r="V168" s="34">
        <v>1.819248955416895E-2</v>
      </c>
      <c r="W168" s="24">
        <v>0</v>
      </c>
      <c r="X168" s="24">
        <v>0</v>
      </c>
    </row>
    <row r="169" spans="1:24" ht="15" customHeight="1" x14ac:dyDescent="0.45">
      <c r="A169" s="14">
        <v>32</v>
      </c>
      <c r="B169" s="15">
        <v>2000</v>
      </c>
      <c r="C169" s="16">
        <v>0</v>
      </c>
      <c r="D169" s="17">
        <v>0.40632679999999999</v>
      </c>
      <c r="E169" s="17">
        <v>-2.4861500000000002E-2</v>
      </c>
      <c r="F169" s="17">
        <v>3.0259899999999999E-2</v>
      </c>
      <c r="G169" s="17">
        <v>0.84457910000000003</v>
      </c>
      <c r="H169" s="18">
        <v>0.13950319999999999</v>
      </c>
      <c r="I169" s="40">
        <f t="array" ref="I169">$Q$10+SUMPRODUCT(D169:H169,TRANSPOSE($Q$11:$Q$15))</f>
        <v>-3.8404636861749903</v>
      </c>
      <c r="J169" s="37">
        <f t="shared" si="2"/>
        <v>2.1031797851286057E-2</v>
      </c>
      <c r="K169" s="38"/>
      <c r="L169" s="38"/>
      <c r="M169" s="38"/>
      <c r="P169" s="27">
        <v>140</v>
      </c>
      <c r="Q169" s="24">
        <v>4.3963299999999997E-2</v>
      </c>
      <c r="R169" s="24">
        <v>0.28093630000000003</v>
      </c>
      <c r="S169" s="24">
        <v>4.6756300000000001E-2</v>
      </c>
      <c r="T169" s="24">
        <v>0.57312830000000003</v>
      </c>
      <c r="U169" s="24">
        <v>0.2627061</v>
      </c>
      <c r="V169" s="34">
        <v>1.6985189700266797E-2</v>
      </c>
      <c r="W169" s="24">
        <v>0</v>
      </c>
      <c r="X169" s="24">
        <v>0</v>
      </c>
    </row>
    <row r="170" spans="1:24" ht="15" customHeight="1" x14ac:dyDescent="0.45">
      <c r="A170" s="14">
        <v>32</v>
      </c>
      <c r="B170" s="15">
        <v>2001</v>
      </c>
      <c r="C170" s="16">
        <v>0</v>
      </c>
      <c r="D170" s="17">
        <v>0.55334799999999995</v>
      </c>
      <c r="E170" s="17">
        <v>3.5332099999999998E-2</v>
      </c>
      <c r="F170" s="17">
        <v>0.1000707</v>
      </c>
      <c r="G170" s="17">
        <v>0.98072170000000003</v>
      </c>
      <c r="H170" s="18">
        <v>0.20421719999999999</v>
      </c>
      <c r="I170" s="40">
        <f t="array" ref="I170">$Q$10+SUMPRODUCT(D170:H170,TRANSPOSE($Q$11:$Q$15))</f>
        <v>-4.6023343944564123</v>
      </c>
      <c r="J170" s="37">
        <f t="shared" si="2"/>
        <v>9.9288279222341635E-3</v>
      </c>
      <c r="K170" s="38"/>
      <c r="L170" s="38"/>
      <c r="M170" s="38"/>
      <c r="P170" s="27">
        <v>141</v>
      </c>
      <c r="Q170" s="24">
        <v>8.4355700000000006E-2</v>
      </c>
      <c r="R170" s="24">
        <v>0.28937570000000001</v>
      </c>
      <c r="S170" s="24">
        <v>2.6209400000000001E-2</v>
      </c>
      <c r="T170" s="24">
        <v>0.5743819</v>
      </c>
      <c r="U170" s="24">
        <v>0.29558679999999998</v>
      </c>
      <c r="V170" s="34">
        <v>2.0410593004331918E-2</v>
      </c>
      <c r="W170" s="24">
        <v>0</v>
      </c>
      <c r="X170" s="24">
        <v>0</v>
      </c>
    </row>
    <row r="171" spans="1:24" ht="15" customHeight="1" x14ac:dyDescent="0.45">
      <c r="A171" s="14">
        <v>32</v>
      </c>
      <c r="B171" s="15">
        <v>2002</v>
      </c>
      <c r="C171" s="16">
        <v>0</v>
      </c>
      <c r="D171" s="17">
        <v>0.63902389999999998</v>
      </c>
      <c r="E171" s="17">
        <v>8.8414099999999995E-2</v>
      </c>
      <c r="F171" s="17">
        <v>7.1233000000000005E-2</v>
      </c>
      <c r="G171" s="17">
        <v>1.203276</v>
      </c>
      <c r="H171" s="18">
        <v>0.1988394</v>
      </c>
      <c r="I171" s="40">
        <f t="array" ref="I171">$Q$10+SUMPRODUCT(D171:H171,TRANSPOSE($Q$11:$Q$15))</f>
        <v>-4.7713318372635491</v>
      </c>
      <c r="J171" s="37">
        <f t="shared" si="2"/>
        <v>8.3979700009604377E-3</v>
      </c>
      <c r="K171" s="38"/>
      <c r="L171" s="38"/>
      <c r="M171" s="38"/>
      <c r="P171" s="27">
        <v>142</v>
      </c>
      <c r="Q171" s="24">
        <v>1.0224E-2</v>
      </c>
      <c r="R171" s="24">
        <v>0.24878549999999999</v>
      </c>
      <c r="S171" s="24">
        <v>5.1870899999999998E-2</v>
      </c>
      <c r="T171" s="24">
        <v>0.73559430000000003</v>
      </c>
      <c r="U171" s="24">
        <v>0.3130597</v>
      </c>
      <c r="V171" s="34">
        <v>1.3464710936309014E-2</v>
      </c>
      <c r="W171" s="24">
        <v>0</v>
      </c>
      <c r="X171" s="24">
        <v>0</v>
      </c>
    </row>
    <row r="172" spans="1:24" ht="15" customHeight="1" x14ac:dyDescent="0.45">
      <c r="A172" s="14">
        <v>32</v>
      </c>
      <c r="B172" s="15">
        <v>2003</v>
      </c>
      <c r="C172" s="16">
        <v>0</v>
      </c>
      <c r="D172" s="17">
        <v>0.45818930000000002</v>
      </c>
      <c r="E172" s="17">
        <v>0.2016821</v>
      </c>
      <c r="F172" s="17">
        <v>0.10102940000000001</v>
      </c>
      <c r="G172" s="17">
        <v>4.6682410000000001</v>
      </c>
      <c r="H172" s="18">
        <v>0.24315990000000001</v>
      </c>
      <c r="I172" s="40">
        <f t="array" ref="I172">$Q$10+SUMPRODUCT(D172:H172,TRANSPOSE($Q$11:$Q$15))</f>
        <v>-10.743581041761335</v>
      </c>
      <c r="J172" s="37">
        <f t="shared" si="2"/>
        <v>2.1583042413890847E-5</v>
      </c>
      <c r="K172" s="38"/>
      <c r="L172" s="38"/>
      <c r="M172" s="38"/>
      <c r="P172" s="27">
        <v>143</v>
      </c>
      <c r="Q172" s="24">
        <v>7.4940199999999998E-2</v>
      </c>
      <c r="R172" s="24">
        <v>0.68670399999999998</v>
      </c>
      <c r="S172" s="24">
        <v>6.9855299999999995E-2</v>
      </c>
      <c r="T172" s="24">
        <v>1.516214</v>
      </c>
      <c r="U172" s="24">
        <v>0.23815710000000001</v>
      </c>
      <c r="V172" s="34">
        <v>1.7641529162050374E-3</v>
      </c>
      <c r="W172" s="24">
        <v>0</v>
      </c>
      <c r="X172" s="24">
        <v>0</v>
      </c>
    </row>
    <row r="173" spans="1:24" ht="15" customHeight="1" x14ac:dyDescent="0.45">
      <c r="A173" s="14">
        <v>33</v>
      </c>
      <c r="B173" s="15">
        <v>1999</v>
      </c>
      <c r="C173" s="16">
        <v>0</v>
      </c>
      <c r="D173" s="17">
        <v>-4.0764099999999998E-2</v>
      </c>
      <c r="E173" s="17">
        <v>0.1280075</v>
      </c>
      <c r="F173" s="17">
        <v>4.7218999999999997E-2</v>
      </c>
      <c r="G173" s="17">
        <v>1.8144830000000001</v>
      </c>
      <c r="H173" s="18">
        <v>0.13265950000000001</v>
      </c>
      <c r="I173" s="40">
        <f t="array" ref="I173">$Q$10+SUMPRODUCT(D173:H173,TRANSPOSE($Q$11:$Q$15))</f>
        <v>-5.9335395434932137</v>
      </c>
      <c r="J173" s="37">
        <f t="shared" si="2"/>
        <v>2.6420896795364087E-3</v>
      </c>
      <c r="K173" s="38"/>
      <c r="L173" s="38"/>
      <c r="M173" s="38"/>
      <c r="P173" s="27">
        <v>144</v>
      </c>
      <c r="Q173" s="24">
        <v>7.6209700000000005E-2</v>
      </c>
      <c r="R173" s="24">
        <v>0.70064959999999998</v>
      </c>
      <c r="S173" s="24">
        <v>5.8924299999999999E-2</v>
      </c>
      <c r="T173" s="24">
        <v>1.3195749999999999</v>
      </c>
      <c r="U173" s="24">
        <v>0.26568829999999999</v>
      </c>
      <c r="V173" s="34">
        <v>2.6245761940340748E-3</v>
      </c>
      <c r="W173" s="24">
        <v>0</v>
      </c>
      <c r="X173" s="24">
        <v>0</v>
      </c>
    </row>
    <row r="174" spans="1:24" ht="15" customHeight="1" x14ac:dyDescent="0.45">
      <c r="A174" s="14">
        <v>33</v>
      </c>
      <c r="B174" s="15">
        <v>2000</v>
      </c>
      <c r="C174" s="16">
        <v>0</v>
      </c>
      <c r="D174" s="17">
        <v>-0.113707</v>
      </c>
      <c r="E174" s="17">
        <v>5.5918000000000002E-2</v>
      </c>
      <c r="F174" s="17">
        <v>4.7681500000000002E-2</v>
      </c>
      <c r="G174" s="17">
        <v>0.4987954</v>
      </c>
      <c r="H174" s="18">
        <v>8.84017E-2</v>
      </c>
      <c r="I174" s="40">
        <f t="array" ref="I174">$Q$10+SUMPRODUCT(D174:H174,TRANSPOSE($Q$11:$Q$15))</f>
        <v>-3.7934047612836941</v>
      </c>
      <c r="J174" s="37">
        <f t="shared" si="2"/>
        <v>2.2022871403406519E-2</v>
      </c>
      <c r="K174" s="38"/>
      <c r="L174" s="38"/>
      <c r="M174" s="38"/>
      <c r="P174" s="27">
        <v>145</v>
      </c>
      <c r="Q174" s="24">
        <v>0.16550809999999999</v>
      </c>
      <c r="R174" s="24">
        <v>0.79749300000000001</v>
      </c>
      <c r="S174" s="24">
        <v>6.42427E-2</v>
      </c>
      <c r="T174" s="24">
        <v>1.874277</v>
      </c>
      <c r="U174" s="24">
        <v>0.2772907</v>
      </c>
      <c r="V174" s="34">
        <v>9.4504147485419056E-4</v>
      </c>
      <c r="W174" s="24">
        <v>0</v>
      </c>
      <c r="X174" s="24">
        <v>0</v>
      </c>
    </row>
    <row r="175" spans="1:24" ht="15" customHeight="1" x14ac:dyDescent="0.45">
      <c r="A175" s="14">
        <v>33</v>
      </c>
      <c r="B175" s="15">
        <v>2001</v>
      </c>
      <c r="C175" s="16">
        <v>0</v>
      </c>
      <c r="D175" s="17">
        <v>1.8160900000000001E-2</v>
      </c>
      <c r="E175" s="17">
        <v>1.0539400000000001E-2</v>
      </c>
      <c r="F175" s="17">
        <v>3.3293799999999998E-2</v>
      </c>
      <c r="G175" s="17">
        <v>0.58845479999999994</v>
      </c>
      <c r="H175" s="18">
        <v>0.10502690000000001</v>
      </c>
      <c r="I175" s="40">
        <f t="array" ref="I175">$Q$10+SUMPRODUCT(D175:H175,TRANSPOSE($Q$11:$Q$15))</f>
        <v>-3.6902672741446572</v>
      </c>
      <c r="J175" s="37">
        <f t="shared" si="2"/>
        <v>2.4357242013873029E-2</v>
      </c>
      <c r="K175" s="38"/>
      <c r="L175" s="38"/>
      <c r="M175" s="38"/>
      <c r="P175" s="27">
        <v>146</v>
      </c>
      <c r="Q175" s="24">
        <v>0.103047</v>
      </c>
      <c r="R175" s="24">
        <v>0.78042350000000005</v>
      </c>
      <c r="S175" s="24">
        <v>5.7165100000000003E-2</v>
      </c>
      <c r="T175" s="24">
        <v>2.0184549999999999</v>
      </c>
      <c r="U175" s="24">
        <v>0.27370919999999999</v>
      </c>
      <c r="V175" s="34">
        <v>7.9230893308366668E-4</v>
      </c>
      <c r="W175" s="24">
        <v>0</v>
      </c>
      <c r="X175" s="24">
        <v>0</v>
      </c>
    </row>
    <row r="176" spans="1:24" ht="15" customHeight="1" x14ac:dyDescent="0.45">
      <c r="A176" s="14">
        <v>33</v>
      </c>
      <c r="B176" s="15">
        <v>2002</v>
      </c>
      <c r="C176" s="16">
        <v>0</v>
      </c>
      <c r="D176" s="17">
        <v>0.1049351</v>
      </c>
      <c r="E176" s="17">
        <v>-0.27174999999999999</v>
      </c>
      <c r="F176" s="17">
        <v>4.3099999999999999E-2</v>
      </c>
      <c r="G176" s="17">
        <v>0.50731150000000003</v>
      </c>
      <c r="H176" s="18">
        <v>0.19256680000000001</v>
      </c>
      <c r="I176" s="40">
        <f t="array" ref="I176">$Q$10+SUMPRODUCT(D176:H176,TRANSPOSE($Q$11:$Q$15))</f>
        <v>-3.1387341686374124</v>
      </c>
      <c r="J176" s="37">
        <f t="shared" si="2"/>
        <v>4.1537485499289872E-2</v>
      </c>
      <c r="K176" s="38"/>
      <c r="L176" s="38"/>
      <c r="M176" s="38"/>
      <c r="P176" s="27">
        <v>147</v>
      </c>
      <c r="Q176" s="24">
        <v>4.40983E-2</v>
      </c>
      <c r="R176" s="24">
        <v>0.66985399999999995</v>
      </c>
      <c r="S176" s="24">
        <v>6.40931E-2</v>
      </c>
      <c r="T176" s="24">
        <v>2.2190319999999999</v>
      </c>
      <c r="U176" s="24">
        <v>0.23801530000000001</v>
      </c>
      <c r="V176" s="34">
        <v>6.1051296820916064E-4</v>
      </c>
      <c r="W176" s="24">
        <v>0</v>
      </c>
      <c r="X176" s="24">
        <v>0</v>
      </c>
    </row>
    <row r="177" spans="1:24" ht="15" customHeight="1" x14ac:dyDescent="0.45">
      <c r="A177" s="14">
        <v>33</v>
      </c>
      <c r="B177" s="15">
        <v>2003</v>
      </c>
      <c r="C177" s="16">
        <v>0</v>
      </c>
      <c r="D177" s="17">
        <v>5.9807800000000001E-2</v>
      </c>
      <c r="E177" s="17">
        <v>-0.27150299999999999</v>
      </c>
      <c r="F177" s="17">
        <v>4.14647E-2</v>
      </c>
      <c r="G177" s="17">
        <v>0.50349279999999996</v>
      </c>
      <c r="H177" s="18">
        <v>0.20178869999999999</v>
      </c>
      <c r="I177" s="40">
        <f t="array" ref="I177">$Q$10+SUMPRODUCT(D177:H177,TRANSPOSE($Q$11:$Q$15))</f>
        <v>-3.1329123238726235</v>
      </c>
      <c r="J177" s="37">
        <f t="shared" si="2"/>
        <v>4.1769885138882634E-2</v>
      </c>
      <c r="K177" s="38"/>
      <c r="L177" s="38"/>
      <c r="M177" s="38"/>
      <c r="P177" s="27">
        <v>148</v>
      </c>
      <c r="Q177" s="24">
        <v>0.1218325</v>
      </c>
      <c r="R177" s="24">
        <v>0.72319849999999997</v>
      </c>
      <c r="S177" s="24">
        <v>6.7295199999999999E-2</v>
      </c>
      <c r="T177" s="24">
        <v>2.415635</v>
      </c>
      <c r="U177" s="24">
        <v>0.25794260000000002</v>
      </c>
      <c r="V177" s="34">
        <v>4.2097285867153587E-4</v>
      </c>
      <c r="W177" s="24">
        <v>0</v>
      </c>
      <c r="X177" s="24">
        <v>0</v>
      </c>
    </row>
    <row r="178" spans="1:24" ht="15" customHeight="1" x14ac:dyDescent="0.45">
      <c r="A178" s="14">
        <v>33</v>
      </c>
      <c r="B178" s="15">
        <v>2004</v>
      </c>
      <c r="C178" s="16">
        <v>0</v>
      </c>
      <c r="D178" s="17">
        <v>4.3859500000000003E-2</v>
      </c>
      <c r="E178" s="17">
        <v>-0.60369019999999995</v>
      </c>
      <c r="F178" s="17">
        <v>4.5935200000000002E-2</v>
      </c>
      <c r="G178" s="17">
        <v>0.61822489999999997</v>
      </c>
      <c r="H178" s="18">
        <v>0.24411579999999999</v>
      </c>
      <c r="I178" s="40">
        <f t="array" ref="I178">$Q$10+SUMPRODUCT(D178:H178,TRANSPOSE($Q$11:$Q$15))</f>
        <v>-2.8488788814593251</v>
      </c>
      <c r="J178" s="37">
        <f t="shared" si="2"/>
        <v>5.4739298199209314E-2</v>
      </c>
      <c r="K178" s="38"/>
      <c r="L178" s="38"/>
      <c r="M178" s="38"/>
      <c r="P178" s="27">
        <v>149</v>
      </c>
      <c r="Q178" s="24">
        <v>-6.9149600000000006E-2</v>
      </c>
      <c r="R178" s="24">
        <v>8.2794300000000001E-2</v>
      </c>
      <c r="S178" s="24">
        <v>3.4941100000000003E-2</v>
      </c>
      <c r="T178" s="24">
        <v>0.33803060000000001</v>
      </c>
      <c r="U178" s="24">
        <v>0.2229237</v>
      </c>
      <c r="V178" s="34">
        <v>3.3164547618683905E-2</v>
      </c>
      <c r="W178" s="24">
        <v>0</v>
      </c>
      <c r="X178" s="24">
        <v>0</v>
      </c>
    </row>
    <row r="179" spans="1:24" ht="15" customHeight="1" x14ac:dyDescent="0.45">
      <c r="A179" s="14">
        <v>34</v>
      </c>
      <c r="B179" s="15">
        <v>1999</v>
      </c>
      <c r="C179" s="16">
        <v>0</v>
      </c>
      <c r="D179" s="17">
        <v>0.1681868</v>
      </c>
      <c r="E179" s="17">
        <v>8.1373000000000001E-2</v>
      </c>
      <c r="F179" s="17">
        <v>9.8800399999999997E-2</v>
      </c>
      <c r="G179" s="17">
        <v>0.47646820000000001</v>
      </c>
      <c r="H179" s="18">
        <v>0.68635789999999997</v>
      </c>
      <c r="I179" s="40">
        <f t="array" ref="I179">$Q$10+SUMPRODUCT(D179:H179,TRANSPOSE($Q$11:$Q$15))</f>
        <v>-3.7163541378268077</v>
      </c>
      <c r="J179" s="37">
        <f t="shared" si="2"/>
        <v>2.3744946751782271E-2</v>
      </c>
      <c r="K179" s="38"/>
      <c r="L179" s="38"/>
      <c r="M179" s="38"/>
      <c r="P179" s="27">
        <v>150</v>
      </c>
      <c r="Q179" s="24">
        <v>-9.0627200000000005E-2</v>
      </c>
      <c r="R179" s="24">
        <v>9.4666200000000006E-2</v>
      </c>
      <c r="S179" s="24">
        <v>3.0965900000000001E-2</v>
      </c>
      <c r="T179" s="24">
        <v>0.3888742</v>
      </c>
      <c r="U179" s="24">
        <v>7.75058E-2</v>
      </c>
      <c r="V179" s="34">
        <v>2.8248633432467508E-2</v>
      </c>
      <c r="W179" s="24">
        <v>0</v>
      </c>
      <c r="X179" s="24">
        <v>0</v>
      </c>
    </row>
    <row r="180" spans="1:24" ht="15" customHeight="1" x14ac:dyDescent="0.45">
      <c r="A180" s="14">
        <v>34</v>
      </c>
      <c r="B180" s="15">
        <v>2000</v>
      </c>
      <c r="C180" s="16">
        <v>1</v>
      </c>
      <c r="D180" s="17">
        <v>7.7681299999999995E-2</v>
      </c>
      <c r="E180" s="17">
        <v>-3.9594499999999998E-2</v>
      </c>
      <c r="F180" s="17">
        <v>-2.15026E-2</v>
      </c>
      <c r="G180" s="17">
        <v>0.1375913</v>
      </c>
      <c r="H180" s="18">
        <v>0.6972486</v>
      </c>
      <c r="I180" s="40">
        <f t="array" ref="I180">$Q$10+SUMPRODUCT(D180:H180,TRANSPOSE($Q$11:$Q$15))</f>
        <v>-2.0688758942004104</v>
      </c>
      <c r="J180" s="37">
        <f t="shared" si="2"/>
        <v>0.11215892743590483</v>
      </c>
      <c r="K180" s="38"/>
      <c r="L180" s="38"/>
      <c r="M180" s="38"/>
      <c r="P180" s="27">
        <v>151</v>
      </c>
      <c r="Q180" s="24">
        <v>-8.2439499999999999E-2</v>
      </c>
      <c r="R180" s="24">
        <v>5.2244400000000003E-2</v>
      </c>
      <c r="S180" s="24">
        <v>3.4134699999999997E-2</v>
      </c>
      <c r="T180" s="24">
        <v>0.36233880000000002</v>
      </c>
      <c r="U180" s="24">
        <v>0.1128975</v>
      </c>
      <c r="V180" s="34">
        <v>3.124636252679654E-2</v>
      </c>
      <c r="W180" s="24">
        <v>0</v>
      </c>
      <c r="X180" s="24">
        <v>0</v>
      </c>
    </row>
    <row r="181" spans="1:24" ht="15" customHeight="1" x14ac:dyDescent="0.45">
      <c r="A181" s="14">
        <v>35</v>
      </c>
      <c r="B181" s="15">
        <v>1995</v>
      </c>
      <c r="C181" s="16">
        <v>0</v>
      </c>
      <c r="D181" s="17">
        <v>0.10031130000000001</v>
      </c>
      <c r="E181" s="17">
        <v>0.21968170000000001</v>
      </c>
      <c r="F181" s="17">
        <v>7.2009000000000004E-2</v>
      </c>
      <c r="G181" s="17">
        <v>1.4256850000000001</v>
      </c>
      <c r="H181" s="18">
        <v>0.40558280000000002</v>
      </c>
      <c r="I181" s="40">
        <f t="array" ref="I181">$Q$10+SUMPRODUCT(D181:H181,TRANSPOSE($Q$11:$Q$15))</f>
        <v>-5.4179478722324905</v>
      </c>
      <c r="J181" s="37">
        <f t="shared" si="2"/>
        <v>4.4166477326807053E-3</v>
      </c>
      <c r="K181" s="38"/>
      <c r="L181" s="38"/>
      <c r="M181" s="38"/>
      <c r="P181" s="27">
        <v>152</v>
      </c>
      <c r="Q181" s="24">
        <v>-4.6202999999999999E-3</v>
      </c>
      <c r="R181" s="24">
        <v>5.8869999999999999E-2</v>
      </c>
      <c r="S181" s="24">
        <v>5.3699999999999998E-2</v>
      </c>
      <c r="T181" s="24">
        <v>0.46209600000000001</v>
      </c>
      <c r="U181" s="24">
        <v>0.14065440000000001</v>
      </c>
      <c r="V181" s="34">
        <v>2.3898094920224038E-2</v>
      </c>
      <c r="W181" s="24">
        <v>0</v>
      </c>
      <c r="X181" s="24">
        <v>0</v>
      </c>
    </row>
    <row r="182" spans="1:24" ht="15" customHeight="1" x14ac:dyDescent="0.45">
      <c r="A182" s="14">
        <v>35</v>
      </c>
      <c r="B182" s="15">
        <v>1996</v>
      </c>
      <c r="C182" s="16">
        <v>0</v>
      </c>
      <c r="D182" s="17">
        <v>0.1393442</v>
      </c>
      <c r="E182" s="17">
        <v>0.28098709999999999</v>
      </c>
      <c r="F182" s="17">
        <v>7.4937500000000004E-2</v>
      </c>
      <c r="G182" s="17">
        <v>1.8055600000000001</v>
      </c>
      <c r="H182" s="18">
        <v>0.39126290000000002</v>
      </c>
      <c r="I182" s="40">
        <f t="array" ref="I182">$Q$10+SUMPRODUCT(D182:H182,TRANSPOSE($Q$11:$Q$15))</f>
        <v>-6.1285778714657351</v>
      </c>
      <c r="J182" s="37">
        <f t="shared" si="2"/>
        <v>2.1749378752488986E-3</v>
      </c>
      <c r="K182" s="38"/>
      <c r="L182" s="38"/>
      <c r="M182" s="38"/>
      <c r="P182" s="27">
        <v>153</v>
      </c>
      <c r="Q182" s="24">
        <v>1.3973599999999999E-2</v>
      </c>
      <c r="R182" s="24">
        <v>8.82463E-2</v>
      </c>
      <c r="S182" s="24">
        <v>3.9443600000000002E-2</v>
      </c>
      <c r="T182" s="24">
        <v>0.57184760000000001</v>
      </c>
      <c r="U182" s="24">
        <v>0.12767400000000001</v>
      </c>
      <c r="V182" s="34">
        <v>2.1590341023304895E-2</v>
      </c>
      <c r="W182" s="24">
        <v>0</v>
      </c>
      <c r="X182" s="24">
        <v>0</v>
      </c>
    </row>
    <row r="183" spans="1:24" ht="15" customHeight="1" x14ac:dyDescent="0.45">
      <c r="A183" s="14">
        <v>35</v>
      </c>
      <c r="B183" s="15">
        <v>1997</v>
      </c>
      <c r="C183" s="16">
        <v>0</v>
      </c>
      <c r="D183" s="17">
        <v>0.15245120000000001</v>
      </c>
      <c r="E183" s="17">
        <v>0.33251500000000001</v>
      </c>
      <c r="F183" s="17">
        <v>4.69597E-2</v>
      </c>
      <c r="G183" s="17">
        <v>2.2849370000000002</v>
      </c>
      <c r="H183" s="18">
        <v>0.40809810000000002</v>
      </c>
      <c r="I183" s="40">
        <f t="array" ref="I183">$Q$10+SUMPRODUCT(D183:H183,TRANSPOSE($Q$11:$Q$15))</f>
        <v>-6.7277707007704253</v>
      </c>
      <c r="J183" s="37">
        <f t="shared" si="2"/>
        <v>1.1957673287008542E-3</v>
      </c>
      <c r="K183" s="38"/>
      <c r="L183" s="38"/>
      <c r="M183" s="38"/>
      <c r="P183" s="27">
        <v>154</v>
      </c>
      <c r="Q183" s="24">
        <v>0.247727</v>
      </c>
      <c r="R183" s="24">
        <v>0.55901120000000004</v>
      </c>
      <c r="S183" s="24">
        <v>7.5966400000000003E-2</v>
      </c>
      <c r="T183" s="24">
        <v>0.84216420000000003</v>
      </c>
      <c r="U183" s="24">
        <v>0.2706635</v>
      </c>
      <c r="V183" s="34">
        <v>6.4601175340363364E-3</v>
      </c>
      <c r="W183" s="24">
        <v>0</v>
      </c>
      <c r="X183" s="24">
        <v>0</v>
      </c>
    </row>
    <row r="184" spans="1:24" ht="15" customHeight="1" x14ac:dyDescent="0.45">
      <c r="A184" s="14">
        <v>35</v>
      </c>
      <c r="B184" s="15">
        <v>1998</v>
      </c>
      <c r="C184" s="16">
        <v>0</v>
      </c>
      <c r="D184" s="17">
        <v>8.7923200000000007E-2</v>
      </c>
      <c r="E184" s="17">
        <v>0.30653180000000002</v>
      </c>
      <c r="F184" s="17">
        <v>5.1606899999999997E-2</v>
      </c>
      <c r="G184" s="17">
        <v>1.398776</v>
      </c>
      <c r="H184" s="18">
        <v>0.31883590000000001</v>
      </c>
      <c r="I184" s="40">
        <f t="array" ref="I184">$Q$10+SUMPRODUCT(D184:H184,TRANSPOSE($Q$11:$Q$15))</f>
        <v>-5.3970429590745219</v>
      </c>
      <c r="J184" s="37">
        <f t="shared" si="2"/>
        <v>4.5095284560825082E-3</v>
      </c>
      <c r="K184" s="38"/>
      <c r="L184" s="38"/>
      <c r="M184" s="38"/>
      <c r="P184" s="27">
        <v>155</v>
      </c>
      <c r="Q184" s="24">
        <v>6.25806E-2</v>
      </c>
      <c r="R184" s="24">
        <v>0.45581490000000002</v>
      </c>
      <c r="S184" s="24">
        <v>5.0710400000000003E-2</v>
      </c>
      <c r="T184" s="24">
        <v>0.4861991</v>
      </c>
      <c r="U184" s="24">
        <v>0.2671269</v>
      </c>
      <c r="V184" s="34">
        <v>1.4843998747684281E-2</v>
      </c>
      <c r="W184" s="24">
        <v>0</v>
      </c>
      <c r="X184" s="24">
        <v>0</v>
      </c>
    </row>
    <row r="185" spans="1:24" ht="15" customHeight="1" x14ac:dyDescent="0.45">
      <c r="A185" s="14">
        <v>35</v>
      </c>
      <c r="B185" s="15">
        <v>1999</v>
      </c>
      <c r="C185" s="16">
        <v>0</v>
      </c>
      <c r="D185" s="17">
        <v>1.7085400000000001E-2</v>
      </c>
      <c r="E185" s="17">
        <v>0.34593170000000001</v>
      </c>
      <c r="F185" s="17">
        <v>7.79527E-2</v>
      </c>
      <c r="G185" s="17">
        <v>1.1336170000000001</v>
      </c>
      <c r="H185" s="18">
        <v>0.34336899999999998</v>
      </c>
      <c r="I185" s="40">
        <f t="array" ref="I185">$Q$10+SUMPRODUCT(D185:H185,TRANSPOSE($Q$11:$Q$15))</f>
        <v>-5.2566687508290411</v>
      </c>
      <c r="J185" s="37">
        <f t="shared" si="2"/>
        <v>5.1856097131457298E-3</v>
      </c>
      <c r="K185" s="38"/>
      <c r="L185" s="38"/>
      <c r="M185" s="38"/>
      <c r="P185" s="27">
        <v>156</v>
      </c>
      <c r="Q185" s="24">
        <v>0.1728288</v>
      </c>
      <c r="R185" s="24">
        <v>0.41641479999999997</v>
      </c>
      <c r="S185" s="24">
        <v>6.1921999999999998E-2</v>
      </c>
      <c r="T185" s="24">
        <v>0.50190670000000004</v>
      </c>
      <c r="U185" s="24">
        <v>0.25684129999999999</v>
      </c>
      <c r="V185" s="34">
        <v>1.4581426232256304E-2</v>
      </c>
      <c r="W185" s="24">
        <v>0</v>
      </c>
      <c r="X185" s="24">
        <v>0</v>
      </c>
    </row>
    <row r="186" spans="1:24" ht="15" customHeight="1" x14ac:dyDescent="0.45">
      <c r="A186" s="14">
        <v>35</v>
      </c>
      <c r="B186" s="15">
        <v>2000</v>
      </c>
      <c r="C186" s="16">
        <v>0</v>
      </c>
      <c r="D186" s="17">
        <v>4.1171300000000001E-2</v>
      </c>
      <c r="E186" s="17">
        <v>0.38213710000000001</v>
      </c>
      <c r="F186" s="17">
        <v>6.8124699999999996E-2</v>
      </c>
      <c r="G186" s="17">
        <v>1.478621</v>
      </c>
      <c r="H186" s="18">
        <v>0.32414759999999998</v>
      </c>
      <c r="I186" s="40">
        <f t="array" ref="I186">$Q$10+SUMPRODUCT(D186:H186,TRANSPOSE($Q$11:$Q$15))</f>
        <v>-5.7824239931354242</v>
      </c>
      <c r="J186" s="37">
        <f t="shared" si="2"/>
        <v>3.071772589469726E-3</v>
      </c>
      <c r="K186" s="38"/>
      <c r="L186" s="38"/>
      <c r="M186" s="38"/>
      <c r="P186" s="27">
        <v>157</v>
      </c>
      <c r="Q186" s="24">
        <v>0.24190139999999999</v>
      </c>
      <c r="R186" s="24">
        <v>0.47669859999999997</v>
      </c>
      <c r="S186" s="24">
        <v>6.23055E-2</v>
      </c>
      <c r="T186" s="24">
        <v>0.56086389999999997</v>
      </c>
      <c r="U186" s="24">
        <v>0.23776929999999999</v>
      </c>
      <c r="V186" s="34">
        <v>1.2355890499883913E-2</v>
      </c>
      <c r="W186" s="24">
        <v>0</v>
      </c>
      <c r="X186" s="24">
        <v>0</v>
      </c>
    </row>
    <row r="187" spans="1:24" ht="15" customHeight="1" x14ac:dyDescent="0.45">
      <c r="A187" s="14">
        <v>35</v>
      </c>
      <c r="B187" s="15">
        <v>2001</v>
      </c>
      <c r="C187" s="16">
        <v>0</v>
      </c>
      <c r="D187" s="17">
        <v>6.4300999999999997E-2</v>
      </c>
      <c r="E187" s="17">
        <v>0.37283559999999999</v>
      </c>
      <c r="F187" s="17">
        <v>5.52927E-2</v>
      </c>
      <c r="G187" s="17">
        <v>1.5425120000000001</v>
      </c>
      <c r="H187" s="18">
        <v>0.27073209999999998</v>
      </c>
      <c r="I187" s="40">
        <f t="array" ref="I187">$Q$10+SUMPRODUCT(D187:H187,TRANSPOSE($Q$11:$Q$15))</f>
        <v>-5.7915898759824262</v>
      </c>
      <c r="J187" s="37">
        <f t="shared" si="2"/>
        <v>3.0438310325306295E-3</v>
      </c>
      <c r="K187" s="38"/>
      <c r="L187" s="38"/>
      <c r="M187" s="38"/>
      <c r="P187" s="27">
        <v>158</v>
      </c>
      <c r="Q187" s="24">
        <v>0.33931650000000002</v>
      </c>
      <c r="R187" s="24">
        <v>0.55839380000000005</v>
      </c>
      <c r="S187" s="24">
        <v>3.6751399999999997E-2</v>
      </c>
      <c r="T187" s="24">
        <v>1.181289</v>
      </c>
      <c r="U187" s="24">
        <v>0.25738109999999997</v>
      </c>
      <c r="V187" s="34">
        <v>5.3157602286131606E-3</v>
      </c>
      <c r="W187" s="24">
        <v>0</v>
      </c>
      <c r="X187" s="24">
        <v>0</v>
      </c>
    </row>
    <row r="188" spans="1:24" ht="15" customHeight="1" x14ac:dyDescent="0.45">
      <c r="A188" s="14">
        <v>35</v>
      </c>
      <c r="B188" s="15">
        <v>2002</v>
      </c>
      <c r="C188" s="16">
        <v>0</v>
      </c>
      <c r="D188" s="17">
        <v>0.1244439</v>
      </c>
      <c r="E188" s="17">
        <v>0.43953579999999998</v>
      </c>
      <c r="F188" s="17">
        <v>7.7817600000000001E-2</v>
      </c>
      <c r="G188" s="17">
        <v>2.1141420000000002</v>
      </c>
      <c r="H188" s="18">
        <v>0.2705186</v>
      </c>
      <c r="I188" s="40">
        <f t="array" ref="I188">$Q$10+SUMPRODUCT(D188:H188,TRANSPOSE($Q$11:$Q$15))</f>
        <v>-6.9549064347599003</v>
      </c>
      <c r="J188" s="37">
        <f t="shared" si="2"/>
        <v>9.5303405232012226E-4</v>
      </c>
      <c r="K188" s="38"/>
      <c r="L188" s="38"/>
      <c r="M188" s="38"/>
      <c r="P188" s="27">
        <v>159</v>
      </c>
      <c r="Q188" s="24">
        <v>0.33479449999999999</v>
      </c>
      <c r="R188" s="24">
        <v>0.5799221</v>
      </c>
      <c r="S188" s="24">
        <v>3.9380600000000002E-2</v>
      </c>
      <c r="T188" s="24">
        <v>1.4320980000000001</v>
      </c>
      <c r="U188" s="24">
        <v>0.21493880000000001</v>
      </c>
      <c r="V188" s="34">
        <v>3.2953338537914404E-3</v>
      </c>
      <c r="W188" s="24">
        <v>0</v>
      </c>
      <c r="X188" s="24">
        <v>0</v>
      </c>
    </row>
    <row r="189" spans="1:24" ht="15" customHeight="1" x14ac:dyDescent="0.45">
      <c r="A189" s="14">
        <v>35</v>
      </c>
      <c r="B189" s="15">
        <v>2003</v>
      </c>
      <c r="C189" s="16">
        <v>0</v>
      </c>
      <c r="D189" s="17">
        <v>9.9285300000000007E-2</v>
      </c>
      <c r="E189" s="17">
        <v>0.46309099999999997</v>
      </c>
      <c r="F189" s="17">
        <v>5.5434900000000002E-2</v>
      </c>
      <c r="G189" s="17">
        <v>2.3652860000000002</v>
      </c>
      <c r="H189" s="18">
        <v>0.26140550000000001</v>
      </c>
      <c r="I189" s="40">
        <f t="array" ref="I189">$Q$10+SUMPRODUCT(D189:H189,TRANSPOSE($Q$11:$Q$15))</f>
        <v>-7.2264096040222512</v>
      </c>
      <c r="J189" s="37">
        <f t="shared" si="2"/>
        <v>7.2659852611385632E-4</v>
      </c>
      <c r="K189" s="38"/>
      <c r="L189" s="38"/>
      <c r="M189" s="38"/>
      <c r="P189" s="27">
        <v>160</v>
      </c>
      <c r="Q189" s="24">
        <v>0.1337662</v>
      </c>
      <c r="R189" s="24">
        <v>0.1156021</v>
      </c>
      <c r="S189" s="24">
        <v>6.7052700000000007E-2</v>
      </c>
      <c r="T189" s="24">
        <v>2.919816</v>
      </c>
      <c r="U189" s="24">
        <v>0.14879519999999999</v>
      </c>
      <c r="V189" s="34">
        <v>4.2914803512316947E-4</v>
      </c>
      <c r="W189" s="24">
        <v>0</v>
      </c>
      <c r="X189" s="24">
        <v>0</v>
      </c>
    </row>
    <row r="190" spans="1:24" ht="15" customHeight="1" x14ac:dyDescent="0.45">
      <c r="A190" s="14">
        <v>35</v>
      </c>
      <c r="B190" s="15">
        <v>2004</v>
      </c>
      <c r="C190" s="16">
        <v>0</v>
      </c>
      <c r="D190" s="17">
        <v>0.15576909999999999</v>
      </c>
      <c r="E190" s="17">
        <v>0.4675415</v>
      </c>
      <c r="F190" s="17">
        <v>7.5195499999999998E-2</v>
      </c>
      <c r="G190" s="17">
        <v>3.2346569999999999</v>
      </c>
      <c r="H190" s="18">
        <v>0.26569599999999999</v>
      </c>
      <c r="I190" s="40">
        <f t="array" ref="I190">$Q$10+SUMPRODUCT(D190:H190,TRANSPOSE($Q$11:$Q$15))</f>
        <v>-8.7503047898340505</v>
      </c>
      <c r="J190" s="37">
        <f t="shared" si="2"/>
        <v>1.5838794435931136E-4</v>
      </c>
      <c r="K190" s="38"/>
      <c r="L190" s="38"/>
      <c r="M190" s="38"/>
      <c r="P190" s="27">
        <v>161</v>
      </c>
      <c r="Q190" s="24">
        <v>6.7730200000000004E-2</v>
      </c>
      <c r="R190" s="24">
        <v>-3.45308E-2</v>
      </c>
      <c r="S190" s="24">
        <v>6.33827E-2</v>
      </c>
      <c r="T190" s="24">
        <v>4.5922159999999996</v>
      </c>
      <c r="U190" s="24">
        <v>0.19690150000000001</v>
      </c>
      <c r="V190" s="34">
        <v>3.8365935674368283E-5</v>
      </c>
      <c r="W190" s="24">
        <v>0</v>
      </c>
      <c r="X190" s="24">
        <v>0</v>
      </c>
    </row>
    <row r="191" spans="1:24" ht="15" customHeight="1" x14ac:dyDescent="0.45">
      <c r="A191" s="14">
        <v>36</v>
      </c>
      <c r="B191" s="15">
        <v>1995</v>
      </c>
      <c r="C191" s="16">
        <v>0</v>
      </c>
      <c r="D191" s="17">
        <v>0.39299919999999999</v>
      </c>
      <c r="E191" s="17">
        <v>0.3542419</v>
      </c>
      <c r="F191" s="17">
        <v>0.11919540000000001</v>
      </c>
      <c r="G191" s="17">
        <v>20.761119999999998</v>
      </c>
      <c r="H191" s="18">
        <v>0.2403565</v>
      </c>
      <c r="I191" s="40">
        <f t="array" ref="I191">$Q$10+SUMPRODUCT(D191:H191,TRANSPOSE($Q$11:$Q$15))</f>
        <v>-36.784957571021039</v>
      </c>
      <c r="J191" s="37">
        <f t="shared" si="2"/>
        <v>1.0580249515817654E-16</v>
      </c>
      <c r="K191" s="38"/>
      <c r="L191" s="38"/>
      <c r="M191" s="38"/>
      <c r="P191" s="27">
        <v>162</v>
      </c>
      <c r="Q191" s="24">
        <v>0.13416169999999999</v>
      </c>
      <c r="R191" s="24">
        <v>1.0509299999999999E-2</v>
      </c>
      <c r="S191" s="24">
        <v>7.2255299999999995E-2</v>
      </c>
      <c r="T191" s="24">
        <v>4.299245</v>
      </c>
      <c r="U191" s="24">
        <v>0.18872359999999999</v>
      </c>
      <c r="V191" s="34">
        <v>5.4599728201811544E-5</v>
      </c>
      <c r="W191" s="24">
        <v>0</v>
      </c>
      <c r="X191" s="24">
        <v>0</v>
      </c>
    </row>
    <row r="192" spans="1:24" ht="15" customHeight="1" x14ac:dyDescent="0.45">
      <c r="A192" s="14">
        <v>36</v>
      </c>
      <c r="B192" s="15">
        <v>1996</v>
      </c>
      <c r="C192" s="16">
        <v>0</v>
      </c>
      <c r="D192" s="17">
        <v>0.34104960000000001</v>
      </c>
      <c r="E192" s="17">
        <v>0.34607650000000001</v>
      </c>
      <c r="F192" s="17">
        <v>0.12839709999999999</v>
      </c>
      <c r="G192" s="17">
        <v>20.53237</v>
      </c>
      <c r="H192" s="18">
        <v>0.25177290000000002</v>
      </c>
      <c r="I192" s="40">
        <f t="array" ref="I192">$Q$10+SUMPRODUCT(D192:H192,TRANSPOSE($Q$11:$Q$15))</f>
        <v>-36.496608242878231</v>
      </c>
      <c r="J192" s="37">
        <f t="shared" si="2"/>
        <v>1.4116415471155459E-16</v>
      </c>
      <c r="K192" s="38"/>
      <c r="L192" s="38"/>
      <c r="M192" s="38"/>
      <c r="P192" s="27">
        <v>163</v>
      </c>
      <c r="Q192" s="24">
        <v>0.26998280000000002</v>
      </c>
      <c r="R192" s="24">
        <v>0.14037179999999999</v>
      </c>
      <c r="S192" s="24">
        <v>6.7245399999999997E-2</v>
      </c>
      <c r="T192" s="24">
        <v>2.8178320000000001</v>
      </c>
      <c r="U192" s="24">
        <v>0.17527239999999999</v>
      </c>
      <c r="V192" s="34">
        <v>5.2297195770615213E-4</v>
      </c>
      <c r="W192" s="24">
        <v>0</v>
      </c>
      <c r="X192" s="24">
        <v>0</v>
      </c>
    </row>
    <row r="193" spans="1:24" ht="15" customHeight="1" x14ac:dyDescent="0.45">
      <c r="A193" s="14">
        <v>36</v>
      </c>
      <c r="B193" s="15">
        <v>1997</v>
      </c>
      <c r="C193" s="16">
        <v>0</v>
      </c>
      <c r="D193" s="17">
        <v>0.2780009</v>
      </c>
      <c r="E193" s="17">
        <v>0.33187220000000001</v>
      </c>
      <c r="F193" s="17">
        <v>0.1105865</v>
      </c>
      <c r="G193" s="17">
        <v>14.44083</v>
      </c>
      <c r="H193" s="18">
        <v>0.22383320000000001</v>
      </c>
      <c r="I193" s="40">
        <f t="array" ref="I193">$Q$10+SUMPRODUCT(D193:H193,TRANSPOSE($Q$11:$Q$15))</f>
        <v>-26.669497137095796</v>
      </c>
      <c r="J193" s="37">
        <f t="shared" si="2"/>
        <v>2.6156796779481236E-12</v>
      </c>
      <c r="K193" s="38"/>
      <c r="L193" s="38"/>
      <c r="M193" s="38"/>
      <c r="P193" s="27">
        <v>164</v>
      </c>
      <c r="Q193" s="24">
        <v>0.2362805</v>
      </c>
      <c r="R193" s="24">
        <v>0.14840310000000001</v>
      </c>
      <c r="S193" s="24">
        <v>5.2065899999999998E-2</v>
      </c>
      <c r="T193" s="24">
        <v>2.6201759999999998</v>
      </c>
      <c r="U193" s="24">
        <v>0.1650954</v>
      </c>
      <c r="V193" s="34">
        <v>7.8346123990402064E-4</v>
      </c>
      <c r="W193" s="24">
        <v>0</v>
      </c>
      <c r="X193" s="24">
        <v>0</v>
      </c>
    </row>
    <row r="194" spans="1:24" ht="15" customHeight="1" x14ac:dyDescent="0.45">
      <c r="A194" s="14">
        <v>36</v>
      </c>
      <c r="B194" s="15">
        <v>1998</v>
      </c>
      <c r="C194" s="16">
        <v>0</v>
      </c>
      <c r="D194" s="17">
        <v>0.2932805</v>
      </c>
      <c r="E194" s="17">
        <v>0.2705303</v>
      </c>
      <c r="F194" s="17">
        <v>0.1170573</v>
      </c>
      <c r="G194" s="17">
        <v>24.013249999999999</v>
      </c>
      <c r="H194" s="18">
        <v>0.2448399</v>
      </c>
      <c r="I194" s="40">
        <f t="array" ref="I194">$Q$10+SUMPRODUCT(D194:H194,TRANSPOSE($Q$11:$Q$15))</f>
        <v>-41.867250030303879</v>
      </c>
      <c r="J194" s="37">
        <f t="shared" si="2"/>
        <v>6.5657499550897578E-19</v>
      </c>
      <c r="K194" s="38"/>
      <c r="L194" s="38"/>
      <c r="M194" s="38"/>
      <c r="P194" s="27">
        <v>165</v>
      </c>
      <c r="Q194" s="24">
        <v>0.19883200000000001</v>
      </c>
      <c r="R194" s="24">
        <v>0.17172580000000001</v>
      </c>
      <c r="S194" s="24">
        <v>7.0191000000000003E-2</v>
      </c>
      <c r="T194" s="24">
        <v>2.4185089999999998</v>
      </c>
      <c r="U194" s="24">
        <v>0.16800029999999999</v>
      </c>
      <c r="V194" s="34">
        <v>8.910272570997991E-4</v>
      </c>
      <c r="W194" s="24">
        <v>0</v>
      </c>
      <c r="X194" s="24">
        <v>0</v>
      </c>
    </row>
    <row r="195" spans="1:24" ht="15" customHeight="1" x14ac:dyDescent="0.45">
      <c r="A195" s="14">
        <v>36</v>
      </c>
      <c r="B195" s="15">
        <v>1999</v>
      </c>
      <c r="C195" s="16">
        <v>0</v>
      </c>
      <c r="D195" s="17">
        <v>0.32022869999999998</v>
      </c>
      <c r="E195" s="17">
        <v>0.26358720000000002</v>
      </c>
      <c r="F195" s="17">
        <v>0.1170469</v>
      </c>
      <c r="G195" s="17">
        <v>58.240769999999998</v>
      </c>
      <c r="H195" s="18">
        <v>0.26566990000000001</v>
      </c>
      <c r="I195" s="40">
        <f t="array" ref="I195">$Q$10+SUMPRODUCT(D195:H195,TRANSPOSE($Q$11:$Q$15))</f>
        <v>-96.377708649261649</v>
      </c>
      <c r="J195" s="37">
        <f t="shared" ref="J195:J258" si="3">EXP(I195)/(1+EXP(I195))</f>
        <v>1.3921721934993315E-42</v>
      </c>
      <c r="K195" s="38"/>
      <c r="L195" s="38"/>
      <c r="M195" s="38"/>
      <c r="P195" s="27">
        <v>166</v>
      </c>
      <c r="Q195" s="24">
        <v>0.29833749999999998</v>
      </c>
      <c r="R195" s="24">
        <v>-0.20382700000000001</v>
      </c>
      <c r="S195" s="24">
        <v>4.2287999999999999E-2</v>
      </c>
      <c r="T195" s="24">
        <v>0.82614069999999995</v>
      </c>
      <c r="U195" s="24">
        <v>0.13938130000000001</v>
      </c>
      <c r="V195" s="34">
        <v>2.4318468506800837E-2</v>
      </c>
      <c r="W195" s="24">
        <v>0</v>
      </c>
      <c r="X195" s="24">
        <v>0</v>
      </c>
    </row>
    <row r="196" spans="1:24" ht="15" customHeight="1" x14ac:dyDescent="0.45">
      <c r="A196" s="14">
        <v>36</v>
      </c>
      <c r="B196" s="15">
        <v>2000</v>
      </c>
      <c r="C196" s="16">
        <v>0</v>
      </c>
      <c r="D196" s="17">
        <v>0.41429149999999998</v>
      </c>
      <c r="E196" s="17">
        <v>0.2900993</v>
      </c>
      <c r="F196" s="17">
        <v>9.8459099999999994E-2</v>
      </c>
      <c r="G196" s="17">
        <v>60.607149999999997</v>
      </c>
      <c r="H196" s="18">
        <v>0.2016231</v>
      </c>
      <c r="I196" s="40">
        <f t="array" ref="I196">$Q$10+SUMPRODUCT(D196:H196,TRANSPOSE($Q$11:$Q$15))</f>
        <v>-100.03933031213654</v>
      </c>
      <c r="J196" s="37">
        <f t="shared" si="3"/>
        <v>3.5766041171327449E-44</v>
      </c>
      <c r="K196" s="38"/>
      <c r="L196" s="38"/>
      <c r="M196" s="38"/>
      <c r="P196" s="27">
        <v>167</v>
      </c>
      <c r="Q196" s="24">
        <v>0.41278809999999999</v>
      </c>
      <c r="R196" s="24">
        <v>-9.9464499999999997E-2</v>
      </c>
      <c r="S196" s="24">
        <v>7.2190599999999994E-2</v>
      </c>
      <c r="T196" s="24">
        <v>0.87093039999999999</v>
      </c>
      <c r="U196" s="24">
        <v>0.17730689999999999</v>
      </c>
      <c r="V196" s="34">
        <v>1.657274955332453E-2</v>
      </c>
      <c r="W196" s="24">
        <v>0</v>
      </c>
      <c r="X196" s="24">
        <v>0</v>
      </c>
    </row>
    <row r="197" spans="1:24" ht="15" customHeight="1" x14ac:dyDescent="0.45">
      <c r="A197" s="14">
        <v>36</v>
      </c>
      <c r="B197" s="15">
        <v>2001</v>
      </c>
      <c r="C197" s="16">
        <v>0</v>
      </c>
      <c r="D197" s="17">
        <v>0.47019670000000002</v>
      </c>
      <c r="E197" s="17">
        <v>0.29123080000000001</v>
      </c>
      <c r="F197" s="17">
        <v>9.0550099999999994E-2</v>
      </c>
      <c r="G197" s="17">
        <v>48.1661</v>
      </c>
      <c r="H197" s="18">
        <v>0.2030892</v>
      </c>
      <c r="I197" s="40">
        <f t="array" ref="I197">$Q$10+SUMPRODUCT(D197:H197,TRANSPOSE($Q$11:$Q$15))</f>
        <v>-80.127673664706023</v>
      </c>
      <c r="J197" s="37">
        <f t="shared" si="3"/>
        <v>1.5885228989614563E-35</v>
      </c>
      <c r="K197" s="38"/>
      <c r="L197" s="38"/>
      <c r="M197" s="38"/>
      <c r="P197" s="27">
        <v>168</v>
      </c>
      <c r="Q197" s="24">
        <v>0.40632679999999999</v>
      </c>
      <c r="R197" s="24">
        <v>-2.4861500000000002E-2</v>
      </c>
      <c r="S197" s="24">
        <v>3.0259899999999999E-2</v>
      </c>
      <c r="T197" s="24">
        <v>0.84457910000000003</v>
      </c>
      <c r="U197" s="24">
        <v>0.13950319999999999</v>
      </c>
      <c r="V197" s="34">
        <v>2.1031797851286036E-2</v>
      </c>
      <c r="W197" s="24">
        <v>0</v>
      </c>
      <c r="X197" s="24">
        <v>0</v>
      </c>
    </row>
    <row r="198" spans="1:24" ht="15" customHeight="1" x14ac:dyDescent="0.45">
      <c r="A198" s="14">
        <v>36</v>
      </c>
      <c r="B198" s="15">
        <v>2002</v>
      </c>
      <c r="C198" s="16">
        <v>0</v>
      </c>
      <c r="D198" s="17">
        <v>0.2400523</v>
      </c>
      <c r="E198" s="17">
        <v>-1.30957E-2</v>
      </c>
      <c r="F198" s="17">
        <v>6.3790100000000002E-2</v>
      </c>
      <c r="G198" s="17">
        <v>10.102539999999999</v>
      </c>
      <c r="H198" s="18">
        <v>0.1102178</v>
      </c>
      <c r="I198" s="40">
        <f t="array" ref="I198">$Q$10+SUMPRODUCT(D198:H198,TRANSPOSE($Q$11:$Q$15))</f>
        <v>-18.966249580467643</v>
      </c>
      <c r="J198" s="37">
        <f t="shared" si="3"/>
        <v>5.7951203859541873E-9</v>
      </c>
      <c r="K198" s="38"/>
      <c r="L198" s="38"/>
      <c r="M198" s="38"/>
      <c r="P198" s="27">
        <v>169</v>
      </c>
      <c r="Q198" s="24">
        <v>0.55334799999999995</v>
      </c>
      <c r="R198" s="24">
        <v>3.5332099999999998E-2</v>
      </c>
      <c r="S198" s="24">
        <v>0.1000707</v>
      </c>
      <c r="T198" s="24">
        <v>0.98072170000000003</v>
      </c>
      <c r="U198" s="24">
        <v>0.20421719999999999</v>
      </c>
      <c r="V198" s="34">
        <v>9.9288279222341652E-3</v>
      </c>
      <c r="W198" s="24">
        <v>0</v>
      </c>
      <c r="X198" s="24">
        <v>0</v>
      </c>
    </row>
    <row r="199" spans="1:24" ht="15" customHeight="1" x14ac:dyDescent="0.45">
      <c r="A199" s="14">
        <v>36</v>
      </c>
      <c r="B199" s="15">
        <v>2003</v>
      </c>
      <c r="C199" s="16">
        <v>0</v>
      </c>
      <c r="D199" s="17">
        <v>0.23985229999999999</v>
      </c>
      <c r="E199" s="17">
        <v>2.2066E-3</v>
      </c>
      <c r="F199" s="17">
        <v>6.2472399999999997E-2</v>
      </c>
      <c r="G199" s="17">
        <v>11.77079</v>
      </c>
      <c r="H199" s="18">
        <v>0.1182947</v>
      </c>
      <c r="I199" s="40">
        <f t="array" ref="I199">$Q$10+SUMPRODUCT(D199:H199,TRANSPOSE($Q$11:$Q$15))</f>
        <v>-21.63154684016515</v>
      </c>
      <c r="J199" s="37">
        <f t="shared" si="3"/>
        <v>4.0321675677693042E-10</v>
      </c>
      <c r="K199" s="38"/>
      <c r="L199" s="38"/>
      <c r="M199" s="38"/>
      <c r="P199" s="27">
        <v>170</v>
      </c>
      <c r="Q199" s="24">
        <v>0.63902389999999998</v>
      </c>
      <c r="R199" s="24">
        <v>8.8414099999999995E-2</v>
      </c>
      <c r="S199" s="24">
        <v>7.1233000000000005E-2</v>
      </c>
      <c r="T199" s="24">
        <v>1.203276</v>
      </c>
      <c r="U199" s="24">
        <v>0.1988394</v>
      </c>
      <c r="V199" s="34">
        <v>8.3979700009604377E-3</v>
      </c>
      <c r="W199" s="24">
        <v>0</v>
      </c>
      <c r="X199" s="24">
        <v>0</v>
      </c>
    </row>
    <row r="200" spans="1:24" ht="15" customHeight="1" x14ac:dyDescent="0.45">
      <c r="A200" s="14">
        <v>36</v>
      </c>
      <c r="B200" s="15">
        <v>2004</v>
      </c>
      <c r="C200" s="16">
        <v>0</v>
      </c>
      <c r="D200" s="17">
        <v>0.2022552</v>
      </c>
      <c r="E200" s="17">
        <v>-4.9344699999999998E-2</v>
      </c>
      <c r="F200" s="17">
        <v>6.9191299999999997E-2</v>
      </c>
      <c r="G200" s="17">
        <v>8.5940379999999994</v>
      </c>
      <c r="H200" s="18">
        <v>0.14193990000000001</v>
      </c>
      <c r="I200" s="40">
        <f t="array" ref="I200">$Q$10+SUMPRODUCT(D200:H200,TRANSPOSE($Q$11:$Q$15))</f>
        <v>-16.548813907845403</v>
      </c>
      <c r="J200" s="37">
        <f t="shared" si="3"/>
        <v>6.5004198758682323E-8</v>
      </c>
      <c r="K200" s="38"/>
      <c r="L200" s="38"/>
      <c r="M200" s="38"/>
      <c r="P200" s="27">
        <v>171</v>
      </c>
      <c r="Q200" s="24">
        <v>0.45818930000000002</v>
      </c>
      <c r="R200" s="24">
        <v>0.2016821</v>
      </c>
      <c r="S200" s="24">
        <v>0.10102940000000001</v>
      </c>
      <c r="T200" s="24">
        <v>4.6682410000000001</v>
      </c>
      <c r="U200" s="24">
        <v>0.24315990000000001</v>
      </c>
      <c r="V200" s="34">
        <v>2.1583042413890813E-5</v>
      </c>
      <c r="W200" s="24">
        <v>0</v>
      </c>
      <c r="X200" s="24">
        <v>0</v>
      </c>
    </row>
    <row r="201" spans="1:24" ht="15" customHeight="1" x14ac:dyDescent="0.45">
      <c r="A201" s="14">
        <v>37</v>
      </c>
      <c r="B201" s="15">
        <v>1999</v>
      </c>
      <c r="C201" s="16">
        <v>0</v>
      </c>
      <c r="D201" s="17">
        <v>0.45483249999999997</v>
      </c>
      <c r="E201" s="17">
        <v>0.54834959999999999</v>
      </c>
      <c r="F201" s="17">
        <v>6.6101800000000002E-2</v>
      </c>
      <c r="G201" s="17">
        <v>15.43379</v>
      </c>
      <c r="H201" s="18">
        <v>0.22555790000000001</v>
      </c>
      <c r="I201" s="40">
        <f t="array" ref="I201">$Q$10+SUMPRODUCT(D201:H201,TRANSPOSE($Q$11:$Q$15))</f>
        <v>-28.136449972928531</v>
      </c>
      <c r="J201" s="37">
        <f t="shared" si="3"/>
        <v>6.0324681332606087E-13</v>
      </c>
      <c r="K201" s="38"/>
      <c r="L201" s="38"/>
      <c r="M201" s="38"/>
      <c r="P201" s="27">
        <v>172</v>
      </c>
      <c r="Q201" s="24">
        <v>-4.0764099999999998E-2</v>
      </c>
      <c r="R201" s="24">
        <v>0.1280075</v>
      </c>
      <c r="S201" s="24">
        <v>4.7218999999999997E-2</v>
      </c>
      <c r="T201" s="24">
        <v>1.8144830000000001</v>
      </c>
      <c r="U201" s="24">
        <v>0.13265950000000001</v>
      </c>
      <c r="V201" s="34">
        <v>2.6420896795364087E-3</v>
      </c>
      <c r="W201" s="24">
        <v>0</v>
      </c>
      <c r="X201" s="24">
        <v>0</v>
      </c>
    </row>
    <row r="202" spans="1:24" ht="15" customHeight="1" x14ac:dyDescent="0.45">
      <c r="A202" s="14">
        <v>37</v>
      </c>
      <c r="B202" s="15">
        <v>2000</v>
      </c>
      <c r="C202" s="16">
        <v>0</v>
      </c>
      <c r="D202" s="17">
        <v>0.59323939999999997</v>
      </c>
      <c r="E202" s="17">
        <v>0.43224689999999999</v>
      </c>
      <c r="F202" s="17">
        <v>9.6146999999999996E-2</v>
      </c>
      <c r="G202" s="17">
        <v>11.06344</v>
      </c>
      <c r="H202" s="18">
        <v>0.21036569999999999</v>
      </c>
      <c r="I202" s="40">
        <f t="array" ref="I202">$Q$10+SUMPRODUCT(D202:H202,TRANSPOSE($Q$11:$Q$15))</f>
        <v>-21.195472090350425</v>
      </c>
      <c r="J202" s="37">
        <f t="shared" si="3"/>
        <v>6.2362487451001012E-10</v>
      </c>
      <c r="K202" s="38"/>
      <c r="L202" s="38"/>
      <c r="M202" s="38"/>
      <c r="P202" s="27">
        <v>173</v>
      </c>
      <c r="Q202" s="24">
        <v>-0.113707</v>
      </c>
      <c r="R202" s="24">
        <v>5.5918000000000002E-2</v>
      </c>
      <c r="S202" s="24">
        <v>4.7681500000000002E-2</v>
      </c>
      <c r="T202" s="24">
        <v>0.4987954</v>
      </c>
      <c r="U202" s="24">
        <v>8.84017E-2</v>
      </c>
      <c r="V202" s="34">
        <v>2.2022871403406533E-2</v>
      </c>
      <c r="W202" s="24">
        <v>0</v>
      </c>
      <c r="X202" s="24">
        <v>0</v>
      </c>
    </row>
    <row r="203" spans="1:24" ht="15" customHeight="1" x14ac:dyDescent="0.45">
      <c r="A203" s="14">
        <v>37</v>
      </c>
      <c r="B203" s="15">
        <v>2001</v>
      </c>
      <c r="C203" s="16">
        <v>0</v>
      </c>
      <c r="D203" s="17">
        <v>0.62250240000000001</v>
      </c>
      <c r="E203" s="17">
        <v>0.453407</v>
      </c>
      <c r="F203" s="17">
        <v>3.2555099999999997E-2</v>
      </c>
      <c r="G203" s="17">
        <v>6.7588429999999997</v>
      </c>
      <c r="H203" s="18">
        <v>0.1171642</v>
      </c>
      <c r="I203" s="40">
        <f t="array" ref="I203">$Q$10+SUMPRODUCT(D203:H203,TRANSPOSE($Q$11:$Q$15))</f>
        <v>-13.903423431723247</v>
      </c>
      <c r="J203" s="37">
        <f t="shared" si="3"/>
        <v>9.1583982823869763E-7</v>
      </c>
      <c r="K203" s="38"/>
      <c r="L203" s="38"/>
      <c r="M203" s="38"/>
      <c r="P203" s="27">
        <v>174</v>
      </c>
      <c r="Q203" s="24">
        <v>1.8160900000000001E-2</v>
      </c>
      <c r="R203" s="24">
        <v>1.0539400000000001E-2</v>
      </c>
      <c r="S203" s="24">
        <v>3.3293799999999998E-2</v>
      </c>
      <c r="T203" s="24">
        <v>0.58845479999999994</v>
      </c>
      <c r="U203" s="24">
        <v>0.10502690000000001</v>
      </c>
      <c r="V203" s="34">
        <v>2.4357242013873029E-2</v>
      </c>
      <c r="W203" s="24">
        <v>0</v>
      </c>
      <c r="X203" s="24">
        <v>0</v>
      </c>
    </row>
    <row r="204" spans="1:24" ht="15" customHeight="1" x14ac:dyDescent="0.45">
      <c r="A204" s="14">
        <v>37</v>
      </c>
      <c r="B204" s="15">
        <v>2002</v>
      </c>
      <c r="C204" s="16">
        <v>0</v>
      </c>
      <c r="D204" s="17">
        <v>0.66051099999999996</v>
      </c>
      <c r="E204" s="17">
        <v>0.46333849999999999</v>
      </c>
      <c r="F204" s="17">
        <v>4.1169999999999998E-2</v>
      </c>
      <c r="G204" s="17">
        <v>4.73963</v>
      </c>
      <c r="H204" s="18">
        <v>0.12838269999999999</v>
      </c>
      <c r="I204" s="40">
        <f t="array" ref="I204">$Q$10+SUMPRODUCT(D204:H204,TRANSPOSE($Q$11:$Q$15))</f>
        <v>-10.746269991312111</v>
      </c>
      <c r="J204" s="37">
        <f t="shared" si="3"/>
        <v>2.1525085906894006E-5</v>
      </c>
      <c r="K204" s="38"/>
      <c r="L204" s="38"/>
      <c r="M204" s="38"/>
      <c r="P204" s="27">
        <v>175</v>
      </c>
      <c r="Q204" s="24">
        <v>0.1049351</v>
      </c>
      <c r="R204" s="24">
        <v>-0.27174999999999999</v>
      </c>
      <c r="S204" s="24">
        <v>4.3099999999999999E-2</v>
      </c>
      <c r="T204" s="24">
        <v>0.50731150000000003</v>
      </c>
      <c r="U204" s="24">
        <v>0.19256680000000001</v>
      </c>
      <c r="V204" s="34">
        <v>4.1537485499289879E-2</v>
      </c>
      <c r="W204" s="24">
        <v>0</v>
      </c>
      <c r="X204" s="24">
        <v>0</v>
      </c>
    </row>
    <row r="205" spans="1:24" ht="15" customHeight="1" x14ac:dyDescent="0.45">
      <c r="A205" s="14">
        <v>37</v>
      </c>
      <c r="B205" s="15">
        <v>2003</v>
      </c>
      <c r="C205" s="16">
        <v>0</v>
      </c>
      <c r="D205" s="17">
        <v>0.61406459999999996</v>
      </c>
      <c r="E205" s="17">
        <v>0.64960649999999998</v>
      </c>
      <c r="F205" s="17">
        <v>6.1545900000000001E-2</v>
      </c>
      <c r="G205" s="17">
        <v>20.249790000000001</v>
      </c>
      <c r="H205" s="18">
        <v>0.17956549999999999</v>
      </c>
      <c r="I205" s="40">
        <f t="array" ref="I205">$Q$10+SUMPRODUCT(D205:H205,TRANSPOSE($Q$11:$Q$15))</f>
        <v>-35.884495435195163</v>
      </c>
      <c r="J205" s="37">
        <f t="shared" si="3"/>
        <v>2.6035243665015875E-16</v>
      </c>
      <c r="K205" s="38"/>
      <c r="L205" s="38"/>
      <c r="M205" s="38"/>
      <c r="P205" s="27">
        <v>176</v>
      </c>
      <c r="Q205" s="24">
        <v>5.9807800000000001E-2</v>
      </c>
      <c r="R205" s="24">
        <v>-0.27150299999999999</v>
      </c>
      <c r="S205" s="24">
        <v>4.14647E-2</v>
      </c>
      <c r="T205" s="24">
        <v>0.50349279999999996</v>
      </c>
      <c r="U205" s="24">
        <v>0.20178869999999999</v>
      </c>
      <c r="V205" s="34">
        <v>4.1769885138882627E-2</v>
      </c>
      <c r="W205" s="24">
        <v>0</v>
      </c>
      <c r="X205" s="24">
        <v>0</v>
      </c>
    </row>
    <row r="206" spans="1:24" ht="15" customHeight="1" x14ac:dyDescent="0.45">
      <c r="A206" s="14">
        <v>38</v>
      </c>
      <c r="B206" s="15">
        <v>1999</v>
      </c>
      <c r="C206" s="16">
        <v>0</v>
      </c>
      <c r="D206" s="17">
        <v>4.5982999999999996E-3</v>
      </c>
      <c r="E206" s="17">
        <v>0.7289928</v>
      </c>
      <c r="F206" s="17">
        <v>5.46098E-2</v>
      </c>
      <c r="G206" s="17">
        <v>3.8062619999999998</v>
      </c>
      <c r="H206" s="18">
        <v>0.23412089999999999</v>
      </c>
      <c r="I206" s="40">
        <f t="array" ref="I206">$Q$10+SUMPRODUCT(D206:H206,TRANSPOSE($Q$11:$Q$15))</f>
        <v>-9.9589112633391395</v>
      </c>
      <c r="J206" s="37">
        <f t="shared" si="3"/>
        <v>4.7301972263630235E-5</v>
      </c>
      <c r="K206" s="38"/>
      <c r="L206" s="38"/>
      <c r="M206" s="38"/>
      <c r="P206" s="27">
        <v>177</v>
      </c>
      <c r="Q206" s="24">
        <v>4.3859500000000003E-2</v>
      </c>
      <c r="R206" s="24">
        <v>-0.60369019999999995</v>
      </c>
      <c r="S206" s="24">
        <v>4.5935200000000002E-2</v>
      </c>
      <c r="T206" s="24">
        <v>0.61822489999999997</v>
      </c>
      <c r="U206" s="24">
        <v>0.24411579999999999</v>
      </c>
      <c r="V206" s="34">
        <v>5.4739298199209273E-2</v>
      </c>
      <c r="W206" s="24">
        <v>0</v>
      </c>
      <c r="X206" s="24">
        <v>0</v>
      </c>
    </row>
    <row r="207" spans="1:24" ht="15" customHeight="1" x14ac:dyDescent="0.45">
      <c r="A207" s="14">
        <v>38</v>
      </c>
      <c r="B207" s="15">
        <v>2000</v>
      </c>
      <c r="C207" s="16">
        <v>0</v>
      </c>
      <c r="D207" s="17">
        <v>2.4005599999999998E-2</v>
      </c>
      <c r="E207" s="17">
        <v>0.79982980000000004</v>
      </c>
      <c r="F207" s="17">
        <v>6.5886799999999995E-2</v>
      </c>
      <c r="G207" s="17">
        <v>4.6304569999999998</v>
      </c>
      <c r="H207" s="18">
        <v>0.24244869999999999</v>
      </c>
      <c r="I207" s="40">
        <f t="array" ref="I207">$Q$10+SUMPRODUCT(D207:H207,TRANSPOSE($Q$11:$Q$15))</f>
        <v>-11.452342895352654</v>
      </c>
      <c r="J207" s="37">
        <f t="shared" si="3"/>
        <v>1.0624440324850033E-5</v>
      </c>
      <c r="K207" s="38"/>
      <c r="L207" s="38"/>
      <c r="M207" s="38"/>
      <c r="P207" s="27">
        <v>178</v>
      </c>
      <c r="Q207" s="24">
        <v>0.1681868</v>
      </c>
      <c r="R207" s="24">
        <v>8.1373000000000001E-2</v>
      </c>
      <c r="S207" s="24">
        <v>9.8800399999999997E-2</v>
      </c>
      <c r="T207" s="24">
        <v>0.47646820000000001</v>
      </c>
      <c r="U207" s="24">
        <v>0.68635789999999997</v>
      </c>
      <c r="V207" s="34">
        <v>2.3744946751782275E-2</v>
      </c>
      <c r="W207" s="24">
        <v>0</v>
      </c>
      <c r="X207" s="24">
        <v>0</v>
      </c>
    </row>
    <row r="208" spans="1:24" ht="15" customHeight="1" x14ac:dyDescent="0.45">
      <c r="A208" s="14">
        <v>38</v>
      </c>
      <c r="B208" s="15">
        <v>2001</v>
      </c>
      <c r="C208" s="16">
        <v>0</v>
      </c>
      <c r="D208" s="17">
        <v>1.12771E-2</v>
      </c>
      <c r="E208" s="17">
        <v>0.81601579999999996</v>
      </c>
      <c r="F208" s="17">
        <v>6.96605E-2</v>
      </c>
      <c r="G208" s="17">
        <v>4.102182</v>
      </c>
      <c r="H208" s="18">
        <v>0.25070629999999999</v>
      </c>
      <c r="I208" s="40">
        <f t="array" ref="I208">$Q$10+SUMPRODUCT(D208:H208,TRANSPOSE($Q$11:$Q$15))</f>
        <v>-10.664365919597412</v>
      </c>
      <c r="J208" s="37">
        <f t="shared" si="3"/>
        <v>2.3362245421786535E-5</v>
      </c>
      <c r="K208" s="38"/>
      <c r="L208" s="38"/>
      <c r="M208" s="38"/>
      <c r="P208" s="27">
        <v>179</v>
      </c>
      <c r="Q208" s="24">
        <v>7.7681299999999995E-2</v>
      </c>
      <c r="R208" s="24">
        <v>-3.9594499999999998E-2</v>
      </c>
      <c r="S208" s="24">
        <v>-2.15026E-2</v>
      </c>
      <c r="T208" s="24">
        <v>0.1375913</v>
      </c>
      <c r="U208" s="24">
        <v>0.6972486</v>
      </c>
      <c r="V208" s="34">
        <v>0.11215892743590478</v>
      </c>
      <c r="W208" s="24">
        <v>0</v>
      </c>
      <c r="X208" s="24">
        <v>1</v>
      </c>
    </row>
    <row r="209" spans="1:24" ht="15" customHeight="1" x14ac:dyDescent="0.45">
      <c r="A209" s="14">
        <v>38</v>
      </c>
      <c r="B209" s="15">
        <v>2002</v>
      </c>
      <c r="C209" s="16">
        <v>0</v>
      </c>
      <c r="D209" s="17">
        <v>2.2811999999999999E-2</v>
      </c>
      <c r="E209" s="17">
        <v>0.85729710000000003</v>
      </c>
      <c r="F209" s="17">
        <v>6.33349E-2</v>
      </c>
      <c r="G209" s="17">
        <v>3.7643049999999998</v>
      </c>
      <c r="H209" s="18">
        <v>0.25169419999999998</v>
      </c>
      <c r="I209" s="40">
        <f t="array" ref="I209">$Q$10+SUMPRODUCT(D209:H209,TRANSPOSE($Q$11:$Q$15))</f>
        <v>-10.129960405198556</v>
      </c>
      <c r="J209" s="37">
        <f t="shared" si="3"/>
        <v>3.9865460066941322E-5</v>
      </c>
      <c r="K209" s="38"/>
      <c r="L209" s="38"/>
      <c r="M209" s="38"/>
      <c r="P209" s="27">
        <v>180</v>
      </c>
      <c r="Q209" s="24">
        <v>0.10031130000000001</v>
      </c>
      <c r="R209" s="24">
        <v>0.21968170000000001</v>
      </c>
      <c r="S209" s="24">
        <v>7.2009000000000004E-2</v>
      </c>
      <c r="T209" s="24">
        <v>1.4256850000000001</v>
      </c>
      <c r="U209" s="24">
        <v>0.40558280000000002</v>
      </c>
      <c r="V209" s="34">
        <v>4.4166477326807009E-3</v>
      </c>
      <c r="W209" s="24">
        <v>0</v>
      </c>
      <c r="X209" s="24">
        <v>0</v>
      </c>
    </row>
    <row r="210" spans="1:24" ht="15" customHeight="1" x14ac:dyDescent="0.45">
      <c r="A210" s="14">
        <v>38</v>
      </c>
      <c r="B210" s="15">
        <v>2003</v>
      </c>
      <c r="C210" s="16">
        <v>0</v>
      </c>
      <c r="D210" s="17">
        <v>1.7284399999999998E-2</v>
      </c>
      <c r="E210" s="17">
        <v>0.93030999999999997</v>
      </c>
      <c r="F210" s="17">
        <v>6.4855800000000005E-2</v>
      </c>
      <c r="G210" s="17">
        <v>3.6266259999999999</v>
      </c>
      <c r="H210" s="18">
        <v>0.24649869999999999</v>
      </c>
      <c r="I210" s="40">
        <f t="array" ref="I210">$Q$10+SUMPRODUCT(D210:H210,TRANSPOSE($Q$11:$Q$15))</f>
        <v>-10.034394663448943</v>
      </c>
      <c r="J210" s="37">
        <f t="shared" si="3"/>
        <v>4.3863039056108652E-5</v>
      </c>
      <c r="K210" s="38"/>
      <c r="L210" s="38"/>
      <c r="M210" s="38"/>
      <c r="P210" s="27">
        <v>181</v>
      </c>
      <c r="Q210" s="24">
        <v>0.1393442</v>
      </c>
      <c r="R210" s="24">
        <v>0.28098709999999999</v>
      </c>
      <c r="S210" s="24">
        <v>7.4937500000000004E-2</v>
      </c>
      <c r="T210" s="24">
        <v>1.8055600000000001</v>
      </c>
      <c r="U210" s="24">
        <v>0.39126290000000002</v>
      </c>
      <c r="V210" s="34">
        <v>2.1749378752489003E-3</v>
      </c>
      <c r="W210" s="24">
        <v>0</v>
      </c>
      <c r="X210" s="24">
        <v>0</v>
      </c>
    </row>
    <row r="211" spans="1:24" ht="15" customHeight="1" x14ac:dyDescent="0.45">
      <c r="A211" s="14">
        <v>38</v>
      </c>
      <c r="B211" s="15">
        <v>2004</v>
      </c>
      <c r="C211" s="16">
        <v>0</v>
      </c>
      <c r="D211" s="17">
        <v>1.37669E-2</v>
      </c>
      <c r="E211" s="17">
        <v>0.91647449999999997</v>
      </c>
      <c r="F211" s="17">
        <v>6.5991900000000006E-2</v>
      </c>
      <c r="G211" s="17">
        <v>2.984302</v>
      </c>
      <c r="H211" s="18">
        <v>0.2367379</v>
      </c>
      <c r="I211" s="40">
        <f t="array" ref="I211">$Q$10+SUMPRODUCT(D211:H211,TRANSPOSE($Q$11:$Q$15))</f>
        <v>-9.0072694031534262</v>
      </c>
      <c r="J211" s="37">
        <f t="shared" si="3"/>
        <v>1.2250093301123047E-4</v>
      </c>
      <c r="K211" s="38"/>
      <c r="L211" s="38"/>
      <c r="M211" s="38"/>
      <c r="P211" s="27">
        <v>182</v>
      </c>
      <c r="Q211" s="24">
        <v>0.15245120000000001</v>
      </c>
      <c r="R211" s="24">
        <v>0.33251500000000001</v>
      </c>
      <c r="S211" s="24">
        <v>4.69597E-2</v>
      </c>
      <c r="T211" s="24">
        <v>2.2849370000000002</v>
      </c>
      <c r="U211" s="24">
        <v>0.40809810000000002</v>
      </c>
      <c r="V211" s="34">
        <v>1.1957673287008551E-3</v>
      </c>
      <c r="W211" s="24">
        <v>0</v>
      </c>
      <c r="X211" s="24">
        <v>0</v>
      </c>
    </row>
    <row r="212" spans="1:24" ht="15" customHeight="1" x14ac:dyDescent="0.45">
      <c r="A212" s="14">
        <v>39</v>
      </c>
      <c r="B212" s="15">
        <v>1999</v>
      </c>
      <c r="C212" s="16">
        <v>0</v>
      </c>
      <c r="D212" s="17">
        <v>3.0065499999999998E-2</v>
      </c>
      <c r="E212" s="17">
        <v>0.1293724</v>
      </c>
      <c r="F212" s="17">
        <v>5.6264599999999998E-2</v>
      </c>
      <c r="G212" s="17">
        <v>1.5196289999999999</v>
      </c>
      <c r="H212" s="18">
        <v>0.1015269</v>
      </c>
      <c r="I212" s="40">
        <f t="array" ref="I212">$Q$10+SUMPRODUCT(D212:H212,TRANSPOSE($Q$11:$Q$15))</f>
        <v>-5.5279460229005011</v>
      </c>
      <c r="J212" s="37">
        <f t="shared" si="3"/>
        <v>3.9584122132753303E-3</v>
      </c>
      <c r="K212" s="38"/>
      <c r="L212" s="38"/>
      <c r="M212" s="38"/>
      <c r="P212" s="27">
        <v>183</v>
      </c>
      <c r="Q212" s="24">
        <v>8.7923200000000007E-2</v>
      </c>
      <c r="R212" s="24">
        <v>0.30653180000000002</v>
      </c>
      <c r="S212" s="24">
        <v>5.1606899999999997E-2</v>
      </c>
      <c r="T212" s="24">
        <v>1.398776</v>
      </c>
      <c r="U212" s="24">
        <v>0.31883590000000001</v>
      </c>
      <c r="V212" s="34">
        <v>4.5095284560825039E-3</v>
      </c>
      <c r="W212" s="24">
        <v>0</v>
      </c>
      <c r="X212" s="24">
        <v>0</v>
      </c>
    </row>
    <row r="213" spans="1:24" ht="15" customHeight="1" x14ac:dyDescent="0.45">
      <c r="A213" s="14">
        <v>39</v>
      </c>
      <c r="B213" s="15">
        <v>2000</v>
      </c>
      <c r="C213" s="16">
        <v>0</v>
      </c>
      <c r="D213" s="17">
        <v>5.3408600000000001E-2</v>
      </c>
      <c r="E213" s="17">
        <v>0.1978588</v>
      </c>
      <c r="F213" s="17">
        <v>9.4649200000000003E-2</v>
      </c>
      <c r="G213" s="17">
        <v>2.3265660000000001</v>
      </c>
      <c r="H213" s="18">
        <v>0.13950509999999999</v>
      </c>
      <c r="I213" s="40">
        <f t="array" ref="I213">$Q$10+SUMPRODUCT(D213:H213,TRANSPOSE($Q$11:$Q$15))</f>
        <v>-7.1872871832582703</v>
      </c>
      <c r="J213" s="37">
        <f t="shared" si="3"/>
        <v>7.5556629132270451E-4</v>
      </c>
      <c r="K213" s="38"/>
      <c r="L213" s="38"/>
      <c r="M213" s="38"/>
      <c r="P213" s="27">
        <v>184</v>
      </c>
      <c r="Q213" s="24">
        <v>1.7085400000000001E-2</v>
      </c>
      <c r="R213" s="24">
        <v>0.34593170000000001</v>
      </c>
      <c r="S213" s="24">
        <v>7.79527E-2</v>
      </c>
      <c r="T213" s="24">
        <v>1.1336170000000001</v>
      </c>
      <c r="U213" s="24">
        <v>0.34336899999999998</v>
      </c>
      <c r="V213" s="34">
        <v>5.1856097131457255E-3</v>
      </c>
      <c r="W213" s="24">
        <v>0</v>
      </c>
      <c r="X213" s="24">
        <v>0</v>
      </c>
    </row>
    <row r="214" spans="1:24" ht="15" customHeight="1" x14ac:dyDescent="0.45">
      <c r="A214" s="14">
        <v>39</v>
      </c>
      <c r="B214" s="15">
        <v>2001</v>
      </c>
      <c r="C214" s="16">
        <v>0</v>
      </c>
      <c r="D214" s="17">
        <v>5.3589199999999997E-2</v>
      </c>
      <c r="E214" s="17">
        <v>0.1625123</v>
      </c>
      <c r="F214" s="17">
        <v>4.3284700000000002E-2</v>
      </c>
      <c r="G214" s="17">
        <v>1.5425219999999999</v>
      </c>
      <c r="H214" s="18">
        <v>9.4413499999999997E-2</v>
      </c>
      <c r="I214" s="40">
        <f t="array" ref="I214">$Q$10+SUMPRODUCT(D214:H214,TRANSPOSE($Q$11:$Q$15))</f>
        <v>-5.5034473361742107</v>
      </c>
      <c r="J214" s="37">
        <f t="shared" si="3"/>
        <v>4.0561875550835409E-3</v>
      </c>
      <c r="K214" s="38"/>
      <c r="L214" s="38"/>
      <c r="M214" s="38"/>
      <c r="P214" s="27">
        <v>185</v>
      </c>
      <c r="Q214" s="24">
        <v>4.1171300000000001E-2</v>
      </c>
      <c r="R214" s="24">
        <v>0.38213710000000001</v>
      </c>
      <c r="S214" s="24">
        <v>6.8124699999999996E-2</v>
      </c>
      <c r="T214" s="24">
        <v>1.478621</v>
      </c>
      <c r="U214" s="24">
        <v>0.32414759999999998</v>
      </c>
      <c r="V214" s="34">
        <v>3.0717725894697234E-3</v>
      </c>
      <c r="W214" s="24">
        <v>0</v>
      </c>
      <c r="X214" s="24">
        <v>0</v>
      </c>
    </row>
    <row r="215" spans="1:24" ht="15" customHeight="1" x14ac:dyDescent="0.45">
      <c r="A215" s="14">
        <v>39</v>
      </c>
      <c r="B215" s="15">
        <v>2002</v>
      </c>
      <c r="C215" s="16">
        <v>0</v>
      </c>
      <c r="D215" s="17">
        <v>5.0318700000000001E-2</v>
      </c>
      <c r="E215" s="17">
        <v>0.17345540000000001</v>
      </c>
      <c r="F215" s="17">
        <v>6.13924E-2</v>
      </c>
      <c r="G215" s="17">
        <v>1.8367039999999999</v>
      </c>
      <c r="H215" s="18">
        <v>0.10641539999999999</v>
      </c>
      <c r="I215" s="40">
        <f t="array" ref="I215">$Q$10+SUMPRODUCT(D215:H215,TRANSPOSE($Q$11:$Q$15))</f>
        <v>-6.1269272265773171</v>
      </c>
      <c r="J215" s="37">
        <f t="shared" si="3"/>
        <v>2.1785230624498343E-3</v>
      </c>
      <c r="K215" s="38"/>
      <c r="L215" s="38"/>
      <c r="M215" s="38"/>
      <c r="P215" s="27">
        <v>186</v>
      </c>
      <c r="Q215" s="24">
        <v>6.4300999999999997E-2</v>
      </c>
      <c r="R215" s="24">
        <v>0.37283559999999999</v>
      </c>
      <c r="S215" s="24">
        <v>5.52927E-2</v>
      </c>
      <c r="T215" s="24">
        <v>1.5425120000000001</v>
      </c>
      <c r="U215" s="24">
        <v>0.27073209999999998</v>
      </c>
      <c r="V215" s="34">
        <v>3.04383103253063E-3</v>
      </c>
      <c r="W215" s="24">
        <v>0</v>
      </c>
      <c r="X215" s="24">
        <v>0</v>
      </c>
    </row>
    <row r="216" spans="1:24" ht="15" customHeight="1" x14ac:dyDescent="0.45">
      <c r="A216" s="14">
        <v>39</v>
      </c>
      <c r="B216" s="15">
        <v>2003</v>
      </c>
      <c r="C216" s="16">
        <v>0</v>
      </c>
      <c r="D216" s="17">
        <v>4.0233699999999997E-2</v>
      </c>
      <c r="E216" s="17">
        <v>0.2207867</v>
      </c>
      <c r="F216" s="17">
        <v>6.6192200000000007E-2</v>
      </c>
      <c r="G216" s="17">
        <v>2.2587950000000001</v>
      </c>
      <c r="H216" s="18">
        <v>0.12247470000000001</v>
      </c>
      <c r="I216" s="40">
        <f t="array" ref="I216">$Q$10+SUMPRODUCT(D216:H216,TRANSPOSE($Q$11:$Q$15))</f>
        <v>-6.9010095805926479</v>
      </c>
      <c r="J216" s="37">
        <f t="shared" si="3"/>
        <v>1.0057559384597438E-3</v>
      </c>
      <c r="K216" s="38"/>
      <c r="L216" s="38"/>
      <c r="M216" s="38"/>
      <c r="P216" s="27">
        <v>187</v>
      </c>
      <c r="Q216" s="24">
        <v>0.1244439</v>
      </c>
      <c r="R216" s="24">
        <v>0.43953579999999998</v>
      </c>
      <c r="S216" s="24">
        <v>7.7817600000000001E-2</v>
      </c>
      <c r="T216" s="24">
        <v>2.1141420000000002</v>
      </c>
      <c r="U216" s="24">
        <v>0.2705186</v>
      </c>
      <c r="V216" s="34">
        <v>9.5303405232012215E-4</v>
      </c>
      <c r="W216" s="24">
        <v>0</v>
      </c>
      <c r="X216" s="24">
        <v>0</v>
      </c>
    </row>
    <row r="217" spans="1:24" ht="15" customHeight="1" x14ac:dyDescent="0.45">
      <c r="A217" s="14">
        <v>39</v>
      </c>
      <c r="B217" s="15">
        <v>2004</v>
      </c>
      <c r="C217" s="16">
        <v>0</v>
      </c>
      <c r="D217" s="17">
        <v>3.10561E-2</v>
      </c>
      <c r="E217" s="17">
        <v>0.26538610000000001</v>
      </c>
      <c r="F217" s="17">
        <v>8.2481399999999996E-2</v>
      </c>
      <c r="G217" s="17">
        <v>2.295528</v>
      </c>
      <c r="H217" s="18">
        <v>0.12741050000000001</v>
      </c>
      <c r="I217" s="40">
        <f t="array" ref="I217">$Q$10+SUMPRODUCT(D217:H217,TRANSPOSE($Q$11:$Q$15))</f>
        <v>-7.1554382842253164</v>
      </c>
      <c r="J217" s="37">
        <f t="shared" si="3"/>
        <v>7.7999847995173835E-4</v>
      </c>
      <c r="K217" s="38"/>
      <c r="L217" s="38"/>
      <c r="M217" s="38"/>
      <c r="P217" s="27">
        <v>188</v>
      </c>
      <c r="Q217" s="24">
        <v>9.9285300000000007E-2</v>
      </c>
      <c r="R217" s="24">
        <v>0.46309099999999997</v>
      </c>
      <c r="S217" s="24">
        <v>5.5434900000000002E-2</v>
      </c>
      <c r="T217" s="24">
        <v>2.3652860000000002</v>
      </c>
      <c r="U217" s="24">
        <v>0.26140550000000001</v>
      </c>
      <c r="V217" s="34">
        <v>7.2659852611385567E-4</v>
      </c>
      <c r="W217" s="24">
        <v>0</v>
      </c>
      <c r="X217" s="24">
        <v>0</v>
      </c>
    </row>
    <row r="218" spans="1:24" ht="15" customHeight="1" x14ac:dyDescent="0.45">
      <c r="A218" s="14">
        <v>40</v>
      </c>
      <c r="B218" s="15">
        <v>1999</v>
      </c>
      <c r="C218" s="16">
        <v>0</v>
      </c>
      <c r="D218" s="17">
        <v>0.54952369999999995</v>
      </c>
      <c r="E218" s="17">
        <v>0.34262710000000002</v>
      </c>
      <c r="F218" s="17">
        <v>2.8704199999999999E-2</v>
      </c>
      <c r="G218" s="17">
        <v>4.9760350000000004</v>
      </c>
      <c r="H218" s="18">
        <v>0.28208640000000001</v>
      </c>
      <c r="I218" s="40">
        <f t="array" ref="I218">$Q$10+SUMPRODUCT(D218:H218,TRANSPOSE($Q$11:$Q$15))</f>
        <v>-10.79850901311104</v>
      </c>
      <c r="J218" s="37">
        <f t="shared" si="3"/>
        <v>2.042952411506572E-5</v>
      </c>
      <c r="K218" s="38"/>
      <c r="L218" s="38"/>
      <c r="M218" s="38"/>
      <c r="P218" s="27">
        <v>189</v>
      </c>
      <c r="Q218" s="24">
        <v>0.15576909999999999</v>
      </c>
      <c r="R218" s="24">
        <v>0.4675415</v>
      </c>
      <c r="S218" s="24">
        <v>7.5195499999999998E-2</v>
      </c>
      <c r="T218" s="24">
        <v>3.2346569999999999</v>
      </c>
      <c r="U218" s="24">
        <v>0.26569599999999999</v>
      </c>
      <c r="V218" s="34">
        <v>1.5838794435931136E-4</v>
      </c>
      <c r="W218" s="24">
        <v>0</v>
      </c>
      <c r="X218" s="24">
        <v>0</v>
      </c>
    </row>
    <row r="219" spans="1:24" ht="15" customHeight="1" x14ac:dyDescent="0.45">
      <c r="A219" s="14">
        <v>40</v>
      </c>
      <c r="B219" s="15">
        <v>2000</v>
      </c>
      <c r="C219" s="16">
        <v>0</v>
      </c>
      <c r="D219" s="17">
        <v>0.52863199999999999</v>
      </c>
      <c r="E219" s="17">
        <v>0.39213120000000001</v>
      </c>
      <c r="F219" s="17">
        <v>4.1816399999999997E-2</v>
      </c>
      <c r="G219" s="17">
        <v>3.1194190000000002</v>
      </c>
      <c r="H219" s="18">
        <v>0.29226150000000001</v>
      </c>
      <c r="I219" s="40">
        <f t="array" ref="I219">$Q$10+SUMPRODUCT(D219:H219,TRANSPOSE($Q$11:$Q$15))</f>
        <v>-8.0190370301399128</v>
      </c>
      <c r="J219" s="37">
        <f t="shared" si="3"/>
        <v>3.2902852369187771E-4</v>
      </c>
      <c r="K219" s="38"/>
      <c r="L219" s="38"/>
      <c r="M219" s="38"/>
      <c r="P219" s="27">
        <v>190</v>
      </c>
      <c r="Q219" s="24">
        <v>0.39299919999999999</v>
      </c>
      <c r="R219" s="24">
        <v>0.3542419</v>
      </c>
      <c r="S219" s="24">
        <v>0.11919540000000001</v>
      </c>
      <c r="T219" s="24">
        <v>20.761119999999998</v>
      </c>
      <c r="U219" s="24">
        <v>0.2403565</v>
      </c>
      <c r="V219" s="34">
        <v>1.2034275678993717E-16</v>
      </c>
      <c r="W219" s="24">
        <v>0</v>
      </c>
      <c r="X219" s="24">
        <v>0</v>
      </c>
    </row>
    <row r="220" spans="1:24" ht="15" customHeight="1" x14ac:dyDescent="0.45">
      <c r="A220" s="14">
        <v>40</v>
      </c>
      <c r="B220" s="15">
        <v>2001</v>
      </c>
      <c r="C220" s="16">
        <v>0</v>
      </c>
      <c r="D220" s="17">
        <v>0.62412520000000005</v>
      </c>
      <c r="E220" s="17">
        <v>0.38924009999999998</v>
      </c>
      <c r="F220" s="17">
        <v>4.5302299999999997E-2</v>
      </c>
      <c r="G220" s="17">
        <v>2.6194739999999999</v>
      </c>
      <c r="H220" s="18">
        <v>0.27321570000000001</v>
      </c>
      <c r="I220" s="40">
        <f t="array" ref="I220">$Q$10+SUMPRODUCT(D220:H220,TRANSPOSE($Q$11:$Q$15))</f>
        <v>-7.2182403066707783</v>
      </c>
      <c r="J220" s="37">
        <f t="shared" si="3"/>
        <v>7.3255427123748848E-4</v>
      </c>
      <c r="K220" s="38"/>
      <c r="L220" s="38"/>
      <c r="M220" s="38"/>
      <c r="P220" s="27">
        <v>191</v>
      </c>
      <c r="Q220" s="24">
        <v>0.34104960000000001</v>
      </c>
      <c r="R220" s="24">
        <v>0.34607650000000001</v>
      </c>
      <c r="S220" s="24">
        <v>0.12839709999999999</v>
      </c>
      <c r="T220" s="24">
        <v>20.53237</v>
      </c>
      <c r="U220" s="24">
        <v>0.25177290000000002</v>
      </c>
      <c r="V220" s="34">
        <v>1.4912265537454345E-16</v>
      </c>
      <c r="W220" s="24">
        <v>0</v>
      </c>
      <c r="X220" s="24">
        <v>0</v>
      </c>
    </row>
    <row r="221" spans="1:24" ht="15" customHeight="1" x14ac:dyDescent="0.45">
      <c r="A221" s="14">
        <v>40</v>
      </c>
      <c r="B221" s="15">
        <v>2002</v>
      </c>
      <c r="C221" s="16">
        <v>0</v>
      </c>
      <c r="D221" s="17">
        <v>0.62412829999999997</v>
      </c>
      <c r="E221" s="17">
        <v>0.3871965</v>
      </c>
      <c r="F221" s="17">
        <v>3.9185499999999998E-2</v>
      </c>
      <c r="G221" s="17">
        <v>2.388738</v>
      </c>
      <c r="H221" s="18">
        <v>0.26118219999999998</v>
      </c>
      <c r="I221" s="40">
        <f t="array" ref="I221">$Q$10+SUMPRODUCT(D221:H221,TRANSPOSE($Q$11:$Q$15))</f>
        <v>-6.8060972337284129</v>
      </c>
      <c r="J221" s="37">
        <f t="shared" si="3"/>
        <v>1.1057807567579037E-3</v>
      </c>
      <c r="K221" s="38"/>
      <c r="L221" s="38"/>
      <c r="M221" s="38"/>
      <c r="P221" s="27">
        <v>192</v>
      </c>
      <c r="Q221" s="24">
        <v>0.2780009</v>
      </c>
      <c r="R221" s="24">
        <v>0.33187220000000001</v>
      </c>
      <c r="S221" s="24">
        <v>0.1105865</v>
      </c>
      <c r="T221" s="24">
        <v>14.44083</v>
      </c>
      <c r="U221" s="24">
        <v>0.22383320000000001</v>
      </c>
      <c r="V221" s="34">
        <v>2.6156796779481236E-12</v>
      </c>
      <c r="W221" s="24">
        <v>0</v>
      </c>
      <c r="X221" s="24">
        <v>0</v>
      </c>
    </row>
    <row r="222" spans="1:24" ht="15" customHeight="1" x14ac:dyDescent="0.45">
      <c r="A222" s="14">
        <v>40</v>
      </c>
      <c r="B222" s="15">
        <v>2003</v>
      </c>
      <c r="C222" s="16">
        <v>0</v>
      </c>
      <c r="D222" s="17">
        <v>0.55427320000000002</v>
      </c>
      <c r="E222" s="17">
        <v>0.37561119999999998</v>
      </c>
      <c r="F222" s="17">
        <v>2.5420000000000002E-2</v>
      </c>
      <c r="G222" s="17">
        <v>2.923778</v>
      </c>
      <c r="H222" s="18">
        <v>0.27875630000000001</v>
      </c>
      <c r="I222" s="40">
        <f t="array" ref="I222">$Q$10+SUMPRODUCT(D222:H222,TRANSPOSE($Q$11:$Q$15))</f>
        <v>-7.5498325911228008</v>
      </c>
      <c r="J222" s="37">
        <f t="shared" si="3"/>
        <v>5.2592147105778116E-4</v>
      </c>
      <c r="K222" s="38"/>
      <c r="L222" s="38"/>
      <c r="M222" s="38"/>
      <c r="P222" s="27">
        <v>193</v>
      </c>
      <c r="Q222" s="24">
        <v>0.2932805</v>
      </c>
      <c r="R222" s="24">
        <v>0.2705303</v>
      </c>
      <c r="S222" s="24">
        <v>0.1170573</v>
      </c>
      <c r="T222" s="24">
        <v>24.013249999999999</v>
      </c>
      <c r="U222" s="24">
        <v>0.2448399</v>
      </c>
      <c r="V222" s="34">
        <v>2.1500096495844926E-17</v>
      </c>
      <c r="W222" s="24">
        <v>0</v>
      </c>
      <c r="X222" s="24">
        <v>0</v>
      </c>
    </row>
    <row r="223" spans="1:24" ht="15" customHeight="1" x14ac:dyDescent="0.45">
      <c r="A223" s="14">
        <v>41</v>
      </c>
      <c r="B223" s="15">
        <v>1995</v>
      </c>
      <c r="C223" s="16">
        <v>0</v>
      </c>
      <c r="D223" s="17">
        <v>0.52659889999999998</v>
      </c>
      <c r="E223" s="17">
        <v>0.37894</v>
      </c>
      <c r="F223" s="17">
        <v>0.1112808</v>
      </c>
      <c r="G223" s="17">
        <v>7.6321409999999998</v>
      </c>
      <c r="H223" s="18">
        <v>0.34474349999999998</v>
      </c>
      <c r="I223" s="40">
        <f t="array" ref="I223">$Q$10+SUMPRODUCT(D223:H223,TRANSPOSE($Q$11:$Q$15))</f>
        <v>-15.71526483044709</v>
      </c>
      <c r="J223" s="37">
        <f t="shared" si="3"/>
        <v>1.4960535448231687E-7</v>
      </c>
      <c r="K223" s="38"/>
      <c r="L223" s="38"/>
      <c r="M223" s="38"/>
      <c r="P223" s="27">
        <v>194</v>
      </c>
      <c r="Q223" s="24">
        <v>0.32022869999999998</v>
      </c>
      <c r="R223" s="24">
        <v>0.26358720000000002</v>
      </c>
      <c r="S223" s="24">
        <v>0.1170469</v>
      </c>
      <c r="T223" s="24">
        <v>58.240769999999998</v>
      </c>
      <c r="U223" s="24">
        <v>0.26566990000000001</v>
      </c>
      <c r="V223" s="34">
        <v>5.4469994961595838E-18</v>
      </c>
      <c r="W223" s="24">
        <v>0</v>
      </c>
      <c r="X223" s="24">
        <v>0</v>
      </c>
    </row>
    <row r="224" spans="1:24" ht="15" customHeight="1" x14ac:dyDescent="0.45">
      <c r="A224" s="14">
        <v>41</v>
      </c>
      <c r="B224" s="15">
        <v>1996</v>
      </c>
      <c r="C224" s="16">
        <v>0</v>
      </c>
      <c r="D224" s="17">
        <v>0.50770289999999996</v>
      </c>
      <c r="E224" s="17">
        <v>0.46527540000000001</v>
      </c>
      <c r="F224" s="17">
        <v>6.8519499999999997E-2</v>
      </c>
      <c r="G224" s="17">
        <v>3.7883369999999998</v>
      </c>
      <c r="H224" s="18">
        <v>0.2784179</v>
      </c>
      <c r="I224" s="40">
        <f t="array" ref="I224">$Q$10+SUMPRODUCT(D224:H224,TRANSPOSE($Q$11:$Q$15))</f>
        <v>-9.4222251116917697</v>
      </c>
      <c r="J224" s="37">
        <f t="shared" si="3"/>
        <v>8.0899249226106318E-5</v>
      </c>
      <c r="K224" s="38"/>
      <c r="L224" s="38"/>
      <c r="M224" s="38"/>
      <c r="P224" s="27">
        <v>195</v>
      </c>
      <c r="Q224" s="24">
        <v>0.41429149999999998</v>
      </c>
      <c r="R224" s="24">
        <v>0.2900993</v>
      </c>
      <c r="S224" s="24">
        <v>9.8459099999999994E-2</v>
      </c>
      <c r="T224" s="24">
        <v>60.607149999999997</v>
      </c>
      <c r="U224" s="24">
        <v>0.2016231</v>
      </c>
      <c r="V224" s="34">
        <v>5.3746302403920063E-18</v>
      </c>
      <c r="W224" s="24">
        <v>0</v>
      </c>
      <c r="X224" s="24">
        <v>0</v>
      </c>
    </row>
    <row r="225" spans="1:24" ht="15" customHeight="1" x14ac:dyDescent="0.45">
      <c r="A225" s="14">
        <v>41</v>
      </c>
      <c r="B225" s="15">
        <v>1997</v>
      </c>
      <c r="C225" s="16">
        <v>0</v>
      </c>
      <c r="D225" s="17">
        <v>0.49193949999999997</v>
      </c>
      <c r="E225" s="17">
        <v>0.44206079999999998</v>
      </c>
      <c r="F225" s="17">
        <v>6.5543199999999996E-2</v>
      </c>
      <c r="G225" s="17">
        <v>5.7823729999999998</v>
      </c>
      <c r="H225" s="18">
        <v>0.27139200000000002</v>
      </c>
      <c r="I225" s="40">
        <f t="array" ref="I225">$Q$10+SUMPRODUCT(D225:H225,TRANSPOSE($Q$11:$Q$15))</f>
        <v>-12.553229835552742</v>
      </c>
      <c r="J225" s="37">
        <f t="shared" si="3"/>
        <v>3.5334586858451666E-6</v>
      </c>
      <c r="K225" s="38"/>
      <c r="L225" s="38"/>
      <c r="M225" s="38"/>
      <c r="P225" s="27">
        <v>196</v>
      </c>
      <c r="Q225" s="24">
        <v>0.47019670000000002</v>
      </c>
      <c r="R225" s="24">
        <v>0.29123080000000001</v>
      </c>
      <c r="S225" s="24">
        <v>9.0550099999999994E-2</v>
      </c>
      <c r="T225" s="24">
        <v>48.1661</v>
      </c>
      <c r="U225" s="24">
        <v>0.2030892</v>
      </c>
      <c r="V225" s="34">
        <v>5.9238154121744346E-18</v>
      </c>
      <c r="W225" s="24">
        <v>0</v>
      </c>
      <c r="X225" s="24">
        <v>0</v>
      </c>
    </row>
    <row r="226" spans="1:24" ht="15" customHeight="1" x14ac:dyDescent="0.45">
      <c r="A226" s="14">
        <v>41</v>
      </c>
      <c r="B226" s="15">
        <v>1998</v>
      </c>
      <c r="C226" s="16">
        <v>0</v>
      </c>
      <c r="D226" s="17">
        <v>0.51779660000000005</v>
      </c>
      <c r="E226" s="17">
        <v>0.49893330000000002</v>
      </c>
      <c r="F226" s="17">
        <v>4.59402E-2</v>
      </c>
      <c r="G226" s="17">
        <v>7.0701609999999997</v>
      </c>
      <c r="H226" s="18">
        <v>0.1696954</v>
      </c>
      <c r="I226" s="40">
        <f t="array" ref="I226">$Q$10+SUMPRODUCT(D226:H226,TRANSPOSE($Q$11:$Q$15))</f>
        <v>-14.583636225971347</v>
      </c>
      <c r="J226" s="37">
        <f t="shared" si="3"/>
        <v>4.6388150715086319E-7</v>
      </c>
      <c r="K226" s="38"/>
      <c r="L226" s="38"/>
      <c r="M226" s="38"/>
      <c r="P226" s="27">
        <v>197</v>
      </c>
      <c r="Q226" s="24">
        <v>0.2400523</v>
      </c>
      <c r="R226" s="24">
        <v>-1.30957E-2</v>
      </c>
      <c r="S226" s="24">
        <v>6.3790100000000002E-2</v>
      </c>
      <c r="T226" s="24">
        <v>10.102539999999999</v>
      </c>
      <c r="U226" s="24">
        <v>0.1102178</v>
      </c>
      <c r="V226" s="34">
        <v>5.7951203859541864E-9</v>
      </c>
      <c r="W226" s="24">
        <v>0</v>
      </c>
      <c r="X226" s="24">
        <v>0</v>
      </c>
    </row>
    <row r="227" spans="1:24" ht="15" customHeight="1" x14ac:dyDescent="0.45">
      <c r="A227" s="14">
        <v>41</v>
      </c>
      <c r="B227" s="15">
        <v>1999</v>
      </c>
      <c r="C227" s="16">
        <v>0</v>
      </c>
      <c r="D227" s="17">
        <v>0.5418288</v>
      </c>
      <c r="E227" s="17">
        <v>0.49258420000000003</v>
      </c>
      <c r="F227" s="17">
        <v>8.6401800000000001E-2</v>
      </c>
      <c r="G227" s="17">
        <v>14.37856</v>
      </c>
      <c r="H227" s="18">
        <v>0.2751034</v>
      </c>
      <c r="I227" s="40">
        <f t="array" ref="I227">$Q$10+SUMPRODUCT(D227:H227,TRANSPOSE($Q$11:$Q$15))</f>
        <v>-26.469385262557985</v>
      </c>
      <c r="J227" s="37">
        <f t="shared" si="3"/>
        <v>3.1951558096925348E-12</v>
      </c>
      <c r="K227" s="38"/>
      <c r="L227" s="38"/>
      <c r="M227" s="38"/>
      <c r="P227" s="27">
        <v>198</v>
      </c>
      <c r="Q227" s="24">
        <v>0.23985229999999999</v>
      </c>
      <c r="R227" s="24">
        <v>2.2066E-3</v>
      </c>
      <c r="S227" s="24">
        <v>6.2472399999999997E-2</v>
      </c>
      <c r="T227" s="24">
        <v>11.77079</v>
      </c>
      <c r="U227" s="24">
        <v>0.1182947</v>
      </c>
      <c r="V227" s="34">
        <v>4.0321675677693037E-10</v>
      </c>
      <c r="W227" s="24">
        <v>0</v>
      </c>
      <c r="X227" s="24">
        <v>0</v>
      </c>
    </row>
    <row r="228" spans="1:24" ht="15" customHeight="1" x14ac:dyDescent="0.45">
      <c r="A228" s="14">
        <v>41</v>
      </c>
      <c r="B228" s="15">
        <v>2000</v>
      </c>
      <c r="C228" s="16">
        <v>0</v>
      </c>
      <c r="D228" s="17">
        <v>0.60260780000000003</v>
      </c>
      <c r="E228" s="17">
        <v>0.51412049999999998</v>
      </c>
      <c r="F228" s="17">
        <v>0.11619640000000001</v>
      </c>
      <c r="G228" s="17">
        <v>12.55903</v>
      </c>
      <c r="H228" s="18">
        <v>0.3100156</v>
      </c>
      <c r="I228" s="40">
        <f t="array" ref="I228">$Q$10+SUMPRODUCT(D228:H228,TRANSPOSE($Q$11:$Q$15))</f>
        <v>-23.792617191287807</v>
      </c>
      <c r="J228" s="37">
        <f t="shared" si="3"/>
        <v>4.6451275503597016E-11</v>
      </c>
      <c r="K228" s="38"/>
      <c r="L228" s="38"/>
      <c r="M228" s="38"/>
      <c r="P228" s="27">
        <v>199</v>
      </c>
      <c r="Q228" s="24">
        <v>0.2022552</v>
      </c>
      <c r="R228" s="24">
        <v>-4.9344699999999998E-2</v>
      </c>
      <c r="S228" s="24">
        <v>6.9191299999999997E-2</v>
      </c>
      <c r="T228" s="24">
        <v>8.5940379999999994</v>
      </c>
      <c r="U228" s="24">
        <v>0.14193990000000001</v>
      </c>
      <c r="V228" s="34">
        <v>6.500419875868231E-8</v>
      </c>
      <c r="W228" s="24">
        <v>0</v>
      </c>
      <c r="X228" s="24">
        <v>0</v>
      </c>
    </row>
    <row r="229" spans="1:24" ht="15" customHeight="1" x14ac:dyDescent="0.45">
      <c r="A229" s="14">
        <v>41</v>
      </c>
      <c r="B229" s="15">
        <v>2001</v>
      </c>
      <c r="C229" s="16">
        <v>0</v>
      </c>
      <c r="D229" s="17">
        <v>0.68289599999999995</v>
      </c>
      <c r="E229" s="17">
        <v>0.61447549999999995</v>
      </c>
      <c r="F229" s="17">
        <v>3.6616700000000002E-2</v>
      </c>
      <c r="G229" s="17">
        <v>12.55649</v>
      </c>
      <c r="H229" s="18">
        <v>0.17198640000000001</v>
      </c>
      <c r="I229" s="40">
        <f t="array" ref="I229">$Q$10+SUMPRODUCT(D229:H229,TRANSPOSE($Q$11:$Q$15))</f>
        <v>-23.350193518571238</v>
      </c>
      <c r="J229" s="37">
        <f t="shared" si="3"/>
        <v>7.2300250745531825E-11</v>
      </c>
      <c r="K229" s="38"/>
      <c r="L229" s="38"/>
      <c r="M229" s="38"/>
      <c r="P229" s="27">
        <v>200</v>
      </c>
      <c r="Q229" s="24">
        <v>0.45483249999999997</v>
      </c>
      <c r="R229" s="24">
        <v>0.54834959999999999</v>
      </c>
      <c r="S229" s="24">
        <v>6.6101800000000002E-2</v>
      </c>
      <c r="T229" s="24">
        <v>15.43379</v>
      </c>
      <c r="U229" s="24">
        <v>0.22555790000000001</v>
      </c>
      <c r="V229" s="34">
        <v>6.0324681332606087E-13</v>
      </c>
      <c r="W229" s="24">
        <v>0</v>
      </c>
      <c r="X229" s="24">
        <v>0</v>
      </c>
    </row>
    <row r="230" spans="1:24" ht="15" customHeight="1" x14ac:dyDescent="0.45">
      <c r="A230" s="14">
        <v>41</v>
      </c>
      <c r="B230" s="15">
        <v>2002</v>
      </c>
      <c r="C230" s="16">
        <v>0</v>
      </c>
      <c r="D230" s="17">
        <v>0.66755529999999996</v>
      </c>
      <c r="E230" s="17">
        <v>0.6045817</v>
      </c>
      <c r="F230" s="17">
        <v>2.9986499999999999E-2</v>
      </c>
      <c r="G230" s="17">
        <v>11.270440000000001</v>
      </c>
      <c r="H230" s="18">
        <v>0.1678529</v>
      </c>
      <c r="I230" s="40">
        <f t="array" ref="I230">$Q$10+SUMPRODUCT(D230:H230,TRANSPOSE($Q$11:$Q$15))</f>
        <v>-21.242251569328531</v>
      </c>
      <c r="J230" s="37">
        <f t="shared" si="3"/>
        <v>5.9512385646258541E-10</v>
      </c>
      <c r="K230" s="38"/>
      <c r="L230" s="38"/>
      <c r="M230" s="38"/>
      <c r="P230" s="27">
        <v>201</v>
      </c>
      <c r="Q230" s="24">
        <v>0.59323939999999997</v>
      </c>
      <c r="R230" s="24">
        <v>0.43224689999999999</v>
      </c>
      <c r="S230" s="24">
        <v>9.6146999999999996E-2</v>
      </c>
      <c r="T230" s="24">
        <v>11.06344</v>
      </c>
      <c r="U230" s="24">
        <v>0.21036569999999999</v>
      </c>
      <c r="V230" s="34">
        <v>6.2362487451001022E-10</v>
      </c>
      <c r="W230" s="24">
        <v>0</v>
      </c>
      <c r="X230" s="24">
        <v>0</v>
      </c>
    </row>
    <row r="231" spans="1:24" ht="15" customHeight="1" x14ac:dyDescent="0.45">
      <c r="A231" s="14">
        <v>41</v>
      </c>
      <c r="B231" s="15">
        <v>2003</v>
      </c>
      <c r="C231" s="16">
        <v>0</v>
      </c>
      <c r="D231" s="17">
        <v>0.67183740000000003</v>
      </c>
      <c r="E231" s="17">
        <v>0.59697670000000003</v>
      </c>
      <c r="F231" s="17">
        <v>4.4470500000000003E-2</v>
      </c>
      <c r="G231" s="17">
        <v>17.31711</v>
      </c>
      <c r="H231" s="18">
        <v>0.15819910000000001</v>
      </c>
      <c r="I231" s="40">
        <f t="array" ref="I231">$Q$10+SUMPRODUCT(D231:H231,TRANSPOSE($Q$11:$Q$15))</f>
        <v>-30.987187584384301</v>
      </c>
      <c r="J231" s="37">
        <f t="shared" si="3"/>
        <v>3.4868673216120909E-14</v>
      </c>
      <c r="K231" s="38"/>
      <c r="L231" s="38"/>
      <c r="M231" s="38"/>
      <c r="P231" s="27">
        <v>202</v>
      </c>
      <c r="Q231" s="24">
        <v>0.62250240000000001</v>
      </c>
      <c r="R231" s="24">
        <v>0.453407</v>
      </c>
      <c r="S231" s="24">
        <v>3.2555099999999997E-2</v>
      </c>
      <c r="T231" s="24">
        <v>6.7588429999999997</v>
      </c>
      <c r="U231" s="24">
        <v>0.1171642</v>
      </c>
      <c r="V231" s="34">
        <v>9.1583982823869773E-7</v>
      </c>
      <c r="W231" s="24">
        <v>0</v>
      </c>
      <c r="X231" s="24">
        <v>0</v>
      </c>
    </row>
    <row r="232" spans="1:24" ht="15" customHeight="1" x14ac:dyDescent="0.45">
      <c r="A232" s="14">
        <v>41</v>
      </c>
      <c r="B232" s="15">
        <v>2004</v>
      </c>
      <c r="C232" s="16">
        <v>0</v>
      </c>
      <c r="D232" s="17">
        <v>0.68229649999999997</v>
      </c>
      <c r="E232" s="17">
        <v>0.6318011</v>
      </c>
      <c r="F232" s="17">
        <v>8.0129599999999995E-2</v>
      </c>
      <c r="G232" s="17">
        <v>9.6945479999999993</v>
      </c>
      <c r="H232" s="18">
        <v>0.2132472</v>
      </c>
      <c r="I232" s="40">
        <f t="array" ref="I232">$Q$10+SUMPRODUCT(D232:H232,TRANSPOSE($Q$11:$Q$15))</f>
        <v>-19.137357381679628</v>
      </c>
      <c r="J232" s="37">
        <f t="shared" si="3"/>
        <v>4.8837259866403304E-9</v>
      </c>
      <c r="K232" s="38"/>
      <c r="L232" s="38"/>
      <c r="M232" s="38"/>
      <c r="P232" s="27">
        <v>203</v>
      </c>
      <c r="Q232" s="24">
        <v>0.66051099999999996</v>
      </c>
      <c r="R232" s="24">
        <v>0.46333849999999999</v>
      </c>
      <c r="S232" s="24">
        <v>4.1169999999999998E-2</v>
      </c>
      <c r="T232" s="24">
        <v>4.73963</v>
      </c>
      <c r="U232" s="24">
        <v>0.12838269999999999</v>
      </c>
      <c r="V232" s="34">
        <v>2.1525085906894003E-5</v>
      </c>
      <c r="W232" s="24">
        <v>0</v>
      </c>
      <c r="X232" s="24">
        <v>0</v>
      </c>
    </row>
    <row r="233" spans="1:24" ht="15" customHeight="1" x14ac:dyDescent="0.45">
      <c r="A233" s="14">
        <v>42</v>
      </c>
      <c r="B233" s="15">
        <v>1999</v>
      </c>
      <c r="C233" s="16">
        <v>0</v>
      </c>
      <c r="D233" s="17">
        <v>7.52385E-2</v>
      </c>
      <c r="E233" s="17">
        <v>0.268042</v>
      </c>
      <c r="F233" s="17">
        <v>5.1122500000000001E-2</v>
      </c>
      <c r="G233" s="17">
        <v>1.032967</v>
      </c>
      <c r="H233" s="18">
        <v>0.14377529999999999</v>
      </c>
      <c r="I233" s="40">
        <f t="array" ref="I233">$Q$10+SUMPRODUCT(D233:H233,TRANSPOSE($Q$11:$Q$15))</f>
        <v>-4.867999597751381</v>
      </c>
      <c r="J233" s="37">
        <f t="shared" si="3"/>
        <v>7.6300649553222447E-3</v>
      </c>
      <c r="K233" s="38"/>
      <c r="L233" s="38"/>
      <c r="M233" s="38"/>
      <c r="P233" s="27">
        <v>204</v>
      </c>
      <c r="Q233" s="24">
        <v>0.61406459999999996</v>
      </c>
      <c r="R233" s="24">
        <v>0.64960649999999998</v>
      </c>
      <c r="S233" s="24">
        <v>6.1545900000000001E-2</v>
      </c>
      <c r="T233" s="24">
        <v>20.249790000000001</v>
      </c>
      <c r="U233" s="24">
        <v>0.17956549999999999</v>
      </c>
      <c r="V233" s="34">
        <v>2.6035243665015875E-16</v>
      </c>
      <c r="W233" s="24">
        <v>0</v>
      </c>
      <c r="X233" s="24">
        <v>0</v>
      </c>
    </row>
    <row r="234" spans="1:24" ht="15" customHeight="1" x14ac:dyDescent="0.45">
      <c r="A234" s="14">
        <v>42</v>
      </c>
      <c r="B234" s="15">
        <v>2000</v>
      </c>
      <c r="C234" s="16">
        <v>0</v>
      </c>
      <c r="D234" s="17">
        <v>0.22629930000000001</v>
      </c>
      <c r="E234" s="17">
        <v>1.146531</v>
      </c>
      <c r="F234" s="17">
        <v>5.6739900000000003E-2</v>
      </c>
      <c r="G234" s="17">
        <v>0.36337779999999997</v>
      </c>
      <c r="H234" s="18">
        <v>0.3552266</v>
      </c>
      <c r="I234" s="40">
        <f t="array" ref="I234">$Q$10+SUMPRODUCT(D234:H234,TRANSPOSE($Q$11:$Q$15))</f>
        <v>-4.9295811389393238</v>
      </c>
      <c r="J234" s="37">
        <f t="shared" si="3"/>
        <v>7.1776398477527851E-3</v>
      </c>
      <c r="K234" s="38"/>
      <c r="L234" s="38"/>
      <c r="M234" s="38"/>
      <c r="P234" s="27">
        <v>205</v>
      </c>
      <c r="Q234" s="24">
        <v>4.5982999999999996E-3</v>
      </c>
      <c r="R234" s="24">
        <v>0.7289928</v>
      </c>
      <c r="S234" s="24">
        <v>5.46098E-2</v>
      </c>
      <c r="T234" s="24">
        <v>3.8062619999999998</v>
      </c>
      <c r="U234" s="24">
        <v>0.23412089999999999</v>
      </c>
      <c r="V234" s="34">
        <v>4.7301972263630161E-5</v>
      </c>
      <c r="W234" s="24">
        <v>0</v>
      </c>
      <c r="X234" s="24">
        <v>0</v>
      </c>
    </row>
    <row r="235" spans="1:24" ht="15" customHeight="1" x14ac:dyDescent="0.45">
      <c r="A235" s="14">
        <v>42</v>
      </c>
      <c r="B235" s="15">
        <v>2001</v>
      </c>
      <c r="C235" s="16">
        <v>0</v>
      </c>
      <c r="D235" s="17">
        <v>6.2537899999999993E-2</v>
      </c>
      <c r="E235" s="17">
        <v>1.4250609999999999</v>
      </c>
      <c r="F235" s="17">
        <v>9.1891600000000004E-2</v>
      </c>
      <c r="G235" s="17">
        <v>0.37048019999999998</v>
      </c>
      <c r="H235" s="18">
        <v>0.37228919999999999</v>
      </c>
      <c r="I235" s="40">
        <f t="array" ref="I235">$Q$10+SUMPRODUCT(D235:H235,TRANSPOSE($Q$11:$Q$15))</f>
        <v>-5.68435634270093</v>
      </c>
      <c r="J235" s="37">
        <f t="shared" si="3"/>
        <v>3.3872079847306101E-3</v>
      </c>
      <c r="K235" s="38"/>
      <c r="L235" s="38"/>
      <c r="M235" s="38"/>
      <c r="P235" s="27">
        <v>206</v>
      </c>
      <c r="Q235" s="24">
        <v>2.4005599999999998E-2</v>
      </c>
      <c r="R235" s="24">
        <v>0.79982980000000004</v>
      </c>
      <c r="S235" s="24">
        <v>6.5886799999999995E-2</v>
      </c>
      <c r="T235" s="24">
        <v>4.6304569999999998</v>
      </c>
      <c r="U235" s="24">
        <v>0.24244869999999999</v>
      </c>
      <c r="V235" s="34">
        <v>1.0624440324850051E-5</v>
      </c>
      <c r="W235" s="24">
        <v>0</v>
      </c>
      <c r="X235" s="24">
        <v>0</v>
      </c>
    </row>
    <row r="236" spans="1:24" ht="15" customHeight="1" x14ac:dyDescent="0.45">
      <c r="A236" s="14">
        <v>42</v>
      </c>
      <c r="B236" s="15">
        <v>2002</v>
      </c>
      <c r="C236" s="16">
        <v>0</v>
      </c>
      <c r="D236" s="17">
        <v>8.6227100000000001E-2</v>
      </c>
      <c r="E236" s="17">
        <v>1.6396459999999999</v>
      </c>
      <c r="F236" s="17">
        <v>8.6249099999999995E-2</v>
      </c>
      <c r="G236" s="17">
        <v>1.338676</v>
      </c>
      <c r="H236" s="18">
        <v>0.44035740000000001</v>
      </c>
      <c r="I236" s="40">
        <f t="array" ref="I236">$Q$10+SUMPRODUCT(D236:H236,TRANSPOSE($Q$11:$Q$15))</f>
        <v>-7.442141391695638</v>
      </c>
      <c r="J236" s="37">
        <f t="shared" si="3"/>
        <v>5.8568570668445408E-4</v>
      </c>
      <c r="K236" s="38"/>
      <c r="L236" s="38"/>
      <c r="M236" s="38"/>
      <c r="P236" s="27">
        <v>207</v>
      </c>
      <c r="Q236" s="24">
        <v>1.12771E-2</v>
      </c>
      <c r="R236" s="24">
        <v>0.81601579999999996</v>
      </c>
      <c r="S236" s="24">
        <v>6.96605E-2</v>
      </c>
      <c r="T236" s="24">
        <v>4.102182</v>
      </c>
      <c r="U236" s="24">
        <v>0.25070629999999999</v>
      </c>
      <c r="V236" s="34">
        <v>2.3362245421786573E-5</v>
      </c>
      <c r="W236" s="24">
        <v>0</v>
      </c>
      <c r="X236" s="24">
        <v>0</v>
      </c>
    </row>
    <row r="237" spans="1:24" ht="15" customHeight="1" x14ac:dyDescent="0.45">
      <c r="A237" s="14">
        <v>42</v>
      </c>
      <c r="B237" s="15">
        <v>2003</v>
      </c>
      <c r="C237" s="16">
        <v>0</v>
      </c>
      <c r="D237" s="17">
        <v>0.10842</v>
      </c>
      <c r="E237" s="17">
        <v>1.4269609999999999</v>
      </c>
      <c r="F237" s="17">
        <v>8.4769300000000006E-2</v>
      </c>
      <c r="G237" s="17">
        <v>1.6462509999999999</v>
      </c>
      <c r="H237" s="18">
        <v>0.4371004</v>
      </c>
      <c r="I237" s="40">
        <f t="array" ref="I237">$Q$10+SUMPRODUCT(D237:H237,TRANSPOSE($Q$11:$Q$15))</f>
        <v>-7.6040270433714507</v>
      </c>
      <c r="J237" s="37">
        <f t="shared" si="3"/>
        <v>4.9819182749382936E-4</v>
      </c>
      <c r="K237" s="38"/>
      <c r="L237" s="38"/>
      <c r="M237" s="38"/>
      <c r="P237" s="27">
        <v>208</v>
      </c>
      <c r="Q237" s="24">
        <v>2.2811999999999999E-2</v>
      </c>
      <c r="R237" s="24">
        <v>0.85729710000000003</v>
      </c>
      <c r="S237" s="24">
        <v>6.33349E-2</v>
      </c>
      <c r="T237" s="24">
        <v>3.7643049999999998</v>
      </c>
      <c r="U237" s="24">
        <v>0.25169419999999998</v>
      </c>
      <c r="V237" s="34">
        <v>3.9865460066941397E-5</v>
      </c>
      <c r="W237" s="24">
        <v>0</v>
      </c>
      <c r="X237" s="24">
        <v>0</v>
      </c>
    </row>
    <row r="238" spans="1:24" ht="15" customHeight="1" x14ac:dyDescent="0.45">
      <c r="A238" s="14">
        <v>42</v>
      </c>
      <c r="B238" s="15">
        <v>2004</v>
      </c>
      <c r="C238" s="16">
        <v>0</v>
      </c>
      <c r="D238" s="17">
        <v>0.19277079999999999</v>
      </c>
      <c r="E238" s="17">
        <v>1.324735</v>
      </c>
      <c r="F238" s="17">
        <v>8.2150200000000007E-2</v>
      </c>
      <c r="G238" s="17">
        <v>2.3179560000000001</v>
      </c>
      <c r="H238" s="18">
        <v>0.4746397</v>
      </c>
      <c r="I238" s="40">
        <f t="array" ref="I238">$Q$10+SUMPRODUCT(D238:H238,TRANSPOSE($Q$11:$Q$15))</f>
        <v>-8.4466432741765907</v>
      </c>
      <c r="J238" s="37">
        <f t="shared" si="3"/>
        <v>2.1457357513748036E-4</v>
      </c>
      <c r="K238" s="38"/>
      <c r="L238" s="38"/>
      <c r="M238" s="38"/>
      <c r="P238" s="27">
        <v>209</v>
      </c>
      <c r="Q238" s="24">
        <v>1.7284399999999998E-2</v>
      </c>
      <c r="R238" s="24">
        <v>0.93030999999999997</v>
      </c>
      <c r="S238" s="24">
        <v>6.4855800000000005E-2</v>
      </c>
      <c r="T238" s="24">
        <v>3.6266259999999999</v>
      </c>
      <c r="U238" s="24">
        <v>0.24649869999999999</v>
      </c>
      <c r="V238" s="34">
        <v>4.3863039056108577E-5</v>
      </c>
      <c r="W238" s="24">
        <v>0</v>
      </c>
      <c r="X238" s="24">
        <v>0</v>
      </c>
    </row>
    <row r="239" spans="1:24" ht="15" customHeight="1" x14ac:dyDescent="0.45">
      <c r="A239" s="14">
        <v>43</v>
      </c>
      <c r="B239" s="15">
        <v>1999</v>
      </c>
      <c r="C239" s="16">
        <v>0</v>
      </c>
      <c r="D239" s="17">
        <v>0.16853360000000001</v>
      </c>
      <c r="E239" s="17">
        <v>0.14571390000000001</v>
      </c>
      <c r="F239" s="17">
        <v>3.5998299999999997E-2</v>
      </c>
      <c r="G239" s="17">
        <v>1.192418</v>
      </c>
      <c r="H239" s="18">
        <v>0.2543359</v>
      </c>
      <c r="I239" s="40">
        <f t="array" ref="I239">$Q$10+SUMPRODUCT(D239:H239,TRANSPOSE($Q$11:$Q$15))</f>
        <v>-4.7160737105833626</v>
      </c>
      <c r="J239" s="37">
        <f t="shared" si="3"/>
        <v>8.8708545525403096E-3</v>
      </c>
      <c r="K239" s="38"/>
      <c r="L239" s="38"/>
      <c r="M239" s="38"/>
      <c r="P239" s="27">
        <v>210</v>
      </c>
      <c r="Q239" s="24">
        <v>1.37669E-2</v>
      </c>
      <c r="R239" s="24">
        <v>0.91647449999999997</v>
      </c>
      <c r="S239" s="24">
        <v>6.5991900000000006E-2</v>
      </c>
      <c r="T239" s="24">
        <v>2.984302</v>
      </c>
      <c r="U239" s="24">
        <v>0.2367379</v>
      </c>
      <c r="V239" s="34">
        <v>1.2250093301123023E-4</v>
      </c>
      <c r="W239" s="24">
        <v>0</v>
      </c>
      <c r="X239" s="24">
        <v>0</v>
      </c>
    </row>
    <row r="240" spans="1:24" ht="15" customHeight="1" x14ac:dyDescent="0.45">
      <c r="A240" s="14">
        <v>43</v>
      </c>
      <c r="B240" s="15">
        <v>2000</v>
      </c>
      <c r="C240" s="16">
        <v>0</v>
      </c>
      <c r="D240" s="17">
        <v>0.15819569999999999</v>
      </c>
      <c r="E240" s="17">
        <v>0.11902260000000001</v>
      </c>
      <c r="F240" s="17">
        <v>3.4711199999999998E-2</v>
      </c>
      <c r="G240" s="17">
        <v>0.73718320000000004</v>
      </c>
      <c r="H240" s="18">
        <v>0.3726566</v>
      </c>
      <c r="I240" s="40">
        <f t="array" ref="I240">$Q$10+SUMPRODUCT(D240:H240,TRANSPOSE($Q$11:$Q$15))</f>
        <v>-3.8724667768609695</v>
      </c>
      <c r="J240" s="37">
        <f t="shared" si="3"/>
        <v>2.0382873845245651E-2</v>
      </c>
      <c r="K240" s="38"/>
      <c r="L240" s="38"/>
      <c r="M240" s="38"/>
      <c r="P240" s="27">
        <v>211</v>
      </c>
      <c r="Q240" s="24">
        <v>3.0065499999999998E-2</v>
      </c>
      <c r="R240" s="24">
        <v>0.1293724</v>
      </c>
      <c r="S240" s="24">
        <v>5.6264599999999998E-2</v>
      </c>
      <c r="T240" s="24">
        <v>1.5196289999999999</v>
      </c>
      <c r="U240" s="24">
        <v>0.1015269</v>
      </c>
      <c r="V240" s="34">
        <v>3.9584122132753303E-3</v>
      </c>
      <c r="W240" s="24">
        <v>0</v>
      </c>
      <c r="X240" s="24">
        <v>0</v>
      </c>
    </row>
    <row r="241" spans="1:24" ht="15" customHeight="1" x14ac:dyDescent="0.45">
      <c r="A241" s="14">
        <v>43</v>
      </c>
      <c r="B241" s="15">
        <v>2001</v>
      </c>
      <c r="C241" s="16">
        <v>0</v>
      </c>
      <c r="D241" s="17">
        <v>0.18740519999999999</v>
      </c>
      <c r="E241" s="17">
        <v>0.1080415</v>
      </c>
      <c r="F241" s="17">
        <v>4.4369899999999997E-2</v>
      </c>
      <c r="G241" s="17">
        <v>1.0566150000000001</v>
      </c>
      <c r="H241" s="18">
        <v>0.39583790000000002</v>
      </c>
      <c r="I241" s="40">
        <f t="array" ref="I241">$Q$10+SUMPRODUCT(D241:H241,TRANSPOSE($Q$11:$Q$15))</f>
        <v>-4.4163344192304184</v>
      </c>
      <c r="J241" s="37">
        <f t="shared" si="3"/>
        <v>1.1934278388322402E-2</v>
      </c>
      <c r="K241" s="38"/>
      <c r="L241" s="38"/>
      <c r="M241" s="38"/>
      <c r="P241" s="27">
        <v>212</v>
      </c>
      <c r="Q241" s="24">
        <v>5.3408600000000001E-2</v>
      </c>
      <c r="R241" s="24">
        <v>0.1978588</v>
      </c>
      <c r="S241" s="24">
        <v>9.4649200000000003E-2</v>
      </c>
      <c r="T241" s="24">
        <v>2.3265660000000001</v>
      </c>
      <c r="U241" s="24">
        <v>0.13950509999999999</v>
      </c>
      <c r="V241" s="34">
        <v>7.5556629132270397E-4</v>
      </c>
      <c r="W241" s="24">
        <v>0</v>
      </c>
      <c r="X241" s="24">
        <v>0</v>
      </c>
    </row>
    <row r="242" spans="1:24" ht="15" customHeight="1" x14ac:dyDescent="0.45">
      <c r="A242" s="14">
        <v>43</v>
      </c>
      <c r="B242" s="15">
        <v>2002</v>
      </c>
      <c r="C242" s="16">
        <v>0</v>
      </c>
      <c r="D242" s="17">
        <v>0.19355530000000001</v>
      </c>
      <c r="E242" s="17">
        <v>0.104508</v>
      </c>
      <c r="F242" s="17">
        <v>3.6896900000000003E-2</v>
      </c>
      <c r="G242" s="17">
        <v>0.993089</v>
      </c>
      <c r="H242" s="18">
        <v>0.4774275</v>
      </c>
      <c r="I242" s="40">
        <f t="array" ref="I242">$Q$10+SUMPRODUCT(D242:H242,TRANSPOSE($Q$11:$Q$15))</f>
        <v>-4.197072903657407</v>
      </c>
      <c r="J242" s="37">
        <f t="shared" si="3"/>
        <v>1.481669837335519E-2</v>
      </c>
      <c r="K242" s="38"/>
      <c r="L242" s="38"/>
      <c r="M242" s="38"/>
      <c r="P242" s="27">
        <v>213</v>
      </c>
      <c r="Q242" s="24">
        <v>5.3589199999999997E-2</v>
      </c>
      <c r="R242" s="24">
        <v>0.1625123</v>
      </c>
      <c r="S242" s="24">
        <v>4.3284700000000002E-2</v>
      </c>
      <c r="T242" s="24">
        <v>1.5425219999999999</v>
      </c>
      <c r="U242" s="24">
        <v>9.4413499999999997E-2</v>
      </c>
      <c r="V242" s="34">
        <v>4.0561875550835418E-3</v>
      </c>
      <c r="W242" s="24">
        <v>0</v>
      </c>
      <c r="X242" s="24">
        <v>0</v>
      </c>
    </row>
    <row r="243" spans="1:24" ht="15" customHeight="1" x14ac:dyDescent="0.45">
      <c r="A243" s="14">
        <v>43</v>
      </c>
      <c r="B243" s="15">
        <v>2003</v>
      </c>
      <c r="C243" s="16">
        <v>0</v>
      </c>
      <c r="D243" s="17">
        <v>0.2137164</v>
      </c>
      <c r="E243" s="17">
        <v>0.1184524</v>
      </c>
      <c r="F243" s="17">
        <v>4.8009900000000001E-2</v>
      </c>
      <c r="G243" s="17">
        <v>0.86322460000000001</v>
      </c>
      <c r="H243" s="18">
        <v>0.502861</v>
      </c>
      <c r="I243" s="40">
        <f t="array" ref="I243">$Q$10+SUMPRODUCT(D243:H243,TRANSPOSE($Q$11:$Q$15))</f>
        <v>-4.0751746521129455</v>
      </c>
      <c r="J243" s="37">
        <f t="shared" si="3"/>
        <v>1.6705434454224961E-2</v>
      </c>
      <c r="K243" s="38"/>
      <c r="L243" s="38"/>
      <c r="M243" s="38"/>
      <c r="P243" s="27">
        <v>214</v>
      </c>
      <c r="Q243" s="24">
        <v>5.0318700000000001E-2</v>
      </c>
      <c r="R243" s="24">
        <v>0.17345540000000001</v>
      </c>
      <c r="S243" s="24">
        <v>6.13924E-2</v>
      </c>
      <c r="T243" s="24">
        <v>1.8367039999999999</v>
      </c>
      <c r="U243" s="24">
        <v>0.10641539999999999</v>
      </c>
      <c r="V243" s="34">
        <v>2.1785230624498382E-3</v>
      </c>
      <c r="W243" s="24">
        <v>0</v>
      </c>
      <c r="X243" s="24">
        <v>0</v>
      </c>
    </row>
    <row r="244" spans="1:24" ht="15" customHeight="1" x14ac:dyDescent="0.45">
      <c r="A244" s="14">
        <v>43</v>
      </c>
      <c r="B244" s="15">
        <v>2004</v>
      </c>
      <c r="C244" s="16">
        <v>0</v>
      </c>
      <c r="D244" s="17">
        <v>0.22253400000000001</v>
      </c>
      <c r="E244" s="17">
        <v>0.13772960000000001</v>
      </c>
      <c r="F244" s="17">
        <v>5.8580100000000003E-2</v>
      </c>
      <c r="G244" s="17">
        <v>0.95488450000000002</v>
      </c>
      <c r="H244" s="18">
        <v>0.53075570000000005</v>
      </c>
      <c r="I244" s="40">
        <f t="array" ref="I244">$Q$10+SUMPRODUCT(D244:H244,TRANSPOSE($Q$11:$Q$15))</f>
        <v>-4.3128833161918765</v>
      </c>
      <c r="J244" s="37">
        <f t="shared" si="3"/>
        <v>1.3217821183899072E-2</v>
      </c>
      <c r="K244" s="38"/>
      <c r="L244" s="38"/>
      <c r="M244" s="38"/>
      <c r="P244" s="27">
        <v>215</v>
      </c>
      <c r="Q244" s="24">
        <v>4.0233699999999997E-2</v>
      </c>
      <c r="R244" s="24">
        <v>0.2207867</v>
      </c>
      <c r="S244" s="24">
        <v>6.6192200000000007E-2</v>
      </c>
      <c r="T244" s="24">
        <v>2.2587950000000001</v>
      </c>
      <c r="U244" s="24">
        <v>0.12247470000000001</v>
      </c>
      <c r="V244" s="34">
        <v>1.0057559384597436E-3</v>
      </c>
      <c r="W244" s="24">
        <v>0</v>
      </c>
      <c r="X244" s="24">
        <v>0</v>
      </c>
    </row>
    <row r="245" spans="1:24" ht="15" customHeight="1" x14ac:dyDescent="0.45">
      <c r="A245" s="14">
        <v>44</v>
      </c>
      <c r="B245" s="15">
        <v>1999</v>
      </c>
      <c r="C245" s="16">
        <v>0</v>
      </c>
      <c r="D245" s="17">
        <v>-2.88629E-2</v>
      </c>
      <c r="E245" s="17">
        <v>7.8707700000000005E-2</v>
      </c>
      <c r="F245" s="17">
        <v>8.0541199999999993E-2</v>
      </c>
      <c r="G245" s="17">
        <v>0.49209000000000003</v>
      </c>
      <c r="H245" s="18">
        <v>0.64033439999999997</v>
      </c>
      <c r="I245" s="40">
        <f t="array" ref="I245">$Q$10+SUMPRODUCT(D245:H245,TRANSPOSE($Q$11:$Q$15))</f>
        <v>-3.7014949563908019</v>
      </c>
      <c r="J245" s="37">
        <f t="shared" si="3"/>
        <v>2.4091847835967958E-2</v>
      </c>
      <c r="K245" s="38"/>
      <c r="L245" s="38"/>
      <c r="M245" s="38"/>
      <c r="P245" s="27">
        <v>216</v>
      </c>
      <c r="Q245" s="24">
        <v>3.10561E-2</v>
      </c>
      <c r="R245" s="24">
        <v>0.26538610000000001</v>
      </c>
      <c r="S245" s="24">
        <v>8.2481399999999996E-2</v>
      </c>
      <c r="T245" s="24">
        <v>2.295528</v>
      </c>
      <c r="U245" s="24">
        <v>0.12741050000000001</v>
      </c>
      <c r="V245" s="34">
        <v>7.7999847995173846E-4</v>
      </c>
      <c r="W245" s="24">
        <v>0</v>
      </c>
      <c r="X245" s="24">
        <v>0</v>
      </c>
    </row>
    <row r="246" spans="1:24" ht="15" customHeight="1" x14ac:dyDescent="0.45">
      <c r="A246" s="14">
        <v>44</v>
      </c>
      <c r="B246" s="15">
        <v>2000</v>
      </c>
      <c r="C246" s="16">
        <v>0</v>
      </c>
      <c r="D246" s="17">
        <v>-3.82983E-2</v>
      </c>
      <c r="E246" s="17">
        <v>0.16010959999999999</v>
      </c>
      <c r="F246" s="17">
        <v>7.8154100000000004E-2</v>
      </c>
      <c r="G246" s="17">
        <v>0.75216139999999998</v>
      </c>
      <c r="H246" s="18">
        <v>0.57203850000000001</v>
      </c>
      <c r="I246" s="40">
        <f t="array" ref="I246">$Q$10+SUMPRODUCT(D246:H246,TRANSPOSE($Q$11:$Q$15))</f>
        <v>-4.2614431661111283</v>
      </c>
      <c r="J246" s="37">
        <f t="shared" si="3"/>
        <v>1.390583705323979E-2</v>
      </c>
      <c r="K246" s="38"/>
      <c r="L246" s="38"/>
      <c r="M246" s="38"/>
      <c r="P246" s="27">
        <v>217</v>
      </c>
      <c r="Q246" s="24">
        <v>0.54952369999999995</v>
      </c>
      <c r="R246" s="24">
        <v>0.34262710000000002</v>
      </c>
      <c r="S246" s="24">
        <v>2.8704199999999999E-2</v>
      </c>
      <c r="T246" s="24">
        <v>4.9760350000000004</v>
      </c>
      <c r="U246" s="24">
        <v>0.28208640000000001</v>
      </c>
      <c r="V246" s="34">
        <v>2.042952411506572E-5</v>
      </c>
      <c r="W246" s="24">
        <v>0</v>
      </c>
      <c r="X246" s="24">
        <v>0</v>
      </c>
    </row>
    <row r="247" spans="1:24" ht="15" customHeight="1" x14ac:dyDescent="0.45">
      <c r="A247" s="14">
        <v>44</v>
      </c>
      <c r="B247" s="15">
        <v>2001</v>
      </c>
      <c r="C247" s="16">
        <v>0</v>
      </c>
      <c r="D247" s="17">
        <v>-5.9449999999999998E-4</v>
      </c>
      <c r="E247" s="17">
        <v>0.23860880000000001</v>
      </c>
      <c r="F247" s="17">
        <v>4.42771E-2</v>
      </c>
      <c r="G247" s="17">
        <v>1.8511150000000001</v>
      </c>
      <c r="H247" s="18">
        <v>0.48746980000000001</v>
      </c>
      <c r="I247" s="40">
        <f t="array" ref="I247">$Q$10+SUMPRODUCT(D247:H247,TRANSPOSE($Q$11:$Q$15))</f>
        <v>-5.8926674811138788</v>
      </c>
      <c r="J247" s="37">
        <f t="shared" si="3"/>
        <v>2.7520112084893533E-3</v>
      </c>
      <c r="K247" s="38"/>
      <c r="L247" s="38"/>
      <c r="M247" s="38"/>
      <c r="P247" s="27">
        <v>218</v>
      </c>
      <c r="Q247" s="24">
        <v>0.52863199999999999</v>
      </c>
      <c r="R247" s="24">
        <v>0.39213120000000001</v>
      </c>
      <c r="S247" s="24">
        <v>4.1816399999999997E-2</v>
      </c>
      <c r="T247" s="24">
        <v>3.1194190000000002</v>
      </c>
      <c r="U247" s="24">
        <v>0.29226150000000001</v>
      </c>
      <c r="V247" s="34">
        <v>3.2902852369187766E-4</v>
      </c>
      <c r="W247" s="24">
        <v>0</v>
      </c>
      <c r="X247" s="24">
        <v>0</v>
      </c>
    </row>
    <row r="248" spans="1:24" ht="15" customHeight="1" x14ac:dyDescent="0.45">
      <c r="A248" s="14">
        <v>44</v>
      </c>
      <c r="B248" s="15">
        <v>2002</v>
      </c>
      <c r="C248" s="16">
        <v>0</v>
      </c>
      <c r="D248" s="17">
        <v>5.09871E-2</v>
      </c>
      <c r="E248" s="17">
        <v>0.22807150000000001</v>
      </c>
      <c r="F248" s="17">
        <v>5.8659500000000003E-2</v>
      </c>
      <c r="G248" s="17">
        <v>1.6420220000000001</v>
      </c>
      <c r="H248" s="18">
        <v>0.5294065</v>
      </c>
      <c r="I248" s="40">
        <f t="array" ref="I248">$Q$10+SUMPRODUCT(D248:H248,TRANSPOSE($Q$11:$Q$15))</f>
        <v>-5.6118184609065542</v>
      </c>
      <c r="J248" s="37">
        <f t="shared" si="3"/>
        <v>3.6411117518261008E-3</v>
      </c>
      <c r="K248" s="38"/>
      <c r="L248" s="38"/>
      <c r="M248" s="38"/>
      <c r="P248" s="27">
        <v>219</v>
      </c>
      <c r="Q248" s="24">
        <v>0.62412520000000005</v>
      </c>
      <c r="R248" s="24">
        <v>0.38924009999999998</v>
      </c>
      <c r="S248" s="24">
        <v>4.5302299999999997E-2</v>
      </c>
      <c r="T248" s="24">
        <v>2.6194739999999999</v>
      </c>
      <c r="U248" s="24">
        <v>0.27321570000000001</v>
      </c>
      <c r="V248" s="34">
        <v>7.3255427123748913E-4</v>
      </c>
      <c r="W248" s="24">
        <v>0</v>
      </c>
      <c r="X248" s="24">
        <v>0</v>
      </c>
    </row>
    <row r="249" spans="1:24" ht="15" customHeight="1" x14ac:dyDescent="0.45">
      <c r="A249" s="14">
        <v>44</v>
      </c>
      <c r="B249" s="15">
        <v>2003</v>
      </c>
      <c r="C249" s="16">
        <v>0</v>
      </c>
      <c r="D249" s="17">
        <v>1.8323200000000001E-2</v>
      </c>
      <c r="E249" s="17">
        <v>0.3129576</v>
      </c>
      <c r="F249" s="17">
        <v>6.1723399999999998E-2</v>
      </c>
      <c r="G249" s="17">
        <v>2.660882</v>
      </c>
      <c r="H249" s="18">
        <v>0.58963710000000003</v>
      </c>
      <c r="I249" s="40">
        <f t="array" ref="I249">$Q$10+SUMPRODUCT(D249:H249,TRANSPOSE($Q$11:$Q$15))</f>
        <v>-7.3596094263645453</v>
      </c>
      <c r="J249" s="37">
        <f t="shared" si="3"/>
        <v>6.3604218328203546E-4</v>
      </c>
      <c r="K249" s="38"/>
      <c r="L249" s="38"/>
      <c r="M249" s="38"/>
      <c r="P249" s="27">
        <v>220</v>
      </c>
      <c r="Q249" s="24">
        <v>0.62412829999999997</v>
      </c>
      <c r="R249" s="24">
        <v>0.3871965</v>
      </c>
      <c r="S249" s="24">
        <v>3.9185499999999998E-2</v>
      </c>
      <c r="T249" s="24">
        <v>2.388738</v>
      </c>
      <c r="U249" s="24">
        <v>0.26118219999999998</v>
      </c>
      <c r="V249" s="34">
        <v>1.1057807567579037E-3</v>
      </c>
      <c r="W249" s="24">
        <v>0</v>
      </c>
      <c r="X249" s="24">
        <v>0</v>
      </c>
    </row>
    <row r="250" spans="1:24" ht="15" customHeight="1" x14ac:dyDescent="0.45">
      <c r="A250" s="14">
        <v>44</v>
      </c>
      <c r="B250" s="15">
        <v>2004</v>
      </c>
      <c r="C250" s="16">
        <v>0</v>
      </c>
      <c r="D250" s="17">
        <v>6.5110199999999993E-2</v>
      </c>
      <c r="E250" s="17">
        <v>0.34202690000000002</v>
      </c>
      <c r="F250" s="17">
        <v>7.4265300000000006E-2</v>
      </c>
      <c r="G250" s="17">
        <v>3.3621949999999998</v>
      </c>
      <c r="H250" s="18">
        <v>0.59640280000000001</v>
      </c>
      <c r="I250" s="40">
        <f t="array" ref="I250">$Q$10+SUMPRODUCT(D250:H250,TRANSPOSE($Q$11:$Q$15))</f>
        <v>-8.5962263071032918</v>
      </c>
      <c r="J250" s="37">
        <f t="shared" si="3"/>
        <v>1.8476771952780749E-4</v>
      </c>
      <c r="K250" s="38"/>
      <c r="L250" s="38"/>
      <c r="M250" s="38"/>
      <c r="P250" s="27">
        <v>221</v>
      </c>
      <c r="Q250" s="24">
        <v>0.55427320000000002</v>
      </c>
      <c r="R250" s="24">
        <v>0.37561119999999998</v>
      </c>
      <c r="S250" s="24">
        <v>2.5420000000000002E-2</v>
      </c>
      <c r="T250" s="24">
        <v>2.923778</v>
      </c>
      <c r="U250" s="24">
        <v>0.27875630000000001</v>
      </c>
      <c r="V250" s="34">
        <v>5.2592147105778116E-4</v>
      </c>
      <c r="W250" s="24">
        <v>0</v>
      </c>
      <c r="X250" s="24">
        <v>0</v>
      </c>
    </row>
    <row r="251" spans="1:24" ht="15" customHeight="1" x14ac:dyDescent="0.45">
      <c r="A251" s="14">
        <v>45</v>
      </c>
      <c r="B251" s="15">
        <v>1999</v>
      </c>
      <c r="C251" s="16">
        <v>0</v>
      </c>
      <c r="D251" s="17">
        <v>8.8431300000000004E-2</v>
      </c>
      <c r="E251" s="17">
        <v>0.26127590000000001</v>
      </c>
      <c r="F251" s="17">
        <v>5.2267599999999997E-2</v>
      </c>
      <c r="G251" s="17">
        <v>0.4137651</v>
      </c>
      <c r="H251" s="18">
        <v>0.1980777</v>
      </c>
      <c r="I251" s="40">
        <f t="array" ref="I251">$Q$10+SUMPRODUCT(D251:H251,TRANSPOSE($Q$11:$Q$15))</f>
        <v>-3.8414460596121325</v>
      </c>
      <c r="J251" s="37">
        <f t="shared" si="3"/>
        <v>2.1011580825644766E-2</v>
      </c>
      <c r="K251" s="38"/>
      <c r="L251" s="38"/>
      <c r="M251" s="38"/>
      <c r="P251" s="27">
        <v>222</v>
      </c>
      <c r="Q251" s="24">
        <v>0.52659889999999998</v>
      </c>
      <c r="R251" s="24">
        <v>0.37894</v>
      </c>
      <c r="S251" s="24">
        <v>0.1112808</v>
      </c>
      <c r="T251" s="24">
        <v>7.6321409999999998</v>
      </c>
      <c r="U251" s="24">
        <v>0.34474349999999998</v>
      </c>
      <c r="V251" s="34">
        <v>1.4960535448231687E-7</v>
      </c>
      <c r="W251" s="24">
        <v>0</v>
      </c>
      <c r="X251" s="24">
        <v>0</v>
      </c>
    </row>
    <row r="252" spans="1:24" ht="15" customHeight="1" x14ac:dyDescent="0.45">
      <c r="A252" s="14">
        <v>45</v>
      </c>
      <c r="B252" s="15">
        <v>2000</v>
      </c>
      <c r="C252" s="16">
        <v>0</v>
      </c>
      <c r="D252" s="17">
        <v>0.19423219999999999</v>
      </c>
      <c r="E252" s="17">
        <v>0.28435830000000001</v>
      </c>
      <c r="F252" s="17">
        <v>2.45007E-2</v>
      </c>
      <c r="G252" s="17">
        <v>6.2435900000000003E-2</v>
      </c>
      <c r="H252" s="18">
        <v>0.21281849999999999</v>
      </c>
      <c r="I252" s="40">
        <f t="array" ref="I252">$Q$10+SUMPRODUCT(D252:H252,TRANSPOSE($Q$11:$Q$15))</f>
        <v>-3.0400447742497394</v>
      </c>
      <c r="J252" s="37">
        <f t="shared" si="3"/>
        <v>4.564922013805725E-2</v>
      </c>
      <c r="K252" s="38"/>
      <c r="L252" s="38"/>
      <c r="M252" s="38"/>
      <c r="P252" s="27">
        <v>223</v>
      </c>
      <c r="Q252" s="24">
        <v>0.50770289999999996</v>
      </c>
      <c r="R252" s="24">
        <v>0.46527540000000001</v>
      </c>
      <c r="S252" s="24">
        <v>6.8519499999999997E-2</v>
      </c>
      <c r="T252" s="24">
        <v>3.7883369999999998</v>
      </c>
      <c r="U252" s="24">
        <v>0.2784179</v>
      </c>
      <c r="V252" s="34">
        <v>8.0899249226106318E-5</v>
      </c>
      <c r="W252" s="24">
        <v>0</v>
      </c>
      <c r="X252" s="24">
        <v>0</v>
      </c>
    </row>
    <row r="253" spans="1:24" ht="15" customHeight="1" x14ac:dyDescent="0.45">
      <c r="A253" s="14">
        <v>45</v>
      </c>
      <c r="B253" s="15">
        <v>2001</v>
      </c>
      <c r="C253" s="16">
        <v>0</v>
      </c>
      <c r="D253" s="17">
        <v>0.22363369999999999</v>
      </c>
      <c r="E253" s="17">
        <v>0.2773873</v>
      </c>
      <c r="F253" s="17">
        <v>3.0708699999999998E-2</v>
      </c>
      <c r="G253" s="17">
        <v>7.0976700000000004E-2</v>
      </c>
      <c r="H253" s="18">
        <v>0.20110239999999999</v>
      </c>
      <c r="I253" s="40">
        <f t="array" ref="I253">$Q$10+SUMPRODUCT(D253:H253,TRANSPOSE($Q$11:$Q$15))</f>
        <v>-3.088254660407808</v>
      </c>
      <c r="J253" s="37">
        <f t="shared" si="3"/>
        <v>4.359434699500031E-2</v>
      </c>
      <c r="K253" s="38"/>
      <c r="L253" s="38"/>
      <c r="M253" s="38"/>
      <c r="P253" s="27">
        <v>224</v>
      </c>
      <c r="Q253" s="24">
        <v>0.49193949999999997</v>
      </c>
      <c r="R253" s="24">
        <v>0.44206079999999998</v>
      </c>
      <c r="S253" s="24">
        <v>6.5543199999999996E-2</v>
      </c>
      <c r="T253" s="24">
        <v>5.7823729999999998</v>
      </c>
      <c r="U253" s="24">
        <v>0.27139200000000002</v>
      </c>
      <c r="V253" s="34">
        <v>3.5334586858451598E-6</v>
      </c>
      <c r="W253" s="24">
        <v>0</v>
      </c>
      <c r="X253" s="24">
        <v>0</v>
      </c>
    </row>
    <row r="254" spans="1:24" ht="15" customHeight="1" x14ac:dyDescent="0.45">
      <c r="A254" s="14">
        <v>46</v>
      </c>
      <c r="B254" s="15">
        <v>1999</v>
      </c>
      <c r="C254" s="16">
        <v>0</v>
      </c>
      <c r="D254" s="17">
        <v>0.43909860000000001</v>
      </c>
      <c r="E254" s="17">
        <v>0.28342329999999999</v>
      </c>
      <c r="F254" s="17">
        <v>4.8647000000000003E-2</v>
      </c>
      <c r="G254" s="17">
        <v>0.85924730000000005</v>
      </c>
      <c r="H254" s="18">
        <v>0.57208590000000004</v>
      </c>
      <c r="I254" s="40">
        <f t="array" ref="I254">$Q$10+SUMPRODUCT(D254:H254,TRANSPOSE($Q$11:$Q$15))</f>
        <v>-4.1775061588257616</v>
      </c>
      <c r="J254" s="37">
        <f t="shared" si="3"/>
        <v>1.5105045565457725E-2</v>
      </c>
      <c r="K254" s="38"/>
      <c r="L254" s="38"/>
      <c r="M254" s="38"/>
      <c r="P254" s="27">
        <v>225</v>
      </c>
      <c r="Q254" s="24">
        <v>0.51779660000000005</v>
      </c>
      <c r="R254" s="24">
        <v>0.49893330000000002</v>
      </c>
      <c r="S254" s="24">
        <v>4.59402E-2</v>
      </c>
      <c r="T254" s="24">
        <v>7.0701609999999997</v>
      </c>
      <c r="U254" s="24">
        <v>0.1696954</v>
      </c>
      <c r="V254" s="34">
        <v>4.6388150715086319E-7</v>
      </c>
      <c r="W254" s="24">
        <v>0</v>
      </c>
      <c r="X254" s="24">
        <v>0</v>
      </c>
    </row>
    <row r="255" spans="1:24" ht="15" customHeight="1" x14ac:dyDescent="0.45">
      <c r="A255" s="14">
        <v>46</v>
      </c>
      <c r="B255" s="15">
        <v>2000</v>
      </c>
      <c r="C255" s="16">
        <v>0</v>
      </c>
      <c r="D255" s="17">
        <v>0.4481829</v>
      </c>
      <c r="E255" s="17">
        <v>0.21088219999999999</v>
      </c>
      <c r="F255" s="17">
        <v>6.9628899999999994E-2</v>
      </c>
      <c r="G255" s="17">
        <v>0.50986019999999999</v>
      </c>
      <c r="H255" s="18">
        <v>0.53239630000000004</v>
      </c>
      <c r="I255" s="40">
        <f t="array" ref="I255">$Q$10+SUMPRODUCT(D255:H255,TRANSPOSE($Q$11:$Q$15))</f>
        <v>-3.7039175077992104</v>
      </c>
      <c r="J255" s="37">
        <f t="shared" si="3"/>
        <v>2.4034955805728848E-2</v>
      </c>
      <c r="K255" s="38"/>
      <c r="L255" s="38"/>
      <c r="M255" s="38"/>
      <c r="P255" s="27">
        <v>226</v>
      </c>
      <c r="Q255" s="24">
        <v>0.5418288</v>
      </c>
      <c r="R255" s="24">
        <v>0.49258420000000003</v>
      </c>
      <c r="S255" s="24">
        <v>8.6401800000000001E-2</v>
      </c>
      <c r="T255" s="24">
        <v>14.37856</v>
      </c>
      <c r="U255" s="24">
        <v>0.2751034</v>
      </c>
      <c r="V255" s="34">
        <v>3.1951558096925348E-12</v>
      </c>
      <c r="W255" s="24">
        <v>0</v>
      </c>
      <c r="X255" s="24">
        <v>0</v>
      </c>
    </row>
    <row r="256" spans="1:24" ht="15" customHeight="1" x14ac:dyDescent="0.45">
      <c r="A256" s="14">
        <v>46</v>
      </c>
      <c r="B256" s="15">
        <v>2001</v>
      </c>
      <c r="C256" s="16">
        <v>0</v>
      </c>
      <c r="D256" s="17">
        <v>0.48243649999999999</v>
      </c>
      <c r="E256" s="17">
        <v>0.26424789999999998</v>
      </c>
      <c r="F256" s="17">
        <v>4.1828200000000003E-2</v>
      </c>
      <c r="G256" s="17">
        <v>0.85296870000000002</v>
      </c>
      <c r="H256" s="18">
        <v>0.40955920000000001</v>
      </c>
      <c r="I256" s="40">
        <f t="array" ref="I256">$Q$10+SUMPRODUCT(D256:H256,TRANSPOSE($Q$11:$Q$15))</f>
        <v>-4.1678388521203642</v>
      </c>
      <c r="J256" s="37">
        <f t="shared" si="3"/>
        <v>1.5249541174180469E-2</v>
      </c>
      <c r="K256" s="38"/>
      <c r="L256" s="38"/>
      <c r="M256" s="38"/>
      <c r="P256" s="27">
        <v>227</v>
      </c>
      <c r="Q256" s="24">
        <v>0.60260780000000003</v>
      </c>
      <c r="R256" s="24">
        <v>0.51412049999999998</v>
      </c>
      <c r="S256" s="24">
        <v>0.11619640000000001</v>
      </c>
      <c r="T256" s="24">
        <v>12.55903</v>
      </c>
      <c r="U256" s="24">
        <v>0.3100156</v>
      </c>
      <c r="V256" s="34">
        <v>4.6451275503597016E-11</v>
      </c>
      <c r="W256" s="24">
        <v>0</v>
      </c>
      <c r="X256" s="24">
        <v>0</v>
      </c>
    </row>
    <row r="257" spans="1:24" ht="15" customHeight="1" x14ac:dyDescent="0.45">
      <c r="A257" s="14">
        <v>46</v>
      </c>
      <c r="B257" s="15">
        <v>2002</v>
      </c>
      <c r="C257" s="16">
        <v>0</v>
      </c>
      <c r="D257" s="17">
        <v>0.42733900000000002</v>
      </c>
      <c r="E257" s="17">
        <v>0.17874870000000001</v>
      </c>
      <c r="F257" s="17">
        <v>2.9749100000000001E-2</v>
      </c>
      <c r="G257" s="17">
        <v>0.3994548</v>
      </c>
      <c r="H257" s="18">
        <v>0.44681850000000001</v>
      </c>
      <c r="I257" s="40">
        <f t="array" ref="I257">$Q$10+SUMPRODUCT(D257:H257,TRANSPOSE($Q$11:$Q$15))</f>
        <v>-3.2239246561440318</v>
      </c>
      <c r="J257" s="37">
        <f t="shared" si="3"/>
        <v>3.8275255805662205E-2</v>
      </c>
      <c r="K257" s="38"/>
      <c r="L257" s="38"/>
      <c r="M257" s="38"/>
      <c r="P257" s="27">
        <v>228</v>
      </c>
      <c r="Q257" s="24">
        <v>0.68289599999999995</v>
      </c>
      <c r="R257" s="24">
        <v>0.61447549999999995</v>
      </c>
      <c r="S257" s="24">
        <v>3.6616700000000002E-2</v>
      </c>
      <c r="T257" s="24">
        <v>12.55649</v>
      </c>
      <c r="U257" s="24">
        <v>0.17198640000000001</v>
      </c>
      <c r="V257" s="34">
        <v>7.2300250745531825E-11</v>
      </c>
      <c r="W257" s="24">
        <v>0</v>
      </c>
      <c r="X257" s="24">
        <v>0</v>
      </c>
    </row>
    <row r="258" spans="1:24" ht="15" customHeight="1" x14ac:dyDescent="0.45">
      <c r="A258" s="14">
        <v>46</v>
      </c>
      <c r="B258" s="15">
        <v>2003</v>
      </c>
      <c r="C258" s="16">
        <v>0</v>
      </c>
      <c r="D258" s="17">
        <v>0.43091049999999997</v>
      </c>
      <c r="E258" s="17">
        <v>0.20619000000000001</v>
      </c>
      <c r="F258" s="17">
        <v>4.67891E-2</v>
      </c>
      <c r="G258" s="17">
        <v>0.63996339999999996</v>
      </c>
      <c r="H258" s="18">
        <v>0.49546129999999999</v>
      </c>
      <c r="I258" s="40">
        <f t="array" ref="I258">$Q$10+SUMPRODUCT(D258:H258,TRANSPOSE($Q$11:$Q$15))</f>
        <v>-3.7517763902131103</v>
      </c>
      <c r="J258" s="37">
        <f t="shared" si="3"/>
        <v>2.2937524771517667E-2</v>
      </c>
      <c r="K258" s="38"/>
      <c r="L258" s="38"/>
      <c r="M258" s="38"/>
      <c r="P258" s="27">
        <v>229</v>
      </c>
      <c r="Q258" s="24">
        <v>0.66755529999999996</v>
      </c>
      <c r="R258" s="24">
        <v>0.6045817</v>
      </c>
      <c r="S258" s="24">
        <v>2.9986499999999999E-2</v>
      </c>
      <c r="T258" s="24">
        <v>11.270440000000001</v>
      </c>
      <c r="U258" s="24">
        <v>0.1678529</v>
      </c>
      <c r="V258" s="34">
        <v>5.9512385646258541E-10</v>
      </c>
      <c r="W258" s="24">
        <v>0</v>
      </c>
      <c r="X258" s="24">
        <v>0</v>
      </c>
    </row>
    <row r="259" spans="1:24" ht="15" customHeight="1" x14ac:dyDescent="0.45">
      <c r="A259" s="14">
        <v>46</v>
      </c>
      <c r="B259" s="15">
        <v>2004</v>
      </c>
      <c r="C259" s="16">
        <v>0</v>
      </c>
      <c r="D259" s="17">
        <v>0.45308189999999998</v>
      </c>
      <c r="E259" s="17">
        <v>0.27105600000000002</v>
      </c>
      <c r="F259" s="17">
        <v>4.0389700000000001E-2</v>
      </c>
      <c r="G259" s="17">
        <v>0.88415900000000003</v>
      </c>
      <c r="H259" s="18">
        <v>0.52031430000000001</v>
      </c>
      <c r="I259" s="40">
        <f t="array" ref="I259">$Q$10+SUMPRODUCT(D259:H259,TRANSPOSE($Q$11:$Q$15))</f>
        <v>-4.1594620002314455</v>
      </c>
      <c r="J259" s="37">
        <f t="shared" ref="J259:J322" si="4">EXP(I259)/(1+EXP(I259))</f>
        <v>1.5375848452773589E-2</v>
      </c>
      <c r="K259" s="38"/>
      <c r="L259" s="38"/>
      <c r="M259" s="38"/>
      <c r="P259" s="27">
        <v>230</v>
      </c>
      <c r="Q259" s="24">
        <v>0.67183740000000003</v>
      </c>
      <c r="R259" s="24">
        <v>0.59697670000000003</v>
      </c>
      <c r="S259" s="24">
        <v>4.4470500000000003E-2</v>
      </c>
      <c r="T259" s="24">
        <v>17.31711</v>
      </c>
      <c r="U259" s="24">
        <v>0.15819910000000001</v>
      </c>
      <c r="V259" s="34">
        <v>3.4868673216120909E-14</v>
      </c>
      <c r="W259" s="24">
        <v>0</v>
      </c>
      <c r="X259" s="24">
        <v>0</v>
      </c>
    </row>
    <row r="260" spans="1:24" ht="15" customHeight="1" x14ac:dyDescent="0.45">
      <c r="A260" s="14">
        <v>47</v>
      </c>
      <c r="B260" s="15">
        <v>1999</v>
      </c>
      <c r="C260" s="16">
        <v>0</v>
      </c>
      <c r="D260" s="17">
        <v>8.6661100000000005E-2</v>
      </c>
      <c r="E260" s="17">
        <v>0.18575469999999999</v>
      </c>
      <c r="F260" s="17">
        <v>5.1499799999999998E-2</v>
      </c>
      <c r="G260" s="17">
        <v>0.55131260000000004</v>
      </c>
      <c r="H260" s="18">
        <v>0.42028969999999999</v>
      </c>
      <c r="I260" s="40">
        <f t="array" ref="I260">$Q$10+SUMPRODUCT(D260:H260,TRANSPOSE($Q$11:$Q$15))</f>
        <v>-3.8077117409457335</v>
      </c>
      <c r="J260" s="37">
        <f t="shared" si="4"/>
        <v>2.1716827685933689E-2</v>
      </c>
      <c r="K260" s="38"/>
      <c r="L260" s="38"/>
      <c r="M260" s="38"/>
      <c r="P260" s="27">
        <v>231</v>
      </c>
      <c r="Q260" s="24">
        <v>0.68229649999999997</v>
      </c>
      <c r="R260" s="24">
        <v>0.6318011</v>
      </c>
      <c r="S260" s="24">
        <v>8.0129599999999995E-2</v>
      </c>
      <c r="T260" s="24">
        <v>9.6945479999999993</v>
      </c>
      <c r="U260" s="24">
        <v>0.2132472</v>
      </c>
      <c r="V260" s="34">
        <v>4.8837259866403486E-9</v>
      </c>
      <c r="W260" s="24">
        <v>0</v>
      </c>
      <c r="X260" s="24">
        <v>0</v>
      </c>
    </row>
    <row r="261" spans="1:24" ht="15" customHeight="1" x14ac:dyDescent="0.45">
      <c r="A261" s="14">
        <v>48</v>
      </c>
      <c r="B261" s="15">
        <v>1999</v>
      </c>
      <c r="C261" s="16">
        <v>0</v>
      </c>
      <c r="D261" s="17">
        <v>0.12815699999999999</v>
      </c>
      <c r="E261" s="17">
        <v>0.29451040000000001</v>
      </c>
      <c r="F261" s="17">
        <v>3.5933800000000002E-2</v>
      </c>
      <c r="G261" s="17">
        <v>0.59789760000000003</v>
      </c>
      <c r="H261" s="18">
        <v>0.32831569999999999</v>
      </c>
      <c r="I261" s="40">
        <f t="array" ref="I261">$Q$10+SUMPRODUCT(D261:H261,TRANSPOSE($Q$11:$Q$15))</f>
        <v>-3.9553720625162336</v>
      </c>
      <c r="J261" s="37">
        <f t="shared" si="4"/>
        <v>1.8791652536832792E-2</v>
      </c>
      <c r="K261" s="38"/>
      <c r="L261" s="38"/>
      <c r="M261" s="38"/>
      <c r="P261" s="27">
        <v>232</v>
      </c>
      <c r="Q261" s="24">
        <v>7.52385E-2</v>
      </c>
      <c r="R261" s="24">
        <v>0.268042</v>
      </c>
      <c r="S261" s="24">
        <v>5.1122500000000001E-2</v>
      </c>
      <c r="T261" s="24">
        <v>1.032967</v>
      </c>
      <c r="U261" s="24">
        <v>0.14377529999999999</v>
      </c>
      <c r="V261" s="34">
        <v>7.6300649553222438E-3</v>
      </c>
      <c r="W261" s="24">
        <v>0</v>
      </c>
      <c r="X261" s="24">
        <v>0</v>
      </c>
    </row>
    <row r="262" spans="1:24" ht="15" customHeight="1" x14ac:dyDescent="0.45">
      <c r="A262" s="14">
        <v>48</v>
      </c>
      <c r="B262" s="15">
        <v>2000</v>
      </c>
      <c r="C262" s="16">
        <v>0</v>
      </c>
      <c r="D262" s="17">
        <v>9.5024700000000004E-2</v>
      </c>
      <c r="E262" s="17">
        <v>0.25550840000000002</v>
      </c>
      <c r="F262" s="17">
        <v>3.6583200000000003E-2</v>
      </c>
      <c r="G262" s="17">
        <v>0.51749979999999995</v>
      </c>
      <c r="H262" s="18">
        <v>0.34368959999999998</v>
      </c>
      <c r="I262" s="40">
        <f t="array" ref="I262">$Q$10+SUMPRODUCT(D262:H262,TRANSPOSE($Q$11:$Q$15))</f>
        <v>-3.7799377669837417</v>
      </c>
      <c r="J262" s="37">
        <f t="shared" si="4"/>
        <v>2.2314796386818058E-2</v>
      </c>
      <c r="K262" s="38"/>
      <c r="L262" s="38"/>
      <c r="M262" s="38"/>
      <c r="P262" s="27">
        <v>233</v>
      </c>
      <c r="Q262" s="24">
        <v>0.22629930000000001</v>
      </c>
      <c r="R262" s="24">
        <v>1.146531</v>
      </c>
      <c r="S262" s="24">
        <v>5.6739900000000003E-2</v>
      </c>
      <c r="T262" s="24">
        <v>0.36337779999999997</v>
      </c>
      <c r="U262" s="24">
        <v>0.3552266</v>
      </c>
      <c r="V262" s="34">
        <v>7.1776398477527781E-3</v>
      </c>
      <c r="W262" s="24">
        <v>0</v>
      </c>
      <c r="X262" s="24">
        <v>0</v>
      </c>
    </row>
    <row r="263" spans="1:24" ht="15" customHeight="1" x14ac:dyDescent="0.45">
      <c r="A263" s="14">
        <v>48</v>
      </c>
      <c r="B263" s="15">
        <v>2001</v>
      </c>
      <c r="C263" s="16">
        <v>0</v>
      </c>
      <c r="D263" s="17">
        <v>0.1265944</v>
      </c>
      <c r="E263" s="17">
        <v>0.28734080000000001</v>
      </c>
      <c r="F263" s="17">
        <v>3.9865900000000003E-2</v>
      </c>
      <c r="G263" s="17">
        <v>0.60430810000000001</v>
      </c>
      <c r="H263" s="18">
        <v>0.34413100000000002</v>
      </c>
      <c r="I263" s="40">
        <f t="array" ref="I263">$Q$10+SUMPRODUCT(D263:H263,TRANSPOSE($Q$11:$Q$15))</f>
        <v>-3.9774625251350866</v>
      </c>
      <c r="J263" s="37">
        <f t="shared" si="4"/>
        <v>1.838863744568656E-2</v>
      </c>
      <c r="K263" s="38"/>
      <c r="L263" s="38"/>
      <c r="M263" s="38"/>
      <c r="P263" s="27">
        <v>234</v>
      </c>
      <c r="Q263" s="24">
        <v>6.2537899999999993E-2</v>
      </c>
      <c r="R263" s="24">
        <v>1.4250609999999999</v>
      </c>
      <c r="S263" s="24">
        <v>9.1891600000000004E-2</v>
      </c>
      <c r="T263" s="24">
        <v>0.37048019999999998</v>
      </c>
      <c r="U263" s="24">
        <v>0.37228919999999999</v>
      </c>
      <c r="V263" s="34">
        <v>3.3872079847306136E-3</v>
      </c>
      <c r="W263" s="24">
        <v>0</v>
      </c>
      <c r="X263" s="24">
        <v>0</v>
      </c>
    </row>
    <row r="264" spans="1:24" ht="15" customHeight="1" x14ac:dyDescent="0.45">
      <c r="A264" s="14">
        <v>48</v>
      </c>
      <c r="B264" s="15">
        <v>2002</v>
      </c>
      <c r="C264" s="16">
        <v>0</v>
      </c>
      <c r="D264" s="17">
        <v>0.10130649999999999</v>
      </c>
      <c r="E264" s="17">
        <v>0.29442299999999999</v>
      </c>
      <c r="F264" s="17">
        <v>4.7449100000000001E-2</v>
      </c>
      <c r="G264" s="17">
        <v>0.44129629999999997</v>
      </c>
      <c r="H264" s="18">
        <v>0.3271676</v>
      </c>
      <c r="I264" s="40">
        <f t="array" ref="I264">$Q$10+SUMPRODUCT(D264:H264,TRANSPOSE($Q$11:$Q$15))</f>
        <v>-3.8096362953916234</v>
      </c>
      <c r="J264" s="37">
        <f t="shared" si="4"/>
        <v>2.167597774243836E-2</v>
      </c>
      <c r="K264" s="38"/>
      <c r="L264" s="38"/>
      <c r="M264" s="38"/>
      <c r="P264" s="27">
        <v>235</v>
      </c>
      <c r="Q264" s="24">
        <v>8.6227100000000001E-2</v>
      </c>
      <c r="R264" s="24">
        <v>1.6396459999999999</v>
      </c>
      <c r="S264" s="24">
        <v>8.6249099999999995E-2</v>
      </c>
      <c r="T264" s="24">
        <v>1.338676</v>
      </c>
      <c r="U264" s="24">
        <v>0.44035740000000001</v>
      </c>
      <c r="V264" s="34">
        <v>5.8568570668445408E-4</v>
      </c>
      <c r="W264" s="24">
        <v>0</v>
      </c>
      <c r="X264" s="24">
        <v>0</v>
      </c>
    </row>
    <row r="265" spans="1:24" ht="15" customHeight="1" x14ac:dyDescent="0.45">
      <c r="A265" s="14">
        <v>48</v>
      </c>
      <c r="B265" s="15">
        <v>2003</v>
      </c>
      <c r="C265" s="16">
        <v>0</v>
      </c>
      <c r="D265" s="17">
        <v>0.1177858</v>
      </c>
      <c r="E265" s="17">
        <v>0.283885</v>
      </c>
      <c r="F265" s="17">
        <v>2.17369E-2</v>
      </c>
      <c r="G265" s="17">
        <v>0.5040076</v>
      </c>
      <c r="H265" s="18">
        <v>0.32136140000000002</v>
      </c>
      <c r="I265" s="40">
        <f t="array" ref="I265">$Q$10+SUMPRODUCT(D265:H265,TRANSPOSE($Q$11:$Q$15))</f>
        <v>-3.685345576514532</v>
      </c>
      <c r="J265" s="37">
        <f t="shared" si="4"/>
        <v>2.4474475275717188E-2</v>
      </c>
      <c r="K265" s="38"/>
      <c r="L265" s="38"/>
      <c r="M265" s="38"/>
      <c r="P265" s="27">
        <v>236</v>
      </c>
      <c r="Q265" s="24">
        <v>0.10842</v>
      </c>
      <c r="R265" s="24">
        <v>1.4269609999999999</v>
      </c>
      <c r="S265" s="24">
        <v>8.4769300000000006E-2</v>
      </c>
      <c r="T265" s="24">
        <v>1.6462509999999999</v>
      </c>
      <c r="U265" s="24">
        <v>0.4371004</v>
      </c>
      <c r="V265" s="34">
        <v>4.9819182749382979E-4</v>
      </c>
      <c r="W265" s="24">
        <v>0</v>
      </c>
      <c r="X265" s="24">
        <v>0</v>
      </c>
    </row>
    <row r="266" spans="1:24" ht="15" customHeight="1" x14ac:dyDescent="0.45">
      <c r="A266" s="14">
        <v>48</v>
      </c>
      <c r="B266" s="15">
        <v>2004</v>
      </c>
      <c r="C266" s="16">
        <v>0</v>
      </c>
      <c r="D266" s="17">
        <v>9.7018400000000005E-2</v>
      </c>
      <c r="E266" s="17">
        <v>0.32089499999999999</v>
      </c>
      <c r="F266" s="17">
        <v>3.4729599999999999E-2</v>
      </c>
      <c r="G266" s="17">
        <v>0.85760619999999999</v>
      </c>
      <c r="H266" s="18">
        <v>0.35123559999999998</v>
      </c>
      <c r="I266" s="40">
        <f t="array" ref="I266">$Q$10+SUMPRODUCT(D266:H266,TRANSPOSE($Q$11:$Q$15))</f>
        <v>-4.3966724270383697</v>
      </c>
      <c r="J266" s="37">
        <f t="shared" si="4"/>
        <v>1.2168368546579936E-2</v>
      </c>
      <c r="K266" s="38"/>
      <c r="L266" s="38"/>
      <c r="M266" s="38"/>
      <c r="P266" s="27">
        <v>237</v>
      </c>
      <c r="Q266" s="24">
        <v>0.19277079999999999</v>
      </c>
      <c r="R266" s="24">
        <v>1.324735</v>
      </c>
      <c r="S266" s="24">
        <v>8.2150200000000007E-2</v>
      </c>
      <c r="T266" s="24">
        <v>2.3179560000000001</v>
      </c>
      <c r="U266" s="24">
        <v>0.4746397</v>
      </c>
      <c r="V266" s="34">
        <v>2.1457357513748033E-4</v>
      </c>
      <c r="W266" s="24">
        <v>0</v>
      </c>
      <c r="X266" s="24">
        <v>0</v>
      </c>
    </row>
    <row r="267" spans="1:24" ht="15" customHeight="1" x14ac:dyDescent="0.45">
      <c r="A267" s="14">
        <v>49</v>
      </c>
      <c r="B267" s="15">
        <v>1997</v>
      </c>
      <c r="C267" s="16">
        <v>0</v>
      </c>
      <c r="D267" s="17">
        <v>6.7439299999999994E-2</v>
      </c>
      <c r="E267" s="17">
        <v>0.11129120000000001</v>
      </c>
      <c r="F267" s="17">
        <v>4.1065299999999999E-2</v>
      </c>
      <c r="G267" s="17">
        <v>0.85340629999999995</v>
      </c>
      <c r="H267" s="18">
        <v>0.12498620000000001</v>
      </c>
      <c r="I267" s="40">
        <f t="array" ref="I267">$Q$10+SUMPRODUCT(D267:H267,TRANSPOSE($Q$11:$Q$15))</f>
        <v>-4.2883619543067306</v>
      </c>
      <c r="J267" s="37">
        <f t="shared" si="4"/>
        <v>1.3541503448273389E-2</v>
      </c>
      <c r="K267" s="38"/>
      <c r="L267" s="38"/>
      <c r="M267" s="38"/>
      <c r="P267" s="27">
        <v>238</v>
      </c>
      <c r="Q267" s="24">
        <v>0.16853360000000001</v>
      </c>
      <c r="R267" s="24">
        <v>0.14571390000000001</v>
      </c>
      <c r="S267" s="24">
        <v>3.5998299999999997E-2</v>
      </c>
      <c r="T267" s="24">
        <v>1.192418</v>
      </c>
      <c r="U267" s="24">
        <v>0.2543359</v>
      </c>
      <c r="V267" s="34">
        <v>8.8708545525403096E-3</v>
      </c>
      <c r="W267" s="24">
        <v>0</v>
      </c>
      <c r="X267" s="24">
        <v>0</v>
      </c>
    </row>
    <row r="268" spans="1:24" ht="15" customHeight="1" x14ac:dyDescent="0.45">
      <c r="A268" s="14">
        <v>49</v>
      </c>
      <c r="B268" s="15">
        <v>1998</v>
      </c>
      <c r="C268" s="16">
        <v>0</v>
      </c>
      <c r="D268" s="17">
        <v>3.3058999999999998E-2</v>
      </c>
      <c r="E268" s="17">
        <v>0.112303</v>
      </c>
      <c r="F268" s="17">
        <v>3.5353900000000001E-2</v>
      </c>
      <c r="G268" s="17">
        <v>0.84915569999999996</v>
      </c>
      <c r="H268" s="18">
        <v>0.14180409999999999</v>
      </c>
      <c r="I268" s="40">
        <f t="array" ref="I268">$Q$10+SUMPRODUCT(D268:H268,TRANSPOSE($Q$11:$Q$15))</f>
        <v>-4.241197882225805</v>
      </c>
      <c r="J268" s="37">
        <f t="shared" si="4"/>
        <v>1.4186199295757167E-2</v>
      </c>
      <c r="K268" s="38"/>
      <c r="L268" s="38"/>
      <c r="M268" s="38"/>
      <c r="P268" s="27">
        <v>239</v>
      </c>
      <c r="Q268" s="24">
        <v>0.15819569999999999</v>
      </c>
      <c r="R268" s="24">
        <v>0.11902260000000001</v>
      </c>
      <c r="S268" s="24">
        <v>3.4711199999999998E-2</v>
      </c>
      <c r="T268" s="24">
        <v>0.73718320000000004</v>
      </c>
      <c r="U268" s="24">
        <v>0.3726566</v>
      </c>
      <c r="V268" s="34">
        <v>2.0382873845245644E-2</v>
      </c>
      <c r="W268" s="24">
        <v>0</v>
      </c>
      <c r="X268" s="24">
        <v>0</v>
      </c>
    </row>
    <row r="269" spans="1:24" ht="15" customHeight="1" x14ac:dyDescent="0.45">
      <c r="A269" s="14">
        <v>49</v>
      </c>
      <c r="B269" s="15">
        <v>1999</v>
      </c>
      <c r="C269" s="16">
        <v>0</v>
      </c>
      <c r="D269" s="17">
        <v>9.7899999999999994E-5</v>
      </c>
      <c r="E269" s="17">
        <v>0.1187059</v>
      </c>
      <c r="F269" s="17">
        <v>3.7234000000000003E-2</v>
      </c>
      <c r="G269" s="17">
        <v>0.72823450000000001</v>
      </c>
      <c r="H269" s="18">
        <v>0.1316541</v>
      </c>
      <c r="I269" s="40">
        <f t="array" ref="I269">$Q$10+SUMPRODUCT(D269:H269,TRANSPOSE($Q$11:$Q$15))</f>
        <v>-4.0927969105684987</v>
      </c>
      <c r="J269" s="37">
        <f t="shared" si="4"/>
        <v>1.6418416724944963E-2</v>
      </c>
      <c r="K269" s="38"/>
      <c r="L269" s="38"/>
      <c r="M269" s="38"/>
      <c r="P269" s="27">
        <v>240</v>
      </c>
      <c r="Q269" s="24">
        <v>0.18740519999999999</v>
      </c>
      <c r="R269" s="24">
        <v>0.1080415</v>
      </c>
      <c r="S269" s="24">
        <v>4.4369899999999997E-2</v>
      </c>
      <c r="T269" s="24">
        <v>1.0566150000000001</v>
      </c>
      <c r="U269" s="24">
        <v>0.39583790000000002</v>
      </c>
      <c r="V269" s="34">
        <v>1.19342783883224E-2</v>
      </c>
      <c r="W269" s="24">
        <v>0</v>
      </c>
      <c r="X269" s="24">
        <v>0</v>
      </c>
    </row>
    <row r="270" spans="1:24" ht="15" customHeight="1" x14ac:dyDescent="0.45">
      <c r="A270" s="14">
        <v>49</v>
      </c>
      <c r="B270" s="15">
        <v>2000</v>
      </c>
      <c r="C270" s="16">
        <v>0</v>
      </c>
      <c r="D270" s="17">
        <v>-6.2506999999999993E-2</v>
      </c>
      <c r="E270" s="17">
        <v>0.142231</v>
      </c>
      <c r="F270" s="17">
        <v>3.3909399999999999E-2</v>
      </c>
      <c r="G270" s="17">
        <v>0.80857179999999995</v>
      </c>
      <c r="H270" s="18">
        <v>0.1089415</v>
      </c>
      <c r="I270" s="40">
        <f t="array" ref="I270">$Q$10+SUMPRODUCT(D270:H270,TRANSPOSE($Q$11:$Q$15))</f>
        <v>-4.2684527822859621</v>
      </c>
      <c r="J270" s="37">
        <f t="shared" si="4"/>
        <v>1.3810044727167188E-2</v>
      </c>
      <c r="K270" s="38"/>
      <c r="L270" s="38"/>
      <c r="M270" s="38"/>
      <c r="P270" s="27">
        <v>241</v>
      </c>
      <c r="Q270" s="24">
        <v>0.19355530000000001</v>
      </c>
      <c r="R270" s="24">
        <v>0.104508</v>
      </c>
      <c r="S270" s="24">
        <v>3.6896900000000003E-2</v>
      </c>
      <c r="T270" s="24">
        <v>0.993089</v>
      </c>
      <c r="U270" s="24">
        <v>0.4774275</v>
      </c>
      <c r="V270" s="34">
        <v>1.4816698373355175E-2</v>
      </c>
      <c r="W270" s="24">
        <v>0</v>
      </c>
      <c r="X270" s="24">
        <v>0</v>
      </c>
    </row>
    <row r="271" spans="1:24" ht="15" customHeight="1" x14ac:dyDescent="0.45">
      <c r="A271" s="14">
        <v>49</v>
      </c>
      <c r="B271" s="15">
        <v>2001</v>
      </c>
      <c r="C271" s="16">
        <v>0</v>
      </c>
      <c r="D271" s="17">
        <v>-6.64907E-2</v>
      </c>
      <c r="E271" s="17">
        <v>0.1077945</v>
      </c>
      <c r="F271" s="17">
        <v>5.8771999999999998E-2</v>
      </c>
      <c r="G271" s="17">
        <v>0.4501193</v>
      </c>
      <c r="H271" s="18">
        <v>9.9941299999999997E-2</v>
      </c>
      <c r="I271" s="40">
        <f t="array" ref="I271">$Q$10+SUMPRODUCT(D271:H271,TRANSPOSE($Q$11:$Q$15))</f>
        <v>-3.8532606126960687</v>
      </c>
      <c r="J271" s="37">
        <f t="shared" si="4"/>
        <v>2.0769924705787663E-2</v>
      </c>
      <c r="K271" s="38"/>
      <c r="L271" s="38"/>
      <c r="M271" s="38"/>
      <c r="P271" s="27">
        <v>242</v>
      </c>
      <c r="Q271" s="24">
        <v>0.2137164</v>
      </c>
      <c r="R271" s="24">
        <v>0.1184524</v>
      </c>
      <c r="S271" s="24">
        <v>4.8009900000000001E-2</v>
      </c>
      <c r="T271" s="24">
        <v>0.86322460000000001</v>
      </c>
      <c r="U271" s="24">
        <v>0.502861</v>
      </c>
      <c r="V271" s="34">
        <v>1.6705434454224947E-2</v>
      </c>
      <c r="W271" s="24">
        <v>0</v>
      </c>
      <c r="X271" s="24">
        <v>0</v>
      </c>
    </row>
    <row r="272" spans="1:24" ht="15" customHeight="1" x14ac:dyDescent="0.45">
      <c r="A272" s="14">
        <v>49</v>
      </c>
      <c r="B272" s="15">
        <v>2002</v>
      </c>
      <c r="C272" s="16">
        <v>0</v>
      </c>
      <c r="D272" s="17">
        <v>-9.1678899999999994E-2</v>
      </c>
      <c r="E272" s="17">
        <v>8.86015E-2</v>
      </c>
      <c r="F272" s="17">
        <v>5.0045199999999998E-2</v>
      </c>
      <c r="G272" s="17">
        <v>0.4845392</v>
      </c>
      <c r="H272" s="18">
        <v>9.6250299999999997E-2</v>
      </c>
      <c r="I272" s="40">
        <f t="array" ref="I272">$Q$10+SUMPRODUCT(D272:H272,TRANSPOSE($Q$11:$Q$15))</f>
        <v>-3.8231237814509198</v>
      </c>
      <c r="J272" s="37">
        <f t="shared" si="4"/>
        <v>2.1391798025067698E-2</v>
      </c>
      <c r="K272" s="38"/>
      <c r="L272" s="38"/>
      <c r="M272" s="38"/>
      <c r="P272" s="27">
        <v>243</v>
      </c>
      <c r="Q272" s="24">
        <v>0.22253400000000001</v>
      </c>
      <c r="R272" s="24">
        <v>0.13772960000000001</v>
      </c>
      <c r="S272" s="24">
        <v>5.8580100000000003E-2</v>
      </c>
      <c r="T272" s="24">
        <v>0.95488450000000002</v>
      </c>
      <c r="U272" s="24">
        <v>0.53075570000000005</v>
      </c>
      <c r="V272" s="34">
        <v>1.3217821183899085E-2</v>
      </c>
      <c r="W272" s="24">
        <v>0</v>
      </c>
      <c r="X272" s="24">
        <v>0</v>
      </c>
    </row>
    <row r="273" spans="1:24" ht="15" customHeight="1" x14ac:dyDescent="0.45">
      <c r="A273" s="14">
        <v>49</v>
      </c>
      <c r="B273" s="15">
        <v>2003</v>
      </c>
      <c r="C273" s="16">
        <v>0</v>
      </c>
      <c r="D273" s="17">
        <v>-5.0537499999999999E-2</v>
      </c>
      <c r="E273" s="17">
        <v>0.1049079</v>
      </c>
      <c r="F273" s="17">
        <v>4.2052899999999997E-2</v>
      </c>
      <c r="G273" s="17">
        <v>0.63895659999999999</v>
      </c>
      <c r="H273" s="18">
        <v>0.10036680000000001</v>
      </c>
      <c r="I273" s="40">
        <f t="array" ref="I273">$Q$10+SUMPRODUCT(D273:H273,TRANSPOSE($Q$11:$Q$15))</f>
        <v>-4.009381151669869</v>
      </c>
      <c r="J273" s="37">
        <f t="shared" si="4"/>
        <v>1.7821260521629755E-2</v>
      </c>
      <c r="K273" s="38"/>
      <c r="L273" s="38"/>
      <c r="M273" s="38"/>
      <c r="P273" s="27">
        <v>244</v>
      </c>
      <c r="Q273" s="24">
        <v>-2.88629E-2</v>
      </c>
      <c r="R273" s="24">
        <v>7.8707700000000005E-2</v>
      </c>
      <c r="S273" s="24">
        <v>8.0541199999999993E-2</v>
      </c>
      <c r="T273" s="24">
        <v>0.49209000000000003</v>
      </c>
      <c r="U273" s="24">
        <v>0.64033439999999997</v>
      </c>
      <c r="V273" s="34">
        <v>2.4091847835967958E-2</v>
      </c>
      <c r="W273" s="24">
        <v>0</v>
      </c>
      <c r="X273" s="24">
        <v>0</v>
      </c>
    </row>
    <row r="274" spans="1:24" ht="15" customHeight="1" x14ac:dyDescent="0.45">
      <c r="A274" s="14">
        <v>49</v>
      </c>
      <c r="B274" s="15">
        <v>2004</v>
      </c>
      <c r="C274" s="16">
        <v>0</v>
      </c>
      <c r="D274" s="17">
        <v>3.6260899999999999E-2</v>
      </c>
      <c r="E274" s="17">
        <v>0.1109699</v>
      </c>
      <c r="F274" s="17">
        <v>5.7083099999999998E-2</v>
      </c>
      <c r="G274" s="17">
        <v>0.62342149999999996</v>
      </c>
      <c r="H274" s="18">
        <v>0.13819329999999999</v>
      </c>
      <c r="I274" s="40">
        <f t="array" ref="I274">$Q$10+SUMPRODUCT(D274:H274,TRANSPOSE($Q$11:$Q$15))</f>
        <v>-4.0542556560345844</v>
      </c>
      <c r="J274" s="37">
        <f t="shared" si="4"/>
        <v>1.7052554210893144E-2</v>
      </c>
      <c r="K274" s="38"/>
      <c r="L274" s="38"/>
      <c r="M274" s="38"/>
      <c r="P274" s="27">
        <v>245</v>
      </c>
      <c r="Q274" s="24">
        <v>-3.82983E-2</v>
      </c>
      <c r="R274" s="24">
        <v>0.16010959999999999</v>
      </c>
      <c r="S274" s="24">
        <v>7.8154100000000004E-2</v>
      </c>
      <c r="T274" s="24">
        <v>0.75216139999999998</v>
      </c>
      <c r="U274" s="24">
        <v>0.57203850000000001</v>
      </c>
      <c r="V274" s="34">
        <v>1.390583705323979E-2</v>
      </c>
      <c r="W274" s="24">
        <v>0</v>
      </c>
      <c r="X274" s="24">
        <v>0</v>
      </c>
    </row>
    <row r="275" spans="1:24" ht="15" customHeight="1" x14ac:dyDescent="0.45">
      <c r="A275" s="14">
        <v>50</v>
      </c>
      <c r="B275" s="15">
        <v>1999</v>
      </c>
      <c r="C275" s="16">
        <v>0</v>
      </c>
      <c r="D275" s="17">
        <v>-1.57647E-2</v>
      </c>
      <c r="E275" s="17">
        <v>0.3125674</v>
      </c>
      <c r="F275" s="17">
        <v>6.2468599999999999E-2</v>
      </c>
      <c r="G275" s="17">
        <v>1.6191679999999999</v>
      </c>
      <c r="H275" s="18">
        <v>0.16757759999999999</v>
      </c>
      <c r="I275" s="40">
        <f t="array" ref="I275">$Q$10+SUMPRODUCT(D275:H275,TRANSPOSE($Q$11:$Q$15))</f>
        <v>-5.9806242850291067</v>
      </c>
      <c r="J275" s="37">
        <f t="shared" si="4"/>
        <v>2.520877194472429E-3</v>
      </c>
      <c r="K275" s="38"/>
      <c r="L275" s="38"/>
      <c r="M275" s="38"/>
      <c r="P275" s="27">
        <v>246</v>
      </c>
      <c r="Q275" s="24">
        <v>-5.9449999999999998E-4</v>
      </c>
      <c r="R275" s="24">
        <v>0.23860880000000001</v>
      </c>
      <c r="S275" s="24">
        <v>4.42771E-2</v>
      </c>
      <c r="T275" s="24">
        <v>1.8511150000000001</v>
      </c>
      <c r="U275" s="24">
        <v>0.48746980000000001</v>
      </c>
      <c r="V275" s="34">
        <v>2.7520112084893533E-3</v>
      </c>
      <c r="W275" s="24">
        <v>0</v>
      </c>
      <c r="X275" s="24">
        <v>0</v>
      </c>
    </row>
    <row r="276" spans="1:24" ht="15" customHeight="1" x14ac:dyDescent="0.45">
      <c r="A276" s="14">
        <v>51</v>
      </c>
      <c r="B276" s="15">
        <v>1999</v>
      </c>
      <c r="C276" s="16">
        <v>0</v>
      </c>
      <c r="D276" s="17">
        <v>0.19536529999999999</v>
      </c>
      <c r="E276" s="17">
        <v>0.65449210000000002</v>
      </c>
      <c r="F276" s="17">
        <v>8.8810399999999998E-2</v>
      </c>
      <c r="G276" s="17">
        <v>15.012560000000001</v>
      </c>
      <c r="H276" s="18">
        <v>0.27681270000000002</v>
      </c>
      <c r="I276" s="40">
        <f t="array" ref="I276">$Q$10+SUMPRODUCT(D276:H276,TRANSPOSE($Q$11:$Q$15))</f>
        <v>-27.876919565944689</v>
      </c>
      <c r="J276" s="37">
        <f t="shared" si="4"/>
        <v>7.8200163314606925E-13</v>
      </c>
      <c r="K276" s="38"/>
      <c r="L276" s="38"/>
      <c r="M276" s="38"/>
      <c r="P276" s="27">
        <v>247</v>
      </c>
      <c r="Q276" s="24">
        <v>5.09871E-2</v>
      </c>
      <c r="R276" s="24">
        <v>0.22807150000000001</v>
      </c>
      <c r="S276" s="24">
        <v>5.8659500000000003E-2</v>
      </c>
      <c r="T276" s="24">
        <v>1.6420220000000001</v>
      </c>
      <c r="U276" s="24">
        <v>0.5294065</v>
      </c>
      <c r="V276" s="34">
        <v>3.6411117518261042E-3</v>
      </c>
      <c r="W276" s="24">
        <v>0</v>
      </c>
      <c r="X276" s="24">
        <v>0</v>
      </c>
    </row>
    <row r="277" spans="1:24" ht="15" customHeight="1" x14ac:dyDescent="0.45">
      <c r="A277" s="14">
        <v>51</v>
      </c>
      <c r="B277" s="15">
        <v>2000</v>
      </c>
      <c r="C277" s="16">
        <v>0</v>
      </c>
      <c r="D277" s="17">
        <v>0.1272316</v>
      </c>
      <c r="E277" s="17">
        <v>0.27071830000000002</v>
      </c>
      <c r="F277" s="17">
        <v>5.4701899999999998E-2</v>
      </c>
      <c r="G277" s="17">
        <v>2.7742589999999998</v>
      </c>
      <c r="H277" s="18">
        <v>0.13470940000000001</v>
      </c>
      <c r="I277" s="40">
        <f t="array" ref="I277">$Q$10+SUMPRODUCT(D277:H277,TRANSPOSE($Q$11:$Q$15))</f>
        <v>-7.6595052923337015</v>
      </c>
      <c r="J277" s="37">
        <f t="shared" si="4"/>
        <v>4.7131838210162798E-4</v>
      </c>
      <c r="K277" s="38"/>
      <c r="L277" s="38"/>
      <c r="M277" s="38"/>
      <c r="P277" s="27">
        <v>248</v>
      </c>
      <c r="Q277" s="24">
        <v>1.8323200000000001E-2</v>
      </c>
      <c r="R277" s="24">
        <v>0.3129576</v>
      </c>
      <c r="S277" s="24">
        <v>6.1723399999999998E-2</v>
      </c>
      <c r="T277" s="24">
        <v>2.660882</v>
      </c>
      <c r="U277" s="24">
        <v>0.58963710000000003</v>
      </c>
      <c r="V277" s="34">
        <v>6.3604218328203556E-4</v>
      </c>
      <c r="W277" s="24">
        <v>0</v>
      </c>
      <c r="X277" s="24">
        <v>0</v>
      </c>
    </row>
    <row r="278" spans="1:24" ht="15" customHeight="1" x14ac:dyDescent="0.45">
      <c r="A278" s="14">
        <v>51</v>
      </c>
      <c r="B278" s="15">
        <v>2001</v>
      </c>
      <c r="C278" s="16">
        <v>0</v>
      </c>
      <c r="D278" s="17">
        <v>0.112495</v>
      </c>
      <c r="E278" s="17">
        <v>0.30847560000000002</v>
      </c>
      <c r="F278" s="17">
        <v>4.1013399999999998E-2</v>
      </c>
      <c r="G278" s="17">
        <v>2.3634490000000001</v>
      </c>
      <c r="H278" s="18">
        <v>0.13633509999999999</v>
      </c>
      <c r="I278" s="40">
        <f t="array" ref="I278">$Q$10+SUMPRODUCT(D278:H278,TRANSPOSE($Q$11:$Q$15))</f>
        <v>-6.9553454015805007</v>
      </c>
      <c r="J278" s="37">
        <f t="shared" si="4"/>
        <v>9.5261619223961289E-4</v>
      </c>
      <c r="K278" s="38"/>
      <c r="L278" s="38"/>
      <c r="M278" s="38"/>
      <c r="P278" s="27">
        <v>249</v>
      </c>
      <c r="Q278" s="24">
        <v>6.5110199999999993E-2</v>
      </c>
      <c r="R278" s="24">
        <v>0.34202690000000002</v>
      </c>
      <c r="S278" s="24">
        <v>7.4265300000000006E-2</v>
      </c>
      <c r="T278" s="24">
        <v>3.3621949999999998</v>
      </c>
      <c r="U278" s="24">
        <v>0.59640280000000001</v>
      </c>
      <c r="V278" s="34">
        <v>1.8476771952780749E-4</v>
      </c>
      <c r="W278" s="24">
        <v>0</v>
      </c>
      <c r="X278" s="24">
        <v>0</v>
      </c>
    </row>
    <row r="279" spans="1:24" ht="15" customHeight="1" x14ac:dyDescent="0.45">
      <c r="A279" s="14">
        <v>51</v>
      </c>
      <c r="B279" s="15">
        <v>2002</v>
      </c>
      <c r="C279" s="16">
        <v>0</v>
      </c>
      <c r="D279" s="17">
        <v>0.1153135</v>
      </c>
      <c r="E279" s="17">
        <v>0.35130800000000001</v>
      </c>
      <c r="F279" s="17">
        <v>4.9132200000000001E-2</v>
      </c>
      <c r="G279" s="17">
        <v>2.0758320000000001</v>
      </c>
      <c r="H279" s="18">
        <v>0.1243932</v>
      </c>
      <c r="I279" s="40">
        <f t="array" ref="I279">$Q$10+SUMPRODUCT(D279:H279,TRANSPOSE($Q$11:$Q$15))</f>
        <v>-6.6304560373216521</v>
      </c>
      <c r="J279" s="37">
        <f t="shared" si="4"/>
        <v>1.3178222325791519E-3</v>
      </c>
      <c r="K279" s="38"/>
      <c r="L279" s="38"/>
      <c r="M279" s="38"/>
      <c r="P279" s="27">
        <v>250</v>
      </c>
      <c r="Q279" s="24">
        <v>8.8431300000000004E-2</v>
      </c>
      <c r="R279" s="24">
        <v>0.26127590000000001</v>
      </c>
      <c r="S279" s="24">
        <v>5.2267599999999997E-2</v>
      </c>
      <c r="T279" s="24">
        <v>0.4137651</v>
      </c>
      <c r="U279" s="24">
        <v>0.1980777</v>
      </c>
      <c r="V279" s="34">
        <v>2.1011580825644766E-2</v>
      </c>
      <c r="W279" s="24">
        <v>0</v>
      </c>
      <c r="X279" s="24">
        <v>0</v>
      </c>
    </row>
    <row r="280" spans="1:24" ht="15" customHeight="1" x14ac:dyDescent="0.45">
      <c r="A280" s="14">
        <v>51</v>
      </c>
      <c r="B280" s="15">
        <v>2003</v>
      </c>
      <c r="C280" s="16">
        <v>0</v>
      </c>
      <c r="D280" s="17">
        <v>0.13089680000000001</v>
      </c>
      <c r="E280" s="17">
        <v>0.37416090000000002</v>
      </c>
      <c r="F280" s="17">
        <v>4.94075E-2</v>
      </c>
      <c r="G280" s="17">
        <v>1.4427989999999999</v>
      </c>
      <c r="H280" s="18">
        <v>0.12639500000000001</v>
      </c>
      <c r="I280" s="40">
        <f t="array" ref="I280">$Q$10+SUMPRODUCT(D280:H280,TRANSPOSE($Q$11:$Q$15))</f>
        <v>-5.6493920472220305</v>
      </c>
      <c r="J280" s="37">
        <f t="shared" si="4"/>
        <v>3.5073113799635688E-3</v>
      </c>
      <c r="K280" s="38"/>
      <c r="L280" s="38"/>
      <c r="M280" s="38"/>
      <c r="P280" s="27">
        <v>251</v>
      </c>
      <c r="Q280" s="24">
        <v>0.19423219999999999</v>
      </c>
      <c r="R280" s="24">
        <v>0.28435830000000001</v>
      </c>
      <c r="S280" s="24">
        <v>2.45007E-2</v>
      </c>
      <c r="T280" s="24">
        <v>6.2435900000000003E-2</v>
      </c>
      <c r="U280" s="24">
        <v>0.21281849999999999</v>
      </c>
      <c r="V280" s="34">
        <v>4.5649220138057278E-2</v>
      </c>
      <c r="W280" s="24">
        <v>0</v>
      </c>
      <c r="X280" s="24">
        <v>0</v>
      </c>
    </row>
    <row r="281" spans="1:24" ht="15" customHeight="1" x14ac:dyDescent="0.45">
      <c r="A281" s="14">
        <v>51</v>
      </c>
      <c r="B281" s="15">
        <v>2004</v>
      </c>
      <c r="C281" s="16">
        <v>0</v>
      </c>
      <c r="D281" s="17">
        <v>6.2524800000000005E-2</v>
      </c>
      <c r="E281" s="17">
        <v>0.3750849</v>
      </c>
      <c r="F281" s="17">
        <v>5.8642800000000002E-2</v>
      </c>
      <c r="G281" s="17">
        <v>1.605067</v>
      </c>
      <c r="H281" s="18">
        <v>0.1340913</v>
      </c>
      <c r="I281" s="40">
        <f t="array" ref="I281">$Q$10+SUMPRODUCT(D281:H281,TRANSPOSE($Q$11:$Q$15))</f>
        <v>-6.0067617348874487</v>
      </c>
      <c r="J281" s="37">
        <f t="shared" si="4"/>
        <v>2.4560012565755475E-3</v>
      </c>
      <c r="K281" s="38"/>
      <c r="L281" s="38"/>
      <c r="M281" s="38"/>
      <c r="P281" s="27">
        <v>252</v>
      </c>
      <c r="Q281" s="24">
        <v>0.22363369999999999</v>
      </c>
      <c r="R281" s="24">
        <v>0.2773873</v>
      </c>
      <c r="S281" s="24">
        <v>3.0708699999999998E-2</v>
      </c>
      <c r="T281" s="24">
        <v>7.0976700000000004E-2</v>
      </c>
      <c r="U281" s="24">
        <v>0.20110239999999999</v>
      </c>
      <c r="V281" s="34">
        <v>4.359434699500031E-2</v>
      </c>
      <c r="W281" s="24">
        <v>0</v>
      </c>
      <c r="X281" s="24">
        <v>0</v>
      </c>
    </row>
    <row r="282" spans="1:24" ht="15" customHeight="1" x14ac:dyDescent="0.45">
      <c r="A282" s="14">
        <v>52</v>
      </c>
      <c r="B282" s="15">
        <v>1999</v>
      </c>
      <c r="C282" s="16">
        <v>0</v>
      </c>
      <c r="D282" s="17">
        <v>8.6616799999999994E-2</v>
      </c>
      <c r="E282" s="17">
        <v>0.50722420000000001</v>
      </c>
      <c r="F282" s="17">
        <v>7.7507000000000006E-2</v>
      </c>
      <c r="G282" s="17">
        <v>4.653829</v>
      </c>
      <c r="H282" s="18">
        <v>0.38489509999999999</v>
      </c>
      <c r="I282" s="40">
        <f t="array" ref="I282">$Q$10+SUMPRODUCT(D282:H282,TRANSPOSE($Q$11:$Q$15))</f>
        <v>-11.04286070227743</v>
      </c>
      <c r="J282" s="37">
        <f t="shared" si="4"/>
        <v>1.6000722137846448E-5</v>
      </c>
      <c r="K282" s="38"/>
      <c r="L282" s="38"/>
      <c r="M282" s="38"/>
      <c r="P282" s="27">
        <v>253</v>
      </c>
      <c r="Q282" s="24">
        <v>0.43909860000000001</v>
      </c>
      <c r="R282" s="24">
        <v>0.28342329999999999</v>
      </c>
      <c r="S282" s="24">
        <v>4.8647000000000003E-2</v>
      </c>
      <c r="T282" s="24">
        <v>0.85924730000000005</v>
      </c>
      <c r="U282" s="24">
        <v>0.57208590000000004</v>
      </c>
      <c r="V282" s="34">
        <v>1.5105045565457715E-2</v>
      </c>
      <c r="W282" s="24">
        <v>0</v>
      </c>
      <c r="X282" s="24">
        <v>0</v>
      </c>
    </row>
    <row r="283" spans="1:24" ht="15" customHeight="1" x14ac:dyDescent="0.45">
      <c r="A283" s="14">
        <v>52</v>
      </c>
      <c r="B283" s="15">
        <v>2000</v>
      </c>
      <c r="C283" s="16">
        <v>0</v>
      </c>
      <c r="D283" s="17">
        <v>9.99525E-2</v>
      </c>
      <c r="E283" s="17">
        <v>0.52969259999999996</v>
      </c>
      <c r="F283" s="17">
        <v>5.7124000000000001E-2</v>
      </c>
      <c r="G283" s="17">
        <v>3.2966549999999999</v>
      </c>
      <c r="H283" s="18">
        <v>0.38094410000000001</v>
      </c>
      <c r="I283" s="40">
        <f t="array" ref="I283">$Q$10+SUMPRODUCT(D283:H283,TRANSPOSE($Q$11:$Q$15))</f>
        <v>-8.7466252860734226</v>
      </c>
      <c r="J283" s="37">
        <f t="shared" si="4"/>
        <v>1.5897171408206674E-4</v>
      </c>
      <c r="K283" s="38"/>
      <c r="L283" s="38"/>
      <c r="M283" s="38"/>
      <c r="P283" s="27">
        <v>254</v>
      </c>
      <c r="Q283" s="24">
        <v>0.4481829</v>
      </c>
      <c r="R283" s="24">
        <v>0.21088219999999999</v>
      </c>
      <c r="S283" s="24">
        <v>6.9628899999999994E-2</v>
      </c>
      <c r="T283" s="24">
        <v>0.50986019999999999</v>
      </c>
      <c r="U283" s="24">
        <v>0.53239630000000004</v>
      </c>
      <c r="V283" s="34">
        <v>2.4034955805728838E-2</v>
      </c>
      <c r="W283" s="24">
        <v>0</v>
      </c>
      <c r="X283" s="24">
        <v>0</v>
      </c>
    </row>
    <row r="284" spans="1:24" ht="15" customHeight="1" x14ac:dyDescent="0.45">
      <c r="A284" s="14">
        <v>52</v>
      </c>
      <c r="B284" s="15">
        <v>2001</v>
      </c>
      <c r="C284" s="16">
        <v>0</v>
      </c>
      <c r="D284" s="17">
        <v>3.7014999999999999E-2</v>
      </c>
      <c r="E284" s="17">
        <v>0.53637710000000005</v>
      </c>
      <c r="F284" s="17">
        <v>5.6326599999999998E-2</v>
      </c>
      <c r="G284" s="17">
        <v>3.3224809999999998</v>
      </c>
      <c r="H284" s="18">
        <v>0.34649720000000001</v>
      </c>
      <c r="I284" s="40">
        <f t="array" ref="I284">$Q$10+SUMPRODUCT(D284:H284,TRANSPOSE($Q$11:$Q$15))</f>
        <v>-8.8385509831739988</v>
      </c>
      <c r="J284" s="37">
        <f t="shared" si="4"/>
        <v>1.4501171794325651E-4</v>
      </c>
      <c r="K284" s="38"/>
      <c r="L284" s="38"/>
      <c r="M284" s="38"/>
      <c r="P284" s="27">
        <v>255</v>
      </c>
      <c r="Q284" s="24">
        <v>0.48243649999999999</v>
      </c>
      <c r="R284" s="24">
        <v>0.26424789999999998</v>
      </c>
      <c r="S284" s="24">
        <v>4.1828200000000003E-2</v>
      </c>
      <c r="T284" s="24">
        <v>0.85296870000000002</v>
      </c>
      <c r="U284" s="24">
        <v>0.40955920000000001</v>
      </c>
      <c r="V284" s="34">
        <v>1.5249541174180455E-2</v>
      </c>
      <c r="W284" s="24">
        <v>0</v>
      </c>
      <c r="X284" s="24">
        <v>0</v>
      </c>
    </row>
    <row r="285" spans="1:24" ht="15" customHeight="1" x14ac:dyDescent="0.45">
      <c r="A285" s="14">
        <v>52</v>
      </c>
      <c r="B285" s="15">
        <v>2002</v>
      </c>
      <c r="C285" s="16">
        <v>0</v>
      </c>
      <c r="D285" s="17">
        <v>-2.8877E-3</v>
      </c>
      <c r="E285" s="17">
        <v>0.42447289999999999</v>
      </c>
      <c r="F285" s="17">
        <v>5.8045300000000001E-2</v>
      </c>
      <c r="G285" s="17">
        <v>2.606967</v>
      </c>
      <c r="H285" s="18">
        <v>0.32956150000000001</v>
      </c>
      <c r="I285" s="40">
        <f t="array" ref="I285">$Q$10+SUMPRODUCT(D285:H285,TRANSPOSE($Q$11:$Q$15))</f>
        <v>-7.5763813391402879</v>
      </c>
      <c r="J285" s="37">
        <f t="shared" si="4"/>
        <v>5.1214968608385471E-4</v>
      </c>
      <c r="K285" s="38"/>
      <c r="L285" s="38"/>
      <c r="M285" s="38"/>
      <c r="P285" s="27">
        <v>256</v>
      </c>
      <c r="Q285" s="24">
        <v>0.42733900000000002</v>
      </c>
      <c r="R285" s="24">
        <v>0.17874870000000001</v>
      </c>
      <c r="S285" s="24">
        <v>2.9749100000000001E-2</v>
      </c>
      <c r="T285" s="24">
        <v>0.3994548</v>
      </c>
      <c r="U285" s="24">
        <v>0.44681850000000001</v>
      </c>
      <c r="V285" s="34">
        <v>3.8275255805662212E-2</v>
      </c>
      <c r="W285" s="24">
        <v>0</v>
      </c>
      <c r="X285" s="24">
        <v>0</v>
      </c>
    </row>
    <row r="286" spans="1:24" ht="15" customHeight="1" x14ac:dyDescent="0.45">
      <c r="A286" s="14">
        <v>52</v>
      </c>
      <c r="B286" s="15">
        <v>2003</v>
      </c>
      <c r="C286" s="16">
        <v>0</v>
      </c>
      <c r="D286" s="17">
        <v>2.2654400000000002E-2</v>
      </c>
      <c r="E286" s="17">
        <v>0.4429864</v>
      </c>
      <c r="F286" s="17">
        <v>6.1844000000000003E-2</v>
      </c>
      <c r="G286" s="17">
        <v>2.2558129999999998</v>
      </c>
      <c r="H286" s="18">
        <v>0.32643810000000001</v>
      </c>
      <c r="I286" s="40">
        <f t="array" ref="I286">$Q$10+SUMPRODUCT(D286:H286,TRANSPOSE($Q$11:$Q$15))</f>
        <v>-7.0654413148010304</v>
      </c>
      <c r="J286" s="37">
        <f t="shared" si="4"/>
        <v>8.5338900747503987E-4</v>
      </c>
      <c r="K286" s="38"/>
      <c r="L286" s="38"/>
      <c r="M286" s="38"/>
      <c r="P286" s="27">
        <v>257</v>
      </c>
      <c r="Q286" s="24">
        <v>0.43091049999999997</v>
      </c>
      <c r="R286" s="24">
        <v>0.20619000000000001</v>
      </c>
      <c r="S286" s="24">
        <v>4.67891E-2</v>
      </c>
      <c r="T286" s="24">
        <v>0.63996339999999996</v>
      </c>
      <c r="U286" s="24">
        <v>0.49546129999999999</v>
      </c>
      <c r="V286" s="34">
        <v>2.293752477151766E-2</v>
      </c>
      <c r="W286" s="24">
        <v>0</v>
      </c>
      <c r="X286" s="24">
        <v>0</v>
      </c>
    </row>
    <row r="287" spans="1:24" ht="15" customHeight="1" x14ac:dyDescent="0.45">
      <c r="A287" s="14">
        <v>52</v>
      </c>
      <c r="B287" s="15">
        <v>2004</v>
      </c>
      <c r="C287" s="16">
        <v>0</v>
      </c>
      <c r="D287" s="17">
        <v>7.5891200000000006E-2</v>
      </c>
      <c r="E287" s="17">
        <v>0.46189730000000001</v>
      </c>
      <c r="F287" s="17">
        <v>4.7214699999999998E-2</v>
      </c>
      <c r="G287" s="17">
        <v>2.34795</v>
      </c>
      <c r="H287" s="18">
        <v>0.3674809</v>
      </c>
      <c r="I287" s="40">
        <f t="array" ref="I287">$Q$10+SUMPRODUCT(D287:H287,TRANSPOSE($Q$11:$Q$15))</f>
        <v>-7.0752496519738743</v>
      </c>
      <c r="J287" s="37">
        <f t="shared" si="4"/>
        <v>8.4506663487257628E-4</v>
      </c>
      <c r="K287" s="38"/>
      <c r="L287" s="38"/>
      <c r="M287" s="38"/>
      <c r="P287" s="27">
        <v>258</v>
      </c>
      <c r="Q287" s="24">
        <v>0.45308189999999998</v>
      </c>
      <c r="R287" s="24">
        <v>0.27105600000000002</v>
      </c>
      <c r="S287" s="24">
        <v>4.0389700000000001E-2</v>
      </c>
      <c r="T287" s="24">
        <v>0.88415900000000003</v>
      </c>
      <c r="U287" s="24">
        <v>0.52031430000000001</v>
      </c>
      <c r="V287" s="34">
        <v>1.5375848452773587E-2</v>
      </c>
      <c r="W287" s="24">
        <v>0</v>
      </c>
      <c r="X287" s="24">
        <v>0</v>
      </c>
    </row>
    <row r="288" spans="1:24" ht="15" customHeight="1" x14ac:dyDescent="0.45">
      <c r="A288" s="14">
        <v>53</v>
      </c>
      <c r="B288" s="15">
        <v>1999</v>
      </c>
      <c r="C288" s="16">
        <v>0</v>
      </c>
      <c r="D288" s="17">
        <v>0.53698219999999997</v>
      </c>
      <c r="E288" s="17">
        <v>0.53069310000000003</v>
      </c>
      <c r="F288" s="17">
        <v>4.6715399999999997E-2</v>
      </c>
      <c r="G288" s="17">
        <v>1.055428</v>
      </c>
      <c r="H288" s="18">
        <v>0.58712059999999999</v>
      </c>
      <c r="I288" s="40">
        <f t="array" ref="I288">$Q$10+SUMPRODUCT(D288:H288,TRANSPOSE($Q$11:$Q$15))</f>
        <v>-4.784342815166883</v>
      </c>
      <c r="J288" s="37">
        <f t="shared" si="4"/>
        <v>8.2903119335383992E-3</v>
      </c>
      <c r="K288" s="38"/>
      <c r="L288" s="38"/>
      <c r="M288" s="38"/>
      <c r="P288" s="27">
        <v>259</v>
      </c>
      <c r="Q288" s="24">
        <v>8.6661100000000005E-2</v>
      </c>
      <c r="R288" s="24">
        <v>0.18575469999999999</v>
      </c>
      <c r="S288" s="24">
        <v>5.1499799999999998E-2</v>
      </c>
      <c r="T288" s="24">
        <v>0.55131260000000004</v>
      </c>
      <c r="U288" s="24">
        <v>0.42028969999999999</v>
      </c>
      <c r="V288" s="34">
        <v>2.1716827685933689E-2</v>
      </c>
      <c r="W288" s="24">
        <v>0</v>
      </c>
      <c r="X288" s="24">
        <v>0</v>
      </c>
    </row>
    <row r="289" spans="1:24" ht="15" customHeight="1" x14ac:dyDescent="0.45">
      <c r="A289" s="14">
        <v>53</v>
      </c>
      <c r="B289" s="15">
        <v>2000</v>
      </c>
      <c r="C289" s="16">
        <v>0</v>
      </c>
      <c r="D289" s="17">
        <v>0.40056069999999999</v>
      </c>
      <c r="E289" s="17">
        <v>0.32864339999999997</v>
      </c>
      <c r="F289" s="17">
        <v>6.9692100000000007E-2</v>
      </c>
      <c r="G289" s="17">
        <v>0.81780790000000003</v>
      </c>
      <c r="H289" s="18">
        <v>0.53750819999999999</v>
      </c>
      <c r="I289" s="40">
        <f t="array" ref="I289">$Q$10+SUMPRODUCT(D289:H289,TRANSPOSE($Q$11:$Q$15))</f>
        <v>-4.3829596552430825</v>
      </c>
      <c r="J289" s="37">
        <f t="shared" si="4"/>
        <v>1.2334307621664974E-2</v>
      </c>
      <c r="K289" s="38"/>
      <c r="L289" s="38"/>
      <c r="M289" s="38"/>
      <c r="P289" s="27">
        <v>260</v>
      </c>
      <c r="Q289" s="24">
        <v>0.12815699999999999</v>
      </c>
      <c r="R289" s="24">
        <v>0.29451040000000001</v>
      </c>
      <c r="S289" s="24">
        <v>3.5933800000000002E-2</v>
      </c>
      <c r="T289" s="24">
        <v>0.59789760000000003</v>
      </c>
      <c r="U289" s="24">
        <v>0.32831569999999999</v>
      </c>
      <c r="V289" s="34">
        <v>1.8791652536832792E-2</v>
      </c>
      <c r="W289" s="24">
        <v>0</v>
      </c>
      <c r="X289" s="24">
        <v>0</v>
      </c>
    </row>
    <row r="290" spans="1:24" ht="15" customHeight="1" x14ac:dyDescent="0.45">
      <c r="A290" s="14">
        <v>53</v>
      </c>
      <c r="B290" s="15">
        <v>2001</v>
      </c>
      <c r="C290" s="16">
        <v>0</v>
      </c>
      <c r="D290" s="17">
        <v>0.23619979999999999</v>
      </c>
      <c r="E290" s="17">
        <v>0.32405800000000001</v>
      </c>
      <c r="F290" s="17">
        <v>4.6295200000000002E-2</v>
      </c>
      <c r="G290" s="17">
        <v>0.76913330000000002</v>
      </c>
      <c r="H290" s="18">
        <v>0.45568019999999998</v>
      </c>
      <c r="I290" s="40">
        <f t="array" ref="I290">$Q$10+SUMPRODUCT(D290:H290,TRANSPOSE($Q$11:$Q$15))</f>
        <v>-4.2303926126666846</v>
      </c>
      <c r="J290" s="37">
        <f t="shared" si="4"/>
        <v>1.4338106396998299E-2</v>
      </c>
      <c r="K290" s="38"/>
      <c r="L290" s="38"/>
      <c r="M290" s="38"/>
      <c r="P290" s="27">
        <v>261</v>
      </c>
      <c r="Q290" s="24">
        <v>9.5024700000000004E-2</v>
      </c>
      <c r="R290" s="24">
        <v>0.25550840000000002</v>
      </c>
      <c r="S290" s="24">
        <v>3.6583200000000003E-2</v>
      </c>
      <c r="T290" s="24">
        <v>0.51749979999999995</v>
      </c>
      <c r="U290" s="24">
        <v>0.34368959999999998</v>
      </c>
      <c r="V290" s="34">
        <v>2.2314796386818068E-2</v>
      </c>
      <c r="W290" s="24">
        <v>0</v>
      </c>
      <c r="X290" s="24">
        <v>0</v>
      </c>
    </row>
    <row r="291" spans="1:24" ht="15" customHeight="1" x14ac:dyDescent="0.45">
      <c r="A291" s="14">
        <v>53</v>
      </c>
      <c r="B291" s="15">
        <v>2002</v>
      </c>
      <c r="C291" s="16">
        <v>0</v>
      </c>
      <c r="D291" s="17">
        <v>0.43702259999999998</v>
      </c>
      <c r="E291" s="17">
        <v>0.27261999999999997</v>
      </c>
      <c r="F291" s="17">
        <v>2.8546800000000001E-2</v>
      </c>
      <c r="G291" s="17">
        <v>0.93642709999999996</v>
      </c>
      <c r="H291" s="18">
        <v>0.49034840000000002</v>
      </c>
      <c r="I291" s="40">
        <f t="array" ref="I291">$Q$10+SUMPRODUCT(D291:H291,TRANSPOSE($Q$11:$Q$15))</f>
        <v>-4.1755234954281093</v>
      </c>
      <c r="J291" s="37">
        <f t="shared" si="4"/>
        <v>1.5134569791609674E-2</v>
      </c>
      <c r="K291" s="38"/>
      <c r="L291" s="38"/>
      <c r="M291" s="38"/>
      <c r="P291" s="27">
        <v>262</v>
      </c>
      <c r="Q291" s="24">
        <v>0.1265944</v>
      </c>
      <c r="R291" s="24">
        <v>0.28734080000000001</v>
      </c>
      <c r="S291" s="24">
        <v>3.9865900000000003E-2</v>
      </c>
      <c r="T291" s="24">
        <v>0.60430810000000001</v>
      </c>
      <c r="U291" s="24">
        <v>0.34413100000000002</v>
      </c>
      <c r="V291" s="34">
        <v>1.8388637445686563E-2</v>
      </c>
      <c r="W291" s="24">
        <v>0</v>
      </c>
      <c r="X291" s="24">
        <v>0</v>
      </c>
    </row>
    <row r="292" spans="1:24" ht="15" customHeight="1" x14ac:dyDescent="0.45">
      <c r="A292" s="14">
        <v>53</v>
      </c>
      <c r="B292" s="15">
        <v>2003</v>
      </c>
      <c r="C292" s="16">
        <v>0</v>
      </c>
      <c r="D292" s="17">
        <v>0.42294789999999999</v>
      </c>
      <c r="E292" s="17">
        <v>0.26890320000000001</v>
      </c>
      <c r="F292" s="17">
        <v>3.55638E-2</v>
      </c>
      <c r="G292" s="17">
        <v>0.59630970000000005</v>
      </c>
      <c r="H292" s="18">
        <v>0.52511410000000003</v>
      </c>
      <c r="I292" s="40">
        <f t="array" ref="I292">$Q$10+SUMPRODUCT(D292:H292,TRANSPOSE($Q$11:$Q$15))</f>
        <v>-3.668527344619414</v>
      </c>
      <c r="J292" s="37">
        <f t="shared" si="4"/>
        <v>2.487924617031953E-2</v>
      </c>
      <c r="K292" s="38"/>
      <c r="L292" s="38"/>
      <c r="M292" s="38"/>
      <c r="P292" s="27">
        <v>263</v>
      </c>
      <c r="Q292" s="24">
        <v>0.10130649999999999</v>
      </c>
      <c r="R292" s="24">
        <v>0.29442299999999999</v>
      </c>
      <c r="S292" s="24">
        <v>4.7449100000000001E-2</v>
      </c>
      <c r="T292" s="24">
        <v>0.44129629999999997</v>
      </c>
      <c r="U292" s="24">
        <v>0.3271676</v>
      </c>
      <c r="V292" s="34">
        <v>2.167597774243836E-2</v>
      </c>
      <c r="W292" s="24">
        <v>0</v>
      </c>
      <c r="X292" s="24">
        <v>0</v>
      </c>
    </row>
    <row r="293" spans="1:24" ht="15" customHeight="1" x14ac:dyDescent="0.45">
      <c r="A293" s="14">
        <v>53</v>
      </c>
      <c r="B293" s="15">
        <v>2004</v>
      </c>
      <c r="C293" s="16">
        <v>0</v>
      </c>
      <c r="D293" s="17">
        <v>0.4092634</v>
      </c>
      <c r="E293" s="17">
        <v>0.29369230000000002</v>
      </c>
      <c r="F293" s="17">
        <v>3.4802699999999999E-2</v>
      </c>
      <c r="G293" s="17">
        <v>0.97556790000000004</v>
      </c>
      <c r="H293" s="18">
        <v>0.57394920000000005</v>
      </c>
      <c r="I293" s="40">
        <f t="array" ref="I293">$Q$10+SUMPRODUCT(D293:H293,TRANSPOSE($Q$11:$Q$15))</f>
        <v>-4.2782722490419856</v>
      </c>
      <c r="J293" s="37">
        <f t="shared" si="4"/>
        <v>1.3676946690875685E-2</v>
      </c>
      <c r="K293" s="38"/>
      <c r="L293" s="38"/>
      <c r="M293" s="38"/>
      <c r="P293" s="27">
        <v>264</v>
      </c>
      <c r="Q293" s="24">
        <v>0.1177858</v>
      </c>
      <c r="R293" s="24">
        <v>0.283885</v>
      </c>
      <c r="S293" s="24">
        <v>2.17369E-2</v>
      </c>
      <c r="T293" s="24">
        <v>0.5040076</v>
      </c>
      <c r="U293" s="24">
        <v>0.32136140000000002</v>
      </c>
      <c r="V293" s="34">
        <v>2.4474475275717188E-2</v>
      </c>
      <c r="W293" s="24">
        <v>0</v>
      </c>
      <c r="X293" s="24">
        <v>0</v>
      </c>
    </row>
    <row r="294" spans="1:24" ht="15" customHeight="1" x14ac:dyDescent="0.45">
      <c r="A294" s="14">
        <v>54</v>
      </c>
      <c r="B294" s="15">
        <v>1999</v>
      </c>
      <c r="C294" s="16">
        <v>0</v>
      </c>
      <c r="D294" s="17">
        <v>-0.11305419999999999</v>
      </c>
      <c r="E294" s="17">
        <v>0.22403090000000001</v>
      </c>
      <c r="F294" s="17">
        <v>0.1228992</v>
      </c>
      <c r="G294" s="17">
        <v>2.7484410000000001</v>
      </c>
      <c r="H294" s="18">
        <v>0.64121399999999995</v>
      </c>
      <c r="I294" s="40">
        <f t="array" ref="I294">$Q$10+SUMPRODUCT(D294:H294,TRANSPOSE($Q$11:$Q$15))</f>
        <v>-7.8816695967831265</v>
      </c>
      <c r="J294" s="37">
        <f t="shared" si="4"/>
        <v>3.7745955745026967E-4</v>
      </c>
      <c r="K294" s="38"/>
      <c r="L294" s="38"/>
      <c r="M294" s="38"/>
      <c r="P294" s="27">
        <v>265</v>
      </c>
      <c r="Q294" s="24">
        <v>9.7018400000000005E-2</v>
      </c>
      <c r="R294" s="24">
        <v>0.32089499999999999</v>
      </c>
      <c r="S294" s="24">
        <v>3.4729599999999999E-2</v>
      </c>
      <c r="T294" s="24">
        <v>0.85760619999999999</v>
      </c>
      <c r="U294" s="24">
        <v>0.35123559999999998</v>
      </c>
      <c r="V294" s="34">
        <v>1.2168368546579935E-2</v>
      </c>
      <c r="W294" s="24">
        <v>0</v>
      </c>
      <c r="X294" s="24">
        <v>0</v>
      </c>
    </row>
    <row r="295" spans="1:24" ht="15" customHeight="1" x14ac:dyDescent="0.45">
      <c r="A295" s="14">
        <v>54</v>
      </c>
      <c r="B295" s="15">
        <v>2000</v>
      </c>
      <c r="C295" s="16">
        <v>0</v>
      </c>
      <c r="D295" s="17">
        <v>0.1058446</v>
      </c>
      <c r="E295" s="17">
        <v>0.2900643</v>
      </c>
      <c r="F295" s="17">
        <v>0.1258157</v>
      </c>
      <c r="G295" s="17">
        <v>3.7582399999999998</v>
      </c>
      <c r="H295" s="18">
        <v>0.61722639999999995</v>
      </c>
      <c r="I295" s="40">
        <f t="array" ref="I295">$Q$10+SUMPRODUCT(D295:H295,TRANSPOSE($Q$11:$Q$15))</f>
        <v>-9.5343764452130415</v>
      </c>
      <c r="J295" s="37">
        <f t="shared" si="4"/>
        <v>7.2317185133815375E-5</v>
      </c>
      <c r="K295" s="38"/>
      <c r="L295" s="38"/>
      <c r="M295" s="38"/>
      <c r="P295" s="27">
        <v>266</v>
      </c>
      <c r="Q295" s="24">
        <v>6.7439299999999994E-2</v>
      </c>
      <c r="R295" s="24">
        <v>0.11129120000000001</v>
      </c>
      <c r="S295" s="24">
        <v>4.1065299999999999E-2</v>
      </c>
      <c r="T295" s="24">
        <v>0.85340629999999995</v>
      </c>
      <c r="U295" s="24">
        <v>0.12498620000000001</v>
      </c>
      <c r="V295" s="34">
        <v>1.3541503448273389E-2</v>
      </c>
      <c r="W295" s="24">
        <v>0</v>
      </c>
      <c r="X295" s="24">
        <v>0</v>
      </c>
    </row>
    <row r="296" spans="1:24" ht="15" customHeight="1" x14ac:dyDescent="0.45">
      <c r="A296" s="14">
        <v>54</v>
      </c>
      <c r="B296" s="15">
        <v>2001</v>
      </c>
      <c r="C296" s="16">
        <v>0</v>
      </c>
      <c r="D296" s="17">
        <v>0.1682506</v>
      </c>
      <c r="E296" s="17">
        <v>0.3056662</v>
      </c>
      <c r="F296" s="17">
        <v>0.13307910000000001</v>
      </c>
      <c r="G296" s="17">
        <v>3.3882089999999998</v>
      </c>
      <c r="H296" s="18">
        <v>0.56742879999999996</v>
      </c>
      <c r="I296" s="40">
        <f t="array" ref="I296">$Q$10+SUMPRODUCT(D296:H296,TRANSPOSE($Q$11:$Q$15))</f>
        <v>-9.0304843122478751</v>
      </c>
      <c r="J296" s="37">
        <f t="shared" si="4"/>
        <v>1.1969017731971245E-4</v>
      </c>
      <c r="K296" s="38"/>
      <c r="L296" s="38"/>
      <c r="M296" s="38"/>
      <c r="P296" s="27">
        <v>267</v>
      </c>
      <c r="Q296" s="24">
        <v>3.3058999999999998E-2</v>
      </c>
      <c r="R296" s="24">
        <v>0.112303</v>
      </c>
      <c r="S296" s="24">
        <v>3.5353900000000001E-2</v>
      </c>
      <c r="T296" s="24">
        <v>0.84915569999999996</v>
      </c>
      <c r="U296" s="24">
        <v>0.14180409999999999</v>
      </c>
      <c r="V296" s="34">
        <v>1.4186199295757155E-2</v>
      </c>
      <c r="W296" s="24">
        <v>0</v>
      </c>
      <c r="X296" s="24">
        <v>0</v>
      </c>
    </row>
    <row r="297" spans="1:24" ht="15" customHeight="1" x14ac:dyDescent="0.45">
      <c r="A297" s="14">
        <v>54</v>
      </c>
      <c r="B297" s="15">
        <v>2002</v>
      </c>
      <c r="C297" s="16">
        <v>0</v>
      </c>
      <c r="D297" s="17">
        <v>5.1948099999999997E-2</v>
      </c>
      <c r="E297" s="17">
        <v>0.30007800000000001</v>
      </c>
      <c r="F297" s="17">
        <v>0.1227248</v>
      </c>
      <c r="G297" s="17">
        <v>3.7113809999999998</v>
      </c>
      <c r="H297" s="18">
        <v>0.59729529999999997</v>
      </c>
      <c r="I297" s="40">
        <f t="array" ref="I297">$Q$10+SUMPRODUCT(D297:H297,TRANSPOSE($Q$11:$Q$15))</f>
        <v>-9.4842243203833174</v>
      </c>
      <c r="J297" s="37">
        <f t="shared" si="4"/>
        <v>7.6036249862027703E-5</v>
      </c>
      <c r="K297" s="38"/>
      <c r="L297" s="38"/>
      <c r="M297" s="38"/>
      <c r="P297" s="27">
        <v>268</v>
      </c>
      <c r="Q297" s="24">
        <v>9.7899999999999994E-5</v>
      </c>
      <c r="R297" s="24">
        <v>0.1187059</v>
      </c>
      <c r="S297" s="24">
        <v>3.7234000000000003E-2</v>
      </c>
      <c r="T297" s="24">
        <v>0.72823450000000001</v>
      </c>
      <c r="U297" s="24">
        <v>0.1316541</v>
      </c>
      <c r="V297" s="34">
        <v>1.6418416724944963E-2</v>
      </c>
      <c r="W297" s="24">
        <v>0</v>
      </c>
      <c r="X297" s="24">
        <v>0</v>
      </c>
    </row>
    <row r="298" spans="1:24" ht="15" customHeight="1" x14ac:dyDescent="0.45">
      <c r="A298" s="14">
        <v>54</v>
      </c>
      <c r="B298" s="15">
        <v>2003</v>
      </c>
      <c r="C298" s="16">
        <v>0</v>
      </c>
      <c r="D298" s="17">
        <v>0.2164605</v>
      </c>
      <c r="E298" s="17">
        <v>0.44379220000000003</v>
      </c>
      <c r="F298" s="17">
        <v>0.13822970000000001</v>
      </c>
      <c r="G298" s="17">
        <v>5.0357440000000002</v>
      </c>
      <c r="H298" s="18">
        <v>0.61581300000000005</v>
      </c>
      <c r="I298" s="40">
        <f t="array" ref="I298">$Q$10+SUMPRODUCT(D298:H298,TRANSPOSE($Q$11:$Q$15))</f>
        <v>-11.848058540293543</v>
      </c>
      <c r="J298" s="37">
        <f t="shared" si="4"/>
        <v>7.1523778315168037E-6</v>
      </c>
      <c r="K298" s="38"/>
      <c r="L298" s="38"/>
      <c r="M298" s="38"/>
      <c r="P298" s="27">
        <v>269</v>
      </c>
      <c r="Q298" s="24">
        <v>-6.2506999999999993E-2</v>
      </c>
      <c r="R298" s="24">
        <v>0.142231</v>
      </c>
      <c r="S298" s="24">
        <v>3.3909399999999999E-2</v>
      </c>
      <c r="T298" s="24">
        <v>0.80857179999999995</v>
      </c>
      <c r="U298" s="24">
        <v>0.1089415</v>
      </c>
      <c r="V298" s="34">
        <v>1.3810044727167188E-2</v>
      </c>
      <c r="W298" s="24">
        <v>0</v>
      </c>
      <c r="X298" s="24">
        <v>0</v>
      </c>
    </row>
    <row r="299" spans="1:24" ht="15" customHeight="1" x14ac:dyDescent="0.45">
      <c r="A299" s="14">
        <v>54</v>
      </c>
      <c r="B299" s="15">
        <v>2004</v>
      </c>
      <c r="C299" s="16">
        <v>0</v>
      </c>
      <c r="D299" s="17">
        <v>0.26947209999999999</v>
      </c>
      <c r="E299" s="17">
        <v>0.51429069999999999</v>
      </c>
      <c r="F299" s="17">
        <v>0.12105349999999999</v>
      </c>
      <c r="G299" s="17">
        <v>5.7486519999999999</v>
      </c>
      <c r="H299" s="18">
        <v>0.58436980000000005</v>
      </c>
      <c r="I299" s="40">
        <f t="array" ref="I299">$Q$10+SUMPRODUCT(D299:H299,TRANSPOSE($Q$11:$Q$15))</f>
        <v>-12.946774434574959</v>
      </c>
      <c r="J299" s="37">
        <f t="shared" si="4"/>
        <v>2.3838903153819414E-6</v>
      </c>
      <c r="K299" s="38"/>
      <c r="L299" s="38"/>
      <c r="M299" s="38"/>
      <c r="P299" s="27">
        <v>270</v>
      </c>
      <c r="Q299" s="24">
        <v>-6.64907E-2</v>
      </c>
      <c r="R299" s="24">
        <v>0.1077945</v>
      </c>
      <c r="S299" s="24">
        <v>5.8771999999999998E-2</v>
      </c>
      <c r="T299" s="24">
        <v>0.4501193</v>
      </c>
      <c r="U299" s="24">
        <v>9.9941299999999997E-2</v>
      </c>
      <c r="V299" s="34">
        <v>2.0769924705787663E-2</v>
      </c>
      <c r="W299" s="24">
        <v>0</v>
      </c>
      <c r="X299" s="24">
        <v>0</v>
      </c>
    </row>
    <row r="300" spans="1:24" ht="15" customHeight="1" x14ac:dyDescent="0.45">
      <c r="A300" s="14">
        <v>55</v>
      </c>
      <c r="B300" s="15">
        <v>1999</v>
      </c>
      <c r="C300" s="16">
        <v>0</v>
      </c>
      <c r="D300" s="17">
        <v>5.0679000000000002E-2</v>
      </c>
      <c r="E300" s="17">
        <v>0.36311880000000002</v>
      </c>
      <c r="F300" s="17">
        <v>6.8722699999999998E-2</v>
      </c>
      <c r="G300" s="17">
        <v>2.2442639999999998</v>
      </c>
      <c r="H300" s="18">
        <v>0.2296947</v>
      </c>
      <c r="I300" s="40">
        <f t="array" ref="I300">$Q$10+SUMPRODUCT(D300:H300,TRANSPOSE($Q$11:$Q$15))</f>
        <v>-7.0342726302364653</v>
      </c>
      <c r="J300" s="37">
        <f t="shared" si="4"/>
        <v>8.8038310282795762E-4</v>
      </c>
      <c r="K300" s="38"/>
      <c r="L300" s="38"/>
      <c r="M300" s="38"/>
      <c r="P300" s="27">
        <v>271</v>
      </c>
      <c r="Q300" s="24">
        <v>-9.1678899999999994E-2</v>
      </c>
      <c r="R300" s="24">
        <v>8.86015E-2</v>
      </c>
      <c r="S300" s="24">
        <v>5.0045199999999998E-2</v>
      </c>
      <c r="T300" s="24">
        <v>0.4845392</v>
      </c>
      <c r="U300" s="24">
        <v>9.6250299999999997E-2</v>
      </c>
      <c r="V300" s="34">
        <v>2.1391798025067698E-2</v>
      </c>
      <c r="W300" s="24">
        <v>0</v>
      </c>
      <c r="X300" s="24">
        <v>0</v>
      </c>
    </row>
    <row r="301" spans="1:24" ht="15" customHeight="1" x14ac:dyDescent="0.45">
      <c r="A301" s="14">
        <v>55</v>
      </c>
      <c r="B301" s="15">
        <v>2000</v>
      </c>
      <c r="C301" s="16">
        <v>0</v>
      </c>
      <c r="D301" s="17">
        <v>1.4260399999999999E-2</v>
      </c>
      <c r="E301" s="17">
        <v>0.37370969999999998</v>
      </c>
      <c r="F301" s="17">
        <v>5.7434699999999998E-2</v>
      </c>
      <c r="G301" s="17">
        <v>1.474153</v>
      </c>
      <c r="H301" s="18">
        <v>0.19745380000000001</v>
      </c>
      <c r="I301" s="40">
        <f t="array" ref="I301">$Q$10+SUMPRODUCT(D301:H301,TRANSPOSE($Q$11:$Q$15))</f>
        <v>-5.7672077243868163</v>
      </c>
      <c r="J301" s="37">
        <f t="shared" si="4"/>
        <v>3.1187240417568283E-3</v>
      </c>
      <c r="K301" s="38"/>
      <c r="L301" s="38"/>
      <c r="M301" s="38"/>
      <c r="P301" s="27">
        <v>272</v>
      </c>
      <c r="Q301" s="24">
        <v>-5.0537499999999999E-2</v>
      </c>
      <c r="R301" s="24">
        <v>0.1049079</v>
      </c>
      <c r="S301" s="24">
        <v>4.2052899999999997E-2</v>
      </c>
      <c r="T301" s="24">
        <v>0.63895659999999999</v>
      </c>
      <c r="U301" s="24">
        <v>0.10036680000000001</v>
      </c>
      <c r="V301" s="34">
        <v>1.7821260521629759E-2</v>
      </c>
      <c r="W301" s="24">
        <v>0</v>
      </c>
      <c r="X301" s="24">
        <v>0</v>
      </c>
    </row>
    <row r="302" spans="1:24" ht="15" customHeight="1" x14ac:dyDescent="0.45">
      <c r="A302" s="14">
        <v>55</v>
      </c>
      <c r="B302" s="15">
        <v>2001</v>
      </c>
      <c r="C302" s="16">
        <v>0</v>
      </c>
      <c r="D302" s="17">
        <v>4.2145700000000001E-2</v>
      </c>
      <c r="E302" s="17">
        <v>0.4081843</v>
      </c>
      <c r="F302" s="17">
        <v>2.9715100000000001E-2</v>
      </c>
      <c r="G302" s="17">
        <v>1.7316819999999999</v>
      </c>
      <c r="H302" s="18">
        <v>0.24188370000000001</v>
      </c>
      <c r="I302" s="40">
        <f t="array" ref="I302">$Q$10+SUMPRODUCT(D302:H302,TRANSPOSE($Q$11:$Q$15))</f>
        <v>-5.9669095057615289</v>
      </c>
      <c r="J302" s="37">
        <f t="shared" si="4"/>
        <v>2.5555996746230297E-3</v>
      </c>
      <c r="K302" s="38"/>
      <c r="L302" s="38"/>
      <c r="M302" s="38"/>
      <c r="P302" s="27">
        <v>273</v>
      </c>
      <c r="Q302" s="24">
        <v>3.6260899999999999E-2</v>
      </c>
      <c r="R302" s="24">
        <v>0.1109699</v>
      </c>
      <c r="S302" s="24">
        <v>5.7083099999999998E-2</v>
      </c>
      <c r="T302" s="24">
        <v>0.62342149999999996</v>
      </c>
      <c r="U302" s="24">
        <v>0.13819329999999999</v>
      </c>
      <c r="V302" s="34">
        <v>1.7052554210893144E-2</v>
      </c>
      <c r="W302" s="24">
        <v>0</v>
      </c>
      <c r="X302" s="24">
        <v>0</v>
      </c>
    </row>
    <row r="303" spans="1:24" ht="15" customHeight="1" x14ac:dyDescent="0.45">
      <c r="A303" s="14">
        <v>55</v>
      </c>
      <c r="B303" s="15">
        <v>2002</v>
      </c>
      <c r="C303" s="16">
        <v>0</v>
      </c>
      <c r="D303" s="17">
        <v>2.5575500000000001E-2</v>
      </c>
      <c r="E303" s="17">
        <v>0.2811111</v>
      </c>
      <c r="F303" s="17">
        <v>4.7926999999999997E-2</v>
      </c>
      <c r="G303" s="17">
        <v>1.3634539999999999</v>
      </c>
      <c r="H303" s="18">
        <v>0.2339195</v>
      </c>
      <c r="I303" s="40">
        <f t="array" ref="I303">$Q$10+SUMPRODUCT(D303:H303,TRANSPOSE($Q$11:$Q$15))</f>
        <v>-5.3528177707109581</v>
      </c>
      <c r="J303" s="37">
        <f t="shared" si="4"/>
        <v>4.7124780338201932E-3</v>
      </c>
      <c r="K303" s="38"/>
      <c r="L303" s="38"/>
      <c r="M303" s="38"/>
      <c r="P303" s="27">
        <v>274</v>
      </c>
      <c r="Q303" s="24">
        <v>-1.57647E-2</v>
      </c>
      <c r="R303" s="24">
        <v>0.3125674</v>
      </c>
      <c r="S303" s="24">
        <v>6.2468599999999999E-2</v>
      </c>
      <c r="T303" s="24">
        <v>1.6191679999999999</v>
      </c>
      <c r="U303" s="24">
        <v>0.16757759999999999</v>
      </c>
      <c r="V303" s="34">
        <v>2.5208771944724285E-3</v>
      </c>
      <c r="W303" s="24">
        <v>0</v>
      </c>
      <c r="X303" s="24">
        <v>0</v>
      </c>
    </row>
    <row r="304" spans="1:24" ht="15" customHeight="1" x14ac:dyDescent="0.45">
      <c r="A304" s="14">
        <v>55</v>
      </c>
      <c r="B304" s="15">
        <v>2003</v>
      </c>
      <c r="C304" s="16">
        <v>0</v>
      </c>
      <c r="D304" s="17">
        <v>1.63108E-2</v>
      </c>
      <c r="E304" s="17">
        <v>0.2721693</v>
      </c>
      <c r="F304" s="17">
        <v>4.5889199999999998E-2</v>
      </c>
      <c r="G304" s="17">
        <v>1.352838</v>
      </c>
      <c r="H304" s="18">
        <v>0.23593320000000001</v>
      </c>
      <c r="I304" s="40">
        <f t="array" ref="I304">$Q$10+SUMPRODUCT(D304:H304,TRANSPOSE($Q$11:$Q$15))</f>
        <v>-5.3091893924848472</v>
      </c>
      <c r="J304" s="37">
        <f t="shared" si="4"/>
        <v>4.9215924318447854E-3</v>
      </c>
      <c r="K304" s="38"/>
      <c r="L304" s="38"/>
      <c r="M304" s="38"/>
      <c r="P304" s="27">
        <v>275</v>
      </c>
      <c r="Q304" s="24">
        <v>0.19536529999999999</v>
      </c>
      <c r="R304" s="24">
        <v>0.65449210000000002</v>
      </c>
      <c r="S304" s="24">
        <v>8.8810399999999998E-2</v>
      </c>
      <c r="T304" s="24">
        <v>15.012560000000001</v>
      </c>
      <c r="U304" s="24">
        <v>0.27681270000000002</v>
      </c>
      <c r="V304" s="34">
        <v>7.8200163314606935E-13</v>
      </c>
      <c r="W304" s="24">
        <v>0</v>
      </c>
      <c r="X304" s="24">
        <v>0</v>
      </c>
    </row>
    <row r="305" spans="1:24" ht="15" customHeight="1" x14ac:dyDescent="0.45">
      <c r="A305" s="14">
        <v>55</v>
      </c>
      <c r="B305" s="15">
        <v>2004</v>
      </c>
      <c r="C305" s="16">
        <v>0</v>
      </c>
      <c r="D305" s="17">
        <v>6.4680000000000001E-2</v>
      </c>
      <c r="E305" s="17">
        <v>0.29636099999999999</v>
      </c>
      <c r="F305" s="17">
        <v>4.7251099999999997E-2</v>
      </c>
      <c r="G305" s="17">
        <v>1.576857</v>
      </c>
      <c r="H305" s="18">
        <v>0.2395021</v>
      </c>
      <c r="I305" s="40">
        <f t="array" ref="I305">$Q$10+SUMPRODUCT(D305:H305,TRANSPOSE($Q$11:$Q$15))</f>
        <v>-5.689997905514975</v>
      </c>
      <c r="J305" s="37">
        <f t="shared" si="4"/>
        <v>3.3682168221575211E-3</v>
      </c>
      <c r="K305" s="38"/>
      <c r="L305" s="38"/>
      <c r="M305" s="38"/>
      <c r="P305" s="27">
        <v>276</v>
      </c>
      <c r="Q305" s="24">
        <v>0.1272316</v>
      </c>
      <c r="R305" s="24">
        <v>0.27071830000000002</v>
      </c>
      <c r="S305" s="24">
        <v>5.4701899999999998E-2</v>
      </c>
      <c r="T305" s="24">
        <v>2.7742589999999998</v>
      </c>
      <c r="U305" s="24">
        <v>0.13470940000000001</v>
      </c>
      <c r="V305" s="34">
        <v>4.7131838210162793E-4</v>
      </c>
      <c r="W305" s="24">
        <v>0</v>
      </c>
      <c r="X305" s="24">
        <v>0</v>
      </c>
    </row>
    <row r="306" spans="1:24" ht="15" customHeight="1" x14ac:dyDescent="0.45">
      <c r="A306" s="14">
        <v>56</v>
      </c>
      <c r="B306" s="15">
        <v>1999</v>
      </c>
      <c r="C306" s="16">
        <v>0</v>
      </c>
      <c r="D306" s="17">
        <v>0.22211829999999999</v>
      </c>
      <c r="E306" s="17">
        <v>5.3949999999999996E-3</v>
      </c>
      <c r="F306" s="17">
        <v>2.6277600000000002E-2</v>
      </c>
      <c r="G306" s="17">
        <v>1.778181</v>
      </c>
      <c r="H306" s="18">
        <v>0.2066645</v>
      </c>
      <c r="I306" s="40">
        <f t="array" ref="I306">$Q$10+SUMPRODUCT(D306:H306,TRANSPOSE($Q$11:$Q$15))</f>
        <v>-5.3750962182096753</v>
      </c>
      <c r="J306" s="37">
        <f t="shared" si="4"/>
        <v>4.6091307200939917E-3</v>
      </c>
      <c r="K306" s="38"/>
      <c r="L306" s="38"/>
      <c r="M306" s="38"/>
      <c r="P306" s="27">
        <v>277</v>
      </c>
      <c r="Q306" s="24">
        <v>0.112495</v>
      </c>
      <c r="R306" s="24">
        <v>0.30847560000000002</v>
      </c>
      <c r="S306" s="24">
        <v>4.1013399999999998E-2</v>
      </c>
      <c r="T306" s="24">
        <v>2.3634490000000001</v>
      </c>
      <c r="U306" s="24">
        <v>0.13633509999999999</v>
      </c>
      <c r="V306" s="34">
        <v>9.52616192239613E-4</v>
      </c>
      <c r="W306" s="24">
        <v>0</v>
      </c>
      <c r="X306" s="24">
        <v>0</v>
      </c>
    </row>
    <row r="307" spans="1:24" ht="15" customHeight="1" x14ac:dyDescent="0.45">
      <c r="A307" s="14">
        <v>56</v>
      </c>
      <c r="B307" s="15">
        <v>2000</v>
      </c>
      <c r="C307" s="16">
        <v>0</v>
      </c>
      <c r="D307" s="17">
        <v>0.26025140000000002</v>
      </c>
      <c r="E307" s="17">
        <v>-1.51746E-2</v>
      </c>
      <c r="F307" s="17">
        <v>5.52845E-2</v>
      </c>
      <c r="G307" s="17">
        <v>4.0722849999999999</v>
      </c>
      <c r="H307" s="18">
        <v>0.24038380000000001</v>
      </c>
      <c r="I307" s="40">
        <f t="array" ref="I307">$Q$10+SUMPRODUCT(D307:H307,TRANSPOSE($Q$11:$Q$15))</f>
        <v>-9.1963836035354305</v>
      </c>
      <c r="J307" s="37">
        <f t="shared" si="4"/>
        <v>1.0139517985780649E-4</v>
      </c>
      <c r="K307" s="38"/>
      <c r="L307" s="38"/>
      <c r="M307" s="38"/>
      <c r="P307" s="27">
        <v>278</v>
      </c>
      <c r="Q307" s="24">
        <v>0.1153135</v>
      </c>
      <c r="R307" s="24">
        <v>0.35130800000000001</v>
      </c>
      <c r="S307" s="24">
        <v>4.9132200000000001E-2</v>
      </c>
      <c r="T307" s="24">
        <v>2.0758320000000001</v>
      </c>
      <c r="U307" s="24">
        <v>0.1243932</v>
      </c>
      <c r="V307" s="34">
        <v>1.3178222325791516E-3</v>
      </c>
      <c r="W307" s="24">
        <v>0</v>
      </c>
      <c r="X307" s="24">
        <v>0</v>
      </c>
    </row>
    <row r="308" spans="1:24" ht="15" customHeight="1" x14ac:dyDescent="0.45">
      <c r="A308" s="14">
        <v>56</v>
      </c>
      <c r="B308" s="15">
        <v>2002</v>
      </c>
      <c r="C308" s="16">
        <v>0</v>
      </c>
      <c r="D308" s="17">
        <v>0.26958130000000002</v>
      </c>
      <c r="E308" s="17">
        <v>2.9142100000000001E-2</v>
      </c>
      <c r="F308" s="17">
        <v>4.7929399999999997E-2</v>
      </c>
      <c r="G308" s="17">
        <v>3.6360779999999999</v>
      </c>
      <c r="H308" s="18">
        <v>0.23490730000000001</v>
      </c>
      <c r="I308" s="40">
        <f t="array" ref="I308">$Q$10+SUMPRODUCT(D308:H308,TRANSPOSE($Q$11:$Q$15))</f>
        <v>-8.5063785592225187</v>
      </c>
      <c r="J308" s="37">
        <f t="shared" si="4"/>
        <v>2.0213379800846588E-4</v>
      </c>
      <c r="K308" s="38"/>
      <c r="L308" s="38"/>
      <c r="M308" s="38"/>
      <c r="P308" s="27">
        <v>279</v>
      </c>
      <c r="Q308" s="24">
        <v>0.13089680000000001</v>
      </c>
      <c r="R308" s="24">
        <v>0.37416090000000002</v>
      </c>
      <c r="S308" s="24">
        <v>4.94075E-2</v>
      </c>
      <c r="T308" s="24">
        <v>1.4427989999999999</v>
      </c>
      <c r="U308" s="24">
        <v>0.12639500000000001</v>
      </c>
      <c r="V308" s="34">
        <v>3.5073113799635723E-3</v>
      </c>
      <c r="W308" s="24">
        <v>0</v>
      </c>
      <c r="X308" s="24">
        <v>0</v>
      </c>
    </row>
    <row r="309" spans="1:24" ht="15" customHeight="1" x14ac:dyDescent="0.45">
      <c r="A309" s="14">
        <v>56</v>
      </c>
      <c r="B309" s="15">
        <v>2003</v>
      </c>
      <c r="C309" s="16">
        <v>0</v>
      </c>
      <c r="D309" s="17">
        <v>0.2147609</v>
      </c>
      <c r="E309" s="17">
        <v>2.40678E-2</v>
      </c>
      <c r="F309" s="17">
        <v>5.76645E-2</v>
      </c>
      <c r="G309" s="17">
        <v>3.6762229999999998</v>
      </c>
      <c r="H309" s="18">
        <v>0.25105139999999998</v>
      </c>
      <c r="I309" s="40">
        <f t="array" ref="I309">$Q$10+SUMPRODUCT(D309:H309,TRANSPOSE($Q$11:$Q$15))</f>
        <v>-8.6535592130382941</v>
      </c>
      <c r="J309" s="37">
        <f t="shared" si="4"/>
        <v>1.7447419577759003E-4</v>
      </c>
      <c r="K309" s="38"/>
      <c r="L309" s="38"/>
      <c r="M309" s="38"/>
      <c r="P309" s="27">
        <v>280</v>
      </c>
      <c r="Q309" s="24">
        <v>6.2524800000000005E-2</v>
      </c>
      <c r="R309" s="24">
        <v>0.3750849</v>
      </c>
      <c r="S309" s="24">
        <v>5.8642800000000002E-2</v>
      </c>
      <c r="T309" s="24">
        <v>1.605067</v>
      </c>
      <c r="U309" s="24">
        <v>0.1340913</v>
      </c>
      <c r="V309" s="34">
        <v>2.4560012565755479E-3</v>
      </c>
      <c r="W309" s="24">
        <v>0</v>
      </c>
      <c r="X309" s="24">
        <v>0</v>
      </c>
    </row>
    <row r="310" spans="1:24" ht="15" customHeight="1" x14ac:dyDescent="0.45">
      <c r="A310" s="14">
        <v>56</v>
      </c>
      <c r="B310" s="15">
        <v>2004</v>
      </c>
      <c r="C310" s="16">
        <v>0</v>
      </c>
      <c r="D310" s="17">
        <v>0.27787420000000002</v>
      </c>
      <c r="E310" s="17">
        <v>8.6945300000000003E-2</v>
      </c>
      <c r="F310" s="17">
        <v>6.6778100000000007E-2</v>
      </c>
      <c r="G310" s="17">
        <v>4.9211530000000003</v>
      </c>
      <c r="H310" s="18">
        <v>0.27818019999999999</v>
      </c>
      <c r="I310" s="40">
        <f t="array" ref="I310">$Q$10+SUMPRODUCT(D310:H310,TRANSPOSE($Q$11:$Q$15))</f>
        <v>-10.758829424789557</v>
      </c>
      <c r="J310" s="37">
        <f t="shared" si="4"/>
        <v>2.1256439324652416E-5</v>
      </c>
      <c r="K310" s="38"/>
      <c r="L310" s="38"/>
      <c r="M310" s="38"/>
      <c r="P310" s="27">
        <v>281</v>
      </c>
      <c r="Q310" s="24">
        <v>8.6616799999999994E-2</v>
      </c>
      <c r="R310" s="24">
        <v>0.50722420000000001</v>
      </c>
      <c r="S310" s="24">
        <v>7.7507000000000006E-2</v>
      </c>
      <c r="T310" s="24">
        <v>4.653829</v>
      </c>
      <c r="U310" s="24">
        <v>0.38489509999999999</v>
      </c>
      <c r="V310" s="34">
        <v>1.6000722137846475E-5</v>
      </c>
      <c r="W310" s="24">
        <v>0</v>
      </c>
      <c r="X310" s="24">
        <v>0</v>
      </c>
    </row>
    <row r="311" spans="1:24" ht="15" customHeight="1" x14ac:dyDescent="0.45">
      <c r="A311" s="14">
        <v>57</v>
      </c>
      <c r="B311" s="15">
        <v>1999</v>
      </c>
      <c r="C311" s="16">
        <v>0</v>
      </c>
      <c r="D311" s="17">
        <v>0.10246230000000001</v>
      </c>
      <c r="E311" s="17">
        <v>0.18714330000000001</v>
      </c>
      <c r="F311" s="17">
        <v>5.8539000000000001E-2</v>
      </c>
      <c r="G311" s="17">
        <v>0.59142760000000005</v>
      </c>
      <c r="H311" s="18">
        <v>0.32672430000000002</v>
      </c>
      <c r="I311" s="40">
        <f t="array" ref="I311">$Q$10+SUMPRODUCT(D311:H311,TRANSPOSE($Q$11:$Q$15))</f>
        <v>-3.9814022339605031</v>
      </c>
      <c r="J311" s="37">
        <f t="shared" si="4"/>
        <v>1.8317658517257019E-2</v>
      </c>
      <c r="K311" s="38"/>
      <c r="L311" s="38"/>
      <c r="M311" s="38"/>
      <c r="P311" s="27">
        <v>282</v>
      </c>
      <c r="Q311" s="24">
        <v>9.99525E-2</v>
      </c>
      <c r="R311" s="24">
        <v>0.52969259999999996</v>
      </c>
      <c r="S311" s="24">
        <v>5.7124000000000001E-2</v>
      </c>
      <c r="T311" s="24">
        <v>3.2966549999999999</v>
      </c>
      <c r="U311" s="24">
        <v>0.38094410000000001</v>
      </c>
      <c r="V311" s="34">
        <v>1.5897171408206674E-4</v>
      </c>
      <c r="W311" s="24">
        <v>0</v>
      </c>
      <c r="X311" s="24">
        <v>0</v>
      </c>
    </row>
    <row r="312" spans="1:24" ht="15" customHeight="1" x14ac:dyDescent="0.45">
      <c r="A312" s="14">
        <v>57</v>
      </c>
      <c r="B312" s="15">
        <v>2000</v>
      </c>
      <c r="C312" s="16">
        <v>0</v>
      </c>
      <c r="D312" s="17">
        <v>0.14690529999999999</v>
      </c>
      <c r="E312" s="17">
        <v>0.2236871</v>
      </c>
      <c r="F312" s="17">
        <v>6.6673499999999997E-2</v>
      </c>
      <c r="G312" s="17">
        <v>0.69170920000000002</v>
      </c>
      <c r="H312" s="18">
        <v>0.3465143</v>
      </c>
      <c r="I312" s="40">
        <f t="array" ref="I312">$Q$10+SUMPRODUCT(D312:H312,TRANSPOSE($Q$11:$Q$15))</f>
        <v>-4.2287328176089458</v>
      </c>
      <c r="J312" s="37">
        <f t="shared" si="4"/>
        <v>1.436158241092263E-2</v>
      </c>
      <c r="K312" s="38"/>
      <c r="L312" s="38"/>
      <c r="M312" s="38"/>
      <c r="P312" s="27">
        <v>283</v>
      </c>
      <c r="Q312" s="24">
        <v>3.7014999999999999E-2</v>
      </c>
      <c r="R312" s="24">
        <v>0.53637710000000005</v>
      </c>
      <c r="S312" s="24">
        <v>5.6326599999999998E-2</v>
      </c>
      <c r="T312" s="24">
        <v>3.3224809999999998</v>
      </c>
      <c r="U312" s="24">
        <v>0.34649720000000001</v>
      </c>
      <c r="V312" s="34">
        <v>1.4501171794325651E-4</v>
      </c>
      <c r="W312" s="24">
        <v>0</v>
      </c>
      <c r="X312" s="24">
        <v>0</v>
      </c>
    </row>
    <row r="313" spans="1:24" ht="15" customHeight="1" x14ac:dyDescent="0.45">
      <c r="A313" s="14">
        <v>57</v>
      </c>
      <c r="B313" s="15">
        <v>2001</v>
      </c>
      <c r="C313" s="16">
        <v>0</v>
      </c>
      <c r="D313" s="17">
        <v>0.13354369999999999</v>
      </c>
      <c r="E313" s="17">
        <v>0.19280159999999999</v>
      </c>
      <c r="F313" s="17">
        <v>4.7400999999999999E-2</v>
      </c>
      <c r="G313" s="17">
        <v>1.1007020000000001</v>
      </c>
      <c r="H313" s="18">
        <v>0.39131959999999999</v>
      </c>
      <c r="I313" s="40">
        <f t="array" ref="I313">$Q$10+SUMPRODUCT(D313:H313,TRANSPOSE($Q$11:$Q$15))</f>
        <v>-4.659200010566436</v>
      </c>
      <c r="J313" s="37">
        <f t="shared" si="4"/>
        <v>9.3851234804051709E-3</v>
      </c>
      <c r="K313" s="38"/>
      <c r="L313" s="38"/>
      <c r="M313" s="38"/>
      <c r="P313" s="27">
        <v>284</v>
      </c>
      <c r="Q313" s="24">
        <v>-2.8877E-3</v>
      </c>
      <c r="R313" s="24">
        <v>0.42447289999999999</v>
      </c>
      <c r="S313" s="24">
        <v>5.8045300000000001E-2</v>
      </c>
      <c r="T313" s="24">
        <v>2.606967</v>
      </c>
      <c r="U313" s="24">
        <v>0.32956150000000001</v>
      </c>
      <c r="V313" s="34">
        <v>5.1214968608385471E-4</v>
      </c>
      <c r="W313" s="24">
        <v>0</v>
      </c>
      <c r="X313" s="24">
        <v>0</v>
      </c>
    </row>
    <row r="314" spans="1:24" ht="15" customHeight="1" x14ac:dyDescent="0.45">
      <c r="A314" s="14">
        <v>57</v>
      </c>
      <c r="B314" s="15">
        <v>2002</v>
      </c>
      <c r="C314" s="16">
        <v>0</v>
      </c>
      <c r="D314" s="17">
        <v>6.9021200000000005E-2</v>
      </c>
      <c r="E314" s="17">
        <v>0.1380256</v>
      </c>
      <c r="F314" s="17">
        <v>4.8250300000000003E-2</v>
      </c>
      <c r="G314" s="17">
        <v>0.81767080000000003</v>
      </c>
      <c r="H314" s="18">
        <v>0.2447781</v>
      </c>
      <c r="I314" s="40">
        <f t="array" ref="I314">$Q$10+SUMPRODUCT(D314:H314,TRANSPOSE($Q$11:$Q$15))</f>
        <v>-4.252865700517269</v>
      </c>
      <c r="J314" s="37">
        <f t="shared" si="4"/>
        <v>1.402394697782078E-2</v>
      </c>
      <c r="K314" s="38"/>
      <c r="L314" s="38"/>
      <c r="M314" s="38"/>
      <c r="P314" s="27">
        <v>285</v>
      </c>
      <c r="Q314" s="24">
        <v>2.2654400000000002E-2</v>
      </c>
      <c r="R314" s="24">
        <v>0.4429864</v>
      </c>
      <c r="S314" s="24">
        <v>6.1844000000000003E-2</v>
      </c>
      <c r="T314" s="24">
        <v>2.2558129999999998</v>
      </c>
      <c r="U314" s="24">
        <v>0.32643810000000001</v>
      </c>
      <c r="V314" s="34">
        <v>8.5338900747504074E-4</v>
      </c>
      <c r="W314" s="24">
        <v>0</v>
      </c>
      <c r="X314" s="24">
        <v>0</v>
      </c>
    </row>
    <row r="315" spans="1:24" ht="15" customHeight="1" x14ac:dyDescent="0.45">
      <c r="A315" s="14">
        <v>57</v>
      </c>
      <c r="B315" s="15">
        <v>2003</v>
      </c>
      <c r="C315" s="16">
        <v>0</v>
      </c>
      <c r="D315" s="17">
        <v>4.5301500000000001E-2</v>
      </c>
      <c r="E315" s="17">
        <v>0.21648300000000001</v>
      </c>
      <c r="F315" s="17">
        <v>5.1294399999999997E-2</v>
      </c>
      <c r="G315" s="17">
        <v>1.074387</v>
      </c>
      <c r="H315" s="18">
        <v>0.3212122</v>
      </c>
      <c r="I315" s="40">
        <f t="array" ref="I315">$Q$10+SUMPRODUCT(D315:H315,TRANSPOSE($Q$11:$Q$15))</f>
        <v>-4.7628560979308059</v>
      </c>
      <c r="J315" s="37">
        <f t="shared" si="4"/>
        <v>8.4688461411179076E-3</v>
      </c>
      <c r="K315" s="38"/>
      <c r="L315" s="38"/>
      <c r="M315" s="38"/>
      <c r="P315" s="27">
        <v>286</v>
      </c>
      <c r="Q315" s="24">
        <v>7.5891200000000006E-2</v>
      </c>
      <c r="R315" s="24">
        <v>0.46189730000000001</v>
      </c>
      <c r="S315" s="24">
        <v>4.7214699999999998E-2</v>
      </c>
      <c r="T315" s="24">
        <v>2.34795</v>
      </c>
      <c r="U315" s="24">
        <v>0.3674809</v>
      </c>
      <c r="V315" s="34">
        <v>8.4506663487257541E-4</v>
      </c>
      <c r="W315" s="24">
        <v>0</v>
      </c>
      <c r="X315" s="24">
        <v>0</v>
      </c>
    </row>
    <row r="316" spans="1:24" ht="15" customHeight="1" x14ac:dyDescent="0.45">
      <c r="A316" s="14">
        <v>57</v>
      </c>
      <c r="B316" s="15">
        <v>2004</v>
      </c>
      <c r="C316" s="16">
        <v>0</v>
      </c>
      <c r="D316" s="17">
        <v>9.6369499999999997E-2</v>
      </c>
      <c r="E316" s="17">
        <v>0.25255490000000003</v>
      </c>
      <c r="F316" s="17">
        <v>5.2733700000000001E-2</v>
      </c>
      <c r="G316" s="17">
        <v>1.5024660000000001</v>
      </c>
      <c r="H316" s="18">
        <v>0.3071044</v>
      </c>
      <c r="I316" s="40">
        <f t="array" ref="I316">$Q$10+SUMPRODUCT(D316:H316,TRANSPOSE($Q$11:$Q$15))</f>
        <v>-5.4965826627980992</v>
      </c>
      <c r="J316" s="37">
        <f t="shared" si="4"/>
        <v>4.0840136401010798E-3</v>
      </c>
      <c r="K316" s="38"/>
      <c r="L316" s="38"/>
      <c r="M316" s="38"/>
      <c r="P316" s="27">
        <v>287</v>
      </c>
      <c r="Q316" s="24">
        <v>0.53698219999999997</v>
      </c>
      <c r="R316" s="24">
        <v>0.53069310000000003</v>
      </c>
      <c r="S316" s="24">
        <v>4.6715399999999997E-2</v>
      </c>
      <c r="T316" s="24">
        <v>1.055428</v>
      </c>
      <c r="U316" s="24">
        <v>0.58712059999999999</v>
      </c>
      <c r="V316" s="34">
        <v>8.2903119335384079E-3</v>
      </c>
      <c r="W316" s="24">
        <v>0</v>
      </c>
      <c r="X316" s="24">
        <v>0</v>
      </c>
    </row>
    <row r="317" spans="1:24" ht="15" customHeight="1" x14ac:dyDescent="0.45">
      <c r="A317" s="14">
        <v>58</v>
      </c>
      <c r="B317" s="15">
        <v>1999</v>
      </c>
      <c r="C317" s="16">
        <v>0</v>
      </c>
      <c r="D317" s="17">
        <v>-1.4646299999999999E-2</v>
      </c>
      <c r="E317" s="17">
        <v>0.18303220000000001</v>
      </c>
      <c r="F317" s="17">
        <v>3.8386099999999999E-2</v>
      </c>
      <c r="G317" s="17">
        <v>0.68971280000000001</v>
      </c>
      <c r="H317" s="18">
        <v>0.1108645</v>
      </c>
      <c r="I317" s="40">
        <f t="array" ref="I317">$Q$10+SUMPRODUCT(D317:H317,TRANSPOSE($Q$11:$Q$15))</f>
        <v>-4.1531503553789566</v>
      </c>
      <c r="J317" s="37">
        <f t="shared" si="4"/>
        <v>1.5471696027193588E-2</v>
      </c>
      <c r="K317" s="38"/>
      <c r="L317" s="38"/>
      <c r="M317" s="38"/>
      <c r="P317" s="27">
        <v>288</v>
      </c>
      <c r="Q317" s="24">
        <v>0.40056069999999999</v>
      </c>
      <c r="R317" s="24">
        <v>0.32864339999999997</v>
      </c>
      <c r="S317" s="24">
        <v>6.9692100000000007E-2</v>
      </c>
      <c r="T317" s="24">
        <v>0.81780790000000003</v>
      </c>
      <c r="U317" s="24">
        <v>0.53750819999999999</v>
      </c>
      <c r="V317" s="34">
        <v>1.2334307621664974E-2</v>
      </c>
      <c r="W317" s="24">
        <v>0</v>
      </c>
      <c r="X317" s="24">
        <v>0</v>
      </c>
    </row>
    <row r="318" spans="1:24" ht="15" customHeight="1" x14ac:dyDescent="0.45">
      <c r="A318" s="14">
        <v>58</v>
      </c>
      <c r="B318" s="15">
        <v>2000</v>
      </c>
      <c r="C318" s="16">
        <v>0</v>
      </c>
      <c r="D318" s="17">
        <v>1.9153300000000002E-2</v>
      </c>
      <c r="E318" s="17">
        <v>0.1710883</v>
      </c>
      <c r="F318" s="17">
        <v>4.8810199999999998E-2</v>
      </c>
      <c r="G318" s="17">
        <v>0.76789339999999995</v>
      </c>
      <c r="H318" s="18">
        <v>0.1061879</v>
      </c>
      <c r="I318" s="40">
        <f t="array" ref="I318">$Q$10+SUMPRODUCT(D318:H318,TRANSPOSE($Q$11:$Q$15))</f>
        <v>-4.3326467703030653</v>
      </c>
      <c r="J318" s="37">
        <f t="shared" si="4"/>
        <v>1.2962508812503616E-2</v>
      </c>
      <c r="K318" s="38"/>
      <c r="L318" s="38"/>
      <c r="M318" s="38"/>
      <c r="P318" s="27">
        <v>289</v>
      </c>
      <c r="Q318" s="24">
        <v>0.23619979999999999</v>
      </c>
      <c r="R318" s="24">
        <v>0.32405800000000001</v>
      </c>
      <c r="S318" s="24">
        <v>4.6295200000000002E-2</v>
      </c>
      <c r="T318" s="24">
        <v>0.76913330000000002</v>
      </c>
      <c r="U318" s="24">
        <v>0.45568019999999998</v>
      </c>
      <c r="V318" s="34">
        <v>1.4338106396998297E-2</v>
      </c>
      <c r="W318" s="24">
        <v>0</v>
      </c>
      <c r="X318" s="24">
        <v>0</v>
      </c>
    </row>
    <row r="319" spans="1:24" ht="15" customHeight="1" x14ac:dyDescent="0.45">
      <c r="A319" s="14">
        <v>58</v>
      </c>
      <c r="B319" s="15">
        <v>2001</v>
      </c>
      <c r="C319" s="16">
        <v>0</v>
      </c>
      <c r="D319" s="17">
        <v>-8.6530399999999993E-2</v>
      </c>
      <c r="E319" s="17">
        <v>0.15532589999999999</v>
      </c>
      <c r="F319" s="17">
        <v>-4.4930000000000002E-4</v>
      </c>
      <c r="G319" s="17">
        <v>0.45342189999999999</v>
      </c>
      <c r="H319" s="18">
        <v>9.3439599999999998E-2</v>
      </c>
      <c r="I319" s="40">
        <f t="array" ref="I319">$Q$10+SUMPRODUCT(D319:H319,TRANSPOSE($Q$11:$Q$15))</f>
        <v>-3.4662531191723791</v>
      </c>
      <c r="J319" s="37">
        <f t="shared" si="4"/>
        <v>3.0287835717415463E-2</v>
      </c>
      <c r="K319" s="38"/>
      <c r="L319" s="38"/>
      <c r="M319" s="38"/>
      <c r="P319" s="27">
        <v>290</v>
      </c>
      <c r="Q319" s="24">
        <v>0.43702259999999998</v>
      </c>
      <c r="R319" s="24">
        <v>0.27261999999999997</v>
      </c>
      <c r="S319" s="24">
        <v>2.8546800000000001E-2</v>
      </c>
      <c r="T319" s="24">
        <v>0.93642709999999996</v>
      </c>
      <c r="U319" s="24">
        <v>0.49034840000000002</v>
      </c>
      <c r="V319" s="34">
        <v>1.5134569791609672E-2</v>
      </c>
      <c r="W319" s="24">
        <v>0</v>
      </c>
      <c r="X319" s="24">
        <v>0</v>
      </c>
    </row>
    <row r="320" spans="1:24" ht="15" customHeight="1" x14ac:dyDescent="0.45">
      <c r="A320" s="14">
        <v>58</v>
      </c>
      <c r="B320" s="15">
        <v>2002</v>
      </c>
      <c r="C320" s="16">
        <v>0</v>
      </c>
      <c r="D320" s="17">
        <v>9.1900700000000002E-2</v>
      </c>
      <c r="E320" s="17">
        <v>0.15276790000000001</v>
      </c>
      <c r="F320" s="17">
        <v>3.2725799999999999E-2</v>
      </c>
      <c r="G320" s="17">
        <v>0.4805025</v>
      </c>
      <c r="H320" s="18">
        <v>0.1235142</v>
      </c>
      <c r="I320" s="40">
        <f t="array" ref="I320">$Q$10+SUMPRODUCT(D320:H320,TRANSPOSE($Q$11:$Q$15))</f>
        <v>-3.6784805960736953</v>
      </c>
      <c r="J320" s="37">
        <f t="shared" si="4"/>
        <v>2.4638916113845815E-2</v>
      </c>
      <c r="K320" s="38"/>
      <c r="L320" s="38"/>
      <c r="M320" s="38"/>
      <c r="P320" s="27">
        <v>291</v>
      </c>
      <c r="Q320" s="24">
        <v>0.42294789999999999</v>
      </c>
      <c r="R320" s="24">
        <v>0.26890320000000001</v>
      </c>
      <c r="S320" s="24">
        <v>3.55638E-2</v>
      </c>
      <c r="T320" s="24">
        <v>0.59630970000000005</v>
      </c>
      <c r="U320" s="24">
        <v>0.52511410000000003</v>
      </c>
      <c r="V320" s="34">
        <v>2.487924617031953E-2</v>
      </c>
      <c r="W320" s="24">
        <v>0</v>
      </c>
      <c r="X320" s="24">
        <v>0</v>
      </c>
    </row>
    <row r="321" spans="1:24" ht="15" customHeight="1" x14ac:dyDescent="0.45">
      <c r="A321" s="14">
        <v>58</v>
      </c>
      <c r="B321" s="15">
        <v>2003</v>
      </c>
      <c r="C321" s="16">
        <v>0</v>
      </c>
      <c r="D321" s="17">
        <v>7.5104199999999996E-2</v>
      </c>
      <c r="E321" s="17">
        <v>0.14304020000000001</v>
      </c>
      <c r="F321" s="17">
        <v>3.9500100000000003E-2</v>
      </c>
      <c r="G321" s="17">
        <v>0.60204270000000004</v>
      </c>
      <c r="H321" s="18">
        <v>0.17841219999999999</v>
      </c>
      <c r="I321" s="40">
        <f t="array" ref="I321">$Q$10+SUMPRODUCT(D321:H321,TRANSPOSE($Q$11:$Q$15))</f>
        <v>-3.8851484117520325</v>
      </c>
      <c r="J321" s="37">
        <f t="shared" si="4"/>
        <v>2.0131188618249085E-2</v>
      </c>
      <c r="K321" s="38"/>
      <c r="L321" s="38"/>
      <c r="M321" s="38"/>
      <c r="P321" s="27">
        <v>292</v>
      </c>
      <c r="Q321" s="24">
        <v>0.4092634</v>
      </c>
      <c r="R321" s="24">
        <v>0.29369230000000002</v>
      </c>
      <c r="S321" s="24">
        <v>3.4802699999999999E-2</v>
      </c>
      <c r="T321" s="24">
        <v>0.97556790000000004</v>
      </c>
      <c r="U321" s="24">
        <v>0.57394920000000005</v>
      </c>
      <c r="V321" s="34">
        <v>1.3676946690875685E-2</v>
      </c>
      <c r="W321" s="24">
        <v>0</v>
      </c>
      <c r="X321" s="24">
        <v>0</v>
      </c>
    </row>
    <row r="322" spans="1:24" ht="15" customHeight="1" x14ac:dyDescent="0.45">
      <c r="A322" s="14">
        <v>58</v>
      </c>
      <c r="B322" s="15">
        <v>2004</v>
      </c>
      <c r="C322" s="16">
        <v>0</v>
      </c>
      <c r="D322" s="17">
        <v>8.1463599999999997E-2</v>
      </c>
      <c r="E322" s="17">
        <v>0.16118260000000001</v>
      </c>
      <c r="F322" s="17">
        <v>5.6421899999999997E-2</v>
      </c>
      <c r="G322" s="17">
        <v>0.64002210000000004</v>
      </c>
      <c r="H322" s="18">
        <v>0.2137973</v>
      </c>
      <c r="I322" s="40">
        <f t="array" ref="I322">$Q$10+SUMPRODUCT(D322:H322,TRANSPOSE($Q$11:$Q$15))</f>
        <v>-4.0828457924717769</v>
      </c>
      <c r="J322" s="37">
        <f t="shared" si="4"/>
        <v>1.657989157461091E-2</v>
      </c>
      <c r="K322" s="38"/>
      <c r="L322" s="38"/>
      <c r="M322" s="38"/>
      <c r="P322" s="27">
        <v>293</v>
      </c>
      <c r="Q322" s="24">
        <v>-0.11305419999999999</v>
      </c>
      <c r="R322" s="24">
        <v>0.22403090000000001</v>
      </c>
      <c r="S322" s="24">
        <v>0.1228992</v>
      </c>
      <c r="T322" s="24">
        <v>2.7484410000000001</v>
      </c>
      <c r="U322" s="24">
        <v>0.64121399999999995</v>
      </c>
      <c r="V322" s="34">
        <v>3.7745955745026999E-4</v>
      </c>
      <c r="W322" s="24">
        <v>0</v>
      </c>
      <c r="X322" s="24">
        <v>0</v>
      </c>
    </row>
    <row r="323" spans="1:24" ht="15" customHeight="1" x14ac:dyDescent="0.45">
      <c r="A323" s="14">
        <v>59</v>
      </c>
      <c r="B323" s="15">
        <v>1998</v>
      </c>
      <c r="C323" s="16">
        <v>0</v>
      </c>
      <c r="D323" s="17">
        <v>0.33351249999999999</v>
      </c>
      <c r="E323" s="17">
        <v>0.12504509999999999</v>
      </c>
      <c r="F323" s="17">
        <v>-5.0880000000000001E-4</v>
      </c>
      <c r="G323" s="17">
        <v>0.8125715</v>
      </c>
      <c r="H323" s="18">
        <v>0.30124879999999998</v>
      </c>
      <c r="I323" s="40">
        <f t="array" ref="I323">$Q$10+SUMPRODUCT(D323:H323,TRANSPOSE($Q$11:$Q$15))</f>
        <v>-3.691237827979827</v>
      </c>
      <c r="J323" s="37">
        <f t="shared" ref="J323:J386" si="5">EXP(I323)/(1+EXP(I323))</f>
        <v>2.4334188448966322E-2</v>
      </c>
      <c r="K323" s="38"/>
      <c r="L323" s="38"/>
      <c r="M323" s="38"/>
      <c r="P323" s="27">
        <v>294</v>
      </c>
      <c r="Q323" s="24">
        <v>0.1058446</v>
      </c>
      <c r="R323" s="24">
        <v>0.2900643</v>
      </c>
      <c r="S323" s="24">
        <v>0.1258157</v>
      </c>
      <c r="T323" s="24">
        <v>3.7582399999999998</v>
      </c>
      <c r="U323" s="24">
        <v>0.61722639999999995</v>
      </c>
      <c r="V323" s="34">
        <v>7.2317185133815361E-5</v>
      </c>
      <c r="W323" s="24">
        <v>0</v>
      </c>
      <c r="X323" s="24">
        <v>0</v>
      </c>
    </row>
    <row r="324" spans="1:24" ht="15" customHeight="1" x14ac:dyDescent="0.45">
      <c r="A324" s="14">
        <v>60</v>
      </c>
      <c r="B324" s="15">
        <v>1999</v>
      </c>
      <c r="C324" s="16">
        <v>0</v>
      </c>
      <c r="D324" s="17">
        <v>0.1988771</v>
      </c>
      <c r="E324" s="17">
        <v>0.22770180000000001</v>
      </c>
      <c r="F324" s="17">
        <v>4.3153299999999999E-2</v>
      </c>
      <c r="G324" s="17">
        <v>0.52411750000000001</v>
      </c>
      <c r="H324" s="18">
        <v>0.16808119999999999</v>
      </c>
      <c r="I324" s="40">
        <f t="array" ref="I324">$Q$10+SUMPRODUCT(D324:H324,TRANSPOSE($Q$11:$Q$15))</f>
        <v>-3.8684011349667982</v>
      </c>
      <c r="J324" s="37">
        <f t="shared" si="5"/>
        <v>2.0464212687963262E-2</v>
      </c>
      <c r="K324" s="38"/>
      <c r="L324" s="38"/>
      <c r="M324" s="38"/>
      <c r="P324" s="27">
        <v>295</v>
      </c>
      <c r="Q324" s="24">
        <v>0.1682506</v>
      </c>
      <c r="R324" s="24">
        <v>0.3056662</v>
      </c>
      <c r="S324" s="24">
        <v>0.13307910000000001</v>
      </c>
      <c r="T324" s="24">
        <v>3.3882089999999998</v>
      </c>
      <c r="U324" s="24">
        <v>0.56742879999999996</v>
      </c>
      <c r="V324" s="34">
        <v>1.1969017731971246E-4</v>
      </c>
      <c r="W324" s="24">
        <v>0</v>
      </c>
      <c r="X324" s="24">
        <v>0</v>
      </c>
    </row>
    <row r="325" spans="1:24" ht="15" customHeight="1" x14ac:dyDescent="0.45">
      <c r="A325" s="14">
        <v>60</v>
      </c>
      <c r="B325" s="15">
        <v>2000</v>
      </c>
      <c r="C325" s="16">
        <v>0</v>
      </c>
      <c r="D325" s="17">
        <v>0.198992</v>
      </c>
      <c r="E325" s="17">
        <v>0.21772340000000001</v>
      </c>
      <c r="F325" s="17">
        <v>2.83127E-2</v>
      </c>
      <c r="G325" s="17">
        <v>0.15616650000000001</v>
      </c>
      <c r="H325" s="18">
        <v>0.15827559999999999</v>
      </c>
      <c r="I325" s="40">
        <f t="array" ref="I325">$Q$10+SUMPRODUCT(D325:H325,TRANSPOSE($Q$11:$Q$15))</f>
        <v>-3.1548465555714662</v>
      </c>
      <c r="J325" s="37">
        <f t="shared" si="5"/>
        <v>4.0900734579134686E-2</v>
      </c>
      <c r="K325" s="38"/>
      <c r="L325" s="38"/>
      <c r="M325" s="38"/>
      <c r="P325" s="27">
        <v>296</v>
      </c>
      <c r="Q325" s="24">
        <v>5.1948099999999997E-2</v>
      </c>
      <c r="R325" s="24">
        <v>0.30007800000000001</v>
      </c>
      <c r="S325" s="24">
        <v>0.1227248</v>
      </c>
      <c r="T325" s="24">
        <v>3.7113809999999998</v>
      </c>
      <c r="U325" s="24">
        <v>0.59729529999999997</v>
      </c>
      <c r="V325" s="34">
        <v>7.603624986202769E-5</v>
      </c>
      <c r="W325" s="24">
        <v>0</v>
      </c>
      <c r="X325" s="24">
        <v>0</v>
      </c>
    </row>
    <row r="326" spans="1:24" ht="15" customHeight="1" x14ac:dyDescent="0.45">
      <c r="A326" s="14">
        <v>60</v>
      </c>
      <c r="B326" s="15">
        <v>2001</v>
      </c>
      <c r="C326" s="16">
        <v>0</v>
      </c>
      <c r="D326" s="17">
        <v>0.1990538</v>
      </c>
      <c r="E326" s="17">
        <v>0.20319029999999999</v>
      </c>
      <c r="F326" s="17">
        <v>3.9430899999999998E-2</v>
      </c>
      <c r="G326" s="17">
        <v>0.2289765</v>
      </c>
      <c r="H326" s="18">
        <v>0.17459340000000001</v>
      </c>
      <c r="I326" s="40">
        <f t="array" ref="I326">$Q$10+SUMPRODUCT(D326:H326,TRANSPOSE($Q$11:$Q$15))</f>
        <v>-3.3285416842814244</v>
      </c>
      <c r="J326" s="37">
        <f t="shared" si="5"/>
        <v>3.4604915794418836E-2</v>
      </c>
      <c r="K326" s="38"/>
      <c r="L326" s="38"/>
      <c r="M326" s="38"/>
      <c r="P326" s="27">
        <v>297</v>
      </c>
      <c r="Q326" s="24">
        <v>0.2164605</v>
      </c>
      <c r="R326" s="24">
        <v>0.44379220000000003</v>
      </c>
      <c r="S326" s="24">
        <v>0.13822970000000001</v>
      </c>
      <c r="T326" s="24">
        <v>5.0357440000000002</v>
      </c>
      <c r="U326" s="24">
        <v>0.61581300000000005</v>
      </c>
      <c r="V326" s="34">
        <v>7.1523778315168172E-6</v>
      </c>
      <c r="W326" s="24">
        <v>0</v>
      </c>
      <c r="X326" s="24">
        <v>0</v>
      </c>
    </row>
    <row r="327" spans="1:24" ht="15" customHeight="1" x14ac:dyDescent="0.45">
      <c r="A327" s="14">
        <v>60</v>
      </c>
      <c r="B327" s="15">
        <v>2002</v>
      </c>
      <c r="C327" s="16">
        <v>0</v>
      </c>
      <c r="D327" s="17">
        <v>0.20102510000000001</v>
      </c>
      <c r="E327" s="17">
        <v>9.5109200000000005E-2</v>
      </c>
      <c r="F327" s="17">
        <v>1.85191E-2</v>
      </c>
      <c r="G327" s="17">
        <v>0.12553329999999999</v>
      </c>
      <c r="H327" s="18">
        <v>5.9386399999999999E-2</v>
      </c>
      <c r="I327" s="40">
        <f t="array" ref="I327">$Q$10+SUMPRODUCT(D327:H327,TRANSPOSE($Q$11:$Q$15))</f>
        <v>-2.9098485084304739</v>
      </c>
      <c r="J327" s="37">
        <f t="shared" si="5"/>
        <v>5.1668857925700307E-2</v>
      </c>
      <c r="K327" s="38"/>
      <c r="L327" s="38"/>
      <c r="M327" s="38"/>
      <c r="P327" s="27">
        <v>298</v>
      </c>
      <c r="Q327" s="24">
        <v>0.26947209999999999</v>
      </c>
      <c r="R327" s="24">
        <v>0.51429069999999999</v>
      </c>
      <c r="S327" s="24">
        <v>0.12105349999999999</v>
      </c>
      <c r="T327" s="24">
        <v>5.7486519999999999</v>
      </c>
      <c r="U327" s="24">
        <v>0.58436980000000005</v>
      </c>
      <c r="V327" s="34">
        <v>2.3838903153819414E-6</v>
      </c>
      <c r="W327" s="24">
        <v>0</v>
      </c>
      <c r="X327" s="24">
        <v>0</v>
      </c>
    </row>
    <row r="328" spans="1:24" ht="15" customHeight="1" x14ac:dyDescent="0.45">
      <c r="A328" s="14">
        <v>61</v>
      </c>
      <c r="B328" s="15">
        <v>1997</v>
      </c>
      <c r="C328" s="16">
        <v>0</v>
      </c>
      <c r="D328" s="17">
        <v>0.21463499999999999</v>
      </c>
      <c r="E328" s="17">
        <v>0.37858350000000002</v>
      </c>
      <c r="F328" s="17">
        <v>6.4120899999999995E-2</v>
      </c>
      <c r="G328" s="17">
        <v>2.6424690000000002</v>
      </c>
      <c r="H328" s="18">
        <v>0.2752812</v>
      </c>
      <c r="I328" s="40">
        <f t="array" ref="I328">$Q$10+SUMPRODUCT(D328:H328,TRANSPOSE($Q$11:$Q$15))</f>
        <v>-7.5583313418808542</v>
      </c>
      <c r="J328" s="37">
        <f t="shared" si="5"/>
        <v>5.2147305613241572E-4</v>
      </c>
      <c r="K328" s="38"/>
      <c r="L328" s="38"/>
      <c r="M328" s="38"/>
      <c r="P328" s="27">
        <v>299</v>
      </c>
      <c r="Q328" s="24">
        <v>5.0679000000000002E-2</v>
      </c>
      <c r="R328" s="24">
        <v>0.36311880000000002</v>
      </c>
      <c r="S328" s="24">
        <v>6.8722699999999998E-2</v>
      </c>
      <c r="T328" s="24">
        <v>2.2442639999999998</v>
      </c>
      <c r="U328" s="24">
        <v>0.2296947</v>
      </c>
      <c r="V328" s="34">
        <v>8.8038310282795697E-4</v>
      </c>
      <c r="W328" s="24">
        <v>0</v>
      </c>
      <c r="X328" s="24">
        <v>0</v>
      </c>
    </row>
    <row r="329" spans="1:24" ht="15" customHeight="1" x14ac:dyDescent="0.45">
      <c r="A329" s="14">
        <v>61</v>
      </c>
      <c r="B329" s="15">
        <v>1998</v>
      </c>
      <c r="C329" s="16">
        <v>0</v>
      </c>
      <c r="D329" s="17">
        <v>0.20129639999999999</v>
      </c>
      <c r="E329" s="17">
        <v>0.42991699999999999</v>
      </c>
      <c r="F329" s="17">
        <v>6.9620199999999993E-2</v>
      </c>
      <c r="G329" s="17">
        <v>5.2131619999999996</v>
      </c>
      <c r="H329" s="18">
        <v>0.28095360000000003</v>
      </c>
      <c r="I329" s="40">
        <f t="array" ref="I329">$Q$10+SUMPRODUCT(D329:H329,TRANSPOSE($Q$11:$Q$15))</f>
        <v>-11.775609341815347</v>
      </c>
      <c r="J329" s="37">
        <f t="shared" si="5"/>
        <v>7.6897903950763969E-6</v>
      </c>
      <c r="K329" s="38"/>
      <c r="L329" s="38"/>
      <c r="M329" s="38"/>
      <c r="P329" s="27">
        <v>300</v>
      </c>
      <c r="Q329" s="24">
        <v>1.4260399999999999E-2</v>
      </c>
      <c r="R329" s="24">
        <v>0.37370969999999998</v>
      </c>
      <c r="S329" s="24">
        <v>5.7434699999999998E-2</v>
      </c>
      <c r="T329" s="24">
        <v>1.474153</v>
      </c>
      <c r="U329" s="24">
        <v>0.19745380000000001</v>
      </c>
      <c r="V329" s="34">
        <v>3.1187240417568278E-3</v>
      </c>
      <c r="W329" s="24">
        <v>0</v>
      </c>
      <c r="X329" s="24">
        <v>0</v>
      </c>
    </row>
    <row r="330" spans="1:24" ht="15" customHeight="1" x14ac:dyDescent="0.45">
      <c r="A330" s="14">
        <v>61</v>
      </c>
      <c r="B330" s="15">
        <v>1999</v>
      </c>
      <c r="C330" s="16">
        <v>0</v>
      </c>
      <c r="D330" s="17">
        <v>0.1975124</v>
      </c>
      <c r="E330" s="17">
        <v>0.41628229999999999</v>
      </c>
      <c r="F330" s="17">
        <v>6.3187199999999999E-2</v>
      </c>
      <c r="G330" s="17">
        <v>4.9574699999999998</v>
      </c>
      <c r="H330" s="18">
        <v>0.26622879999999999</v>
      </c>
      <c r="I330" s="40">
        <f t="array" ref="I330">$Q$10+SUMPRODUCT(D330:H330,TRANSPOSE($Q$11:$Q$15))</f>
        <v>-11.307550801123053</v>
      </c>
      <c r="J330" s="37">
        <f t="shared" si="5"/>
        <v>1.2279699811050545E-5</v>
      </c>
      <c r="K330" s="38"/>
      <c r="L330" s="38"/>
      <c r="M330" s="38"/>
      <c r="P330" s="27">
        <v>301</v>
      </c>
      <c r="Q330" s="24">
        <v>4.2145700000000001E-2</v>
      </c>
      <c r="R330" s="24">
        <v>0.4081843</v>
      </c>
      <c r="S330" s="24">
        <v>2.9715100000000001E-2</v>
      </c>
      <c r="T330" s="24">
        <v>1.7316819999999999</v>
      </c>
      <c r="U330" s="24">
        <v>0.24188370000000001</v>
      </c>
      <c r="V330" s="34">
        <v>2.5555996746230297E-3</v>
      </c>
      <c r="W330" s="24">
        <v>0</v>
      </c>
      <c r="X330" s="24">
        <v>0</v>
      </c>
    </row>
    <row r="331" spans="1:24" ht="15" customHeight="1" x14ac:dyDescent="0.45">
      <c r="A331" s="14">
        <v>61</v>
      </c>
      <c r="B331" s="15">
        <v>2000</v>
      </c>
      <c r="C331" s="16">
        <v>0</v>
      </c>
      <c r="D331" s="17">
        <v>0.31819819999999999</v>
      </c>
      <c r="E331" s="17">
        <v>0.43101889999999998</v>
      </c>
      <c r="F331" s="17">
        <v>7.1914900000000004E-2</v>
      </c>
      <c r="G331" s="17">
        <v>5.0157670000000003</v>
      </c>
      <c r="H331" s="18">
        <v>0.29212779999999999</v>
      </c>
      <c r="I331" s="40">
        <f t="array" ref="I331">$Q$10+SUMPRODUCT(D331:H331,TRANSPOSE($Q$11:$Q$15))</f>
        <v>-11.425631562759978</v>
      </c>
      <c r="J331" s="37">
        <f t="shared" si="5"/>
        <v>1.0912054363602543E-5</v>
      </c>
      <c r="K331" s="38"/>
      <c r="L331" s="38"/>
      <c r="M331" s="38"/>
      <c r="P331" s="27">
        <v>302</v>
      </c>
      <c r="Q331" s="24">
        <v>2.5575500000000001E-2</v>
      </c>
      <c r="R331" s="24">
        <v>0.2811111</v>
      </c>
      <c r="S331" s="24">
        <v>4.7926999999999997E-2</v>
      </c>
      <c r="T331" s="24">
        <v>1.3634539999999999</v>
      </c>
      <c r="U331" s="24">
        <v>0.2339195</v>
      </c>
      <c r="V331" s="34">
        <v>4.7124780338201966E-3</v>
      </c>
      <c r="W331" s="24">
        <v>0</v>
      </c>
      <c r="X331" s="24">
        <v>0</v>
      </c>
    </row>
    <row r="332" spans="1:24" ht="15" customHeight="1" x14ac:dyDescent="0.45">
      <c r="A332" s="14">
        <v>61</v>
      </c>
      <c r="B332" s="15">
        <v>2001</v>
      </c>
      <c r="C332" s="16">
        <v>0</v>
      </c>
      <c r="D332" s="17">
        <v>0.36793540000000002</v>
      </c>
      <c r="E332" s="17">
        <v>0.45890629999999999</v>
      </c>
      <c r="F332" s="17">
        <v>7.6023800000000002E-2</v>
      </c>
      <c r="G332" s="17">
        <v>7.487317</v>
      </c>
      <c r="H332" s="18">
        <v>0.28440549999999998</v>
      </c>
      <c r="I332" s="40">
        <f t="array" ref="I332">$Q$10+SUMPRODUCT(D332:H332,TRANSPOSE($Q$11:$Q$15))</f>
        <v>-15.421865932716717</v>
      </c>
      <c r="J332" s="37">
        <f t="shared" si="5"/>
        <v>2.0061741846993005E-7</v>
      </c>
      <c r="K332" s="38"/>
      <c r="L332" s="38"/>
      <c r="M332" s="38"/>
      <c r="P332" s="27">
        <v>303</v>
      </c>
      <c r="Q332" s="24">
        <v>1.63108E-2</v>
      </c>
      <c r="R332" s="24">
        <v>0.2721693</v>
      </c>
      <c r="S332" s="24">
        <v>4.5889199999999998E-2</v>
      </c>
      <c r="T332" s="24">
        <v>1.352838</v>
      </c>
      <c r="U332" s="24">
        <v>0.23593320000000001</v>
      </c>
      <c r="V332" s="34">
        <v>4.9215924318447854E-3</v>
      </c>
      <c r="W332" s="24">
        <v>0</v>
      </c>
      <c r="X332" s="24">
        <v>0</v>
      </c>
    </row>
    <row r="333" spans="1:24" ht="15" customHeight="1" x14ac:dyDescent="0.45">
      <c r="A333" s="14">
        <v>61</v>
      </c>
      <c r="B333" s="15">
        <v>2002</v>
      </c>
      <c r="C333" s="16">
        <v>0</v>
      </c>
      <c r="D333" s="17">
        <v>0.3609639</v>
      </c>
      <c r="E333" s="17">
        <v>0.43812420000000002</v>
      </c>
      <c r="F333" s="17">
        <v>9.0556999999999999E-2</v>
      </c>
      <c r="G333" s="17">
        <v>5.619802</v>
      </c>
      <c r="H333" s="18">
        <v>0.25452540000000001</v>
      </c>
      <c r="I333" s="40">
        <f t="array" ref="I333">$Q$10+SUMPRODUCT(D333:H333,TRANSPOSE($Q$11:$Q$15))</f>
        <v>-12.553249475337292</v>
      </c>
      <c r="J333" s="37">
        <f t="shared" si="5"/>
        <v>3.5333892904045199E-6</v>
      </c>
      <c r="K333" s="38"/>
      <c r="L333" s="38"/>
      <c r="M333" s="38"/>
      <c r="P333" s="27">
        <v>304</v>
      </c>
      <c r="Q333" s="24">
        <v>6.4680000000000001E-2</v>
      </c>
      <c r="R333" s="24">
        <v>0.29636099999999999</v>
      </c>
      <c r="S333" s="24">
        <v>4.7251099999999997E-2</v>
      </c>
      <c r="T333" s="24">
        <v>1.576857</v>
      </c>
      <c r="U333" s="24">
        <v>0.2395021</v>
      </c>
      <c r="V333" s="34">
        <v>3.3682168221575211E-3</v>
      </c>
      <c r="W333" s="24">
        <v>0</v>
      </c>
      <c r="X333" s="24">
        <v>0</v>
      </c>
    </row>
    <row r="334" spans="1:24" ht="15" customHeight="1" x14ac:dyDescent="0.45">
      <c r="A334" s="14">
        <v>61</v>
      </c>
      <c r="B334" s="15">
        <v>2003</v>
      </c>
      <c r="C334" s="16">
        <v>0</v>
      </c>
      <c r="D334" s="17">
        <v>0.30673879999999998</v>
      </c>
      <c r="E334" s="17">
        <v>0.43942219999999999</v>
      </c>
      <c r="F334" s="17">
        <v>7.1205099999999993E-2</v>
      </c>
      <c r="G334" s="17">
        <v>6.5491450000000002</v>
      </c>
      <c r="H334" s="18">
        <v>0.24188570000000001</v>
      </c>
      <c r="I334" s="40">
        <f t="array" ref="I334">$Q$10+SUMPRODUCT(D334:H334,TRANSPOSE($Q$11:$Q$15))</f>
        <v>-13.911637043680969</v>
      </c>
      <c r="J334" s="37">
        <f t="shared" si="5"/>
        <v>9.0834829051596228E-7</v>
      </c>
      <c r="K334" s="38"/>
      <c r="L334" s="38"/>
      <c r="M334" s="38"/>
      <c r="P334" s="27">
        <v>305</v>
      </c>
      <c r="Q334" s="24">
        <v>0.22211829999999999</v>
      </c>
      <c r="R334" s="24">
        <v>5.3949999999999996E-3</v>
      </c>
      <c r="S334" s="24">
        <v>2.6277600000000002E-2</v>
      </c>
      <c r="T334" s="24">
        <v>1.778181</v>
      </c>
      <c r="U334" s="24">
        <v>0.2066645</v>
      </c>
      <c r="V334" s="34">
        <v>4.6091307200939952E-3</v>
      </c>
      <c r="W334" s="24">
        <v>0</v>
      </c>
      <c r="X334" s="24">
        <v>0</v>
      </c>
    </row>
    <row r="335" spans="1:24" ht="15" customHeight="1" x14ac:dyDescent="0.45">
      <c r="A335" s="14">
        <v>61</v>
      </c>
      <c r="B335" s="15">
        <v>2004</v>
      </c>
      <c r="C335" s="16">
        <v>0</v>
      </c>
      <c r="D335" s="17">
        <v>0.3664809</v>
      </c>
      <c r="E335" s="17">
        <v>0.47917270000000001</v>
      </c>
      <c r="F335" s="17">
        <v>7.4601700000000007E-2</v>
      </c>
      <c r="G335" s="17">
        <v>10.345940000000001</v>
      </c>
      <c r="H335" s="18">
        <v>0.22860620000000001</v>
      </c>
      <c r="I335" s="40">
        <f t="array" ref="I335">$Q$10+SUMPRODUCT(D335:H335,TRANSPOSE($Q$11:$Q$15))</f>
        <v>-20.030621131266148</v>
      </c>
      <c r="J335" s="37">
        <f t="shared" si="5"/>
        <v>1.9989952986833745E-9</v>
      </c>
      <c r="K335" s="38"/>
      <c r="L335" s="38"/>
      <c r="M335" s="38"/>
      <c r="P335" s="27">
        <v>306</v>
      </c>
      <c r="Q335" s="24">
        <v>0.26025140000000002</v>
      </c>
      <c r="R335" s="24">
        <v>-1.51746E-2</v>
      </c>
      <c r="S335" s="24">
        <v>5.52845E-2</v>
      </c>
      <c r="T335" s="24">
        <v>4.0722849999999999</v>
      </c>
      <c r="U335" s="24">
        <v>0.24038380000000001</v>
      </c>
      <c r="V335" s="34">
        <v>1.0139517985780668E-4</v>
      </c>
      <c r="W335" s="24">
        <v>0</v>
      </c>
      <c r="X335" s="24">
        <v>0</v>
      </c>
    </row>
    <row r="336" spans="1:24" ht="15" customHeight="1" x14ac:dyDescent="0.45">
      <c r="A336" s="14">
        <v>62</v>
      </c>
      <c r="B336" s="15">
        <v>1997</v>
      </c>
      <c r="C336" s="16">
        <v>0</v>
      </c>
      <c r="D336" s="17">
        <v>2.95616E-2</v>
      </c>
      <c r="E336" s="17">
        <v>0.21136160000000001</v>
      </c>
      <c r="F336" s="17">
        <v>5.2333299999999999E-2</v>
      </c>
      <c r="G336" s="17">
        <v>2.1049090000000001</v>
      </c>
      <c r="H336" s="18">
        <v>0.19883290000000001</v>
      </c>
      <c r="I336" s="40">
        <f t="array" ref="I336">$Q$10+SUMPRODUCT(D336:H336,TRANSPOSE($Q$11:$Q$15))</f>
        <v>-6.4883163091218385</v>
      </c>
      <c r="J336" s="37">
        <f t="shared" si="5"/>
        <v>1.5187976736084872E-3</v>
      </c>
      <c r="K336" s="38"/>
      <c r="L336" s="38"/>
      <c r="M336" s="38"/>
      <c r="P336" s="27">
        <v>307</v>
      </c>
      <c r="Q336" s="24">
        <v>0.26958130000000002</v>
      </c>
      <c r="R336" s="24">
        <v>2.9142100000000001E-2</v>
      </c>
      <c r="S336" s="24">
        <v>4.7929399999999997E-2</v>
      </c>
      <c r="T336" s="24">
        <v>3.6360779999999999</v>
      </c>
      <c r="U336" s="24">
        <v>0.23490730000000001</v>
      </c>
      <c r="V336" s="34">
        <v>2.0213379800846588E-4</v>
      </c>
      <c r="W336" s="24">
        <v>0</v>
      </c>
      <c r="X336" s="24">
        <v>0</v>
      </c>
    </row>
    <row r="337" spans="1:24" ht="15" customHeight="1" x14ac:dyDescent="0.45">
      <c r="A337" s="14">
        <v>62</v>
      </c>
      <c r="B337" s="15">
        <v>1998</v>
      </c>
      <c r="C337" s="16">
        <v>0</v>
      </c>
      <c r="D337" s="17">
        <v>3.2088600000000002E-2</v>
      </c>
      <c r="E337" s="17">
        <v>0.12044870000000001</v>
      </c>
      <c r="F337" s="17">
        <v>-0.16361039999999999</v>
      </c>
      <c r="G337" s="17">
        <v>1.5499369999999999</v>
      </c>
      <c r="H337" s="18">
        <v>0.2857383</v>
      </c>
      <c r="I337" s="40">
        <f t="array" ref="I337">$Q$10+SUMPRODUCT(D337:H337,TRANSPOSE($Q$11:$Q$15))</f>
        <v>-3.6894726389724606</v>
      </c>
      <c r="J337" s="37">
        <f t="shared" si="5"/>
        <v>2.4376132836731561E-2</v>
      </c>
      <c r="K337" s="38"/>
      <c r="L337" s="38"/>
      <c r="M337" s="38"/>
      <c r="P337" s="27">
        <v>308</v>
      </c>
      <c r="Q337" s="24">
        <v>0.2147609</v>
      </c>
      <c r="R337" s="24">
        <v>2.40678E-2</v>
      </c>
      <c r="S337" s="24">
        <v>5.76645E-2</v>
      </c>
      <c r="T337" s="24">
        <v>3.6762229999999998</v>
      </c>
      <c r="U337" s="24">
        <v>0.25105139999999998</v>
      </c>
      <c r="V337" s="34">
        <v>1.7447419577758971E-4</v>
      </c>
      <c r="W337" s="24">
        <v>0</v>
      </c>
      <c r="X337" s="24">
        <v>0</v>
      </c>
    </row>
    <row r="338" spans="1:24" ht="15" customHeight="1" x14ac:dyDescent="0.45">
      <c r="A338" s="14">
        <v>62</v>
      </c>
      <c r="B338" s="15">
        <v>1999</v>
      </c>
      <c r="C338" s="16">
        <v>0</v>
      </c>
      <c r="D338" s="17">
        <v>5.8323300000000002E-2</v>
      </c>
      <c r="E338" s="17">
        <v>0.13092999999999999</v>
      </c>
      <c r="F338" s="17">
        <v>2.2407300000000002E-2</v>
      </c>
      <c r="G338" s="17">
        <v>1.870107</v>
      </c>
      <c r="H338" s="18">
        <v>0.33595639999999999</v>
      </c>
      <c r="I338" s="40">
        <f t="array" ref="I338">$Q$10+SUMPRODUCT(D338:H338,TRANSPOSE($Q$11:$Q$15))</f>
        <v>-5.660909867422351</v>
      </c>
      <c r="J338" s="37">
        <f t="shared" si="5"/>
        <v>3.4672858107348916E-3</v>
      </c>
      <c r="K338" s="38"/>
      <c r="L338" s="38"/>
      <c r="M338" s="38"/>
      <c r="P338" s="27">
        <v>309</v>
      </c>
      <c r="Q338" s="24">
        <v>0.27787420000000002</v>
      </c>
      <c r="R338" s="24">
        <v>8.6945300000000003E-2</v>
      </c>
      <c r="S338" s="24">
        <v>6.6778100000000007E-2</v>
      </c>
      <c r="T338" s="24">
        <v>4.9211530000000003</v>
      </c>
      <c r="U338" s="24">
        <v>0.27818019999999999</v>
      </c>
      <c r="V338" s="34">
        <v>2.1256439324652413E-5</v>
      </c>
      <c r="W338" s="24">
        <v>0</v>
      </c>
      <c r="X338" s="24">
        <v>0</v>
      </c>
    </row>
    <row r="339" spans="1:24" ht="15" customHeight="1" x14ac:dyDescent="0.45">
      <c r="A339" s="14">
        <v>62</v>
      </c>
      <c r="B339" s="15">
        <v>2000</v>
      </c>
      <c r="C339" s="16">
        <v>0</v>
      </c>
      <c r="D339" s="17">
        <v>4.6558500000000003E-2</v>
      </c>
      <c r="E339" s="17">
        <v>0.13012380000000001</v>
      </c>
      <c r="F339" s="17">
        <v>6.1271100000000002E-2</v>
      </c>
      <c r="G339" s="17">
        <v>2.274937</v>
      </c>
      <c r="H339" s="18">
        <v>0.47893360000000001</v>
      </c>
      <c r="I339" s="40">
        <f t="array" ref="I339">$Q$10+SUMPRODUCT(D339:H339,TRANSPOSE($Q$11:$Q$15))</f>
        <v>-6.5320141296422536</v>
      </c>
      <c r="J339" s="37">
        <f t="shared" si="5"/>
        <v>1.4539531224733947E-3</v>
      </c>
      <c r="K339" s="38"/>
      <c r="L339" s="38"/>
      <c r="M339" s="38"/>
      <c r="P339" s="27">
        <v>310</v>
      </c>
      <c r="Q339" s="24">
        <v>0.10246230000000001</v>
      </c>
      <c r="R339" s="24">
        <v>0.18714330000000001</v>
      </c>
      <c r="S339" s="24">
        <v>5.8539000000000001E-2</v>
      </c>
      <c r="T339" s="24">
        <v>0.59142760000000005</v>
      </c>
      <c r="U339" s="24">
        <v>0.32672430000000002</v>
      </c>
      <c r="V339" s="34">
        <v>1.8317658517257016E-2</v>
      </c>
      <c r="W339" s="24">
        <v>0</v>
      </c>
      <c r="X339" s="24">
        <v>0</v>
      </c>
    </row>
    <row r="340" spans="1:24" ht="15" customHeight="1" x14ac:dyDescent="0.45">
      <c r="A340" s="14">
        <v>63</v>
      </c>
      <c r="B340" s="15">
        <v>1997</v>
      </c>
      <c r="C340" s="16">
        <v>0</v>
      </c>
      <c r="D340" s="17">
        <v>9.3892699999999996E-2</v>
      </c>
      <c r="E340" s="17">
        <v>0.25661610000000001</v>
      </c>
      <c r="F340" s="17">
        <v>3.9420499999999997E-2</v>
      </c>
      <c r="G340" s="17">
        <v>7.0842150000000004</v>
      </c>
      <c r="H340" s="18">
        <v>0.1205357</v>
      </c>
      <c r="I340" s="40">
        <f t="array" ref="I340">$Q$10+SUMPRODUCT(D340:H340,TRANSPOSE($Q$11:$Q$15))</f>
        <v>-14.407675412478685</v>
      </c>
      <c r="J340" s="37">
        <f t="shared" si="5"/>
        <v>5.5312823887558843E-7</v>
      </c>
      <c r="K340" s="38"/>
      <c r="L340" s="38"/>
      <c r="M340" s="38"/>
      <c r="P340" s="27">
        <v>311</v>
      </c>
      <c r="Q340" s="24">
        <v>0.14690529999999999</v>
      </c>
      <c r="R340" s="24">
        <v>0.2236871</v>
      </c>
      <c r="S340" s="24">
        <v>6.6673499999999997E-2</v>
      </c>
      <c r="T340" s="24">
        <v>0.69170920000000002</v>
      </c>
      <c r="U340" s="24">
        <v>0.3465143</v>
      </c>
      <c r="V340" s="34">
        <v>1.4361582410922632E-2</v>
      </c>
      <c r="W340" s="24">
        <v>0</v>
      </c>
      <c r="X340" s="24">
        <v>0</v>
      </c>
    </row>
    <row r="341" spans="1:24" ht="15" customHeight="1" x14ac:dyDescent="0.45">
      <c r="A341" s="14">
        <v>63</v>
      </c>
      <c r="B341" s="15">
        <v>1998</v>
      </c>
      <c r="C341" s="16">
        <v>0</v>
      </c>
      <c r="D341" s="17">
        <v>0.1151549</v>
      </c>
      <c r="E341" s="17">
        <v>0.29753380000000001</v>
      </c>
      <c r="F341" s="17">
        <v>4.4184000000000001E-2</v>
      </c>
      <c r="G341" s="17">
        <v>6.9431979999999998</v>
      </c>
      <c r="H341" s="18">
        <v>0.1077574</v>
      </c>
      <c r="I341" s="40">
        <f t="array" ref="I341">$Q$10+SUMPRODUCT(D341:H341,TRANSPOSE($Q$11:$Q$15))</f>
        <v>-14.279658767914313</v>
      </c>
      <c r="J341" s="37">
        <f t="shared" si="5"/>
        <v>6.2866997713134437E-7</v>
      </c>
      <c r="K341" s="38"/>
      <c r="L341" s="38"/>
      <c r="M341" s="38"/>
      <c r="P341" s="27">
        <v>312</v>
      </c>
      <c r="Q341" s="24">
        <v>0.13354369999999999</v>
      </c>
      <c r="R341" s="24">
        <v>0.19280159999999999</v>
      </c>
      <c r="S341" s="24">
        <v>4.7400999999999999E-2</v>
      </c>
      <c r="T341" s="24">
        <v>1.1007020000000001</v>
      </c>
      <c r="U341" s="24">
        <v>0.39131959999999999</v>
      </c>
      <c r="V341" s="34">
        <v>9.3851234804051709E-3</v>
      </c>
      <c r="W341" s="24">
        <v>0</v>
      </c>
      <c r="X341" s="24">
        <v>0</v>
      </c>
    </row>
    <row r="342" spans="1:24" ht="15" customHeight="1" x14ac:dyDescent="0.45">
      <c r="A342" s="14">
        <v>63</v>
      </c>
      <c r="B342" s="15">
        <v>1999</v>
      </c>
      <c r="C342" s="16">
        <v>0</v>
      </c>
      <c r="D342" s="17">
        <v>0.10971499999999999</v>
      </c>
      <c r="E342" s="17">
        <v>0.2973789</v>
      </c>
      <c r="F342" s="17">
        <v>4.0454299999999999E-2</v>
      </c>
      <c r="G342" s="17">
        <v>5.8827769999999999</v>
      </c>
      <c r="H342" s="18">
        <v>9.5808299999999999E-2</v>
      </c>
      <c r="I342" s="40">
        <f t="array" ref="I342">$Q$10+SUMPRODUCT(D342:H342,TRANSPOSE($Q$11:$Q$15))</f>
        <v>-12.569380084255616</v>
      </c>
      <c r="J342" s="37">
        <f t="shared" si="5"/>
        <v>3.4768509922756163E-6</v>
      </c>
      <c r="K342" s="38"/>
      <c r="L342" s="38"/>
      <c r="M342" s="38"/>
      <c r="P342" s="27">
        <v>313</v>
      </c>
      <c r="Q342" s="24">
        <v>6.9021200000000005E-2</v>
      </c>
      <c r="R342" s="24">
        <v>0.1380256</v>
      </c>
      <c r="S342" s="24">
        <v>4.8250300000000003E-2</v>
      </c>
      <c r="T342" s="24">
        <v>0.81767080000000003</v>
      </c>
      <c r="U342" s="24">
        <v>0.2447781</v>
      </c>
      <c r="V342" s="34">
        <v>1.4023946977820768E-2</v>
      </c>
      <c r="W342" s="24">
        <v>0</v>
      </c>
      <c r="X342" s="24">
        <v>0</v>
      </c>
    </row>
    <row r="343" spans="1:24" ht="15" customHeight="1" x14ac:dyDescent="0.45">
      <c r="A343" s="14">
        <v>63</v>
      </c>
      <c r="B343" s="15">
        <v>2000</v>
      </c>
      <c r="C343" s="16">
        <v>0</v>
      </c>
      <c r="D343" s="17">
        <v>0.14100460000000001</v>
      </c>
      <c r="E343" s="17">
        <v>9.6374600000000005E-2</v>
      </c>
      <c r="F343" s="17">
        <v>6.8806599999999996E-2</v>
      </c>
      <c r="G343" s="17">
        <v>4.3216960000000002</v>
      </c>
      <c r="H343" s="18">
        <v>0.1108591</v>
      </c>
      <c r="I343" s="40">
        <f t="array" ref="I343">$Q$10+SUMPRODUCT(D343:H343,TRANSPOSE($Q$11:$Q$15))</f>
        <v>-9.9938876034717801</v>
      </c>
      <c r="J343" s="37">
        <f t="shared" si="5"/>
        <v>4.5676195558300254E-5</v>
      </c>
      <c r="K343" s="38"/>
      <c r="L343" s="38"/>
      <c r="M343" s="38"/>
      <c r="P343" s="27">
        <v>314</v>
      </c>
      <c r="Q343" s="24">
        <v>4.5301500000000001E-2</v>
      </c>
      <c r="R343" s="24">
        <v>0.21648300000000001</v>
      </c>
      <c r="S343" s="24">
        <v>5.1294399999999997E-2</v>
      </c>
      <c r="T343" s="24">
        <v>1.074387</v>
      </c>
      <c r="U343" s="24">
        <v>0.3212122</v>
      </c>
      <c r="V343" s="34">
        <v>8.4688461411179076E-3</v>
      </c>
      <c r="W343" s="24">
        <v>0</v>
      </c>
      <c r="X343" s="24">
        <v>0</v>
      </c>
    </row>
    <row r="344" spans="1:24" ht="15" customHeight="1" x14ac:dyDescent="0.45">
      <c r="A344" s="14">
        <v>63</v>
      </c>
      <c r="B344" s="15">
        <v>2001</v>
      </c>
      <c r="C344" s="16">
        <v>0</v>
      </c>
      <c r="D344" s="17">
        <v>0.127304</v>
      </c>
      <c r="E344" s="17">
        <v>-0.13728989999999999</v>
      </c>
      <c r="F344" s="17">
        <v>2.8851000000000002E-2</v>
      </c>
      <c r="G344" s="17">
        <v>4.2823450000000003</v>
      </c>
      <c r="H344" s="18">
        <v>0.1168975</v>
      </c>
      <c r="I344" s="40">
        <f t="array" ref="I344">$Q$10+SUMPRODUCT(D344:H344,TRANSPOSE($Q$11:$Q$15))</f>
        <v>-9.2737525158136727</v>
      </c>
      <c r="J344" s="37">
        <f t="shared" si="5"/>
        <v>9.3846849308007436E-5</v>
      </c>
      <c r="K344" s="38"/>
      <c r="L344" s="38"/>
      <c r="M344" s="38"/>
      <c r="P344" s="27">
        <v>315</v>
      </c>
      <c r="Q344" s="24">
        <v>9.6369499999999997E-2</v>
      </c>
      <c r="R344" s="24">
        <v>0.25255490000000003</v>
      </c>
      <c r="S344" s="24">
        <v>5.2733700000000001E-2</v>
      </c>
      <c r="T344" s="24">
        <v>1.5024660000000001</v>
      </c>
      <c r="U344" s="24">
        <v>0.3071044</v>
      </c>
      <c r="V344" s="34">
        <v>4.0840136401010798E-3</v>
      </c>
      <c r="W344" s="24">
        <v>0</v>
      </c>
      <c r="X344" s="24">
        <v>0</v>
      </c>
    </row>
    <row r="345" spans="1:24" ht="15" customHeight="1" x14ac:dyDescent="0.45">
      <c r="A345" s="14">
        <v>63</v>
      </c>
      <c r="B345" s="15">
        <v>2002</v>
      </c>
      <c r="C345" s="16">
        <v>0</v>
      </c>
      <c r="D345" s="17">
        <v>0.19598740000000001</v>
      </c>
      <c r="E345" s="17">
        <v>-0.1088884</v>
      </c>
      <c r="F345" s="17">
        <v>3.9818899999999997E-2</v>
      </c>
      <c r="G345" s="17">
        <v>4.3624749999999999</v>
      </c>
      <c r="H345" s="18">
        <v>0.1430633</v>
      </c>
      <c r="I345" s="40">
        <f t="array" ref="I345">$Q$10+SUMPRODUCT(D345:H345,TRANSPOSE($Q$11:$Q$15))</f>
        <v>-9.4857988480506101</v>
      </c>
      <c r="J345" s="37">
        <f t="shared" si="5"/>
        <v>7.5916631967286265E-5</v>
      </c>
      <c r="K345" s="38"/>
      <c r="L345" s="38"/>
      <c r="M345" s="38"/>
      <c r="P345" s="27">
        <v>316</v>
      </c>
      <c r="Q345" s="24">
        <v>-1.4646299999999999E-2</v>
      </c>
      <c r="R345" s="24">
        <v>0.18303220000000001</v>
      </c>
      <c r="S345" s="24">
        <v>3.8386099999999999E-2</v>
      </c>
      <c r="T345" s="24">
        <v>0.68971280000000001</v>
      </c>
      <c r="U345" s="24">
        <v>0.1108645</v>
      </c>
      <c r="V345" s="34">
        <v>1.5471696027193574E-2</v>
      </c>
      <c r="W345" s="24">
        <v>0</v>
      </c>
      <c r="X345" s="24">
        <v>0</v>
      </c>
    </row>
    <row r="346" spans="1:24" ht="15" customHeight="1" x14ac:dyDescent="0.45">
      <c r="A346" s="14">
        <v>63</v>
      </c>
      <c r="B346" s="15">
        <v>2003</v>
      </c>
      <c r="C346" s="16">
        <v>0</v>
      </c>
      <c r="D346" s="17">
        <v>0.2252343</v>
      </c>
      <c r="E346" s="17">
        <v>-0.10129009999999999</v>
      </c>
      <c r="F346" s="17">
        <v>3.9025799999999999E-2</v>
      </c>
      <c r="G346" s="17">
        <v>6.5302110000000004</v>
      </c>
      <c r="H346" s="18">
        <v>0.1255154</v>
      </c>
      <c r="I346" s="40">
        <f t="array" ref="I346">$Q$10+SUMPRODUCT(D346:H346,TRANSPOSE($Q$11:$Q$15))</f>
        <v>-12.943745574110434</v>
      </c>
      <c r="J346" s="37">
        <f t="shared" si="5"/>
        <v>2.3911217151669946E-6</v>
      </c>
      <c r="K346" s="38"/>
      <c r="L346" s="38"/>
      <c r="M346" s="38"/>
      <c r="P346" s="27">
        <v>317</v>
      </c>
      <c r="Q346" s="24">
        <v>1.9153300000000002E-2</v>
      </c>
      <c r="R346" s="24">
        <v>0.1710883</v>
      </c>
      <c r="S346" s="24">
        <v>4.8810199999999998E-2</v>
      </c>
      <c r="T346" s="24">
        <v>0.76789339999999995</v>
      </c>
      <c r="U346" s="24">
        <v>0.1061879</v>
      </c>
      <c r="V346" s="34">
        <v>1.2962508812503614E-2</v>
      </c>
      <c r="W346" s="24">
        <v>0</v>
      </c>
      <c r="X346" s="24">
        <v>0</v>
      </c>
    </row>
    <row r="347" spans="1:24" ht="15" customHeight="1" x14ac:dyDescent="0.45">
      <c r="A347" s="14">
        <v>63</v>
      </c>
      <c r="B347" s="15">
        <v>2004</v>
      </c>
      <c r="C347" s="16">
        <v>0</v>
      </c>
      <c r="D347" s="17">
        <v>0.28891519999999998</v>
      </c>
      <c r="E347" s="17">
        <v>-6.16663E-2</v>
      </c>
      <c r="F347" s="17">
        <v>5.1513299999999998E-2</v>
      </c>
      <c r="G347" s="17">
        <v>4.7946160000000004</v>
      </c>
      <c r="H347" s="18">
        <v>0.1100164</v>
      </c>
      <c r="I347" s="40">
        <f t="array" ref="I347">$Q$10+SUMPRODUCT(D347:H347,TRANSPOSE($Q$11:$Q$15))</f>
        <v>-10.318633254793571</v>
      </c>
      <c r="J347" s="37">
        <f t="shared" si="5"/>
        <v>3.3011113962595125E-5</v>
      </c>
      <c r="K347" s="38"/>
      <c r="L347" s="38"/>
      <c r="M347" s="38"/>
      <c r="P347" s="27">
        <v>318</v>
      </c>
      <c r="Q347" s="24">
        <v>-8.6530399999999993E-2</v>
      </c>
      <c r="R347" s="24">
        <v>0.15532589999999999</v>
      </c>
      <c r="S347" s="24">
        <v>-4.4930000000000002E-4</v>
      </c>
      <c r="T347" s="24">
        <v>0.45342189999999999</v>
      </c>
      <c r="U347" s="24">
        <v>9.3439599999999998E-2</v>
      </c>
      <c r="V347" s="34">
        <v>3.0287835717415466E-2</v>
      </c>
      <c r="W347" s="24">
        <v>0</v>
      </c>
      <c r="X347" s="24">
        <v>0</v>
      </c>
    </row>
    <row r="348" spans="1:24" ht="15" customHeight="1" x14ac:dyDescent="0.45">
      <c r="A348" s="14">
        <v>64</v>
      </c>
      <c r="B348" s="15">
        <v>1999</v>
      </c>
      <c r="C348" s="16">
        <v>0</v>
      </c>
      <c r="D348" s="17">
        <v>0.3833511</v>
      </c>
      <c r="E348" s="17">
        <v>0.42472110000000002</v>
      </c>
      <c r="F348" s="17">
        <v>6.5228300000000003E-2</v>
      </c>
      <c r="G348" s="17">
        <v>1.9500679999999999</v>
      </c>
      <c r="H348" s="18">
        <v>0.16854720000000001</v>
      </c>
      <c r="I348" s="40">
        <f t="array" ref="I348">$Q$10+SUMPRODUCT(D348:H348,TRANSPOSE($Q$11:$Q$15))</f>
        <v>-6.5271010908146883</v>
      </c>
      <c r="J348" s="37">
        <f t="shared" si="5"/>
        <v>1.4611035642914188E-3</v>
      </c>
      <c r="K348" s="38"/>
      <c r="L348" s="38"/>
      <c r="M348" s="38"/>
      <c r="P348" s="27">
        <v>319</v>
      </c>
      <c r="Q348" s="24">
        <v>9.1900700000000002E-2</v>
      </c>
      <c r="R348" s="24">
        <v>0.15276790000000001</v>
      </c>
      <c r="S348" s="24">
        <v>3.2725799999999999E-2</v>
      </c>
      <c r="T348" s="24">
        <v>0.4805025</v>
      </c>
      <c r="U348" s="24">
        <v>0.1235142</v>
      </c>
      <c r="V348" s="34">
        <v>2.4638916113845815E-2</v>
      </c>
      <c r="W348" s="24">
        <v>0</v>
      </c>
      <c r="X348" s="24">
        <v>0</v>
      </c>
    </row>
    <row r="349" spans="1:24" ht="15" customHeight="1" x14ac:dyDescent="0.45">
      <c r="A349" s="14">
        <v>64</v>
      </c>
      <c r="B349" s="15">
        <v>2000</v>
      </c>
      <c r="C349" s="16">
        <v>0</v>
      </c>
      <c r="D349" s="17">
        <v>0.28978989999999999</v>
      </c>
      <c r="E349" s="17">
        <v>0.45515939999999999</v>
      </c>
      <c r="F349" s="17">
        <v>3.9649999999999998E-2</v>
      </c>
      <c r="G349" s="17">
        <v>1.0742750000000001</v>
      </c>
      <c r="H349" s="18">
        <v>0.1760748</v>
      </c>
      <c r="I349" s="40">
        <f t="array" ref="I349">$Q$10+SUMPRODUCT(D349:H349,TRANSPOSE($Q$11:$Q$15))</f>
        <v>-5.0052052432621625</v>
      </c>
      <c r="J349" s="37">
        <f t="shared" si="5"/>
        <v>6.6583348797627862E-3</v>
      </c>
      <c r="K349" s="38"/>
      <c r="L349" s="38"/>
      <c r="M349" s="38"/>
      <c r="P349" s="27">
        <v>320</v>
      </c>
      <c r="Q349" s="24">
        <v>7.5104199999999996E-2</v>
      </c>
      <c r="R349" s="24">
        <v>0.14304020000000001</v>
      </c>
      <c r="S349" s="24">
        <v>3.9500100000000003E-2</v>
      </c>
      <c r="T349" s="24">
        <v>0.60204270000000004</v>
      </c>
      <c r="U349" s="24">
        <v>0.17841219999999999</v>
      </c>
      <c r="V349" s="34">
        <v>2.0131188618249096E-2</v>
      </c>
      <c r="W349" s="24">
        <v>0</v>
      </c>
      <c r="X349" s="24">
        <v>0</v>
      </c>
    </row>
    <row r="350" spans="1:24" ht="15" customHeight="1" x14ac:dyDescent="0.45">
      <c r="A350" s="14">
        <v>64</v>
      </c>
      <c r="B350" s="15">
        <v>2001</v>
      </c>
      <c r="C350" s="16">
        <v>0</v>
      </c>
      <c r="D350" s="17">
        <v>0.27382020000000001</v>
      </c>
      <c r="E350" s="17">
        <v>0.43201440000000002</v>
      </c>
      <c r="F350" s="17">
        <v>4.1054500000000001E-2</v>
      </c>
      <c r="G350" s="17">
        <v>1.0293399999999999</v>
      </c>
      <c r="H350" s="18">
        <v>0.1765687</v>
      </c>
      <c r="I350" s="40">
        <f t="array" ref="I350">$Q$10+SUMPRODUCT(D350:H350,TRANSPOSE($Q$11:$Q$15))</f>
        <v>-4.917490219866484</v>
      </c>
      <c r="J350" s="37">
        <f t="shared" si="5"/>
        <v>7.2643166269464095E-3</v>
      </c>
      <c r="K350" s="38"/>
      <c r="L350" s="38"/>
      <c r="M350" s="38"/>
      <c r="P350" s="27">
        <v>321</v>
      </c>
      <c r="Q350" s="24">
        <v>8.1463599999999997E-2</v>
      </c>
      <c r="R350" s="24">
        <v>0.16118260000000001</v>
      </c>
      <c r="S350" s="24">
        <v>5.6421899999999997E-2</v>
      </c>
      <c r="T350" s="24">
        <v>0.64002210000000004</v>
      </c>
      <c r="U350" s="24">
        <v>0.2137973</v>
      </c>
      <c r="V350" s="34">
        <v>1.6579891574610907E-2</v>
      </c>
      <c r="W350" s="24">
        <v>0</v>
      </c>
      <c r="X350" s="24">
        <v>0</v>
      </c>
    </row>
    <row r="351" spans="1:24" ht="15" customHeight="1" x14ac:dyDescent="0.45">
      <c r="A351" s="14">
        <v>64</v>
      </c>
      <c r="B351" s="15">
        <v>2002</v>
      </c>
      <c r="C351" s="16">
        <v>0</v>
      </c>
      <c r="D351" s="17">
        <v>0.19179589999999999</v>
      </c>
      <c r="E351" s="17">
        <v>0.45602379999999998</v>
      </c>
      <c r="F351" s="17">
        <v>5.3587799999999998E-2</v>
      </c>
      <c r="G351" s="17">
        <v>1.060605</v>
      </c>
      <c r="H351" s="18">
        <v>0.1876632</v>
      </c>
      <c r="I351" s="40">
        <f t="array" ref="I351">$Q$10+SUMPRODUCT(D351:H351,TRANSPOSE($Q$11:$Q$15))</f>
        <v>-5.1295935846082532</v>
      </c>
      <c r="J351" s="37">
        <f t="shared" si="5"/>
        <v>5.8841375362889605E-3</v>
      </c>
      <c r="K351" s="38"/>
      <c r="L351" s="38"/>
      <c r="M351" s="38"/>
      <c r="P351" s="27">
        <v>322</v>
      </c>
      <c r="Q351" s="24">
        <v>0.33351249999999999</v>
      </c>
      <c r="R351" s="24">
        <v>0.12504509999999999</v>
      </c>
      <c r="S351" s="24">
        <v>-5.0880000000000001E-4</v>
      </c>
      <c r="T351" s="24">
        <v>0.8125715</v>
      </c>
      <c r="U351" s="24">
        <v>0.30124879999999998</v>
      </c>
      <c r="V351" s="34">
        <v>2.4334188448966322E-2</v>
      </c>
      <c r="W351" s="24">
        <v>0</v>
      </c>
      <c r="X351" s="24">
        <v>0</v>
      </c>
    </row>
    <row r="352" spans="1:24" ht="15" customHeight="1" x14ac:dyDescent="0.45">
      <c r="A352" s="14">
        <v>64</v>
      </c>
      <c r="B352" s="15">
        <v>2003</v>
      </c>
      <c r="C352" s="16">
        <v>0</v>
      </c>
      <c r="D352" s="17">
        <v>0.21489179999999999</v>
      </c>
      <c r="E352" s="17">
        <v>0.52443980000000001</v>
      </c>
      <c r="F352" s="17">
        <v>5.6263199999999999E-2</v>
      </c>
      <c r="G352" s="17">
        <v>1.5386200000000001</v>
      </c>
      <c r="H352" s="18">
        <v>0.21181749999999999</v>
      </c>
      <c r="I352" s="40">
        <f t="array" ref="I352">$Q$10+SUMPRODUCT(D352:H352,TRANSPOSE($Q$11:$Q$15))</f>
        <v>-5.9876936920753847</v>
      </c>
      <c r="J352" s="37">
        <f t="shared" si="5"/>
        <v>2.5031633834565466E-3</v>
      </c>
      <c r="K352" s="38"/>
      <c r="L352" s="38"/>
      <c r="M352" s="38"/>
      <c r="P352" s="27">
        <v>323</v>
      </c>
      <c r="Q352" s="24">
        <v>0.1988771</v>
      </c>
      <c r="R352" s="24">
        <v>0.22770180000000001</v>
      </c>
      <c r="S352" s="24">
        <v>4.3153299999999999E-2</v>
      </c>
      <c r="T352" s="24">
        <v>0.52411750000000001</v>
      </c>
      <c r="U352" s="24">
        <v>0.16808119999999999</v>
      </c>
      <c r="V352" s="34">
        <v>2.0464212687963255E-2</v>
      </c>
      <c r="W352" s="24">
        <v>0</v>
      </c>
      <c r="X352" s="24">
        <v>0</v>
      </c>
    </row>
    <row r="353" spans="1:24" ht="15" customHeight="1" x14ac:dyDescent="0.45">
      <c r="A353" s="14">
        <v>64</v>
      </c>
      <c r="B353" s="15">
        <v>2004</v>
      </c>
      <c r="C353" s="16">
        <v>0</v>
      </c>
      <c r="D353" s="17">
        <v>0.20833019999999999</v>
      </c>
      <c r="E353" s="17">
        <v>0.58425050000000001</v>
      </c>
      <c r="F353" s="17">
        <v>5.1084499999999998E-2</v>
      </c>
      <c r="G353" s="17">
        <v>2.1788379999999998</v>
      </c>
      <c r="H353" s="18">
        <v>0.22581799999999999</v>
      </c>
      <c r="I353" s="40">
        <f t="array" ref="I353">$Q$10+SUMPRODUCT(D353:H353,TRANSPOSE($Q$11:$Q$15))</f>
        <v>-7.0475239021770779</v>
      </c>
      <c r="J353" s="37">
        <f t="shared" si="5"/>
        <v>8.6880393136997184E-4</v>
      </c>
      <c r="K353" s="38"/>
      <c r="L353" s="38"/>
      <c r="M353" s="38"/>
      <c r="P353" s="27">
        <v>324</v>
      </c>
      <c r="Q353" s="24">
        <v>0.198992</v>
      </c>
      <c r="R353" s="24">
        <v>0.21772340000000001</v>
      </c>
      <c r="S353" s="24">
        <v>2.83127E-2</v>
      </c>
      <c r="T353" s="24">
        <v>0.15616650000000001</v>
      </c>
      <c r="U353" s="24">
        <v>0.15827559999999999</v>
      </c>
      <c r="V353" s="34">
        <v>4.09007345791347E-2</v>
      </c>
      <c r="W353" s="24">
        <v>0</v>
      </c>
      <c r="X353" s="24">
        <v>0</v>
      </c>
    </row>
    <row r="354" spans="1:24" ht="15" customHeight="1" x14ac:dyDescent="0.45">
      <c r="A354" s="14">
        <v>65</v>
      </c>
      <c r="B354" s="15">
        <v>1999</v>
      </c>
      <c r="C354" s="16">
        <v>0</v>
      </c>
      <c r="D354" s="17">
        <v>0.15237990000000001</v>
      </c>
      <c r="E354" s="17">
        <v>0.1412369</v>
      </c>
      <c r="F354" s="17">
        <v>7.5082599999999999E-2</v>
      </c>
      <c r="G354" s="17">
        <v>2.9317920000000002</v>
      </c>
      <c r="H354" s="18">
        <v>0.22451769999999999</v>
      </c>
      <c r="I354" s="40">
        <f t="array" ref="I354">$Q$10+SUMPRODUCT(D354:H354,TRANSPOSE($Q$11:$Q$15))</f>
        <v>-7.8192286648548084</v>
      </c>
      <c r="J354" s="37">
        <f t="shared" si="5"/>
        <v>4.017701031318451E-4</v>
      </c>
      <c r="K354" s="38"/>
      <c r="L354" s="38"/>
      <c r="M354" s="38"/>
      <c r="P354" s="27">
        <v>325</v>
      </c>
      <c r="Q354" s="24">
        <v>0.1990538</v>
      </c>
      <c r="R354" s="24">
        <v>0.20319029999999999</v>
      </c>
      <c r="S354" s="24">
        <v>3.9430899999999998E-2</v>
      </c>
      <c r="T354" s="24">
        <v>0.2289765</v>
      </c>
      <c r="U354" s="24">
        <v>0.17459340000000001</v>
      </c>
      <c r="V354" s="34">
        <v>3.4604915794418836E-2</v>
      </c>
      <c r="W354" s="24">
        <v>0</v>
      </c>
      <c r="X354" s="24">
        <v>0</v>
      </c>
    </row>
    <row r="355" spans="1:24" ht="15" customHeight="1" x14ac:dyDescent="0.45">
      <c r="A355" s="14">
        <v>65</v>
      </c>
      <c r="B355" s="15">
        <v>2000</v>
      </c>
      <c r="C355" s="16">
        <v>0</v>
      </c>
      <c r="D355" s="17">
        <v>6.76596E-2</v>
      </c>
      <c r="E355" s="17">
        <v>6.07942E-2</v>
      </c>
      <c r="F355" s="17">
        <v>6.2018400000000001E-2</v>
      </c>
      <c r="G355" s="17">
        <v>4.2816700000000001</v>
      </c>
      <c r="H355" s="18">
        <v>0.25008940000000002</v>
      </c>
      <c r="I355" s="40">
        <f t="array" ref="I355">$Q$10+SUMPRODUCT(D355:H355,TRANSPOSE($Q$11:$Q$15))</f>
        <v>-9.7681769737528796</v>
      </c>
      <c r="J355" s="37">
        <f t="shared" si="5"/>
        <v>5.7241338661554037E-5</v>
      </c>
      <c r="K355" s="38"/>
      <c r="L355" s="38"/>
      <c r="M355" s="38"/>
      <c r="P355" s="27">
        <v>326</v>
      </c>
      <c r="Q355" s="24">
        <v>0.20102510000000001</v>
      </c>
      <c r="R355" s="24">
        <v>9.5109200000000005E-2</v>
      </c>
      <c r="S355" s="24">
        <v>1.85191E-2</v>
      </c>
      <c r="T355" s="24">
        <v>0.12553329999999999</v>
      </c>
      <c r="U355" s="24">
        <v>5.9386399999999999E-2</v>
      </c>
      <c r="V355" s="34">
        <v>5.1668857925700307E-2</v>
      </c>
      <c r="W355" s="24">
        <v>0</v>
      </c>
      <c r="X355" s="24">
        <v>0</v>
      </c>
    </row>
    <row r="356" spans="1:24" ht="15" customHeight="1" x14ac:dyDescent="0.45">
      <c r="A356" s="14">
        <v>65</v>
      </c>
      <c r="B356" s="15">
        <v>2001</v>
      </c>
      <c r="C356" s="16">
        <v>0</v>
      </c>
      <c r="D356" s="17">
        <v>9.6034099999999997E-2</v>
      </c>
      <c r="E356" s="17">
        <v>8.9211499999999999E-2</v>
      </c>
      <c r="F356" s="17">
        <v>7.1138900000000005E-2</v>
      </c>
      <c r="G356" s="17">
        <v>4.856789</v>
      </c>
      <c r="H356" s="18">
        <v>0.24189289999999999</v>
      </c>
      <c r="I356" s="40">
        <f t="array" ref="I356">$Q$10+SUMPRODUCT(D356:H356,TRANSPOSE($Q$11:$Q$15))</f>
        <v>-10.79227853895194</v>
      </c>
      <c r="J356" s="37">
        <f t="shared" si="5"/>
        <v>2.0557204462029003E-5</v>
      </c>
      <c r="K356" s="38"/>
      <c r="L356" s="38"/>
      <c r="M356" s="38"/>
      <c r="P356" s="27">
        <v>327</v>
      </c>
      <c r="Q356" s="24">
        <v>0.21463499999999999</v>
      </c>
      <c r="R356" s="24">
        <v>0.37858350000000002</v>
      </c>
      <c r="S356" s="24">
        <v>6.4120899999999995E-2</v>
      </c>
      <c r="T356" s="24">
        <v>2.6424690000000002</v>
      </c>
      <c r="U356" s="24">
        <v>0.2752812</v>
      </c>
      <c r="V356" s="34">
        <v>5.2147305613241572E-4</v>
      </c>
      <c r="W356" s="24">
        <v>0</v>
      </c>
      <c r="X356" s="24">
        <v>0</v>
      </c>
    </row>
    <row r="357" spans="1:24" ht="15" customHeight="1" x14ac:dyDescent="0.45">
      <c r="A357" s="14">
        <v>65</v>
      </c>
      <c r="B357" s="15">
        <v>2002</v>
      </c>
      <c r="C357" s="16">
        <v>0</v>
      </c>
      <c r="D357" s="17">
        <v>0.1212966</v>
      </c>
      <c r="E357" s="17">
        <v>5.3348E-2</v>
      </c>
      <c r="F357" s="17">
        <v>7.6365699999999995E-2</v>
      </c>
      <c r="G357" s="17">
        <v>1.7725489999999999</v>
      </c>
      <c r="H357" s="18">
        <v>0.20907709999999999</v>
      </c>
      <c r="I357" s="40">
        <f t="array" ref="I357">$Q$10+SUMPRODUCT(D357:H357,TRANSPOSE($Q$11:$Q$15))</f>
        <v>-5.8767889735751035</v>
      </c>
      <c r="J357" s="37">
        <f t="shared" si="5"/>
        <v>2.795934659501243E-3</v>
      </c>
      <c r="K357" s="38"/>
      <c r="L357" s="38"/>
      <c r="M357" s="38"/>
      <c r="P357" s="27">
        <v>328</v>
      </c>
      <c r="Q357" s="24">
        <v>0.20129639999999999</v>
      </c>
      <c r="R357" s="24">
        <v>0.42991699999999999</v>
      </c>
      <c r="S357" s="24">
        <v>6.9620199999999993E-2</v>
      </c>
      <c r="T357" s="24">
        <v>5.2131619999999996</v>
      </c>
      <c r="U357" s="24">
        <v>0.28095360000000003</v>
      </c>
      <c r="V357" s="34">
        <v>7.689790395076385E-6</v>
      </c>
      <c r="W357" s="24">
        <v>0</v>
      </c>
      <c r="X357" s="24">
        <v>0</v>
      </c>
    </row>
    <row r="358" spans="1:24" ht="15" customHeight="1" x14ac:dyDescent="0.45">
      <c r="A358" s="14">
        <v>65</v>
      </c>
      <c r="B358" s="15">
        <v>2003</v>
      </c>
      <c r="C358" s="16">
        <v>0</v>
      </c>
      <c r="D358" s="17">
        <v>0.14209160000000001</v>
      </c>
      <c r="E358" s="17">
        <v>9.81012E-2</v>
      </c>
      <c r="F358" s="17">
        <v>7.3698200000000005E-2</v>
      </c>
      <c r="G358" s="17">
        <v>1.8183180000000001</v>
      </c>
      <c r="H358" s="18">
        <v>0.2157162</v>
      </c>
      <c r="I358" s="40">
        <f t="array" ref="I358">$Q$10+SUMPRODUCT(D358:H358,TRANSPOSE($Q$11:$Q$15))</f>
        <v>-5.9807288791695914</v>
      </c>
      <c r="J358" s="37">
        <f t="shared" si="5"/>
        <v>2.520614203850669E-3</v>
      </c>
      <c r="K358" s="38"/>
      <c r="L358" s="38"/>
      <c r="M358" s="38"/>
      <c r="P358" s="27">
        <v>329</v>
      </c>
      <c r="Q358" s="24">
        <v>0.1975124</v>
      </c>
      <c r="R358" s="24">
        <v>0.41628229999999999</v>
      </c>
      <c r="S358" s="24">
        <v>6.3187199999999999E-2</v>
      </c>
      <c r="T358" s="24">
        <v>4.9574699999999998</v>
      </c>
      <c r="U358" s="24">
        <v>0.26622879999999999</v>
      </c>
      <c r="V358" s="34">
        <v>1.2279699811050567E-5</v>
      </c>
      <c r="W358" s="24">
        <v>0</v>
      </c>
      <c r="X358" s="24">
        <v>0</v>
      </c>
    </row>
    <row r="359" spans="1:24" ht="15" customHeight="1" x14ac:dyDescent="0.45">
      <c r="A359" s="14">
        <v>65</v>
      </c>
      <c r="B359" s="15">
        <v>2004</v>
      </c>
      <c r="C359" s="16">
        <v>0</v>
      </c>
      <c r="D359" s="17">
        <v>0.15050659999999999</v>
      </c>
      <c r="E359" s="17">
        <v>9.1994099999999995E-2</v>
      </c>
      <c r="F359" s="17">
        <v>5.6694099999999997E-2</v>
      </c>
      <c r="G359" s="17">
        <v>2.0554610000000002</v>
      </c>
      <c r="H359" s="18">
        <v>0.20934349999999999</v>
      </c>
      <c r="I359" s="40">
        <f t="array" ref="I359">$Q$10+SUMPRODUCT(D359:H359,TRANSPOSE($Q$11:$Q$15))</f>
        <v>-6.2142034281673162</v>
      </c>
      <c r="J359" s="37">
        <f t="shared" si="5"/>
        <v>1.9968142593414658E-3</v>
      </c>
      <c r="K359" s="38"/>
      <c r="L359" s="38"/>
      <c r="M359" s="38"/>
      <c r="P359" s="27">
        <v>330</v>
      </c>
      <c r="Q359" s="24">
        <v>0.31819819999999999</v>
      </c>
      <c r="R359" s="24">
        <v>0.43101889999999998</v>
      </c>
      <c r="S359" s="24">
        <v>7.1914900000000004E-2</v>
      </c>
      <c r="T359" s="24">
        <v>5.0157670000000003</v>
      </c>
      <c r="U359" s="24">
        <v>0.29212779999999999</v>
      </c>
      <c r="V359" s="34">
        <v>1.0912054363602522E-5</v>
      </c>
      <c r="W359" s="24">
        <v>0</v>
      </c>
      <c r="X359" s="24">
        <v>0</v>
      </c>
    </row>
    <row r="360" spans="1:24" ht="15" customHeight="1" x14ac:dyDescent="0.45">
      <c r="A360" s="14">
        <v>66</v>
      </c>
      <c r="B360" s="15">
        <v>1999</v>
      </c>
      <c r="C360" s="16">
        <v>0</v>
      </c>
      <c r="D360" s="17">
        <v>0.1185789</v>
      </c>
      <c r="E360" s="17">
        <v>0.55898539999999997</v>
      </c>
      <c r="F360" s="17">
        <v>7.1512500000000007E-2</v>
      </c>
      <c r="G360" s="17">
        <v>2.6515949999999999</v>
      </c>
      <c r="H360" s="18">
        <v>0.2314988</v>
      </c>
      <c r="I360" s="40">
        <f t="array" ref="I360">$Q$10+SUMPRODUCT(D360:H360,TRANSPOSE($Q$11:$Q$15))</f>
        <v>-7.9612467592116181</v>
      </c>
      <c r="J360" s="37">
        <f t="shared" si="5"/>
        <v>3.4859651693724242E-4</v>
      </c>
      <c r="K360" s="38"/>
      <c r="L360" s="38"/>
      <c r="M360" s="38"/>
      <c r="P360" s="27">
        <v>331</v>
      </c>
      <c r="Q360" s="24">
        <v>0.36793540000000002</v>
      </c>
      <c r="R360" s="24">
        <v>0.45890629999999999</v>
      </c>
      <c r="S360" s="24">
        <v>7.6023800000000002E-2</v>
      </c>
      <c r="T360" s="24">
        <v>7.487317</v>
      </c>
      <c r="U360" s="24">
        <v>0.28440549999999998</v>
      </c>
      <c r="V360" s="34">
        <v>2.006174184699304E-7</v>
      </c>
      <c r="W360" s="24">
        <v>0</v>
      </c>
      <c r="X360" s="24">
        <v>0</v>
      </c>
    </row>
    <row r="361" spans="1:24" ht="15" customHeight="1" x14ac:dyDescent="0.45">
      <c r="A361" s="14">
        <v>66</v>
      </c>
      <c r="B361" s="15">
        <v>2000</v>
      </c>
      <c r="C361" s="16">
        <v>0</v>
      </c>
      <c r="D361" s="17">
        <v>0.1050831</v>
      </c>
      <c r="E361" s="17">
        <v>0.58511659999999999</v>
      </c>
      <c r="F361" s="17">
        <v>5.9782000000000002E-2</v>
      </c>
      <c r="G361" s="17">
        <v>2.6622300000000001</v>
      </c>
      <c r="H361" s="18">
        <v>0.23866390000000001</v>
      </c>
      <c r="I361" s="40">
        <f t="array" ref="I361">$Q$10+SUMPRODUCT(D361:H361,TRANSPOSE($Q$11:$Q$15))</f>
        <v>-7.9235088811643726</v>
      </c>
      <c r="J361" s="37">
        <f t="shared" si="5"/>
        <v>3.6199833520264845E-4</v>
      </c>
      <c r="K361" s="38"/>
      <c r="L361" s="38"/>
      <c r="M361" s="38"/>
      <c r="P361" s="27">
        <v>332</v>
      </c>
      <c r="Q361" s="24">
        <v>0.3609639</v>
      </c>
      <c r="R361" s="24">
        <v>0.43812420000000002</v>
      </c>
      <c r="S361" s="24">
        <v>9.0556999999999999E-2</v>
      </c>
      <c r="T361" s="24">
        <v>5.619802</v>
      </c>
      <c r="U361" s="24">
        <v>0.25452540000000001</v>
      </c>
      <c r="V361" s="34">
        <v>3.533389290404514E-6</v>
      </c>
      <c r="W361" s="24">
        <v>0</v>
      </c>
      <c r="X361" s="24">
        <v>0</v>
      </c>
    </row>
    <row r="362" spans="1:24" ht="15" customHeight="1" x14ac:dyDescent="0.45">
      <c r="A362" s="14">
        <v>66</v>
      </c>
      <c r="B362" s="15">
        <v>2001</v>
      </c>
      <c r="C362" s="16">
        <v>0</v>
      </c>
      <c r="D362" s="17">
        <v>0.12632570000000001</v>
      </c>
      <c r="E362" s="17">
        <v>0.60012120000000002</v>
      </c>
      <c r="F362" s="17">
        <v>6.7106499999999999E-2</v>
      </c>
      <c r="G362" s="17">
        <v>3.9022260000000002</v>
      </c>
      <c r="H362" s="18">
        <v>0.24099419999999999</v>
      </c>
      <c r="I362" s="40">
        <f t="array" ref="I362">$Q$10+SUMPRODUCT(D362:H362,TRANSPOSE($Q$11:$Q$15))</f>
        <v>-9.969716286872476</v>
      </c>
      <c r="J362" s="37">
        <f t="shared" si="5"/>
        <v>4.6793648427334265E-5</v>
      </c>
      <c r="K362" s="38"/>
      <c r="L362" s="38"/>
      <c r="M362" s="38"/>
      <c r="P362" s="27">
        <v>333</v>
      </c>
      <c r="Q362" s="24">
        <v>0.30673879999999998</v>
      </c>
      <c r="R362" s="24">
        <v>0.43942219999999999</v>
      </c>
      <c r="S362" s="24">
        <v>7.1205099999999993E-2</v>
      </c>
      <c r="T362" s="24">
        <v>6.5491450000000002</v>
      </c>
      <c r="U362" s="24">
        <v>0.24188570000000001</v>
      </c>
      <c r="V362" s="34">
        <v>9.0834829051596228E-7</v>
      </c>
      <c r="W362" s="24">
        <v>0</v>
      </c>
      <c r="X362" s="24">
        <v>0</v>
      </c>
    </row>
    <row r="363" spans="1:24" ht="15" customHeight="1" x14ac:dyDescent="0.45">
      <c r="A363" s="14">
        <v>66</v>
      </c>
      <c r="B363" s="15">
        <v>2002</v>
      </c>
      <c r="C363" s="16">
        <v>0</v>
      </c>
      <c r="D363" s="17">
        <v>0.15209800000000001</v>
      </c>
      <c r="E363" s="17">
        <v>0.63693489999999997</v>
      </c>
      <c r="F363" s="17">
        <v>6.0526099999999999E-2</v>
      </c>
      <c r="G363" s="17">
        <v>2.8837920000000001</v>
      </c>
      <c r="H363" s="18">
        <v>0.23544309999999999</v>
      </c>
      <c r="I363" s="40">
        <f t="array" ref="I363">$Q$10+SUMPRODUCT(D363:H363,TRANSPOSE($Q$11:$Q$15))</f>
        <v>-8.3403987447011225</v>
      </c>
      <c r="J363" s="37">
        <f t="shared" si="5"/>
        <v>2.3862019952020333E-4</v>
      </c>
      <c r="K363" s="38"/>
      <c r="L363" s="38"/>
      <c r="M363" s="38"/>
      <c r="P363" s="27">
        <v>334</v>
      </c>
      <c r="Q363" s="24">
        <v>0.3664809</v>
      </c>
      <c r="R363" s="24">
        <v>0.47917270000000001</v>
      </c>
      <c r="S363" s="24">
        <v>7.4601700000000007E-2</v>
      </c>
      <c r="T363" s="24">
        <v>10.345940000000001</v>
      </c>
      <c r="U363" s="24">
        <v>0.22860620000000001</v>
      </c>
      <c r="V363" s="34">
        <v>1.9989952986833745E-9</v>
      </c>
      <c r="W363" s="24">
        <v>0</v>
      </c>
      <c r="X363" s="24">
        <v>0</v>
      </c>
    </row>
    <row r="364" spans="1:24" ht="15" customHeight="1" x14ac:dyDescent="0.45">
      <c r="A364" s="14">
        <v>66</v>
      </c>
      <c r="B364" s="15">
        <v>2003</v>
      </c>
      <c r="C364" s="16">
        <v>0</v>
      </c>
      <c r="D364" s="17">
        <v>0.26225939999999998</v>
      </c>
      <c r="E364" s="17">
        <v>0.69388470000000002</v>
      </c>
      <c r="F364" s="17">
        <v>6.1128500000000002E-2</v>
      </c>
      <c r="G364" s="17">
        <v>3.4625840000000001</v>
      </c>
      <c r="H364" s="18">
        <v>0.23008410000000001</v>
      </c>
      <c r="I364" s="40">
        <f t="array" ref="I364">$Q$10+SUMPRODUCT(D364:H364,TRANSPOSE($Q$11:$Q$15))</f>
        <v>-9.3080530654865257</v>
      </c>
      <c r="J364" s="37">
        <f t="shared" si="5"/>
        <v>9.0682718627865314E-5</v>
      </c>
      <c r="K364" s="38"/>
      <c r="L364" s="38"/>
      <c r="M364" s="38"/>
      <c r="P364" s="27">
        <v>335</v>
      </c>
      <c r="Q364" s="24">
        <v>2.95616E-2</v>
      </c>
      <c r="R364" s="24">
        <v>0.21136160000000001</v>
      </c>
      <c r="S364" s="24">
        <v>5.2333299999999999E-2</v>
      </c>
      <c r="T364" s="24">
        <v>2.1049090000000001</v>
      </c>
      <c r="U364" s="24">
        <v>0.19883290000000001</v>
      </c>
      <c r="V364" s="34">
        <v>1.5187976736084872E-3</v>
      </c>
      <c r="W364" s="24">
        <v>0</v>
      </c>
      <c r="X364" s="24">
        <v>0</v>
      </c>
    </row>
    <row r="365" spans="1:24" ht="15" customHeight="1" x14ac:dyDescent="0.45">
      <c r="A365" s="14">
        <v>66</v>
      </c>
      <c r="B365" s="15">
        <v>2004</v>
      </c>
      <c r="C365" s="16">
        <v>0</v>
      </c>
      <c r="D365" s="17">
        <v>0.31526029999999999</v>
      </c>
      <c r="E365" s="17">
        <v>0.73763939999999995</v>
      </c>
      <c r="F365" s="17">
        <v>5.7246199999999997E-2</v>
      </c>
      <c r="G365" s="17">
        <v>4.8542240000000003</v>
      </c>
      <c r="H365" s="18">
        <v>0.25003300000000001</v>
      </c>
      <c r="I365" s="40">
        <f t="array" ref="I365">$Q$10+SUMPRODUCT(D365:H365,TRANSPOSE($Q$11:$Q$15))</f>
        <v>-11.523999169527588</v>
      </c>
      <c r="J365" s="37">
        <f t="shared" si="5"/>
        <v>9.8897760234800997E-6</v>
      </c>
      <c r="K365" s="38"/>
      <c r="L365" s="38"/>
      <c r="M365" s="38"/>
      <c r="P365" s="27">
        <v>336</v>
      </c>
      <c r="Q365" s="24">
        <v>3.2088600000000002E-2</v>
      </c>
      <c r="R365" s="24">
        <v>0.12044870000000001</v>
      </c>
      <c r="S365" s="24">
        <v>-0.16361039999999999</v>
      </c>
      <c r="T365" s="24">
        <v>1.5499369999999999</v>
      </c>
      <c r="U365" s="24">
        <v>0.2857383</v>
      </c>
      <c r="V365" s="34">
        <v>2.4376132836731547E-2</v>
      </c>
      <c r="W365" s="24">
        <v>0</v>
      </c>
      <c r="X365" s="24">
        <v>0</v>
      </c>
    </row>
    <row r="366" spans="1:24" ht="15" customHeight="1" x14ac:dyDescent="0.45">
      <c r="A366" s="14">
        <v>67</v>
      </c>
      <c r="B366" s="15">
        <v>1999</v>
      </c>
      <c r="C366" s="16">
        <v>0</v>
      </c>
      <c r="D366" s="17">
        <v>-1.23149E-2</v>
      </c>
      <c r="E366" s="17">
        <v>7.3664900000000005E-2</v>
      </c>
      <c r="F366" s="17">
        <v>7.1138000000000007E-2</v>
      </c>
      <c r="G366" s="17">
        <v>2.0747330000000002</v>
      </c>
      <c r="H366" s="18">
        <v>0.25442219999999999</v>
      </c>
      <c r="I366" s="40">
        <f t="array" ref="I366">$Q$10+SUMPRODUCT(D366:H366,TRANSPOSE($Q$11:$Q$15))</f>
        <v>-6.3733374570454497</v>
      </c>
      <c r="J366" s="37">
        <f t="shared" si="5"/>
        <v>1.703547466413521E-3</v>
      </c>
      <c r="K366" s="38"/>
      <c r="L366" s="38"/>
      <c r="M366" s="38"/>
      <c r="P366" s="27">
        <v>337</v>
      </c>
      <c r="Q366" s="24">
        <v>5.8323300000000002E-2</v>
      </c>
      <c r="R366" s="24">
        <v>0.13092999999999999</v>
      </c>
      <c r="S366" s="24">
        <v>2.2407300000000002E-2</v>
      </c>
      <c r="T366" s="24">
        <v>1.870107</v>
      </c>
      <c r="U366" s="24">
        <v>0.33595639999999999</v>
      </c>
      <c r="V366" s="34">
        <v>3.4672858107348921E-3</v>
      </c>
      <c r="W366" s="24">
        <v>0</v>
      </c>
      <c r="X366" s="24">
        <v>0</v>
      </c>
    </row>
    <row r="367" spans="1:24" ht="15" customHeight="1" x14ac:dyDescent="0.45">
      <c r="A367" s="14">
        <v>68</v>
      </c>
      <c r="B367" s="15">
        <v>1999</v>
      </c>
      <c r="C367" s="16">
        <v>0</v>
      </c>
      <c r="D367" s="17">
        <v>3.1482900000000001E-2</v>
      </c>
      <c r="E367" s="17">
        <v>0.25143300000000002</v>
      </c>
      <c r="F367" s="17">
        <v>4.5379200000000001E-2</v>
      </c>
      <c r="G367" s="17">
        <v>4.4205290000000002</v>
      </c>
      <c r="H367" s="18">
        <v>0.15386459999999999</v>
      </c>
      <c r="I367" s="40">
        <f t="array" ref="I367">$Q$10+SUMPRODUCT(D367:H367,TRANSPOSE($Q$11:$Q$15))</f>
        <v>-10.208180869865556</v>
      </c>
      <c r="J367" s="37">
        <f t="shared" si="5"/>
        <v>3.6866114440747476E-5</v>
      </c>
      <c r="K367" s="38"/>
      <c r="L367" s="38"/>
      <c r="M367" s="38"/>
      <c r="P367" s="27">
        <v>338</v>
      </c>
      <c r="Q367" s="24">
        <v>4.6558500000000003E-2</v>
      </c>
      <c r="R367" s="24">
        <v>0.13012380000000001</v>
      </c>
      <c r="S367" s="24">
        <v>6.1271100000000002E-2</v>
      </c>
      <c r="T367" s="24">
        <v>2.274937</v>
      </c>
      <c r="U367" s="24">
        <v>0.47893360000000001</v>
      </c>
      <c r="V367" s="34">
        <v>1.4539531224733936E-3</v>
      </c>
      <c r="W367" s="24">
        <v>0</v>
      </c>
      <c r="X367" s="24">
        <v>0</v>
      </c>
    </row>
    <row r="368" spans="1:24" ht="15" customHeight="1" x14ac:dyDescent="0.45">
      <c r="A368" s="14">
        <v>68</v>
      </c>
      <c r="B368" s="15">
        <v>2000</v>
      </c>
      <c r="C368" s="16">
        <v>0</v>
      </c>
      <c r="D368" s="17">
        <v>-6.2114900000000001E-2</v>
      </c>
      <c r="E368" s="17">
        <v>5.8945299999999999E-2</v>
      </c>
      <c r="F368" s="17">
        <v>3.2893600000000002E-2</v>
      </c>
      <c r="G368" s="17">
        <v>1.088192</v>
      </c>
      <c r="H368" s="18">
        <v>0.12856899999999999</v>
      </c>
      <c r="I368" s="40">
        <f t="array" ref="I368">$Q$10+SUMPRODUCT(D368:H368,TRANSPOSE($Q$11:$Q$15))</f>
        <v>-4.5725025753174453</v>
      </c>
      <c r="J368" s="37">
        <f t="shared" si="5"/>
        <v>1.022641055623443E-2</v>
      </c>
      <c r="K368" s="38"/>
      <c r="L368" s="38"/>
      <c r="M368" s="38"/>
      <c r="P368" s="27">
        <v>339</v>
      </c>
      <c r="Q368" s="24">
        <v>9.3892699999999996E-2</v>
      </c>
      <c r="R368" s="24">
        <v>0.25661610000000001</v>
      </c>
      <c r="S368" s="24">
        <v>3.9420499999999997E-2</v>
      </c>
      <c r="T368" s="24">
        <v>7.0842150000000004</v>
      </c>
      <c r="U368" s="24">
        <v>0.1205357</v>
      </c>
      <c r="V368" s="34">
        <v>5.5312823887558833E-7</v>
      </c>
      <c r="W368" s="24">
        <v>0</v>
      </c>
      <c r="X368" s="24">
        <v>0</v>
      </c>
    </row>
    <row r="369" spans="1:24" ht="15" customHeight="1" x14ac:dyDescent="0.45">
      <c r="A369" s="14">
        <v>68</v>
      </c>
      <c r="B369" s="15">
        <v>2001</v>
      </c>
      <c r="C369" s="16">
        <v>0</v>
      </c>
      <c r="D369" s="17">
        <v>-7.3574299999999995E-2</v>
      </c>
      <c r="E369" s="17">
        <v>5.9756499999999997E-2</v>
      </c>
      <c r="F369" s="17">
        <v>4.7843200000000002E-2</v>
      </c>
      <c r="G369" s="17">
        <v>0.82447269999999995</v>
      </c>
      <c r="H369" s="18">
        <v>0.1158838</v>
      </c>
      <c r="I369" s="40">
        <f t="array" ref="I369">$Q$10+SUMPRODUCT(D369:H369,TRANSPOSE($Q$11:$Q$15))</f>
        <v>-4.2856141194450936</v>
      </c>
      <c r="J369" s="37">
        <f t="shared" si="5"/>
        <v>1.3578258494309032E-2</v>
      </c>
      <c r="K369" s="38"/>
      <c r="L369" s="38"/>
      <c r="M369" s="38"/>
      <c r="P369" s="27">
        <v>340</v>
      </c>
      <c r="Q369" s="24">
        <v>0.1151549</v>
      </c>
      <c r="R369" s="24">
        <v>0.29753380000000001</v>
      </c>
      <c r="S369" s="24">
        <v>4.4184000000000001E-2</v>
      </c>
      <c r="T369" s="24">
        <v>6.9431979999999998</v>
      </c>
      <c r="U369" s="24">
        <v>0.1077574</v>
      </c>
      <c r="V369" s="34">
        <v>6.2866997713134553E-7</v>
      </c>
      <c r="W369" s="24">
        <v>0</v>
      </c>
      <c r="X369" s="24">
        <v>0</v>
      </c>
    </row>
    <row r="370" spans="1:24" ht="15" customHeight="1" x14ac:dyDescent="0.45">
      <c r="A370" s="14">
        <v>68</v>
      </c>
      <c r="B370" s="15">
        <v>2002</v>
      </c>
      <c r="C370" s="16">
        <v>0</v>
      </c>
      <c r="D370" s="17">
        <v>-2.7499599999999999E-2</v>
      </c>
      <c r="E370" s="17">
        <v>-0.1260385</v>
      </c>
      <c r="F370" s="17">
        <v>5.9821899999999997E-2</v>
      </c>
      <c r="G370" s="17">
        <v>1.013938</v>
      </c>
      <c r="H370" s="18">
        <v>0.1703923</v>
      </c>
      <c r="I370" s="40">
        <f t="array" ref="I370">$Q$10+SUMPRODUCT(D370:H370,TRANSPOSE($Q$11:$Q$15))</f>
        <v>-4.3603397777045512</v>
      </c>
      <c r="J370" s="37">
        <f t="shared" si="5"/>
        <v>1.2612928440497303E-2</v>
      </c>
      <c r="K370" s="38"/>
      <c r="L370" s="38"/>
      <c r="M370" s="38"/>
      <c r="P370" s="27">
        <v>341</v>
      </c>
      <c r="Q370" s="24">
        <v>0.10971499999999999</v>
      </c>
      <c r="R370" s="24">
        <v>0.2973789</v>
      </c>
      <c r="S370" s="24">
        <v>4.0454299999999999E-2</v>
      </c>
      <c r="T370" s="24">
        <v>5.8827769999999999</v>
      </c>
      <c r="U370" s="24">
        <v>9.5808299999999999E-2</v>
      </c>
      <c r="V370" s="34">
        <v>3.4768509922756099E-6</v>
      </c>
      <c r="W370" s="24">
        <v>0</v>
      </c>
      <c r="X370" s="24">
        <v>0</v>
      </c>
    </row>
    <row r="371" spans="1:24" ht="15" customHeight="1" x14ac:dyDescent="0.45">
      <c r="A371" s="14">
        <v>68</v>
      </c>
      <c r="B371" s="15">
        <v>2003</v>
      </c>
      <c r="C371" s="16">
        <v>0</v>
      </c>
      <c r="D371" s="17">
        <v>-1.06835E-2</v>
      </c>
      <c r="E371" s="17">
        <v>-0.1132094</v>
      </c>
      <c r="F371" s="17">
        <v>5.0565600000000002E-2</v>
      </c>
      <c r="G371" s="17">
        <v>1.0725629999999999</v>
      </c>
      <c r="H371" s="18">
        <v>0.16937630000000001</v>
      </c>
      <c r="I371" s="40">
        <f t="array" ref="I371">$Q$10+SUMPRODUCT(D371:H371,TRANSPOSE($Q$11:$Q$15))</f>
        <v>-4.3920372165058144</v>
      </c>
      <c r="J371" s="37">
        <f t="shared" si="5"/>
        <v>1.2224211336611238E-2</v>
      </c>
      <c r="K371" s="38"/>
      <c r="L371" s="38"/>
      <c r="M371" s="38"/>
      <c r="P371" s="27">
        <v>342</v>
      </c>
      <c r="Q371" s="24">
        <v>0.14100460000000001</v>
      </c>
      <c r="R371" s="24">
        <v>9.6374600000000005E-2</v>
      </c>
      <c r="S371" s="24">
        <v>6.8806599999999996E-2</v>
      </c>
      <c r="T371" s="24">
        <v>4.3216960000000002</v>
      </c>
      <c r="U371" s="24">
        <v>0.1108591</v>
      </c>
      <c r="V371" s="34">
        <v>4.5676195558300254E-5</v>
      </c>
      <c r="W371" s="24">
        <v>0</v>
      </c>
      <c r="X371" s="24">
        <v>0</v>
      </c>
    </row>
    <row r="372" spans="1:24" ht="15" customHeight="1" x14ac:dyDescent="0.45">
      <c r="A372" s="14">
        <v>68</v>
      </c>
      <c r="B372" s="15">
        <v>2004</v>
      </c>
      <c r="C372" s="16">
        <v>0</v>
      </c>
      <c r="D372" s="17">
        <v>-8.5240000000000003E-3</v>
      </c>
      <c r="E372" s="17">
        <v>-0.1164335</v>
      </c>
      <c r="F372" s="17">
        <v>4.5437699999999998E-2</v>
      </c>
      <c r="G372" s="17">
        <v>1.1036570000000001</v>
      </c>
      <c r="H372" s="18">
        <v>0.18613370000000001</v>
      </c>
      <c r="I372" s="40">
        <f t="array" ref="I372">$Q$10+SUMPRODUCT(D372:H372,TRANSPOSE($Q$11:$Q$15))</f>
        <v>-4.3846020560889869</v>
      </c>
      <c r="J372" s="37">
        <f t="shared" si="5"/>
        <v>1.2314315628215661E-2</v>
      </c>
      <c r="K372" s="38"/>
      <c r="L372" s="38"/>
      <c r="M372" s="38"/>
      <c r="P372" s="27">
        <v>343</v>
      </c>
      <c r="Q372" s="24">
        <v>0.127304</v>
      </c>
      <c r="R372" s="24">
        <v>-0.13728989999999999</v>
      </c>
      <c r="S372" s="24">
        <v>2.8851000000000002E-2</v>
      </c>
      <c r="T372" s="24">
        <v>4.2823450000000003</v>
      </c>
      <c r="U372" s="24">
        <v>0.1168975</v>
      </c>
      <c r="V372" s="34">
        <v>9.3846849308007436E-5</v>
      </c>
      <c r="W372" s="24">
        <v>0</v>
      </c>
      <c r="X372" s="24">
        <v>0</v>
      </c>
    </row>
    <row r="373" spans="1:24" ht="15" customHeight="1" x14ac:dyDescent="0.45">
      <c r="A373" s="14">
        <v>69</v>
      </c>
      <c r="B373" s="15">
        <v>1999</v>
      </c>
      <c r="C373" s="16">
        <v>0</v>
      </c>
      <c r="D373" s="17">
        <v>-0.10833329999999999</v>
      </c>
      <c r="E373" s="17">
        <v>0.29032809999999998</v>
      </c>
      <c r="F373" s="17">
        <v>8.1907800000000003E-2</v>
      </c>
      <c r="G373" s="17">
        <v>3.1082689999999999</v>
      </c>
      <c r="H373" s="18">
        <v>0.18092949999999999</v>
      </c>
      <c r="I373" s="40">
        <f t="array" ref="I373">$Q$10+SUMPRODUCT(D373:H373,TRANSPOSE($Q$11:$Q$15))</f>
        <v>-8.5068886915430451</v>
      </c>
      <c r="J373" s="37">
        <f t="shared" si="5"/>
        <v>2.0203073014878476E-4</v>
      </c>
      <c r="K373" s="38"/>
      <c r="L373" s="38"/>
      <c r="M373" s="38"/>
      <c r="P373" s="27">
        <v>344</v>
      </c>
      <c r="Q373" s="24">
        <v>0.19598740000000001</v>
      </c>
      <c r="R373" s="24">
        <v>-0.1088884</v>
      </c>
      <c r="S373" s="24">
        <v>3.9818899999999997E-2</v>
      </c>
      <c r="T373" s="24">
        <v>4.3624749999999999</v>
      </c>
      <c r="U373" s="24">
        <v>0.1430633</v>
      </c>
      <c r="V373" s="34">
        <v>7.59166319672864E-5</v>
      </c>
      <c r="W373" s="24">
        <v>0</v>
      </c>
      <c r="X373" s="24">
        <v>0</v>
      </c>
    </row>
    <row r="374" spans="1:24" ht="15" customHeight="1" x14ac:dyDescent="0.45">
      <c r="A374" s="14">
        <v>69</v>
      </c>
      <c r="B374" s="15">
        <v>2000</v>
      </c>
      <c r="C374" s="16">
        <v>0</v>
      </c>
      <c r="D374" s="17">
        <v>-9.9961300000000003E-2</v>
      </c>
      <c r="E374" s="17">
        <v>0.29538189999999998</v>
      </c>
      <c r="F374" s="17">
        <v>6.4254900000000004E-2</v>
      </c>
      <c r="G374" s="17">
        <v>2.2728199999999998</v>
      </c>
      <c r="H374" s="18">
        <v>0.1336128</v>
      </c>
      <c r="I374" s="40">
        <f t="array" ref="I374">$Q$10+SUMPRODUCT(D374:H374,TRANSPOSE($Q$11:$Q$15))</f>
        <v>-7.0675192785884908</v>
      </c>
      <c r="J374" s="37">
        <f t="shared" si="5"/>
        <v>8.5161904580171113E-4</v>
      </c>
      <c r="K374" s="38"/>
      <c r="L374" s="38"/>
      <c r="M374" s="38"/>
      <c r="P374" s="27">
        <v>345</v>
      </c>
      <c r="Q374" s="24">
        <v>0.2252343</v>
      </c>
      <c r="R374" s="24">
        <v>-0.10129009999999999</v>
      </c>
      <c r="S374" s="24">
        <v>3.9025799999999999E-2</v>
      </c>
      <c r="T374" s="24">
        <v>6.5302110000000004</v>
      </c>
      <c r="U374" s="24">
        <v>0.1255154</v>
      </c>
      <c r="V374" s="34">
        <v>2.391121715166995E-6</v>
      </c>
      <c r="W374" s="24">
        <v>0</v>
      </c>
      <c r="X374" s="24">
        <v>0</v>
      </c>
    </row>
    <row r="375" spans="1:24" ht="15" customHeight="1" x14ac:dyDescent="0.45">
      <c r="A375" s="14">
        <v>69</v>
      </c>
      <c r="B375" s="15">
        <v>2001</v>
      </c>
      <c r="C375" s="16">
        <v>0</v>
      </c>
      <c r="D375" s="17">
        <v>-1.6562299999999999E-2</v>
      </c>
      <c r="E375" s="17">
        <v>0.32004159999999998</v>
      </c>
      <c r="F375" s="17">
        <v>7.6657600000000006E-2</v>
      </c>
      <c r="G375" s="17">
        <v>2.1734330000000002</v>
      </c>
      <c r="H375" s="18">
        <v>0.1486973</v>
      </c>
      <c r="I375" s="40">
        <f t="array" ref="I375">$Q$10+SUMPRODUCT(D375:H375,TRANSPOSE($Q$11:$Q$15))</f>
        <v>-7.0002944895121928</v>
      </c>
      <c r="J375" s="37">
        <f t="shared" si="5"/>
        <v>9.1078318320259803E-4</v>
      </c>
      <c r="K375" s="38"/>
      <c r="L375" s="38"/>
      <c r="M375" s="38"/>
      <c r="P375" s="27">
        <v>346</v>
      </c>
      <c r="Q375" s="24">
        <v>0.28891519999999998</v>
      </c>
      <c r="R375" s="24">
        <v>-6.16663E-2</v>
      </c>
      <c r="S375" s="24">
        <v>5.1513299999999998E-2</v>
      </c>
      <c r="T375" s="24">
        <v>4.7946160000000004</v>
      </c>
      <c r="U375" s="24">
        <v>0.1100164</v>
      </c>
      <c r="V375" s="34">
        <v>3.3011113962595132E-5</v>
      </c>
      <c r="W375" s="24">
        <v>0</v>
      </c>
      <c r="X375" s="24">
        <v>0</v>
      </c>
    </row>
    <row r="376" spans="1:24" ht="15" customHeight="1" x14ac:dyDescent="0.45">
      <c r="A376" s="14">
        <v>69</v>
      </c>
      <c r="B376" s="15">
        <v>2002</v>
      </c>
      <c r="C376" s="16">
        <v>0</v>
      </c>
      <c r="D376" s="17">
        <v>4.3800000000000002E-3</v>
      </c>
      <c r="E376" s="17">
        <v>0.32967580000000002</v>
      </c>
      <c r="F376" s="17">
        <v>5.5579200000000002E-2</v>
      </c>
      <c r="G376" s="17">
        <v>1.536754</v>
      </c>
      <c r="H376" s="18">
        <v>0.14881269999999999</v>
      </c>
      <c r="I376" s="40">
        <f t="array" ref="I376">$Q$10+SUMPRODUCT(D376:H376,TRANSPOSE($Q$11:$Q$15))</f>
        <v>-5.8223384380930465</v>
      </c>
      <c r="J376" s="37">
        <f t="shared" si="5"/>
        <v>2.9519339781432976E-3</v>
      </c>
      <c r="K376" s="38"/>
      <c r="L376" s="38"/>
      <c r="M376" s="38"/>
      <c r="P376" s="27">
        <v>347</v>
      </c>
      <c r="Q376" s="24">
        <v>0.3833511</v>
      </c>
      <c r="R376" s="24">
        <v>0.42472110000000002</v>
      </c>
      <c r="S376" s="24">
        <v>6.5228300000000003E-2</v>
      </c>
      <c r="T376" s="24">
        <v>1.9500679999999999</v>
      </c>
      <c r="U376" s="24">
        <v>0.16854720000000001</v>
      </c>
      <c r="V376" s="34">
        <v>1.4611035642914175E-3</v>
      </c>
      <c r="W376" s="24">
        <v>0</v>
      </c>
      <c r="X376" s="24">
        <v>0</v>
      </c>
    </row>
    <row r="377" spans="1:24" ht="15" customHeight="1" x14ac:dyDescent="0.45">
      <c r="A377" s="14">
        <v>69</v>
      </c>
      <c r="B377" s="15">
        <v>2003</v>
      </c>
      <c r="C377" s="16">
        <v>0</v>
      </c>
      <c r="D377" s="17">
        <v>3.9497200000000003E-2</v>
      </c>
      <c r="E377" s="17">
        <v>0.34403980000000001</v>
      </c>
      <c r="F377" s="17">
        <v>6.8530800000000003E-2</v>
      </c>
      <c r="G377" s="17">
        <v>1.7790109999999999</v>
      </c>
      <c r="H377" s="18">
        <v>0.1352333</v>
      </c>
      <c r="I377" s="40">
        <f t="array" ref="I377">$Q$10+SUMPRODUCT(D377:H377,TRANSPOSE($Q$11:$Q$15))</f>
        <v>-6.3267469668655689</v>
      </c>
      <c r="J377" s="37">
        <f t="shared" si="5"/>
        <v>1.7846495549138231E-3</v>
      </c>
      <c r="K377" s="38"/>
      <c r="L377" s="38"/>
      <c r="M377" s="38"/>
      <c r="P377" s="27">
        <v>348</v>
      </c>
      <c r="Q377" s="24">
        <v>0.28978989999999999</v>
      </c>
      <c r="R377" s="24">
        <v>0.45515939999999999</v>
      </c>
      <c r="S377" s="24">
        <v>3.9649999999999998E-2</v>
      </c>
      <c r="T377" s="24">
        <v>1.0742750000000001</v>
      </c>
      <c r="U377" s="24">
        <v>0.1760748</v>
      </c>
      <c r="V377" s="34">
        <v>6.6583348797627862E-3</v>
      </c>
      <c r="W377" s="24">
        <v>0</v>
      </c>
      <c r="X377" s="24">
        <v>0</v>
      </c>
    </row>
    <row r="378" spans="1:24" ht="15" customHeight="1" x14ac:dyDescent="0.45">
      <c r="A378" s="14">
        <v>69</v>
      </c>
      <c r="B378" s="15">
        <v>2004</v>
      </c>
      <c r="C378" s="16">
        <v>0</v>
      </c>
      <c r="D378" s="17">
        <v>-5.7111599999999998E-2</v>
      </c>
      <c r="E378" s="17">
        <v>0.33628940000000002</v>
      </c>
      <c r="F378" s="17">
        <v>5.8042900000000001E-2</v>
      </c>
      <c r="G378" s="17">
        <v>1.422177</v>
      </c>
      <c r="H378" s="18">
        <v>0.11590979999999999</v>
      </c>
      <c r="I378" s="40">
        <f t="array" ref="I378">$Q$10+SUMPRODUCT(D378:H378,TRANSPOSE($Q$11:$Q$15))</f>
        <v>-5.7149456568035442</v>
      </c>
      <c r="J378" s="37">
        <f t="shared" si="5"/>
        <v>3.2854995602617284E-3</v>
      </c>
      <c r="K378" s="38"/>
      <c r="L378" s="38"/>
      <c r="M378" s="38"/>
      <c r="P378" s="27">
        <v>349</v>
      </c>
      <c r="Q378" s="24">
        <v>0.27382020000000001</v>
      </c>
      <c r="R378" s="24">
        <v>0.43201440000000002</v>
      </c>
      <c r="S378" s="24">
        <v>4.1054500000000001E-2</v>
      </c>
      <c r="T378" s="24">
        <v>1.0293399999999999</v>
      </c>
      <c r="U378" s="24">
        <v>0.1765687</v>
      </c>
      <c r="V378" s="34">
        <v>7.2643166269464095E-3</v>
      </c>
      <c r="W378" s="24">
        <v>0</v>
      </c>
      <c r="X378" s="24">
        <v>0</v>
      </c>
    </row>
    <row r="379" spans="1:24" ht="15" customHeight="1" x14ac:dyDescent="0.45">
      <c r="A379" s="14">
        <v>70</v>
      </c>
      <c r="B379" s="15">
        <v>1999</v>
      </c>
      <c r="C379" s="16">
        <v>0</v>
      </c>
      <c r="D379" s="17">
        <v>5.3413799999999997E-2</v>
      </c>
      <c r="E379" s="17">
        <v>0.1121973</v>
      </c>
      <c r="F379" s="17">
        <v>5.08761E-2</v>
      </c>
      <c r="G379" s="17">
        <v>0.7646733</v>
      </c>
      <c r="H379" s="18">
        <v>0.1263842</v>
      </c>
      <c r="I379" s="40">
        <f t="array" ref="I379">$Q$10+SUMPRODUCT(D379:H379,TRANSPOSE($Q$11:$Q$15))</f>
        <v>-4.2316982459338943</v>
      </c>
      <c r="J379" s="37">
        <f t="shared" si="5"/>
        <v>1.4319666197557769E-2</v>
      </c>
      <c r="K379" s="38"/>
      <c r="L379" s="38"/>
      <c r="M379" s="38"/>
      <c r="P379" s="27">
        <v>350</v>
      </c>
      <c r="Q379" s="24">
        <v>0.19179589999999999</v>
      </c>
      <c r="R379" s="24">
        <v>0.45602379999999998</v>
      </c>
      <c r="S379" s="24">
        <v>5.3587799999999998E-2</v>
      </c>
      <c r="T379" s="24">
        <v>1.060605</v>
      </c>
      <c r="U379" s="24">
        <v>0.1876632</v>
      </c>
      <c r="V379" s="34">
        <v>5.8841375362889605E-3</v>
      </c>
      <c r="W379" s="24">
        <v>0</v>
      </c>
      <c r="X379" s="24">
        <v>0</v>
      </c>
    </row>
    <row r="380" spans="1:24" ht="15" customHeight="1" x14ac:dyDescent="0.45">
      <c r="A380" s="14">
        <v>70</v>
      </c>
      <c r="B380" s="15">
        <v>2000</v>
      </c>
      <c r="C380" s="16">
        <v>0</v>
      </c>
      <c r="D380" s="17">
        <v>7.0123500000000005E-2</v>
      </c>
      <c r="E380" s="17">
        <v>0.12937290000000001</v>
      </c>
      <c r="F380" s="17">
        <v>5.9364199999999999E-2</v>
      </c>
      <c r="G380" s="17">
        <v>0.62998620000000005</v>
      </c>
      <c r="H380" s="18">
        <v>0.1387535</v>
      </c>
      <c r="I380" s="40">
        <f t="array" ref="I380">$Q$10+SUMPRODUCT(D380:H380,TRANSPOSE($Q$11:$Q$15))</f>
        <v>-4.0953425443910678</v>
      </c>
      <c r="J380" s="37">
        <f t="shared" si="5"/>
        <v>1.6377358226363121E-2</v>
      </c>
      <c r="K380" s="38"/>
      <c r="L380" s="38"/>
      <c r="M380" s="38"/>
      <c r="P380" s="27">
        <v>351</v>
      </c>
      <c r="Q380" s="24">
        <v>0.21489179999999999</v>
      </c>
      <c r="R380" s="24">
        <v>0.52443980000000001</v>
      </c>
      <c r="S380" s="24">
        <v>5.6263199999999999E-2</v>
      </c>
      <c r="T380" s="24">
        <v>1.5386200000000001</v>
      </c>
      <c r="U380" s="24">
        <v>0.21181749999999999</v>
      </c>
      <c r="V380" s="34">
        <v>2.5031633834565448E-3</v>
      </c>
      <c r="W380" s="24">
        <v>0</v>
      </c>
      <c r="X380" s="24">
        <v>0</v>
      </c>
    </row>
    <row r="381" spans="1:24" ht="15" customHeight="1" x14ac:dyDescent="0.45">
      <c r="A381" s="14">
        <v>70</v>
      </c>
      <c r="B381" s="15">
        <v>2001</v>
      </c>
      <c r="C381" s="16">
        <v>0</v>
      </c>
      <c r="D381" s="17">
        <v>5.8799499999999998E-2</v>
      </c>
      <c r="E381" s="17">
        <v>0.1054205</v>
      </c>
      <c r="F381" s="17">
        <v>4.8049500000000002E-2</v>
      </c>
      <c r="G381" s="17">
        <v>0.86998790000000004</v>
      </c>
      <c r="H381" s="18">
        <v>0.1188399</v>
      </c>
      <c r="I381" s="40">
        <f t="array" ref="I381">$Q$10+SUMPRODUCT(D381:H381,TRANSPOSE($Q$11:$Q$15))</f>
        <v>-4.3695066201657289</v>
      </c>
      <c r="J381" s="37">
        <f t="shared" si="5"/>
        <v>1.2499274607001256E-2</v>
      </c>
      <c r="K381" s="38"/>
      <c r="L381" s="38"/>
      <c r="M381" s="38"/>
      <c r="P381" s="27">
        <v>352</v>
      </c>
      <c r="Q381" s="24">
        <v>0.20833019999999999</v>
      </c>
      <c r="R381" s="24">
        <v>0.58425050000000001</v>
      </c>
      <c r="S381" s="24">
        <v>5.1084499999999998E-2</v>
      </c>
      <c r="T381" s="24">
        <v>2.1788379999999998</v>
      </c>
      <c r="U381" s="24">
        <v>0.22581799999999999</v>
      </c>
      <c r="V381" s="34">
        <v>8.6880393136997184E-4</v>
      </c>
      <c r="W381" s="24">
        <v>0</v>
      </c>
      <c r="X381" s="24">
        <v>0</v>
      </c>
    </row>
    <row r="382" spans="1:24" ht="15" customHeight="1" x14ac:dyDescent="0.45">
      <c r="A382" s="14">
        <v>70</v>
      </c>
      <c r="B382" s="15">
        <v>2002</v>
      </c>
      <c r="C382" s="16">
        <v>0</v>
      </c>
      <c r="D382" s="17">
        <v>6.7398299999999994E-2</v>
      </c>
      <c r="E382" s="17">
        <v>0.13252359999999999</v>
      </c>
      <c r="F382" s="17">
        <v>5.51935E-2</v>
      </c>
      <c r="G382" s="17">
        <v>1.1333709999999999</v>
      </c>
      <c r="H382" s="18">
        <v>0.1316109</v>
      </c>
      <c r="I382" s="40">
        <f t="array" ref="I382">$Q$10+SUMPRODUCT(D382:H382,TRANSPOSE($Q$11:$Q$15))</f>
        <v>-4.8743079209067961</v>
      </c>
      <c r="J382" s="37">
        <f t="shared" si="5"/>
        <v>7.5824473566962055E-3</v>
      </c>
      <c r="K382" s="38"/>
      <c r="L382" s="38"/>
      <c r="M382" s="38"/>
      <c r="P382" s="27">
        <v>353</v>
      </c>
      <c r="Q382" s="24">
        <v>0.15237990000000001</v>
      </c>
      <c r="R382" s="24">
        <v>0.1412369</v>
      </c>
      <c r="S382" s="24">
        <v>7.5082599999999999E-2</v>
      </c>
      <c r="T382" s="24">
        <v>2.9317920000000002</v>
      </c>
      <c r="U382" s="24">
        <v>0.22451769999999999</v>
      </c>
      <c r="V382" s="34">
        <v>4.017701031318451E-4</v>
      </c>
      <c r="W382" s="24">
        <v>0</v>
      </c>
      <c r="X382" s="24">
        <v>0</v>
      </c>
    </row>
    <row r="383" spans="1:24" ht="15" customHeight="1" x14ac:dyDescent="0.45">
      <c r="A383" s="14">
        <v>70</v>
      </c>
      <c r="B383" s="15">
        <v>2003</v>
      </c>
      <c r="C383" s="16">
        <v>0</v>
      </c>
      <c r="D383" s="17">
        <v>4.79686E-2</v>
      </c>
      <c r="E383" s="17">
        <v>0.15467330000000001</v>
      </c>
      <c r="F383" s="17">
        <v>5.4837499999999997E-2</v>
      </c>
      <c r="G383" s="17">
        <v>1.6107849999999999</v>
      </c>
      <c r="H383" s="18">
        <v>0.14685819999999999</v>
      </c>
      <c r="I383" s="40">
        <f t="array" ref="I383">$Q$10+SUMPRODUCT(D383:H383,TRANSPOSE($Q$11:$Q$15))</f>
        <v>-5.663071979944247</v>
      </c>
      <c r="J383" s="37">
        <f t="shared" si="5"/>
        <v>3.459823156248043E-3</v>
      </c>
      <c r="K383" s="38"/>
      <c r="L383" s="38"/>
      <c r="M383" s="38"/>
      <c r="P383" s="27">
        <v>354</v>
      </c>
      <c r="Q383" s="24">
        <v>6.76596E-2</v>
      </c>
      <c r="R383" s="24">
        <v>6.07942E-2</v>
      </c>
      <c r="S383" s="24">
        <v>6.2018400000000001E-2</v>
      </c>
      <c r="T383" s="24">
        <v>4.2816700000000001</v>
      </c>
      <c r="U383" s="24">
        <v>0.25008940000000002</v>
      </c>
      <c r="V383" s="34">
        <v>5.7241338661554132E-5</v>
      </c>
      <c r="W383" s="24">
        <v>0</v>
      </c>
      <c r="X383" s="24">
        <v>0</v>
      </c>
    </row>
    <row r="384" spans="1:24" ht="15" customHeight="1" x14ac:dyDescent="0.45">
      <c r="A384" s="14">
        <v>70</v>
      </c>
      <c r="B384" s="15">
        <v>2004</v>
      </c>
      <c r="C384" s="16">
        <v>0</v>
      </c>
      <c r="D384" s="17">
        <v>4.6171299999999998E-2</v>
      </c>
      <c r="E384" s="17">
        <v>0.17526269999999999</v>
      </c>
      <c r="F384" s="17">
        <v>5.7063900000000001E-2</v>
      </c>
      <c r="G384" s="17">
        <v>1.526276</v>
      </c>
      <c r="H384" s="18">
        <v>0.1501371</v>
      </c>
      <c r="I384" s="40">
        <f t="array" ref="I384">$Q$10+SUMPRODUCT(D384:H384,TRANSPOSE($Q$11:$Q$15))</f>
        <v>-5.5748583962600655</v>
      </c>
      <c r="J384" s="37">
        <f t="shared" si="5"/>
        <v>3.7776874691536721E-3</v>
      </c>
      <c r="K384" s="38"/>
      <c r="L384" s="38"/>
      <c r="M384" s="38"/>
      <c r="P384" s="27">
        <v>355</v>
      </c>
      <c r="Q384" s="24">
        <v>9.6034099999999997E-2</v>
      </c>
      <c r="R384" s="24">
        <v>8.9211499999999999E-2</v>
      </c>
      <c r="S384" s="24">
        <v>7.1138900000000005E-2</v>
      </c>
      <c r="T384" s="24">
        <v>4.856789</v>
      </c>
      <c r="U384" s="24">
        <v>0.24189289999999999</v>
      </c>
      <c r="V384" s="34">
        <v>2.0557204462029003E-5</v>
      </c>
      <c r="W384" s="24">
        <v>0</v>
      </c>
      <c r="X384" s="24">
        <v>0</v>
      </c>
    </row>
    <row r="385" spans="1:24" ht="15" customHeight="1" x14ac:dyDescent="0.45">
      <c r="A385" s="14">
        <v>71</v>
      </c>
      <c r="B385" s="15">
        <v>1999</v>
      </c>
      <c r="C385" s="16">
        <v>0</v>
      </c>
      <c r="D385" s="17">
        <v>0.24634909999999999</v>
      </c>
      <c r="E385" s="17">
        <v>0.51878150000000001</v>
      </c>
      <c r="F385" s="17">
        <v>7.3504399999999998E-2</v>
      </c>
      <c r="G385" s="17">
        <v>2.2878090000000002</v>
      </c>
      <c r="H385" s="18">
        <v>0.3501513</v>
      </c>
      <c r="I385" s="40">
        <f t="array" ref="I385">$Q$10+SUMPRODUCT(D385:H385,TRANSPOSE($Q$11:$Q$15))</f>
        <v>-7.2125166358684254</v>
      </c>
      <c r="J385" s="37">
        <f t="shared" si="5"/>
        <v>7.3675609504365446E-4</v>
      </c>
      <c r="K385" s="38"/>
      <c r="L385" s="38"/>
      <c r="M385" s="38"/>
      <c r="P385" s="27">
        <v>356</v>
      </c>
      <c r="Q385" s="24">
        <v>0.1212966</v>
      </c>
      <c r="R385" s="24">
        <v>5.3348E-2</v>
      </c>
      <c r="S385" s="24">
        <v>7.6365699999999995E-2</v>
      </c>
      <c r="T385" s="24">
        <v>1.7725489999999999</v>
      </c>
      <c r="U385" s="24">
        <v>0.20907709999999999</v>
      </c>
      <c r="V385" s="34">
        <v>2.795934659501243E-3</v>
      </c>
      <c r="W385" s="24">
        <v>0</v>
      </c>
      <c r="X385" s="24">
        <v>0</v>
      </c>
    </row>
    <row r="386" spans="1:24" ht="15" customHeight="1" x14ac:dyDescent="0.45">
      <c r="A386" s="14">
        <v>71</v>
      </c>
      <c r="B386" s="15">
        <v>2000</v>
      </c>
      <c r="C386" s="16">
        <v>0</v>
      </c>
      <c r="D386" s="17">
        <v>0.1062681</v>
      </c>
      <c r="E386" s="17">
        <v>0.442801</v>
      </c>
      <c r="F386" s="17">
        <v>6.4849199999999996E-2</v>
      </c>
      <c r="G386" s="17">
        <v>1.6775119999999999</v>
      </c>
      <c r="H386" s="18">
        <v>0.33176800000000001</v>
      </c>
      <c r="I386" s="40">
        <f t="array" ref="I386">$Q$10+SUMPRODUCT(D386:H386,TRANSPOSE($Q$11:$Q$15))</f>
        <v>-6.1296824869268249</v>
      </c>
      <c r="J386" s="37">
        <f t="shared" si="5"/>
        <v>2.1725419482444787E-3</v>
      </c>
      <c r="K386" s="38"/>
      <c r="L386" s="38"/>
      <c r="M386" s="38"/>
      <c r="P386" s="27">
        <v>357</v>
      </c>
      <c r="Q386" s="24">
        <v>0.14209160000000001</v>
      </c>
      <c r="R386" s="24">
        <v>9.81012E-2</v>
      </c>
      <c r="S386" s="24">
        <v>7.3698200000000005E-2</v>
      </c>
      <c r="T386" s="24">
        <v>1.8183180000000001</v>
      </c>
      <c r="U386" s="24">
        <v>0.2157162</v>
      </c>
      <c r="V386" s="34">
        <v>2.5206142038506647E-3</v>
      </c>
      <c r="W386" s="24">
        <v>0</v>
      </c>
      <c r="X386" s="24">
        <v>0</v>
      </c>
    </row>
    <row r="387" spans="1:24" ht="15" customHeight="1" x14ac:dyDescent="0.45">
      <c r="A387" s="14">
        <v>71</v>
      </c>
      <c r="B387" s="15">
        <v>2001</v>
      </c>
      <c r="C387" s="16">
        <v>0</v>
      </c>
      <c r="D387" s="17">
        <v>0.20755850000000001</v>
      </c>
      <c r="E387" s="17">
        <v>0.49016860000000001</v>
      </c>
      <c r="F387" s="17">
        <v>7.0566500000000004E-2</v>
      </c>
      <c r="G387" s="17">
        <v>2.528778</v>
      </c>
      <c r="H387" s="18">
        <v>0.31490699999999999</v>
      </c>
      <c r="I387" s="40">
        <f t="array" ref="I387">$Q$10+SUMPRODUCT(D387:H387,TRANSPOSE($Q$11:$Q$15))</f>
        <v>-7.569335263812814</v>
      </c>
      <c r="J387" s="37">
        <f t="shared" ref="J387:J450" si="6">EXP(I387)/(1+EXP(I387))</f>
        <v>5.1576920685593778E-4</v>
      </c>
      <c r="K387" s="38"/>
      <c r="L387" s="38"/>
      <c r="M387" s="38"/>
      <c r="P387" s="27">
        <v>358</v>
      </c>
      <c r="Q387" s="24">
        <v>0.15050659999999999</v>
      </c>
      <c r="R387" s="24">
        <v>9.1994099999999995E-2</v>
      </c>
      <c r="S387" s="24">
        <v>5.6694099999999997E-2</v>
      </c>
      <c r="T387" s="24">
        <v>2.0554610000000002</v>
      </c>
      <c r="U387" s="24">
        <v>0.20934349999999999</v>
      </c>
      <c r="V387" s="34">
        <v>1.9968142593414658E-3</v>
      </c>
      <c r="W387" s="24">
        <v>0</v>
      </c>
      <c r="X387" s="24">
        <v>0</v>
      </c>
    </row>
    <row r="388" spans="1:24" ht="15" customHeight="1" x14ac:dyDescent="0.45">
      <c r="A388" s="14">
        <v>71</v>
      </c>
      <c r="B388" s="15">
        <v>2002</v>
      </c>
      <c r="C388" s="16">
        <v>0</v>
      </c>
      <c r="D388" s="17">
        <v>0.21110619999999999</v>
      </c>
      <c r="E388" s="17">
        <v>0.44686369999999997</v>
      </c>
      <c r="F388" s="17">
        <v>6.4445600000000006E-2</v>
      </c>
      <c r="G388" s="17">
        <v>2.0454460000000001</v>
      </c>
      <c r="H388" s="18">
        <v>0.31090889999999999</v>
      </c>
      <c r="I388" s="40">
        <f t="array" ref="I388">$Q$10+SUMPRODUCT(D388:H388,TRANSPOSE($Q$11:$Q$15))</f>
        <v>-6.6881809335685549</v>
      </c>
      <c r="J388" s="37">
        <f t="shared" si="6"/>
        <v>1.2439969891515409E-3</v>
      </c>
      <c r="K388" s="38"/>
      <c r="L388" s="38"/>
      <c r="M388" s="38"/>
      <c r="P388" s="27">
        <v>359</v>
      </c>
      <c r="Q388" s="24">
        <v>0.1185789</v>
      </c>
      <c r="R388" s="24">
        <v>0.55898539999999997</v>
      </c>
      <c r="S388" s="24">
        <v>7.1512500000000007E-2</v>
      </c>
      <c r="T388" s="24">
        <v>2.6515949999999999</v>
      </c>
      <c r="U388" s="24">
        <v>0.2314988</v>
      </c>
      <c r="V388" s="34">
        <v>3.4859651693724237E-4</v>
      </c>
      <c r="W388" s="24">
        <v>0</v>
      </c>
      <c r="X388" s="24">
        <v>0</v>
      </c>
    </row>
    <row r="389" spans="1:24" ht="15" customHeight="1" x14ac:dyDescent="0.45">
      <c r="A389" s="14">
        <v>71</v>
      </c>
      <c r="B389" s="15">
        <v>2003</v>
      </c>
      <c r="C389" s="16">
        <v>0</v>
      </c>
      <c r="D389" s="17">
        <v>0.22897419999999999</v>
      </c>
      <c r="E389" s="17">
        <v>0.51673950000000002</v>
      </c>
      <c r="F389" s="17">
        <v>5.0957500000000003E-2</v>
      </c>
      <c r="G389" s="17">
        <v>2.3216519999999998</v>
      </c>
      <c r="H389" s="18">
        <v>0.31393900000000002</v>
      </c>
      <c r="I389" s="40">
        <f t="array" ref="I389">$Q$10+SUMPRODUCT(D389:H389,TRANSPOSE($Q$11:$Q$15))</f>
        <v>-7.1127669730450949</v>
      </c>
      <c r="J389" s="37">
        <f t="shared" si="6"/>
        <v>8.1397469538320379E-4</v>
      </c>
      <c r="K389" s="38"/>
      <c r="L389" s="38"/>
      <c r="M389" s="38"/>
      <c r="P389" s="27">
        <v>360</v>
      </c>
      <c r="Q389" s="24">
        <v>0.1050831</v>
      </c>
      <c r="R389" s="24">
        <v>0.58511659999999999</v>
      </c>
      <c r="S389" s="24">
        <v>5.9782000000000002E-2</v>
      </c>
      <c r="T389" s="24">
        <v>2.6622300000000001</v>
      </c>
      <c r="U389" s="24">
        <v>0.23866390000000001</v>
      </c>
      <c r="V389" s="34">
        <v>3.619983352026485E-4</v>
      </c>
      <c r="W389" s="24">
        <v>0</v>
      </c>
      <c r="X389" s="24">
        <v>0</v>
      </c>
    </row>
    <row r="390" spans="1:24" ht="15" customHeight="1" x14ac:dyDescent="0.45">
      <c r="A390" s="14">
        <v>71</v>
      </c>
      <c r="B390" s="15">
        <v>2004</v>
      </c>
      <c r="C390" s="16">
        <v>0</v>
      </c>
      <c r="D390" s="17">
        <v>0.22542760000000001</v>
      </c>
      <c r="E390" s="17">
        <v>0.55324669999999998</v>
      </c>
      <c r="F390" s="17">
        <v>5.7829499999999999E-2</v>
      </c>
      <c r="G390" s="17">
        <v>2.6885110000000001</v>
      </c>
      <c r="H390" s="18">
        <v>0.31501990000000002</v>
      </c>
      <c r="I390" s="40">
        <f t="array" ref="I390">$Q$10+SUMPRODUCT(D390:H390,TRANSPOSE($Q$11:$Q$15))</f>
        <v>-7.8062423560056189</v>
      </c>
      <c r="J390" s="37">
        <f t="shared" si="6"/>
        <v>4.0701950153015709E-4</v>
      </c>
      <c r="K390" s="38"/>
      <c r="L390" s="38"/>
      <c r="M390" s="38"/>
      <c r="P390" s="27">
        <v>361</v>
      </c>
      <c r="Q390" s="24">
        <v>0.12632570000000001</v>
      </c>
      <c r="R390" s="24">
        <v>0.60012120000000002</v>
      </c>
      <c r="S390" s="24">
        <v>6.7106499999999999E-2</v>
      </c>
      <c r="T390" s="24">
        <v>3.9022260000000002</v>
      </c>
      <c r="U390" s="24">
        <v>0.24099419999999999</v>
      </c>
      <c r="V390" s="34">
        <v>4.6793648427334353E-5</v>
      </c>
      <c r="W390" s="24">
        <v>0</v>
      </c>
      <c r="X390" s="24">
        <v>0</v>
      </c>
    </row>
    <row r="391" spans="1:24" ht="15" customHeight="1" x14ac:dyDescent="0.45">
      <c r="A391" s="14">
        <v>72</v>
      </c>
      <c r="B391" s="15">
        <v>1999</v>
      </c>
      <c r="C391" s="16">
        <v>0</v>
      </c>
      <c r="D391" s="17">
        <v>0.15831609999999999</v>
      </c>
      <c r="E391" s="17">
        <v>0.111305</v>
      </c>
      <c r="F391" s="17">
        <v>4.4752599999999997E-2</v>
      </c>
      <c r="G391" s="17">
        <v>0.36114309999999999</v>
      </c>
      <c r="H391" s="18">
        <v>1.007002</v>
      </c>
      <c r="I391" s="40">
        <f t="array" ref="I391">$Q$10+SUMPRODUCT(D391:H391,TRANSPOSE($Q$11:$Q$15))</f>
        <v>-2.9491397411151818</v>
      </c>
      <c r="J391" s="37">
        <f t="shared" si="6"/>
        <v>4.977718554669857E-2</v>
      </c>
      <c r="K391" s="38"/>
      <c r="L391" s="38"/>
      <c r="M391" s="38"/>
      <c r="P391" s="27">
        <v>362</v>
      </c>
      <c r="Q391" s="24">
        <v>0.15209800000000001</v>
      </c>
      <c r="R391" s="24">
        <v>0.63693489999999997</v>
      </c>
      <c r="S391" s="24">
        <v>6.0526099999999999E-2</v>
      </c>
      <c r="T391" s="24">
        <v>2.8837920000000001</v>
      </c>
      <c r="U391" s="24">
        <v>0.23544309999999999</v>
      </c>
      <c r="V391" s="34">
        <v>2.3862019952020373E-4</v>
      </c>
      <c r="W391" s="24">
        <v>0</v>
      </c>
      <c r="X391" s="24">
        <v>0</v>
      </c>
    </row>
    <row r="392" spans="1:24" ht="15" customHeight="1" x14ac:dyDescent="0.45">
      <c r="A392" s="14">
        <v>72</v>
      </c>
      <c r="B392" s="15">
        <v>2000</v>
      </c>
      <c r="C392" s="16">
        <v>0</v>
      </c>
      <c r="D392" s="17">
        <v>0.2718526</v>
      </c>
      <c r="E392" s="17">
        <v>-3.0235600000000001E-2</v>
      </c>
      <c r="F392" s="17">
        <v>5.2559599999999998E-2</v>
      </c>
      <c r="G392" s="17">
        <v>0.43611349999999999</v>
      </c>
      <c r="H392" s="18">
        <v>1.3193109999999999</v>
      </c>
      <c r="I392" s="40">
        <f t="array" ref="I392">$Q$10+SUMPRODUCT(D392:H392,TRANSPOSE($Q$11:$Q$15))</f>
        <v>-2.6846618389606647</v>
      </c>
      <c r="J392" s="37">
        <f t="shared" si="6"/>
        <v>6.3884515661921298E-2</v>
      </c>
      <c r="K392" s="38"/>
      <c r="L392" s="38"/>
      <c r="M392" s="38"/>
      <c r="P392" s="27">
        <v>363</v>
      </c>
      <c r="Q392" s="24">
        <v>0.26225939999999998</v>
      </c>
      <c r="R392" s="24">
        <v>0.69388470000000002</v>
      </c>
      <c r="S392" s="24">
        <v>6.1128500000000002E-2</v>
      </c>
      <c r="T392" s="24">
        <v>3.4625840000000001</v>
      </c>
      <c r="U392" s="24">
        <v>0.23008410000000001</v>
      </c>
      <c r="V392" s="34">
        <v>9.0682718627865328E-5</v>
      </c>
      <c r="W392" s="24">
        <v>0</v>
      </c>
      <c r="X392" s="24">
        <v>0</v>
      </c>
    </row>
    <row r="393" spans="1:24" ht="15" customHeight="1" x14ac:dyDescent="0.45">
      <c r="A393" s="14">
        <v>73</v>
      </c>
      <c r="B393" s="15">
        <v>1999</v>
      </c>
      <c r="C393" s="16">
        <v>0</v>
      </c>
      <c r="D393" s="17">
        <v>0.18901000000000001</v>
      </c>
      <c r="E393" s="17">
        <v>0.30207089999999998</v>
      </c>
      <c r="F393" s="17">
        <v>0.119214</v>
      </c>
      <c r="G393" s="17">
        <v>5.9035149999999996</v>
      </c>
      <c r="H393" s="18">
        <v>1.47393</v>
      </c>
      <c r="I393" s="40">
        <f t="array" ref="I393">$Q$10+SUMPRODUCT(D393:H393,TRANSPOSE($Q$11:$Q$15))</f>
        <v>-12.352332434063872</v>
      </c>
      <c r="J393" s="37">
        <f t="shared" si="6"/>
        <v>4.3196475109675834E-6</v>
      </c>
      <c r="K393" s="38"/>
      <c r="L393" s="38"/>
      <c r="M393" s="38"/>
      <c r="P393" s="27">
        <v>364</v>
      </c>
      <c r="Q393" s="24">
        <v>0.31526029999999999</v>
      </c>
      <c r="R393" s="24">
        <v>0.73763939999999995</v>
      </c>
      <c r="S393" s="24">
        <v>5.7246199999999997E-2</v>
      </c>
      <c r="T393" s="24">
        <v>4.8542240000000003</v>
      </c>
      <c r="U393" s="24">
        <v>0.25003300000000001</v>
      </c>
      <c r="V393" s="34">
        <v>9.889776023480098E-6</v>
      </c>
      <c r="W393" s="24">
        <v>0</v>
      </c>
      <c r="X393" s="24">
        <v>0</v>
      </c>
    </row>
    <row r="394" spans="1:24" ht="15" customHeight="1" x14ac:dyDescent="0.45">
      <c r="A394" s="14">
        <v>73</v>
      </c>
      <c r="B394" s="15">
        <v>2000</v>
      </c>
      <c r="C394" s="16">
        <v>0</v>
      </c>
      <c r="D394" s="17">
        <v>7.7470800000000006E-2</v>
      </c>
      <c r="E394" s="17">
        <v>0.30065829999999999</v>
      </c>
      <c r="F394" s="17">
        <v>8.6640999999999996E-2</v>
      </c>
      <c r="G394" s="17">
        <v>2.8473069999999998</v>
      </c>
      <c r="H394" s="18">
        <v>1.163489</v>
      </c>
      <c r="I394" s="40">
        <f t="array" ref="I394">$Q$10+SUMPRODUCT(D394:H394,TRANSPOSE($Q$11:$Q$15))</f>
        <v>-7.4579856169303982</v>
      </c>
      <c r="J394" s="37">
        <f t="shared" si="6"/>
        <v>5.7648440628221853E-4</v>
      </c>
      <c r="K394" s="38"/>
      <c r="L394" s="38"/>
      <c r="M394" s="38"/>
      <c r="P394" s="27">
        <v>365</v>
      </c>
      <c r="Q394" s="24">
        <v>-1.23149E-2</v>
      </c>
      <c r="R394" s="24">
        <v>7.3664900000000005E-2</v>
      </c>
      <c r="S394" s="24">
        <v>7.1138000000000007E-2</v>
      </c>
      <c r="T394" s="24">
        <v>2.0747330000000002</v>
      </c>
      <c r="U394" s="24">
        <v>0.25442219999999999</v>
      </c>
      <c r="V394" s="34">
        <v>1.703547466413521E-3</v>
      </c>
      <c r="W394" s="24">
        <v>0</v>
      </c>
      <c r="X394" s="24">
        <v>0</v>
      </c>
    </row>
    <row r="395" spans="1:24" ht="15" customHeight="1" x14ac:dyDescent="0.45">
      <c r="A395" s="14">
        <v>73</v>
      </c>
      <c r="B395" s="15">
        <v>2001</v>
      </c>
      <c r="C395" s="16">
        <v>0</v>
      </c>
      <c r="D395" s="17">
        <v>0.15770980000000001</v>
      </c>
      <c r="E395" s="17">
        <v>0.26578659999999998</v>
      </c>
      <c r="F395" s="17">
        <v>0.1213122</v>
      </c>
      <c r="G395" s="17">
        <v>2.9546739999999998</v>
      </c>
      <c r="H395" s="18">
        <v>0.9777806</v>
      </c>
      <c r="I395" s="40">
        <f t="array" ref="I395">$Q$10+SUMPRODUCT(D395:H395,TRANSPOSE($Q$11:$Q$15))</f>
        <v>-7.9375568607177565</v>
      </c>
      <c r="J395" s="37">
        <f t="shared" si="6"/>
        <v>3.5695034525322112E-4</v>
      </c>
      <c r="K395" s="38"/>
      <c r="L395" s="38"/>
      <c r="M395" s="38"/>
      <c r="P395" s="27">
        <v>366</v>
      </c>
      <c r="Q395" s="24">
        <v>3.1482900000000001E-2</v>
      </c>
      <c r="R395" s="24">
        <v>0.25143300000000002</v>
      </c>
      <c r="S395" s="24">
        <v>4.5379200000000001E-2</v>
      </c>
      <c r="T395" s="24">
        <v>4.4205290000000002</v>
      </c>
      <c r="U395" s="24">
        <v>0.15386459999999999</v>
      </c>
      <c r="V395" s="34">
        <v>3.6866114440747476E-5</v>
      </c>
      <c r="W395" s="24">
        <v>0</v>
      </c>
      <c r="X395" s="24">
        <v>0</v>
      </c>
    </row>
    <row r="396" spans="1:24" ht="15" customHeight="1" x14ac:dyDescent="0.45">
      <c r="A396" s="14">
        <v>73</v>
      </c>
      <c r="B396" s="15">
        <v>2002</v>
      </c>
      <c r="C396" s="16">
        <v>0</v>
      </c>
      <c r="D396" s="17">
        <v>0.1787986</v>
      </c>
      <c r="E396" s="17">
        <v>0.26532919999999999</v>
      </c>
      <c r="F396" s="17">
        <v>0.1017961</v>
      </c>
      <c r="G396" s="17">
        <v>1.928504</v>
      </c>
      <c r="H396" s="18">
        <v>0.9399824</v>
      </c>
      <c r="I396" s="40">
        <f t="array" ref="I396">$Q$10+SUMPRODUCT(D396:H396,TRANSPOSE($Q$11:$Q$15))</f>
        <v>-6.1601699922857467</v>
      </c>
      <c r="J396" s="37">
        <f t="shared" si="6"/>
        <v>2.1074435376297993E-3</v>
      </c>
      <c r="K396" s="38"/>
      <c r="L396" s="38"/>
      <c r="M396" s="38"/>
      <c r="P396" s="27">
        <v>367</v>
      </c>
      <c r="Q396" s="24">
        <v>-6.2114900000000001E-2</v>
      </c>
      <c r="R396" s="24">
        <v>5.8945299999999999E-2</v>
      </c>
      <c r="S396" s="24">
        <v>3.2893600000000002E-2</v>
      </c>
      <c r="T396" s="24">
        <v>1.088192</v>
      </c>
      <c r="U396" s="24">
        <v>0.12856899999999999</v>
      </c>
      <c r="V396" s="34">
        <v>1.022641055623443E-2</v>
      </c>
      <c r="W396" s="24">
        <v>0</v>
      </c>
      <c r="X396" s="24">
        <v>0</v>
      </c>
    </row>
    <row r="397" spans="1:24" ht="15" customHeight="1" x14ac:dyDescent="0.45">
      <c r="A397" s="14">
        <v>73</v>
      </c>
      <c r="B397" s="15">
        <v>2003</v>
      </c>
      <c r="C397" s="16">
        <v>0</v>
      </c>
      <c r="D397" s="17">
        <v>0.1688182</v>
      </c>
      <c r="E397" s="17">
        <v>0.31858789999999998</v>
      </c>
      <c r="F397" s="17">
        <v>0.12884660000000001</v>
      </c>
      <c r="G397" s="17">
        <v>3.3380239999999999</v>
      </c>
      <c r="H397" s="18">
        <v>1.0020560000000001</v>
      </c>
      <c r="I397" s="40">
        <f t="array" ref="I397">$Q$10+SUMPRODUCT(D397:H397,TRANSPOSE($Q$11:$Q$15))</f>
        <v>-8.6658554591804737</v>
      </c>
      <c r="J397" s="37">
        <f t="shared" si="6"/>
        <v>1.723423217452701E-4</v>
      </c>
      <c r="K397" s="38"/>
      <c r="L397" s="38"/>
      <c r="M397" s="38"/>
      <c r="P397" s="27">
        <v>368</v>
      </c>
      <c r="Q397" s="24">
        <v>-7.3574299999999995E-2</v>
      </c>
      <c r="R397" s="24">
        <v>5.9756499999999997E-2</v>
      </c>
      <c r="S397" s="24">
        <v>4.7843200000000002E-2</v>
      </c>
      <c r="T397" s="24">
        <v>0.82447269999999995</v>
      </c>
      <c r="U397" s="24">
        <v>0.1158838</v>
      </c>
      <c r="V397" s="34">
        <v>1.3578258494309032E-2</v>
      </c>
      <c r="W397" s="24">
        <v>0</v>
      </c>
      <c r="X397" s="24">
        <v>0</v>
      </c>
    </row>
    <row r="398" spans="1:24" ht="15" customHeight="1" x14ac:dyDescent="0.45">
      <c r="A398" s="14">
        <v>73</v>
      </c>
      <c r="B398" s="15">
        <v>2004</v>
      </c>
      <c r="C398" s="16">
        <v>0</v>
      </c>
      <c r="D398" s="17">
        <v>0.2067447</v>
      </c>
      <c r="E398" s="17">
        <v>0.38140049999999998</v>
      </c>
      <c r="F398" s="17">
        <v>0.1128574</v>
      </c>
      <c r="G398" s="17">
        <v>3.0627409999999999</v>
      </c>
      <c r="H398" s="18">
        <v>0.94271479999999996</v>
      </c>
      <c r="I398" s="40">
        <f t="array" ref="I398">$Q$10+SUMPRODUCT(D398:H398,TRANSPOSE($Q$11:$Q$15))</f>
        <v>-8.2116575939058549</v>
      </c>
      <c r="J398" s="37">
        <f t="shared" si="6"/>
        <v>2.7139668436405357E-4</v>
      </c>
      <c r="K398" s="38"/>
      <c r="L398" s="38"/>
      <c r="M398" s="38"/>
      <c r="P398" s="27">
        <v>369</v>
      </c>
      <c r="Q398" s="24">
        <v>-2.7499599999999999E-2</v>
      </c>
      <c r="R398" s="24">
        <v>-0.1260385</v>
      </c>
      <c r="S398" s="24">
        <v>5.9821899999999997E-2</v>
      </c>
      <c r="T398" s="24">
        <v>1.013938</v>
      </c>
      <c r="U398" s="24">
        <v>0.1703923</v>
      </c>
      <c r="V398" s="34">
        <v>1.2612928440497303E-2</v>
      </c>
      <c r="W398" s="24">
        <v>0</v>
      </c>
      <c r="X398" s="24">
        <v>0</v>
      </c>
    </row>
    <row r="399" spans="1:24" ht="15" customHeight="1" x14ac:dyDescent="0.45">
      <c r="A399" s="14">
        <v>74</v>
      </c>
      <c r="B399" s="15">
        <v>1999</v>
      </c>
      <c r="C399" s="16">
        <v>0</v>
      </c>
      <c r="D399" s="17">
        <v>6.4599500000000004E-2</v>
      </c>
      <c r="E399" s="17">
        <v>-0.11623459999999999</v>
      </c>
      <c r="F399" s="17">
        <v>1.8562499999999999E-2</v>
      </c>
      <c r="G399" s="17">
        <v>0.30531079999999999</v>
      </c>
      <c r="H399" s="18">
        <v>0.22483230000000001</v>
      </c>
      <c r="I399" s="40">
        <f t="array" ref="I399">$Q$10+SUMPRODUCT(D399:H399,TRANSPOSE($Q$11:$Q$15))</f>
        <v>-2.8433915277177246</v>
      </c>
      <c r="J399" s="37">
        <f t="shared" si="6"/>
        <v>5.502392455011814E-2</v>
      </c>
      <c r="K399" s="38"/>
      <c r="L399" s="38"/>
      <c r="M399" s="38"/>
      <c r="P399" s="27">
        <v>370</v>
      </c>
      <c r="Q399" s="24">
        <v>-1.06835E-2</v>
      </c>
      <c r="R399" s="24">
        <v>-0.1132094</v>
      </c>
      <c r="S399" s="24">
        <v>5.0565600000000002E-2</v>
      </c>
      <c r="T399" s="24">
        <v>1.0725629999999999</v>
      </c>
      <c r="U399" s="24">
        <v>0.16937630000000001</v>
      </c>
      <c r="V399" s="34">
        <v>1.2224211336611248E-2</v>
      </c>
      <c r="W399" s="24">
        <v>0</v>
      </c>
      <c r="X399" s="24">
        <v>0</v>
      </c>
    </row>
    <row r="400" spans="1:24" ht="15" customHeight="1" x14ac:dyDescent="0.45">
      <c r="A400" s="14">
        <v>74</v>
      </c>
      <c r="B400" s="15">
        <v>2000</v>
      </c>
      <c r="C400" s="16">
        <v>1</v>
      </c>
      <c r="D400" s="17">
        <v>6.5496899999999997E-2</v>
      </c>
      <c r="E400" s="17">
        <v>-0.1320064</v>
      </c>
      <c r="F400" s="17">
        <v>4.3704E-3</v>
      </c>
      <c r="G400" s="17">
        <v>8.4955199999999995E-2</v>
      </c>
      <c r="H400" s="18">
        <v>0.1891719</v>
      </c>
      <c r="I400" s="40">
        <f t="array" ref="I400">$Q$10+SUMPRODUCT(D400:H400,TRANSPOSE($Q$11:$Q$15))</f>
        <v>-2.3775062585604019</v>
      </c>
      <c r="J400" s="37">
        <f t="shared" si="6"/>
        <v>8.4904117536364662E-2</v>
      </c>
      <c r="K400" s="38"/>
      <c r="L400" s="38"/>
      <c r="M400" s="38"/>
      <c r="P400" s="27">
        <v>371</v>
      </c>
      <c r="Q400" s="24">
        <v>-8.5240000000000003E-3</v>
      </c>
      <c r="R400" s="24">
        <v>-0.1164335</v>
      </c>
      <c r="S400" s="24">
        <v>4.5437699999999998E-2</v>
      </c>
      <c r="T400" s="24">
        <v>1.1036570000000001</v>
      </c>
      <c r="U400" s="24">
        <v>0.18613370000000001</v>
      </c>
      <c r="V400" s="34">
        <v>1.2314315628215663E-2</v>
      </c>
      <c r="W400" s="24">
        <v>0</v>
      </c>
      <c r="X400" s="24">
        <v>0</v>
      </c>
    </row>
    <row r="401" spans="1:24" ht="15" customHeight="1" x14ac:dyDescent="0.45">
      <c r="A401" s="14">
        <v>75</v>
      </c>
      <c r="B401" s="15">
        <v>1999</v>
      </c>
      <c r="C401" s="16">
        <v>0</v>
      </c>
      <c r="D401" s="17">
        <v>9.3111100000000002E-2</v>
      </c>
      <c r="E401" s="17">
        <v>-4.1657800000000002E-2</v>
      </c>
      <c r="F401" s="17">
        <v>2.56142E-2</v>
      </c>
      <c r="G401" s="17">
        <v>0.3656778</v>
      </c>
      <c r="H401" s="18">
        <v>0.34493600000000002</v>
      </c>
      <c r="I401" s="40">
        <f t="array" ref="I401">$Q$10+SUMPRODUCT(D401:H401,TRANSPOSE($Q$11:$Q$15))</f>
        <v>-3.0181883204702005</v>
      </c>
      <c r="J401" s="37">
        <f t="shared" si="6"/>
        <v>4.6610916447020929E-2</v>
      </c>
      <c r="K401" s="38"/>
      <c r="L401" s="38"/>
      <c r="M401" s="38"/>
      <c r="P401" s="27">
        <v>372</v>
      </c>
      <c r="Q401" s="24">
        <v>-0.10833329999999999</v>
      </c>
      <c r="R401" s="24">
        <v>0.29032809999999998</v>
      </c>
      <c r="S401" s="24">
        <v>8.1907800000000003E-2</v>
      </c>
      <c r="T401" s="24">
        <v>3.1082689999999999</v>
      </c>
      <c r="U401" s="24">
        <v>0.18092949999999999</v>
      </c>
      <c r="V401" s="34">
        <v>2.0203073014878476E-4</v>
      </c>
      <c r="W401" s="24">
        <v>0</v>
      </c>
      <c r="X401" s="24">
        <v>0</v>
      </c>
    </row>
    <row r="402" spans="1:24" ht="15" customHeight="1" x14ac:dyDescent="0.45">
      <c r="A402" s="14">
        <v>75</v>
      </c>
      <c r="B402" s="15">
        <v>2000</v>
      </c>
      <c r="C402" s="16">
        <v>0</v>
      </c>
      <c r="D402" s="17">
        <v>-1.65801E-2</v>
      </c>
      <c r="E402" s="17">
        <v>-6.0391100000000003E-2</v>
      </c>
      <c r="F402" s="17">
        <v>3.00085E-2</v>
      </c>
      <c r="G402" s="17">
        <v>0.66758130000000004</v>
      </c>
      <c r="H402" s="18">
        <v>0.37610529999999998</v>
      </c>
      <c r="I402" s="40">
        <f t="array" ref="I402">$Q$10+SUMPRODUCT(D402:H402,TRANSPOSE($Q$11:$Q$15))</f>
        <v>-3.5333498896429987</v>
      </c>
      <c r="J402" s="37">
        <f t="shared" si="6"/>
        <v>2.8378075913406454E-2</v>
      </c>
      <c r="K402" s="38"/>
      <c r="L402" s="38"/>
      <c r="M402" s="38"/>
      <c r="P402" s="27">
        <v>373</v>
      </c>
      <c r="Q402" s="24">
        <v>-9.9961300000000003E-2</v>
      </c>
      <c r="R402" s="24">
        <v>0.29538189999999998</v>
      </c>
      <c r="S402" s="24">
        <v>6.4254900000000004E-2</v>
      </c>
      <c r="T402" s="24">
        <v>2.2728199999999998</v>
      </c>
      <c r="U402" s="24">
        <v>0.1336128</v>
      </c>
      <c r="V402" s="34">
        <v>8.5161904580171124E-4</v>
      </c>
      <c r="W402" s="24">
        <v>0</v>
      </c>
      <c r="X402" s="24">
        <v>0</v>
      </c>
    </row>
    <row r="403" spans="1:24" ht="15" customHeight="1" x14ac:dyDescent="0.45">
      <c r="A403" s="14">
        <v>75</v>
      </c>
      <c r="B403" s="15">
        <v>2001</v>
      </c>
      <c r="C403" s="16">
        <v>0</v>
      </c>
      <c r="D403" s="17">
        <v>5.57799E-2</v>
      </c>
      <c r="E403" s="17">
        <v>-0.26799780000000001</v>
      </c>
      <c r="F403" s="17">
        <v>6.0458999999999999E-2</v>
      </c>
      <c r="G403" s="17">
        <v>0.68437689999999995</v>
      </c>
      <c r="H403" s="18">
        <v>0.4339961</v>
      </c>
      <c r="I403" s="40">
        <f t="array" ref="I403">$Q$10+SUMPRODUCT(D403:H403,TRANSPOSE($Q$11:$Q$15))</f>
        <v>-3.4359645682721309</v>
      </c>
      <c r="J403" s="37">
        <f t="shared" si="6"/>
        <v>3.1190193854141814E-2</v>
      </c>
      <c r="K403" s="38"/>
      <c r="L403" s="38"/>
      <c r="M403" s="38"/>
      <c r="P403" s="27">
        <v>374</v>
      </c>
      <c r="Q403" s="24">
        <v>-1.6562299999999999E-2</v>
      </c>
      <c r="R403" s="24">
        <v>0.32004159999999998</v>
      </c>
      <c r="S403" s="24">
        <v>7.6657600000000006E-2</v>
      </c>
      <c r="T403" s="24">
        <v>2.1734330000000002</v>
      </c>
      <c r="U403" s="24">
        <v>0.1486973</v>
      </c>
      <c r="V403" s="34">
        <v>9.1078318320259889E-4</v>
      </c>
      <c r="W403" s="24">
        <v>0</v>
      </c>
      <c r="X403" s="24">
        <v>0</v>
      </c>
    </row>
    <row r="404" spans="1:24" ht="15" customHeight="1" x14ac:dyDescent="0.45">
      <c r="A404" s="14">
        <v>75</v>
      </c>
      <c r="B404" s="15">
        <v>2003</v>
      </c>
      <c r="C404" s="16">
        <v>0</v>
      </c>
      <c r="D404" s="17">
        <v>0.1082404</v>
      </c>
      <c r="E404" s="17">
        <v>-0.3946674</v>
      </c>
      <c r="F404" s="17">
        <v>5.5288400000000001E-2</v>
      </c>
      <c r="G404" s="17">
        <v>0.85279749999999999</v>
      </c>
      <c r="H404" s="18">
        <v>0.37346449999999998</v>
      </c>
      <c r="I404" s="40">
        <f t="array" ref="I404">$Q$10+SUMPRODUCT(D404:H404,TRANSPOSE($Q$11:$Q$15))</f>
        <v>-3.4945921034114438</v>
      </c>
      <c r="J404" s="37">
        <f t="shared" si="6"/>
        <v>2.9466494052728654E-2</v>
      </c>
      <c r="K404" s="38"/>
      <c r="L404" s="38"/>
      <c r="M404" s="38"/>
      <c r="P404" s="27">
        <v>375</v>
      </c>
      <c r="Q404" s="24">
        <v>4.3800000000000002E-3</v>
      </c>
      <c r="R404" s="24">
        <v>0.32967580000000002</v>
      </c>
      <c r="S404" s="24">
        <v>5.5579200000000002E-2</v>
      </c>
      <c r="T404" s="24">
        <v>1.536754</v>
      </c>
      <c r="U404" s="24">
        <v>0.14881269999999999</v>
      </c>
      <c r="V404" s="34">
        <v>2.9519339781432976E-3</v>
      </c>
      <c r="W404" s="24">
        <v>0</v>
      </c>
      <c r="X404" s="24">
        <v>0</v>
      </c>
    </row>
    <row r="405" spans="1:24" ht="15" customHeight="1" x14ac:dyDescent="0.45">
      <c r="A405" s="14">
        <v>75</v>
      </c>
      <c r="B405" s="15">
        <v>2004</v>
      </c>
      <c r="C405" s="16">
        <v>0</v>
      </c>
      <c r="D405" s="17">
        <v>0.15758520000000001</v>
      </c>
      <c r="E405" s="17">
        <v>-0.36332959999999997</v>
      </c>
      <c r="F405" s="17">
        <v>5.5391999999999997E-2</v>
      </c>
      <c r="G405" s="17">
        <v>0.94156390000000001</v>
      </c>
      <c r="H405" s="18">
        <v>0.4141532</v>
      </c>
      <c r="I405" s="40">
        <f t="array" ref="I405">$Q$10+SUMPRODUCT(D405:H405,TRANSPOSE($Q$11:$Q$15))</f>
        <v>-3.636779910506617</v>
      </c>
      <c r="J405" s="37">
        <f t="shared" si="6"/>
        <v>2.5661176325129171E-2</v>
      </c>
      <c r="K405" s="38"/>
      <c r="L405" s="38"/>
      <c r="M405" s="38"/>
      <c r="P405" s="27">
        <v>376</v>
      </c>
      <c r="Q405" s="24">
        <v>3.9497200000000003E-2</v>
      </c>
      <c r="R405" s="24">
        <v>0.34403980000000001</v>
      </c>
      <c r="S405" s="24">
        <v>6.8530800000000003E-2</v>
      </c>
      <c r="T405" s="24">
        <v>1.7790109999999999</v>
      </c>
      <c r="U405" s="24">
        <v>0.1352333</v>
      </c>
      <c r="V405" s="34">
        <v>1.7846495549138247E-3</v>
      </c>
      <c r="W405" s="24">
        <v>0</v>
      </c>
      <c r="X405" s="24">
        <v>0</v>
      </c>
    </row>
    <row r="406" spans="1:24" ht="15" customHeight="1" x14ac:dyDescent="0.45">
      <c r="A406" s="14">
        <v>76</v>
      </c>
      <c r="B406" s="15">
        <v>1996</v>
      </c>
      <c r="C406" s="16">
        <v>0</v>
      </c>
      <c r="D406" s="17">
        <v>3.0913699999999999E-2</v>
      </c>
      <c r="E406" s="17">
        <v>-0.105063</v>
      </c>
      <c r="F406" s="17">
        <v>5.2774399999999999E-2</v>
      </c>
      <c r="G406" s="17">
        <v>0.97566589999999997</v>
      </c>
      <c r="H406" s="18">
        <v>8.4078100000000003E-2</v>
      </c>
      <c r="I406" s="40">
        <f t="array" ref="I406">$Q$10+SUMPRODUCT(D406:H406,TRANSPOSE($Q$11:$Q$15))</f>
        <v>-4.3027603994889585</v>
      </c>
      <c r="J406" s="37">
        <f t="shared" si="6"/>
        <v>1.3350508206752534E-2</v>
      </c>
      <c r="K406" s="38"/>
      <c r="L406" s="38"/>
      <c r="M406" s="38"/>
      <c r="P406" s="27">
        <v>377</v>
      </c>
      <c r="Q406" s="24">
        <v>-5.7111599999999998E-2</v>
      </c>
      <c r="R406" s="24">
        <v>0.33628940000000002</v>
      </c>
      <c r="S406" s="24">
        <v>5.8042900000000001E-2</v>
      </c>
      <c r="T406" s="24">
        <v>1.422177</v>
      </c>
      <c r="U406" s="24">
        <v>0.11590979999999999</v>
      </c>
      <c r="V406" s="34">
        <v>3.2854995602617288E-3</v>
      </c>
      <c r="W406" s="24">
        <v>0</v>
      </c>
      <c r="X406" s="24">
        <v>0</v>
      </c>
    </row>
    <row r="407" spans="1:24" ht="15" customHeight="1" x14ac:dyDescent="0.45">
      <c r="A407" s="14">
        <v>76</v>
      </c>
      <c r="B407" s="15">
        <v>1997</v>
      </c>
      <c r="C407" s="16">
        <v>1</v>
      </c>
      <c r="D407" s="17">
        <v>6.5524899999999997E-2</v>
      </c>
      <c r="E407" s="17">
        <v>-0.22874269999999999</v>
      </c>
      <c r="F407" s="17">
        <v>-0.13054180000000001</v>
      </c>
      <c r="G407" s="17">
        <v>0.83395680000000005</v>
      </c>
      <c r="H407" s="18">
        <v>9.4177800000000006E-2</v>
      </c>
      <c r="I407" s="40">
        <f t="array" ref="I407">$Q$10+SUMPRODUCT(D407:H407,TRANSPOSE($Q$11:$Q$15))</f>
        <v>-2.4101389291025965</v>
      </c>
      <c r="J407" s="37">
        <f t="shared" si="6"/>
        <v>8.2402812729283986E-2</v>
      </c>
      <c r="K407" s="38"/>
      <c r="L407" s="38"/>
      <c r="M407" s="38"/>
      <c r="P407" s="27">
        <v>378</v>
      </c>
      <c r="Q407" s="24">
        <v>5.3413799999999997E-2</v>
      </c>
      <c r="R407" s="24">
        <v>0.1121973</v>
      </c>
      <c r="S407" s="24">
        <v>5.08761E-2</v>
      </c>
      <c r="T407" s="24">
        <v>0.7646733</v>
      </c>
      <c r="U407" s="24">
        <v>0.1263842</v>
      </c>
      <c r="V407" s="34">
        <v>1.4319666197557769E-2</v>
      </c>
      <c r="W407" s="24">
        <v>0</v>
      </c>
      <c r="X407" s="24">
        <v>0</v>
      </c>
    </row>
    <row r="408" spans="1:24" ht="15" customHeight="1" x14ac:dyDescent="0.45">
      <c r="A408" s="14">
        <v>77</v>
      </c>
      <c r="B408" s="15">
        <v>1996</v>
      </c>
      <c r="C408" s="16">
        <v>0</v>
      </c>
      <c r="D408" s="17">
        <v>0.37698530000000002</v>
      </c>
      <c r="E408" s="17">
        <v>4.7507899999999999E-2</v>
      </c>
      <c r="F408" s="17">
        <v>2.2253100000000001E-2</v>
      </c>
      <c r="G408" s="17">
        <v>0.26763209999999998</v>
      </c>
      <c r="H408" s="18">
        <v>0.21180479999999999</v>
      </c>
      <c r="I408" s="40">
        <f t="array" ref="I408">$Q$10+SUMPRODUCT(D408:H408,TRANSPOSE($Q$11:$Q$15))</f>
        <v>-2.9295763959278114</v>
      </c>
      <c r="J408" s="37">
        <f t="shared" si="6"/>
        <v>5.0710712984959862E-2</v>
      </c>
      <c r="K408" s="38"/>
      <c r="L408" s="38"/>
      <c r="M408" s="38"/>
      <c r="P408" s="27">
        <v>379</v>
      </c>
      <c r="Q408" s="24">
        <v>7.0123500000000005E-2</v>
      </c>
      <c r="R408" s="24">
        <v>0.12937290000000001</v>
      </c>
      <c r="S408" s="24">
        <v>5.9364199999999999E-2</v>
      </c>
      <c r="T408" s="24">
        <v>0.62998620000000005</v>
      </c>
      <c r="U408" s="24">
        <v>0.1387535</v>
      </c>
      <c r="V408" s="34">
        <v>1.6377358226363124E-2</v>
      </c>
      <c r="W408" s="24">
        <v>0</v>
      </c>
      <c r="X408" s="24">
        <v>0</v>
      </c>
    </row>
    <row r="409" spans="1:24" ht="15" customHeight="1" x14ac:dyDescent="0.45">
      <c r="A409" s="14">
        <v>77</v>
      </c>
      <c r="B409" s="15">
        <v>1997</v>
      </c>
      <c r="C409" s="16">
        <v>0</v>
      </c>
      <c r="D409" s="17">
        <v>0.29734569999999999</v>
      </c>
      <c r="E409" s="17">
        <v>-5.6424099999999998E-2</v>
      </c>
      <c r="F409" s="17">
        <v>3.6141800000000002E-2</v>
      </c>
      <c r="G409" s="17">
        <v>0.12599369999999999</v>
      </c>
      <c r="H409" s="18">
        <v>0.25267970000000001</v>
      </c>
      <c r="I409" s="40">
        <f t="array" ref="I409">$Q$10+SUMPRODUCT(D409:H409,TRANSPOSE($Q$11:$Q$15))</f>
        <v>-2.6715107464437216</v>
      </c>
      <c r="J409" s="37">
        <f t="shared" si="6"/>
        <v>6.4675519506004336E-2</v>
      </c>
      <c r="K409" s="38"/>
      <c r="L409" s="38"/>
      <c r="M409" s="38"/>
      <c r="P409" s="27">
        <v>380</v>
      </c>
      <c r="Q409" s="24">
        <v>5.8799499999999998E-2</v>
      </c>
      <c r="R409" s="24">
        <v>0.1054205</v>
      </c>
      <c r="S409" s="24">
        <v>4.8049500000000002E-2</v>
      </c>
      <c r="T409" s="24">
        <v>0.86998790000000004</v>
      </c>
      <c r="U409" s="24">
        <v>0.1188399</v>
      </c>
      <c r="V409" s="34">
        <v>1.2499274607001256E-2</v>
      </c>
      <c r="W409" s="24">
        <v>0</v>
      </c>
      <c r="X409" s="24">
        <v>0</v>
      </c>
    </row>
    <row r="410" spans="1:24" ht="15" customHeight="1" x14ac:dyDescent="0.45">
      <c r="A410" s="14">
        <v>77</v>
      </c>
      <c r="B410" s="15">
        <v>1998</v>
      </c>
      <c r="C410" s="16">
        <v>1</v>
      </c>
      <c r="D410" s="17">
        <v>0.23901249999999999</v>
      </c>
      <c r="E410" s="17">
        <v>-0.20424970000000001</v>
      </c>
      <c r="F410" s="17">
        <v>2.2092199999999999E-2</v>
      </c>
      <c r="G410" s="17">
        <v>4.7139899999999998E-2</v>
      </c>
      <c r="H410" s="18">
        <v>0.23221439999999999</v>
      </c>
      <c r="I410" s="40">
        <f t="array" ref="I410">$Q$10+SUMPRODUCT(D410:H410,TRANSPOSE($Q$11:$Q$15))</f>
        <v>-2.2553804884866766</v>
      </c>
      <c r="J410" s="37">
        <f t="shared" si="6"/>
        <v>9.4886364409878382E-2</v>
      </c>
      <c r="K410" s="38"/>
      <c r="L410" s="38"/>
      <c r="M410" s="38"/>
      <c r="P410" s="27">
        <v>381</v>
      </c>
      <c r="Q410" s="24">
        <v>6.7398299999999994E-2</v>
      </c>
      <c r="R410" s="24">
        <v>0.13252359999999999</v>
      </c>
      <c r="S410" s="24">
        <v>5.51935E-2</v>
      </c>
      <c r="T410" s="24">
        <v>1.1333709999999999</v>
      </c>
      <c r="U410" s="24">
        <v>0.1316109</v>
      </c>
      <c r="V410" s="34">
        <v>7.5824473566962125E-3</v>
      </c>
      <c r="W410" s="24">
        <v>0</v>
      </c>
      <c r="X410" s="24">
        <v>0</v>
      </c>
    </row>
    <row r="411" spans="1:24" ht="15" customHeight="1" x14ac:dyDescent="0.45">
      <c r="A411" s="14">
        <v>78</v>
      </c>
      <c r="B411" s="15">
        <v>1999</v>
      </c>
      <c r="C411" s="16">
        <v>0</v>
      </c>
      <c r="D411" s="17">
        <v>0.29040359999999998</v>
      </c>
      <c r="E411" s="17">
        <v>0.32565929999999998</v>
      </c>
      <c r="F411" s="17">
        <v>5.64669E-2</v>
      </c>
      <c r="G411" s="17">
        <v>0.67444550000000003</v>
      </c>
      <c r="H411" s="18">
        <v>0.31983470000000003</v>
      </c>
      <c r="I411" s="40">
        <f t="array" ref="I411">$Q$10+SUMPRODUCT(D411:H411,TRANSPOSE($Q$11:$Q$15))</f>
        <v>-4.2249172517535385</v>
      </c>
      <c r="J411" s="37">
        <f t="shared" si="6"/>
        <v>1.4415693195519651E-2</v>
      </c>
      <c r="K411" s="38"/>
      <c r="L411" s="38"/>
      <c r="M411" s="38"/>
      <c r="P411" s="27">
        <v>382</v>
      </c>
      <c r="Q411" s="24">
        <v>4.79686E-2</v>
      </c>
      <c r="R411" s="24">
        <v>0.15467330000000001</v>
      </c>
      <c r="S411" s="24">
        <v>5.4837499999999997E-2</v>
      </c>
      <c r="T411" s="24">
        <v>1.6107849999999999</v>
      </c>
      <c r="U411" s="24">
        <v>0.14685819999999999</v>
      </c>
      <c r="V411" s="34">
        <v>3.4598231562480426E-3</v>
      </c>
      <c r="W411" s="24">
        <v>0</v>
      </c>
      <c r="X411" s="24">
        <v>0</v>
      </c>
    </row>
    <row r="412" spans="1:24" ht="15" customHeight="1" x14ac:dyDescent="0.45">
      <c r="A412" s="14">
        <v>78</v>
      </c>
      <c r="B412" s="15">
        <v>2000</v>
      </c>
      <c r="C412" s="16">
        <v>0</v>
      </c>
      <c r="D412" s="17">
        <v>0.31045729999999999</v>
      </c>
      <c r="E412" s="17">
        <v>0.37282910000000002</v>
      </c>
      <c r="F412" s="17">
        <v>6.3725699999999996E-2</v>
      </c>
      <c r="G412" s="17">
        <v>1.029431</v>
      </c>
      <c r="H412" s="18">
        <v>0.29714010000000002</v>
      </c>
      <c r="I412" s="40">
        <f t="array" ref="I412">$Q$10+SUMPRODUCT(D412:H412,TRANSPOSE($Q$11:$Q$15))</f>
        <v>-4.9230233882260883</v>
      </c>
      <c r="J412" s="37">
        <f t="shared" si="6"/>
        <v>7.2245225227199651E-3</v>
      </c>
      <c r="K412" s="38"/>
      <c r="L412" s="38"/>
      <c r="M412" s="38"/>
      <c r="P412" s="27">
        <v>383</v>
      </c>
      <c r="Q412" s="24">
        <v>4.6171299999999998E-2</v>
      </c>
      <c r="R412" s="24">
        <v>0.17526269999999999</v>
      </c>
      <c r="S412" s="24">
        <v>5.7063900000000001E-2</v>
      </c>
      <c r="T412" s="24">
        <v>1.526276</v>
      </c>
      <c r="U412" s="24">
        <v>0.1501371</v>
      </c>
      <c r="V412" s="34">
        <v>3.7776874691536721E-3</v>
      </c>
      <c r="W412" s="24">
        <v>0</v>
      </c>
      <c r="X412" s="24">
        <v>0</v>
      </c>
    </row>
    <row r="413" spans="1:24" ht="15" customHeight="1" x14ac:dyDescent="0.45">
      <c r="A413" s="14">
        <v>78</v>
      </c>
      <c r="B413" s="15">
        <v>2001</v>
      </c>
      <c r="C413" s="16">
        <v>0</v>
      </c>
      <c r="D413" s="17">
        <v>0.3817393</v>
      </c>
      <c r="E413" s="17">
        <v>0.39153840000000001</v>
      </c>
      <c r="F413" s="17">
        <v>8.9960399999999996E-2</v>
      </c>
      <c r="G413" s="17">
        <v>2.005995</v>
      </c>
      <c r="H413" s="18">
        <v>0.3662996</v>
      </c>
      <c r="I413" s="40">
        <f t="array" ref="I413">$Q$10+SUMPRODUCT(D413:H413,TRANSPOSE($Q$11:$Q$15))</f>
        <v>-6.643926387439488</v>
      </c>
      <c r="J413" s="37">
        <f t="shared" si="6"/>
        <v>1.3002126563230903E-3</v>
      </c>
      <c r="K413" s="38"/>
      <c r="L413" s="38"/>
      <c r="M413" s="38"/>
      <c r="P413" s="27">
        <v>384</v>
      </c>
      <c r="Q413" s="24">
        <v>0.24634909999999999</v>
      </c>
      <c r="R413" s="24">
        <v>0.51878150000000001</v>
      </c>
      <c r="S413" s="24">
        <v>7.3504399999999998E-2</v>
      </c>
      <c r="T413" s="24">
        <v>2.2878090000000002</v>
      </c>
      <c r="U413" s="24">
        <v>0.3501513</v>
      </c>
      <c r="V413" s="34">
        <v>7.3675609504365511E-4</v>
      </c>
      <c r="W413" s="24">
        <v>0</v>
      </c>
      <c r="X413" s="24">
        <v>0</v>
      </c>
    </row>
    <row r="414" spans="1:24" ht="15" customHeight="1" x14ac:dyDescent="0.45">
      <c r="A414" s="14">
        <v>78</v>
      </c>
      <c r="B414" s="15">
        <v>2002</v>
      </c>
      <c r="C414" s="16">
        <v>0</v>
      </c>
      <c r="D414" s="17">
        <v>0.37947520000000001</v>
      </c>
      <c r="E414" s="17">
        <v>0.51727429999999996</v>
      </c>
      <c r="F414" s="17">
        <v>8.4913500000000003E-2</v>
      </c>
      <c r="G414" s="17">
        <v>2.9821</v>
      </c>
      <c r="H414" s="18">
        <v>0.37346259999999998</v>
      </c>
      <c r="I414" s="40">
        <f t="array" ref="I414">$Q$10+SUMPRODUCT(D414:H414,TRANSPOSE($Q$11:$Q$15))</f>
        <v>-8.3383909652052282</v>
      </c>
      <c r="J414" s="37">
        <f t="shared" si="6"/>
        <v>2.3909966287952039E-4</v>
      </c>
      <c r="K414" s="38"/>
      <c r="L414" s="38"/>
      <c r="M414" s="38"/>
      <c r="P414" s="27">
        <v>385</v>
      </c>
      <c r="Q414" s="24">
        <v>0.1062681</v>
      </c>
      <c r="R414" s="24">
        <v>0.442801</v>
      </c>
      <c r="S414" s="24">
        <v>6.4849199999999996E-2</v>
      </c>
      <c r="T414" s="24">
        <v>1.6775119999999999</v>
      </c>
      <c r="U414" s="24">
        <v>0.33176800000000001</v>
      </c>
      <c r="V414" s="34">
        <v>2.1725419482444787E-3</v>
      </c>
      <c r="W414" s="24">
        <v>0</v>
      </c>
      <c r="X414" s="24">
        <v>0</v>
      </c>
    </row>
    <row r="415" spans="1:24" ht="15" customHeight="1" x14ac:dyDescent="0.45">
      <c r="A415" s="14">
        <v>78</v>
      </c>
      <c r="B415" s="15">
        <v>2003</v>
      </c>
      <c r="C415" s="16">
        <v>0</v>
      </c>
      <c r="D415" s="17">
        <v>0.46635979999999999</v>
      </c>
      <c r="E415" s="17">
        <v>0.48164610000000002</v>
      </c>
      <c r="F415" s="17">
        <v>6.1995700000000001E-2</v>
      </c>
      <c r="G415" s="17">
        <v>3.0220609999999999</v>
      </c>
      <c r="H415" s="18">
        <v>0.28947469999999997</v>
      </c>
      <c r="I415" s="40">
        <f t="array" ref="I415">$Q$10+SUMPRODUCT(D415:H415,TRANSPOSE($Q$11:$Q$15))</f>
        <v>-8.1829925755388686</v>
      </c>
      <c r="J415" s="37">
        <f t="shared" si="6"/>
        <v>2.7928664526056E-4</v>
      </c>
      <c r="K415" s="38"/>
      <c r="L415" s="38"/>
      <c r="M415" s="38"/>
      <c r="P415" s="27">
        <v>386</v>
      </c>
      <c r="Q415" s="24">
        <v>0.20755850000000001</v>
      </c>
      <c r="R415" s="24">
        <v>0.49016860000000001</v>
      </c>
      <c r="S415" s="24">
        <v>7.0566500000000004E-2</v>
      </c>
      <c r="T415" s="24">
        <v>2.528778</v>
      </c>
      <c r="U415" s="24">
        <v>0.31490699999999999</v>
      </c>
      <c r="V415" s="34">
        <v>5.1576920685593778E-4</v>
      </c>
      <c r="W415" s="24">
        <v>0</v>
      </c>
      <c r="X415" s="24">
        <v>0</v>
      </c>
    </row>
    <row r="416" spans="1:24" ht="15" customHeight="1" x14ac:dyDescent="0.45">
      <c r="A416" s="14">
        <v>78</v>
      </c>
      <c r="B416" s="15">
        <v>2004</v>
      </c>
      <c r="C416" s="16">
        <v>0</v>
      </c>
      <c r="D416" s="17">
        <v>0.46392129999999998</v>
      </c>
      <c r="E416" s="17">
        <v>0.43194169999999998</v>
      </c>
      <c r="F416" s="17">
        <v>5.3459100000000002E-2</v>
      </c>
      <c r="G416" s="17">
        <v>1.882919</v>
      </c>
      <c r="H416" s="18">
        <v>0.25929920000000001</v>
      </c>
      <c r="I416" s="40">
        <f t="array" ref="I416">$Q$10+SUMPRODUCT(D416:H416,TRANSPOSE($Q$11:$Q$15))</f>
        <v>-6.2468196464937602</v>
      </c>
      <c r="J416" s="37">
        <f t="shared" si="6"/>
        <v>1.9328602522929435E-3</v>
      </c>
      <c r="K416" s="38"/>
      <c r="L416" s="38"/>
      <c r="M416" s="38"/>
      <c r="P416" s="27">
        <v>387</v>
      </c>
      <c r="Q416" s="24">
        <v>0.21110619999999999</v>
      </c>
      <c r="R416" s="24">
        <v>0.44686369999999997</v>
      </c>
      <c r="S416" s="24">
        <v>6.4445600000000006E-2</v>
      </c>
      <c r="T416" s="24">
        <v>2.0454460000000001</v>
      </c>
      <c r="U416" s="24">
        <v>0.31090889999999999</v>
      </c>
      <c r="V416" s="34">
        <v>1.243996989151542E-3</v>
      </c>
      <c r="W416" s="24">
        <v>0</v>
      </c>
      <c r="X416" s="24">
        <v>0</v>
      </c>
    </row>
    <row r="417" spans="1:24" ht="15" customHeight="1" x14ac:dyDescent="0.45">
      <c r="A417" s="14">
        <v>79</v>
      </c>
      <c r="B417" s="15">
        <v>1999</v>
      </c>
      <c r="C417" s="16">
        <v>0</v>
      </c>
      <c r="D417" s="17">
        <v>0.1171328</v>
      </c>
      <c r="E417" s="17">
        <v>3.2626999999999999E-3</v>
      </c>
      <c r="F417" s="17">
        <v>8.4226999999999996E-2</v>
      </c>
      <c r="G417" s="17">
        <v>1.4384729999999999</v>
      </c>
      <c r="H417" s="18">
        <v>0.3693533</v>
      </c>
      <c r="I417" s="40">
        <f t="array" ref="I417">$Q$10+SUMPRODUCT(D417:H417,TRANSPOSE($Q$11:$Q$15))</f>
        <v>-5.2368635852867325</v>
      </c>
      <c r="J417" s="37">
        <f t="shared" si="6"/>
        <v>5.2887867503424429E-3</v>
      </c>
      <c r="K417" s="38"/>
      <c r="L417" s="38"/>
      <c r="M417" s="38"/>
      <c r="P417" s="27">
        <v>388</v>
      </c>
      <c r="Q417" s="24">
        <v>0.22897419999999999</v>
      </c>
      <c r="R417" s="24">
        <v>0.51673950000000002</v>
      </c>
      <c r="S417" s="24">
        <v>5.0957500000000003E-2</v>
      </c>
      <c r="T417" s="24">
        <v>2.3216519999999998</v>
      </c>
      <c r="U417" s="24">
        <v>0.31393900000000002</v>
      </c>
      <c r="V417" s="34">
        <v>8.1397469538320444E-4</v>
      </c>
      <c r="W417" s="24">
        <v>0</v>
      </c>
      <c r="X417" s="24">
        <v>0</v>
      </c>
    </row>
    <row r="418" spans="1:24" ht="15" customHeight="1" x14ac:dyDescent="0.45">
      <c r="A418" s="14">
        <v>79</v>
      </c>
      <c r="B418" s="15">
        <v>2000</v>
      </c>
      <c r="C418" s="16">
        <v>0</v>
      </c>
      <c r="D418" s="17">
        <v>0.11541170000000001</v>
      </c>
      <c r="E418" s="17">
        <v>5.3651499999999998E-2</v>
      </c>
      <c r="F418" s="17">
        <v>5.8967499999999999E-2</v>
      </c>
      <c r="G418" s="17">
        <v>0.98854569999999997</v>
      </c>
      <c r="H418" s="18">
        <v>0.33496930000000003</v>
      </c>
      <c r="I418" s="40">
        <f t="array" ref="I418">$Q$10+SUMPRODUCT(D418:H418,TRANSPOSE($Q$11:$Q$15))</f>
        <v>-4.4130985658244875</v>
      </c>
      <c r="J418" s="37">
        <f t="shared" si="6"/>
        <v>1.1972495413948105E-2</v>
      </c>
      <c r="K418" s="38"/>
      <c r="L418" s="38"/>
      <c r="M418" s="38"/>
      <c r="P418" s="27">
        <v>389</v>
      </c>
      <c r="Q418" s="24">
        <v>0.22542760000000001</v>
      </c>
      <c r="R418" s="24">
        <v>0.55324669999999998</v>
      </c>
      <c r="S418" s="24">
        <v>5.7829499999999999E-2</v>
      </c>
      <c r="T418" s="24">
        <v>2.6885110000000001</v>
      </c>
      <c r="U418" s="24">
        <v>0.31501990000000002</v>
      </c>
      <c r="V418" s="34">
        <v>4.0701950153015747E-4</v>
      </c>
      <c r="W418" s="24">
        <v>0</v>
      </c>
      <c r="X418" s="24">
        <v>0</v>
      </c>
    </row>
    <row r="419" spans="1:24" ht="15" customHeight="1" x14ac:dyDescent="0.45">
      <c r="A419" s="14">
        <v>79</v>
      </c>
      <c r="B419" s="15">
        <v>2001</v>
      </c>
      <c r="C419" s="16">
        <v>0</v>
      </c>
      <c r="D419" s="17">
        <v>0.2362969</v>
      </c>
      <c r="E419" s="17">
        <v>6.5634999999999999E-2</v>
      </c>
      <c r="F419" s="17">
        <v>5.4391200000000001E-2</v>
      </c>
      <c r="G419" s="17">
        <v>0.93740210000000002</v>
      </c>
      <c r="H419" s="18">
        <v>0.32539050000000003</v>
      </c>
      <c r="I419" s="40">
        <f t="array" ref="I419">$Q$10+SUMPRODUCT(D419:H419,TRANSPOSE($Q$11:$Q$15))</f>
        <v>-4.2682568722252547</v>
      </c>
      <c r="J419" s="37">
        <f t="shared" si="6"/>
        <v>1.3812713144580208E-2</v>
      </c>
      <c r="K419" s="38"/>
      <c r="L419" s="38"/>
      <c r="M419" s="38"/>
      <c r="P419" s="27">
        <v>390</v>
      </c>
      <c r="Q419" s="24">
        <v>0.15831609999999999</v>
      </c>
      <c r="R419" s="24">
        <v>0.111305</v>
      </c>
      <c r="S419" s="24">
        <v>4.4752599999999997E-2</v>
      </c>
      <c r="T419" s="24">
        <v>0.36114309999999999</v>
      </c>
      <c r="U419" s="24">
        <v>1.007002</v>
      </c>
      <c r="V419" s="34">
        <v>4.9777185546698591E-2</v>
      </c>
      <c r="W419" s="24">
        <v>0</v>
      </c>
      <c r="X419" s="24">
        <v>0</v>
      </c>
    </row>
    <row r="420" spans="1:24" ht="15" customHeight="1" x14ac:dyDescent="0.45">
      <c r="A420" s="14">
        <v>79</v>
      </c>
      <c r="B420" s="15">
        <v>2002</v>
      </c>
      <c r="C420" s="16">
        <v>0</v>
      </c>
      <c r="D420" s="17">
        <v>0.21200379999999999</v>
      </c>
      <c r="E420" s="17">
        <v>3.2812899999999999E-2</v>
      </c>
      <c r="F420" s="17">
        <v>6.5084299999999998E-2</v>
      </c>
      <c r="G420" s="17">
        <v>1.007641</v>
      </c>
      <c r="H420" s="18">
        <v>0.32111640000000002</v>
      </c>
      <c r="I420" s="40">
        <f t="array" ref="I420">$Q$10+SUMPRODUCT(D420:H420,TRANSPOSE($Q$11:$Q$15))</f>
        <v>-4.43071564906628</v>
      </c>
      <c r="J420" s="37">
        <f t="shared" si="6"/>
        <v>1.1765881937839036E-2</v>
      </c>
      <c r="K420" s="38"/>
      <c r="L420" s="38"/>
      <c r="M420" s="38"/>
      <c r="P420" s="27">
        <v>391</v>
      </c>
      <c r="Q420" s="24">
        <v>0.2718526</v>
      </c>
      <c r="R420" s="24">
        <v>-3.0235600000000001E-2</v>
      </c>
      <c r="S420" s="24">
        <v>5.2559599999999998E-2</v>
      </c>
      <c r="T420" s="24">
        <v>0.43611349999999999</v>
      </c>
      <c r="U420" s="24">
        <v>1.3193109999999999</v>
      </c>
      <c r="V420" s="34">
        <v>6.3884515661921312E-2</v>
      </c>
      <c r="W420" s="24">
        <v>0</v>
      </c>
      <c r="X420" s="24">
        <v>0</v>
      </c>
    </row>
    <row r="421" spans="1:24" ht="15" customHeight="1" x14ac:dyDescent="0.45">
      <c r="A421" s="14">
        <v>79</v>
      </c>
      <c r="B421" s="15">
        <v>2003</v>
      </c>
      <c r="C421" s="16">
        <v>0</v>
      </c>
      <c r="D421" s="17">
        <v>0.23748349999999999</v>
      </c>
      <c r="E421" s="17">
        <v>9.7600800000000001E-2</v>
      </c>
      <c r="F421" s="17">
        <v>6.2421299999999999E-2</v>
      </c>
      <c r="G421" s="17">
        <v>1.163937</v>
      </c>
      <c r="H421" s="18">
        <v>0.34595589999999998</v>
      </c>
      <c r="I421" s="40">
        <f t="array" ref="I421">$Q$10+SUMPRODUCT(D421:H421,TRANSPOSE($Q$11:$Q$15))</f>
        <v>-4.7267367523663095</v>
      </c>
      <c r="J421" s="37">
        <f t="shared" si="6"/>
        <v>8.7775926463140169E-3</v>
      </c>
      <c r="K421" s="38"/>
      <c r="L421" s="38"/>
      <c r="M421" s="38"/>
      <c r="P421" s="27">
        <v>392</v>
      </c>
      <c r="Q421" s="24">
        <v>0.18901000000000001</v>
      </c>
      <c r="R421" s="24">
        <v>0.30207089999999998</v>
      </c>
      <c r="S421" s="24">
        <v>0.119214</v>
      </c>
      <c r="T421" s="24">
        <v>5.9035149999999996</v>
      </c>
      <c r="U421" s="24">
        <v>1.47393</v>
      </c>
      <c r="V421" s="34">
        <v>4.3196475109675825E-6</v>
      </c>
      <c r="W421" s="24">
        <v>0</v>
      </c>
      <c r="X421" s="24">
        <v>0</v>
      </c>
    </row>
    <row r="422" spans="1:24" ht="15" customHeight="1" x14ac:dyDescent="0.45">
      <c r="A422" s="14">
        <v>79</v>
      </c>
      <c r="B422" s="15">
        <v>2004</v>
      </c>
      <c r="C422" s="16">
        <v>0</v>
      </c>
      <c r="D422" s="17">
        <v>0.24546870000000001</v>
      </c>
      <c r="E422" s="17">
        <v>0.17855770000000001</v>
      </c>
      <c r="F422" s="17">
        <v>6.6895899999999994E-2</v>
      </c>
      <c r="G422" s="17">
        <v>1.8326150000000001</v>
      </c>
      <c r="H422" s="18">
        <v>0.3335687</v>
      </c>
      <c r="I422" s="40">
        <f t="array" ref="I422">$Q$10+SUMPRODUCT(D422:H422,TRANSPOSE($Q$11:$Q$15))</f>
        <v>-5.9502102547691766</v>
      </c>
      <c r="J422" s="37">
        <f t="shared" si="6"/>
        <v>2.5985227732315572E-3</v>
      </c>
      <c r="K422" s="38"/>
      <c r="L422" s="38"/>
      <c r="M422" s="38"/>
      <c r="P422" s="27">
        <v>393</v>
      </c>
      <c r="Q422" s="24">
        <v>7.7470800000000006E-2</v>
      </c>
      <c r="R422" s="24">
        <v>0.30065829999999999</v>
      </c>
      <c r="S422" s="24">
        <v>8.6640999999999996E-2</v>
      </c>
      <c r="T422" s="24">
        <v>2.8473069999999998</v>
      </c>
      <c r="U422" s="24">
        <v>1.163489</v>
      </c>
      <c r="V422" s="34">
        <v>5.7648440628221853E-4</v>
      </c>
      <c r="W422" s="24">
        <v>0</v>
      </c>
      <c r="X422" s="24">
        <v>0</v>
      </c>
    </row>
    <row r="423" spans="1:24" ht="15" customHeight="1" x14ac:dyDescent="0.45">
      <c r="A423" s="14">
        <v>80</v>
      </c>
      <c r="B423" s="15">
        <v>1999</v>
      </c>
      <c r="C423" s="16">
        <v>0</v>
      </c>
      <c r="D423" s="17">
        <v>-6.2080000000000002E-4</v>
      </c>
      <c r="E423" s="17">
        <v>0.27483669999999999</v>
      </c>
      <c r="F423" s="17">
        <v>3.5412100000000002E-2</v>
      </c>
      <c r="G423" s="17">
        <v>1.067496</v>
      </c>
      <c r="H423" s="18">
        <v>0.34915869999999999</v>
      </c>
      <c r="I423" s="40">
        <f t="array" ref="I423">$Q$10+SUMPRODUCT(D423:H423,TRANSPOSE($Q$11:$Q$15))</f>
        <v>-4.7113889890157896</v>
      </c>
      <c r="J423" s="37">
        <f t="shared" si="6"/>
        <v>8.9121382960625738E-3</v>
      </c>
      <c r="K423" s="38"/>
      <c r="L423" s="38"/>
      <c r="M423" s="38"/>
      <c r="P423" s="27">
        <v>394</v>
      </c>
      <c r="Q423" s="24">
        <v>0.15770980000000001</v>
      </c>
      <c r="R423" s="24">
        <v>0.26578659999999998</v>
      </c>
      <c r="S423" s="24">
        <v>0.1213122</v>
      </c>
      <c r="T423" s="24">
        <v>2.9546739999999998</v>
      </c>
      <c r="U423" s="24">
        <v>0.9777806</v>
      </c>
      <c r="V423" s="34">
        <v>3.5695034525322079E-4</v>
      </c>
      <c r="W423" s="24">
        <v>0</v>
      </c>
      <c r="X423" s="24">
        <v>0</v>
      </c>
    </row>
    <row r="424" spans="1:24" ht="15" customHeight="1" x14ac:dyDescent="0.45">
      <c r="A424" s="14">
        <v>80</v>
      </c>
      <c r="B424" s="15">
        <v>2000</v>
      </c>
      <c r="C424" s="16">
        <v>0</v>
      </c>
      <c r="D424" s="17">
        <v>-9.5508899999999994E-2</v>
      </c>
      <c r="E424" s="17">
        <v>0.1702128</v>
      </c>
      <c r="F424" s="17">
        <v>7.0114899999999994E-2</v>
      </c>
      <c r="G424" s="17">
        <v>1.0163610000000001</v>
      </c>
      <c r="H424" s="18">
        <v>0.47193299999999999</v>
      </c>
      <c r="I424" s="40">
        <f t="array" ref="I424">$Q$10+SUMPRODUCT(D424:H424,TRANSPOSE($Q$11:$Q$15))</f>
        <v>-4.7185997679731759</v>
      </c>
      <c r="J424" s="37">
        <f t="shared" si="6"/>
        <v>8.8486725767119179E-3</v>
      </c>
      <c r="K424" s="38"/>
      <c r="L424" s="38"/>
      <c r="M424" s="38"/>
      <c r="P424" s="27">
        <v>395</v>
      </c>
      <c r="Q424" s="24">
        <v>0.1787986</v>
      </c>
      <c r="R424" s="24">
        <v>0.26532919999999999</v>
      </c>
      <c r="S424" s="24">
        <v>0.1017961</v>
      </c>
      <c r="T424" s="24">
        <v>1.928504</v>
      </c>
      <c r="U424" s="24">
        <v>0.9399824</v>
      </c>
      <c r="V424" s="34">
        <v>2.1074435376297993E-3</v>
      </c>
      <c r="W424" s="24">
        <v>0</v>
      </c>
      <c r="X424" s="24">
        <v>0</v>
      </c>
    </row>
    <row r="425" spans="1:24" ht="15" customHeight="1" x14ac:dyDescent="0.45">
      <c r="A425" s="14">
        <v>80</v>
      </c>
      <c r="B425" s="15">
        <v>2001</v>
      </c>
      <c r="C425" s="16">
        <v>0</v>
      </c>
      <c r="D425" s="17">
        <v>-0.19410859999999999</v>
      </c>
      <c r="E425" s="17">
        <v>0.18918779999999999</v>
      </c>
      <c r="F425" s="17">
        <v>3.03732E-2</v>
      </c>
      <c r="G425" s="17">
        <v>0.80509750000000002</v>
      </c>
      <c r="H425" s="18">
        <v>8.6286399999999999E-2</v>
      </c>
      <c r="I425" s="40">
        <f t="array" ref="I425">$Q$10+SUMPRODUCT(D425:H425,TRANSPOSE($Q$11:$Q$15))</f>
        <v>-4.3714808213538134</v>
      </c>
      <c r="J425" s="37">
        <f t="shared" si="6"/>
        <v>1.2474930394730136E-2</v>
      </c>
      <c r="K425" s="38"/>
      <c r="L425" s="38"/>
      <c r="M425" s="38"/>
      <c r="P425" s="27">
        <v>396</v>
      </c>
      <c r="Q425" s="24">
        <v>0.1688182</v>
      </c>
      <c r="R425" s="24">
        <v>0.31858789999999998</v>
      </c>
      <c r="S425" s="24">
        <v>0.12884660000000001</v>
      </c>
      <c r="T425" s="24">
        <v>3.3380239999999999</v>
      </c>
      <c r="U425" s="24">
        <v>1.0020560000000001</v>
      </c>
      <c r="V425" s="34">
        <v>1.723423217452701E-4</v>
      </c>
      <c r="W425" s="24">
        <v>0</v>
      </c>
      <c r="X425" s="24">
        <v>0</v>
      </c>
    </row>
    <row r="426" spans="1:24" ht="15" customHeight="1" x14ac:dyDescent="0.45">
      <c r="A426" s="14">
        <v>80</v>
      </c>
      <c r="B426" s="15">
        <v>2002</v>
      </c>
      <c r="C426" s="16">
        <v>0</v>
      </c>
      <c r="D426" s="17">
        <v>-0.1041661</v>
      </c>
      <c r="E426" s="17">
        <v>0.18255199999999999</v>
      </c>
      <c r="F426" s="17">
        <v>4.6041400000000003E-2</v>
      </c>
      <c r="G426" s="17">
        <v>0.51964960000000004</v>
      </c>
      <c r="H426" s="18">
        <v>0.16585140000000001</v>
      </c>
      <c r="I426" s="40">
        <f t="array" ref="I426">$Q$10+SUMPRODUCT(D426:H426,TRANSPOSE($Q$11:$Q$15))</f>
        <v>-3.9456954113526495</v>
      </c>
      <c r="J426" s="37">
        <f t="shared" si="6"/>
        <v>1.8970909030586923E-2</v>
      </c>
      <c r="K426" s="38"/>
      <c r="L426" s="38"/>
      <c r="M426" s="38"/>
      <c r="P426" s="27">
        <v>397</v>
      </c>
      <c r="Q426" s="24">
        <v>0.2067447</v>
      </c>
      <c r="R426" s="24">
        <v>0.38140049999999998</v>
      </c>
      <c r="S426" s="24">
        <v>0.1128574</v>
      </c>
      <c r="T426" s="24">
        <v>3.0627409999999999</v>
      </c>
      <c r="U426" s="24">
        <v>0.94271479999999996</v>
      </c>
      <c r="V426" s="34">
        <v>2.7139668436405309E-4</v>
      </c>
      <c r="W426" s="24">
        <v>0</v>
      </c>
      <c r="X426" s="24">
        <v>0</v>
      </c>
    </row>
    <row r="427" spans="1:24" ht="15" customHeight="1" x14ac:dyDescent="0.45">
      <c r="A427" s="14">
        <v>80</v>
      </c>
      <c r="B427" s="15">
        <v>2003</v>
      </c>
      <c r="C427" s="16">
        <v>0</v>
      </c>
      <c r="D427" s="17">
        <v>0.1374891</v>
      </c>
      <c r="E427" s="17">
        <v>0.16866719999999999</v>
      </c>
      <c r="F427" s="17">
        <v>2.99455E-2</v>
      </c>
      <c r="G427" s="17">
        <v>0.74955329999999998</v>
      </c>
      <c r="H427" s="18">
        <v>0.17411670000000001</v>
      </c>
      <c r="I427" s="40">
        <f t="array" ref="I427">$Q$10+SUMPRODUCT(D427:H427,TRANSPOSE($Q$11:$Q$15))</f>
        <v>-4.0578645532269828</v>
      </c>
      <c r="J427" s="37">
        <f t="shared" si="6"/>
        <v>1.6992168038730819E-2</v>
      </c>
      <c r="K427" s="38"/>
      <c r="L427" s="38"/>
      <c r="M427" s="38"/>
      <c r="P427" s="27">
        <v>398</v>
      </c>
      <c r="Q427" s="24">
        <v>6.4599500000000004E-2</v>
      </c>
      <c r="R427" s="24">
        <v>-0.11623459999999999</v>
      </c>
      <c r="S427" s="24">
        <v>1.8562499999999999E-2</v>
      </c>
      <c r="T427" s="24">
        <v>0.30531079999999999</v>
      </c>
      <c r="U427" s="24">
        <v>0.22483230000000001</v>
      </c>
      <c r="V427" s="34">
        <v>5.5023924550118113E-2</v>
      </c>
      <c r="W427" s="24">
        <v>0</v>
      </c>
      <c r="X427" s="24">
        <v>0</v>
      </c>
    </row>
    <row r="428" spans="1:24" ht="15" customHeight="1" x14ac:dyDescent="0.45">
      <c r="A428" s="14">
        <v>81</v>
      </c>
      <c r="B428" s="15">
        <v>1999</v>
      </c>
      <c r="C428" s="16">
        <v>0</v>
      </c>
      <c r="D428" s="17">
        <v>0.1035312</v>
      </c>
      <c r="E428" s="17">
        <v>0.29572320000000002</v>
      </c>
      <c r="F428" s="17">
        <v>2.8006099999999999E-2</v>
      </c>
      <c r="G428" s="17">
        <v>4.2895859999999999</v>
      </c>
      <c r="H428" s="18">
        <v>7.0791599999999996E-2</v>
      </c>
      <c r="I428" s="40">
        <f t="array" ref="I428">$Q$10+SUMPRODUCT(D428:H428,TRANSPOSE($Q$11:$Q$15))</f>
        <v>-9.9465677202705933</v>
      </c>
      <c r="J428" s="37">
        <f t="shared" si="6"/>
        <v>4.788943646999839E-5</v>
      </c>
      <c r="K428" s="38"/>
      <c r="L428" s="38"/>
      <c r="M428" s="38"/>
      <c r="P428" s="27">
        <v>399</v>
      </c>
      <c r="Q428" s="24">
        <v>6.5496899999999997E-2</v>
      </c>
      <c r="R428" s="24">
        <v>-0.1320064</v>
      </c>
      <c r="S428" s="24">
        <v>4.3704E-3</v>
      </c>
      <c r="T428" s="24">
        <v>8.4955199999999995E-2</v>
      </c>
      <c r="U428" s="24">
        <v>0.1891719</v>
      </c>
      <c r="V428" s="34">
        <v>8.4904117536364662E-2</v>
      </c>
      <c r="W428" s="24">
        <v>0</v>
      </c>
      <c r="X428" s="24">
        <v>1</v>
      </c>
    </row>
    <row r="429" spans="1:24" ht="15" customHeight="1" x14ac:dyDescent="0.45">
      <c r="A429" s="14">
        <v>81</v>
      </c>
      <c r="B429" s="15">
        <v>2000</v>
      </c>
      <c r="C429" s="16">
        <v>0</v>
      </c>
      <c r="D429" s="17">
        <v>0.10808230000000001</v>
      </c>
      <c r="E429" s="17">
        <v>0.3098746</v>
      </c>
      <c r="F429" s="17">
        <v>5.2184000000000001E-2</v>
      </c>
      <c r="G429" s="17">
        <v>6.0768389999999997</v>
      </c>
      <c r="H429" s="18">
        <v>0.1118059</v>
      </c>
      <c r="I429" s="40">
        <f t="array" ref="I429">$Q$10+SUMPRODUCT(D429:H429,TRANSPOSE($Q$11:$Q$15))</f>
        <v>-12.981393961802429</v>
      </c>
      <c r="J429" s="37">
        <f t="shared" si="6"/>
        <v>2.3027735630086009E-6</v>
      </c>
      <c r="K429" s="38"/>
      <c r="L429" s="38"/>
      <c r="M429" s="38"/>
      <c r="P429" s="27">
        <v>400</v>
      </c>
      <c r="Q429" s="24">
        <v>9.3111100000000002E-2</v>
      </c>
      <c r="R429" s="24">
        <v>-4.1657800000000002E-2</v>
      </c>
      <c r="S429" s="24">
        <v>2.56142E-2</v>
      </c>
      <c r="T429" s="24">
        <v>0.3656778</v>
      </c>
      <c r="U429" s="24">
        <v>0.34493600000000002</v>
      </c>
      <c r="V429" s="34">
        <v>4.6610916447020929E-2</v>
      </c>
      <c r="W429" s="24">
        <v>0</v>
      </c>
      <c r="X429" s="24">
        <v>0</v>
      </c>
    </row>
    <row r="430" spans="1:24" ht="15" customHeight="1" x14ac:dyDescent="0.45">
      <c r="A430" s="14">
        <v>81</v>
      </c>
      <c r="B430" s="15">
        <v>2001</v>
      </c>
      <c r="C430" s="16">
        <v>0</v>
      </c>
      <c r="D430" s="17">
        <v>0.1635143</v>
      </c>
      <c r="E430" s="17">
        <v>0.36942740000000002</v>
      </c>
      <c r="F430" s="17">
        <v>4.6915900000000003E-2</v>
      </c>
      <c r="G430" s="17">
        <v>3.8101180000000001</v>
      </c>
      <c r="H430" s="18">
        <v>0.1034577</v>
      </c>
      <c r="I430" s="40">
        <f t="array" ref="I430">$Q$10+SUMPRODUCT(D430:H430,TRANSPOSE($Q$11:$Q$15))</f>
        <v>-9.3958188087570171</v>
      </c>
      <c r="J430" s="37">
        <f t="shared" si="6"/>
        <v>8.3063774646134674E-5</v>
      </c>
      <c r="K430" s="38"/>
      <c r="L430" s="38"/>
      <c r="M430" s="38"/>
      <c r="P430" s="27">
        <v>401</v>
      </c>
      <c r="Q430" s="24">
        <v>-1.65801E-2</v>
      </c>
      <c r="R430" s="24">
        <v>-6.0391100000000003E-2</v>
      </c>
      <c r="S430" s="24">
        <v>3.00085E-2</v>
      </c>
      <c r="T430" s="24">
        <v>0.66758130000000004</v>
      </c>
      <c r="U430" s="24">
        <v>0.37610529999999998</v>
      </c>
      <c r="V430" s="34">
        <v>2.8378075913406454E-2</v>
      </c>
      <c r="W430" s="24">
        <v>0</v>
      </c>
      <c r="X430" s="24">
        <v>0</v>
      </c>
    </row>
    <row r="431" spans="1:24" ht="15" customHeight="1" x14ac:dyDescent="0.45">
      <c r="A431" s="14">
        <v>81</v>
      </c>
      <c r="B431" s="15">
        <v>2002</v>
      </c>
      <c r="C431" s="16">
        <v>0</v>
      </c>
      <c r="D431" s="17">
        <v>9.1356699999999999E-2</v>
      </c>
      <c r="E431" s="17">
        <v>0.301257</v>
      </c>
      <c r="F431" s="17">
        <v>4.7917300000000003E-2</v>
      </c>
      <c r="G431" s="17">
        <v>4.0316809999999998</v>
      </c>
      <c r="H431" s="18">
        <v>7.9208399999999998E-2</v>
      </c>
      <c r="I431" s="40">
        <f t="array" ref="I431">$Q$10+SUMPRODUCT(D431:H431,TRANSPOSE($Q$11:$Q$15))</f>
        <v>-9.7027186545972377</v>
      </c>
      <c r="J431" s="37">
        <f t="shared" si="6"/>
        <v>6.1113377595073545E-5</v>
      </c>
      <c r="K431" s="38"/>
      <c r="L431" s="38"/>
      <c r="M431" s="38"/>
      <c r="P431" s="27">
        <v>402</v>
      </c>
      <c r="Q431" s="24">
        <v>5.57799E-2</v>
      </c>
      <c r="R431" s="24">
        <v>-0.26799780000000001</v>
      </c>
      <c r="S431" s="24">
        <v>6.0458999999999999E-2</v>
      </c>
      <c r="T431" s="24">
        <v>0.68437689999999995</v>
      </c>
      <c r="U431" s="24">
        <v>0.4339961</v>
      </c>
      <c r="V431" s="34">
        <v>3.1190193854141811E-2</v>
      </c>
      <c r="W431" s="24">
        <v>0</v>
      </c>
      <c r="X431" s="24">
        <v>0</v>
      </c>
    </row>
    <row r="432" spans="1:24" ht="15" customHeight="1" x14ac:dyDescent="0.45">
      <c r="A432" s="14">
        <v>81</v>
      </c>
      <c r="B432" s="15">
        <v>2003</v>
      </c>
      <c r="C432" s="16">
        <v>0</v>
      </c>
      <c r="D432" s="17">
        <v>0.14075670000000001</v>
      </c>
      <c r="E432" s="17">
        <v>0.32405010000000001</v>
      </c>
      <c r="F432" s="17">
        <v>4.4675899999999998E-2</v>
      </c>
      <c r="G432" s="17">
        <v>3.7459570000000002</v>
      </c>
      <c r="H432" s="18">
        <v>8.2086000000000006E-2</v>
      </c>
      <c r="I432" s="40">
        <f t="array" ref="I432">$Q$10+SUMPRODUCT(D432:H432,TRANSPOSE($Q$11:$Q$15))</f>
        <v>-9.2323501516725539</v>
      </c>
      <c r="J432" s="37">
        <f t="shared" si="6"/>
        <v>9.7813498404161035E-5</v>
      </c>
      <c r="K432" s="38"/>
      <c r="L432" s="38"/>
      <c r="M432" s="38"/>
      <c r="P432" s="27">
        <v>403</v>
      </c>
      <c r="Q432" s="24">
        <v>0.1082404</v>
      </c>
      <c r="R432" s="24">
        <v>-0.3946674</v>
      </c>
      <c r="S432" s="24">
        <v>5.5288400000000001E-2</v>
      </c>
      <c r="T432" s="24">
        <v>0.85279749999999999</v>
      </c>
      <c r="U432" s="24">
        <v>0.37346449999999998</v>
      </c>
      <c r="V432" s="34">
        <v>2.9466494052728658E-2</v>
      </c>
      <c r="W432" s="24">
        <v>0</v>
      </c>
      <c r="X432" s="24">
        <v>0</v>
      </c>
    </row>
    <row r="433" spans="1:24" ht="15" customHeight="1" x14ac:dyDescent="0.45">
      <c r="A433" s="14">
        <v>81</v>
      </c>
      <c r="B433" s="15">
        <v>2004</v>
      </c>
      <c r="C433" s="16">
        <v>0</v>
      </c>
      <c r="D433" s="17">
        <v>0.1055653</v>
      </c>
      <c r="E433" s="17">
        <v>0.33246029999999999</v>
      </c>
      <c r="F433" s="17">
        <v>5.6804300000000002E-2</v>
      </c>
      <c r="G433" s="17">
        <v>4.2336980000000004</v>
      </c>
      <c r="H433" s="18">
        <v>7.7384900000000006E-2</v>
      </c>
      <c r="I433" s="40">
        <f t="array" ref="I433">$Q$10+SUMPRODUCT(D433:H433,TRANSPOSE($Q$11:$Q$15))</f>
        <v>-10.136351562745919</v>
      </c>
      <c r="J433" s="37">
        <f t="shared" si="6"/>
        <v>3.9611496149600073E-5</v>
      </c>
      <c r="K433" s="38"/>
      <c r="L433" s="38"/>
      <c r="M433" s="38"/>
      <c r="P433" s="27">
        <v>404</v>
      </c>
      <c r="Q433" s="24">
        <v>0.15758520000000001</v>
      </c>
      <c r="R433" s="24">
        <v>-0.36332959999999997</v>
      </c>
      <c r="S433" s="24">
        <v>5.5391999999999997E-2</v>
      </c>
      <c r="T433" s="24">
        <v>0.94156390000000001</v>
      </c>
      <c r="U433" s="24">
        <v>0.4141532</v>
      </c>
      <c r="V433" s="34">
        <v>2.5661176325129157E-2</v>
      </c>
      <c r="W433" s="24">
        <v>0</v>
      </c>
      <c r="X433" s="24">
        <v>0</v>
      </c>
    </row>
    <row r="434" spans="1:24" ht="15" customHeight="1" x14ac:dyDescent="0.45">
      <c r="A434" s="14">
        <v>82</v>
      </c>
      <c r="B434" s="15">
        <v>1999</v>
      </c>
      <c r="C434" s="16">
        <v>0</v>
      </c>
      <c r="D434" s="17">
        <v>9.6011100000000002E-2</v>
      </c>
      <c r="E434" s="17">
        <v>0.32393759999999999</v>
      </c>
      <c r="F434" s="17">
        <v>5.7811000000000001E-2</v>
      </c>
      <c r="G434" s="17">
        <v>1.602738</v>
      </c>
      <c r="H434" s="18">
        <v>0.44504260000000001</v>
      </c>
      <c r="I434" s="40">
        <f t="array" ref="I434">$Q$10+SUMPRODUCT(D434:H434,TRANSPOSE($Q$11:$Q$15))</f>
        <v>-5.7154450466506095</v>
      </c>
      <c r="J434" s="37">
        <f t="shared" si="6"/>
        <v>3.2838646113960523E-3</v>
      </c>
      <c r="K434" s="38"/>
      <c r="L434" s="38"/>
      <c r="M434" s="38"/>
      <c r="P434" s="27">
        <v>405</v>
      </c>
      <c r="Q434" s="24">
        <v>3.0913699999999999E-2</v>
      </c>
      <c r="R434" s="24">
        <v>-0.105063</v>
      </c>
      <c r="S434" s="24">
        <v>5.2774399999999999E-2</v>
      </c>
      <c r="T434" s="24">
        <v>0.97566589999999997</v>
      </c>
      <c r="U434" s="24">
        <v>8.4078100000000003E-2</v>
      </c>
      <c r="V434" s="34">
        <v>1.335050820675252E-2</v>
      </c>
      <c r="W434" s="24">
        <v>0</v>
      </c>
      <c r="X434" s="24">
        <v>0</v>
      </c>
    </row>
    <row r="435" spans="1:24" ht="15" customHeight="1" x14ac:dyDescent="0.45">
      <c r="A435" s="14">
        <v>82</v>
      </c>
      <c r="B435" s="15">
        <v>2000</v>
      </c>
      <c r="C435" s="16">
        <v>0</v>
      </c>
      <c r="D435" s="17">
        <v>-3.6956000000000003E-2</v>
      </c>
      <c r="E435" s="17">
        <v>0.31460549999999998</v>
      </c>
      <c r="F435" s="17">
        <v>6.7681199999999997E-2</v>
      </c>
      <c r="G435" s="17">
        <v>1.9203699999999999</v>
      </c>
      <c r="H435" s="18">
        <v>0.36185089999999998</v>
      </c>
      <c r="I435" s="40">
        <f t="array" ref="I435">$Q$10+SUMPRODUCT(D435:H435,TRANSPOSE($Q$11:$Q$15))</f>
        <v>-6.393661436478892</v>
      </c>
      <c r="J435" s="37">
        <f t="shared" si="6"/>
        <v>1.6693312820669057E-3</v>
      </c>
      <c r="K435" s="38"/>
      <c r="L435" s="38"/>
      <c r="M435" s="38"/>
      <c r="P435" s="27">
        <v>406</v>
      </c>
      <c r="Q435" s="24">
        <v>6.5524899999999997E-2</v>
      </c>
      <c r="R435" s="24">
        <v>-0.22874269999999999</v>
      </c>
      <c r="S435" s="24">
        <v>-0.13054180000000001</v>
      </c>
      <c r="T435" s="24">
        <v>0.83395680000000005</v>
      </c>
      <c r="U435" s="24">
        <v>9.4177800000000006E-2</v>
      </c>
      <c r="V435" s="34">
        <v>8.2402812729284028E-2</v>
      </c>
      <c r="W435" s="24">
        <v>0</v>
      </c>
      <c r="X435" s="24">
        <v>1</v>
      </c>
    </row>
    <row r="436" spans="1:24" ht="15" customHeight="1" x14ac:dyDescent="0.45">
      <c r="A436" s="14">
        <v>82</v>
      </c>
      <c r="B436" s="15">
        <v>2001</v>
      </c>
      <c r="C436" s="16">
        <v>0</v>
      </c>
      <c r="D436" s="17">
        <v>-6.7698900000000006E-2</v>
      </c>
      <c r="E436" s="17">
        <v>0.31651849999999998</v>
      </c>
      <c r="F436" s="17">
        <v>4.9693300000000003E-2</v>
      </c>
      <c r="G436" s="17">
        <v>0.84387659999999998</v>
      </c>
      <c r="H436" s="18">
        <v>0.34959420000000002</v>
      </c>
      <c r="I436" s="40">
        <f t="array" ref="I436">$Q$10+SUMPRODUCT(D436:H436,TRANSPOSE($Q$11:$Q$15))</f>
        <v>-4.557400247705675</v>
      </c>
      <c r="J436" s="37">
        <f t="shared" si="6"/>
        <v>1.0380409928702669E-2</v>
      </c>
      <c r="K436" s="38"/>
      <c r="L436" s="38"/>
      <c r="M436" s="38"/>
      <c r="P436" s="27">
        <v>407</v>
      </c>
      <c r="Q436" s="24">
        <v>0.37698530000000002</v>
      </c>
      <c r="R436" s="24">
        <v>4.7507899999999999E-2</v>
      </c>
      <c r="S436" s="24">
        <v>2.2253100000000001E-2</v>
      </c>
      <c r="T436" s="24">
        <v>0.26763209999999998</v>
      </c>
      <c r="U436" s="24">
        <v>0.21180479999999999</v>
      </c>
      <c r="V436" s="34">
        <v>5.0710712984959889E-2</v>
      </c>
      <c r="W436" s="24">
        <v>0</v>
      </c>
      <c r="X436" s="24">
        <v>0</v>
      </c>
    </row>
    <row r="437" spans="1:24" ht="15" customHeight="1" x14ac:dyDescent="0.45">
      <c r="A437" s="14">
        <v>82</v>
      </c>
      <c r="B437" s="15">
        <v>2002</v>
      </c>
      <c r="C437" s="16">
        <v>0</v>
      </c>
      <c r="D437" s="17">
        <v>-3.0575600000000001E-2</v>
      </c>
      <c r="E437" s="17">
        <v>0.2391192</v>
      </c>
      <c r="F437" s="17">
        <v>4.3849899999999997E-2</v>
      </c>
      <c r="G437" s="17">
        <v>0.61160119999999996</v>
      </c>
      <c r="H437" s="18">
        <v>0.27943760000000001</v>
      </c>
      <c r="I437" s="40">
        <f t="array" ref="I437">$Q$10+SUMPRODUCT(D437:H437,TRANSPOSE($Q$11:$Q$15))</f>
        <v>-4.056060489883258</v>
      </c>
      <c r="J437" s="37">
        <f t="shared" si="6"/>
        <v>1.7022328365027196E-2</v>
      </c>
      <c r="K437" s="38"/>
      <c r="L437" s="38"/>
      <c r="M437" s="38"/>
      <c r="P437" s="27">
        <v>408</v>
      </c>
      <c r="Q437" s="24">
        <v>0.29734569999999999</v>
      </c>
      <c r="R437" s="24">
        <v>-5.6424099999999998E-2</v>
      </c>
      <c r="S437" s="24">
        <v>3.6141800000000002E-2</v>
      </c>
      <c r="T437" s="24">
        <v>0.12599369999999999</v>
      </c>
      <c r="U437" s="24">
        <v>0.25267970000000001</v>
      </c>
      <c r="V437" s="34">
        <v>6.467551950600435E-2</v>
      </c>
      <c r="W437" s="24">
        <v>0</v>
      </c>
      <c r="X437" s="24">
        <v>0</v>
      </c>
    </row>
    <row r="438" spans="1:24" ht="15" customHeight="1" x14ac:dyDescent="0.45">
      <c r="A438" s="14">
        <v>82</v>
      </c>
      <c r="B438" s="15">
        <v>2003</v>
      </c>
      <c r="C438" s="16">
        <v>0</v>
      </c>
      <c r="D438" s="17">
        <v>5.9731999999999997E-3</v>
      </c>
      <c r="E438" s="17">
        <v>0.22346079999999999</v>
      </c>
      <c r="F438" s="17">
        <v>5.8437099999999999E-2</v>
      </c>
      <c r="G438" s="17">
        <v>0.78707990000000005</v>
      </c>
      <c r="H438" s="18">
        <v>0.28408640000000002</v>
      </c>
      <c r="I438" s="40">
        <f t="array" ref="I438">$Q$10+SUMPRODUCT(D438:H438,TRANSPOSE($Q$11:$Q$15))</f>
        <v>-4.4115919285193099</v>
      </c>
      <c r="J438" s="37">
        <f t="shared" si="6"/>
        <v>1.1990330770424601E-2</v>
      </c>
      <c r="K438" s="38"/>
      <c r="L438" s="38"/>
      <c r="M438" s="38"/>
      <c r="P438" s="27">
        <v>409</v>
      </c>
      <c r="Q438" s="24">
        <v>0.23901249999999999</v>
      </c>
      <c r="R438" s="24">
        <v>-0.20424970000000001</v>
      </c>
      <c r="S438" s="24">
        <v>2.2092199999999999E-2</v>
      </c>
      <c r="T438" s="24">
        <v>4.7139899999999998E-2</v>
      </c>
      <c r="U438" s="24">
        <v>0.23221439999999999</v>
      </c>
      <c r="V438" s="34">
        <v>9.4886364409878424E-2</v>
      </c>
      <c r="W438" s="24">
        <v>0</v>
      </c>
      <c r="X438" s="24">
        <v>1</v>
      </c>
    </row>
    <row r="439" spans="1:24" ht="15" customHeight="1" x14ac:dyDescent="0.45">
      <c r="A439" s="14">
        <v>82</v>
      </c>
      <c r="B439" s="15">
        <v>2004</v>
      </c>
      <c r="C439" s="16">
        <v>0</v>
      </c>
      <c r="D439" s="17">
        <v>-9.71336E-2</v>
      </c>
      <c r="E439" s="17">
        <v>0.28498810000000002</v>
      </c>
      <c r="F439" s="17">
        <v>2.1768599999999999E-2</v>
      </c>
      <c r="G439" s="17">
        <v>1.0409349999999999</v>
      </c>
      <c r="H439" s="18">
        <v>0.30221969999999998</v>
      </c>
      <c r="I439" s="40">
        <f t="array" ref="I439">$Q$10+SUMPRODUCT(D439:H439,TRANSPOSE($Q$11:$Q$15))</f>
        <v>-4.6437702691078862</v>
      </c>
      <c r="J439" s="37">
        <f t="shared" si="6"/>
        <v>9.5296657755396114E-3</v>
      </c>
      <c r="K439" s="38"/>
      <c r="L439" s="38"/>
      <c r="M439" s="38"/>
      <c r="P439" s="27">
        <v>410</v>
      </c>
      <c r="Q439" s="24">
        <v>0.29040359999999998</v>
      </c>
      <c r="R439" s="24">
        <v>0.32565929999999998</v>
      </c>
      <c r="S439" s="24">
        <v>5.64669E-2</v>
      </c>
      <c r="T439" s="24">
        <v>0.67444550000000003</v>
      </c>
      <c r="U439" s="24">
        <v>0.31983470000000003</v>
      </c>
      <c r="V439" s="34">
        <v>1.4415693195519651E-2</v>
      </c>
      <c r="W439" s="24">
        <v>0</v>
      </c>
      <c r="X439" s="24">
        <v>0</v>
      </c>
    </row>
    <row r="440" spans="1:24" ht="15" customHeight="1" x14ac:dyDescent="0.45">
      <c r="A440" s="14">
        <v>83</v>
      </c>
      <c r="B440" s="15">
        <v>1999</v>
      </c>
      <c r="C440" s="16">
        <v>0</v>
      </c>
      <c r="D440" s="17">
        <v>0.1136669</v>
      </c>
      <c r="E440" s="17">
        <v>0.21514449999999999</v>
      </c>
      <c r="F440" s="17">
        <v>5.0044999999999999E-2</v>
      </c>
      <c r="G440" s="17">
        <v>0.68787399999999999</v>
      </c>
      <c r="H440" s="18">
        <v>0.38222</v>
      </c>
      <c r="I440" s="40">
        <f t="array" ref="I440">$Q$10+SUMPRODUCT(D440:H440,TRANSPOSE($Q$11:$Q$15))</f>
        <v>-4.0688331748582227</v>
      </c>
      <c r="J440" s="37">
        <f t="shared" si="6"/>
        <v>1.6809921743665277E-2</v>
      </c>
      <c r="K440" s="38"/>
      <c r="L440" s="38"/>
      <c r="M440" s="38"/>
      <c r="P440" s="27">
        <v>411</v>
      </c>
      <c r="Q440" s="24">
        <v>0.31045729999999999</v>
      </c>
      <c r="R440" s="24">
        <v>0.37282910000000002</v>
      </c>
      <c r="S440" s="24">
        <v>6.3725699999999996E-2</v>
      </c>
      <c r="T440" s="24">
        <v>1.029431</v>
      </c>
      <c r="U440" s="24">
        <v>0.29714010000000002</v>
      </c>
      <c r="V440" s="34">
        <v>7.224522522719959E-3</v>
      </c>
      <c r="W440" s="24">
        <v>0</v>
      </c>
      <c r="X440" s="24">
        <v>0</v>
      </c>
    </row>
    <row r="441" spans="1:24" ht="15" customHeight="1" x14ac:dyDescent="0.45">
      <c r="A441" s="14">
        <v>83</v>
      </c>
      <c r="B441" s="15">
        <v>2000</v>
      </c>
      <c r="C441" s="16">
        <v>0</v>
      </c>
      <c r="D441" s="17">
        <v>0.13656779999999999</v>
      </c>
      <c r="E441" s="17">
        <v>0.22917750000000001</v>
      </c>
      <c r="F441" s="17">
        <v>3.98214E-2</v>
      </c>
      <c r="G441" s="17">
        <v>0.58558429999999995</v>
      </c>
      <c r="H441" s="18">
        <v>0.37810719999999998</v>
      </c>
      <c r="I441" s="40">
        <f t="array" ref="I441">$Q$10+SUMPRODUCT(D441:H441,TRANSPOSE($Q$11:$Q$15))</f>
        <v>-3.8375088509586597</v>
      </c>
      <c r="J441" s="37">
        <f t="shared" si="6"/>
        <v>2.1092722497334911E-2</v>
      </c>
      <c r="K441" s="38"/>
      <c r="L441" s="38"/>
      <c r="M441" s="38"/>
      <c r="P441" s="27">
        <v>412</v>
      </c>
      <c r="Q441" s="24">
        <v>0.3817393</v>
      </c>
      <c r="R441" s="24">
        <v>0.39153840000000001</v>
      </c>
      <c r="S441" s="24">
        <v>8.9960399999999996E-2</v>
      </c>
      <c r="T441" s="24">
        <v>2.005995</v>
      </c>
      <c r="U441" s="24">
        <v>0.3662996</v>
      </c>
      <c r="V441" s="34">
        <v>1.3002126563230903E-3</v>
      </c>
      <c r="W441" s="24">
        <v>0</v>
      </c>
      <c r="X441" s="24">
        <v>0</v>
      </c>
    </row>
    <row r="442" spans="1:24" ht="15" customHeight="1" x14ac:dyDescent="0.45">
      <c r="A442" s="14">
        <v>83</v>
      </c>
      <c r="B442" s="15">
        <v>2001</v>
      </c>
      <c r="C442" s="16">
        <v>0</v>
      </c>
      <c r="D442" s="17">
        <v>3.2763199999999999E-2</v>
      </c>
      <c r="E442" s="17">
        <v>0.19445200000000001</v>
      </c>
      <c r="F442" s="17">
        <v>4.5128599999999998E-2</v>
      </c>
      <c r="G442" s="17">
        <v>0.62502259999999998</v>
      </c>
      <c r="H442" s="18">
        <v>0.38662269999999999</v>
      </c>
      <c r="I442" s="40">
        <f t="array" ref="I442">$Q$10+SUMPRODUCT(D442:H442,TRANSPOSE($Q$11:$Q$15))</f>
        <v>-3.9300571352516602</v>
      </c>
      <c r="J442" s="37">
        <f t="shared" si="6"/>
        <v>1.9264153143029761E-2</v>
      </c>
      <c r="K442" s="38"/>
      <c r="L442" s="38"/>
      <c r="M442" s="38"/>
      <c r="P442" s="27">
        <v>413</v>
      </c>
      <c r="Q442" s="24">
        <v>0.37947520000000001</v>
      </c>
      <c r="R442" s="24">
        <v>0.51727429999999996</v>
      </c>
      <c r="S442" s="24">
        <v>8.4913500000000003E-2</v>
      </c>
      <c r="T442" s="24">
        <v>2.9821</v>
      </c>
      <c r="U442" s="24">
        <v>0.37346259999999998</v>
      </c>
      <c r="V442" s="34">
        <v>2.3909966287952034E-4</v>
      </c>
      <c r="W442" s="24">
        <v>0</v>
      </c>
      <c r="X442" s="24">
        <v>0</v>
      </c>
    </row>
    <row r="443" spans="1:24" ht="15" customHeight="1" x14ac:dyDescent="0.45">
      <c r="A443" s="14">
        <v>83</v>
      </c>
      <c r="B443" s="15">
        <v>2002</v>
      </c>
      <c r="C443" s="16">
        <v>0</v>
      </c>
      <c r="D443" s="17">
        <v>8.8359099999999996E-2</v>
      </c>
      <c r="E443" s="17">
        <v>0.15026349999999999</v>
      </c>
      <c r="F443" s="17">
        <v>3.9216599999999997E-2</v>
      </c>
      <c r="G443" s="17">
        <v>0.47827409999999998</v>
      </c>
      <c r="H443" s="18">
        <v>0.38552619999999999</v>
      </c>
      <c r="I443" s="40">
        <f t="array" ref="I443">$Q$10+SUMPRODUCT(D443:H443,TRANSPOSE($Q$11:$Q$15))</f>
        <v>-3.562299299408108</v>
      </c>
      <c r="J443" s="37">
        <f t="shared" si="6"/>
        <v>2.7590666397063635E-2</v>
      </c>
      <c r="K443" s="38"/>
      <c r="L443" s="38"/>
      <c r="M443" s="38"/>
      <c r="P443" s="27">
        <v>414</v>
      </c>
      <c r="Q443" s="24">
        <v>0.46635979999999999</v>
      </c>
      <c r="R443" s="24">
        <v>0.48164610000000002</v>
      </c>
      <c r="S443" s="24">
        <v>6.1995700000000001E-2</v>
      </c>
      <c r="T443" s="24">
        <v>3.0220609999999999</v>
      </c>
      <c r="U443" s="24">
        <v>0.28947469999999997</v>
      </c>
      <c r="V443" s="34">
        <v>2.7928664526055946E-4</v>
      </c>
      <c r="W443" s="24">
        <v>0</v>
      </c>
      <c r="X443" s="24">
        <v>0</v>
      </c>
    </row>
    <row r="444" spans="1:24" ht="15" customHeight="1" x14ac:dyDescent="0.45">
      <c r="A444" s="14">
        <v>83</v>
      </c>
      <c r="B444" s="15">
        <v>2003</v>
      </c>
      <c r="C444" s="16">
        <v>0</v>
      </c>
      <c r="D444" s="17">
        <v>8.6490200000000003E-2</v>
      </c>
      <c r="E444" s="17">
        <v>0.12854769999999999</v>
      </c>
      <c r="F444" s="17">
        <v>3.7525200000000002E-2</v>
      </c>
      <c r="G444" s="17">
        <v>0.733483</v>
      </c>
      <c r="H444" s="18">
        <v>0.36112339999999998</v>
      </c>
      <c r="I444" s="40">
        <f t="array" ref="I444">$Q$10+SUMPRODUCT(D444:H444,TRANSPOSE($Q$11:$Q$15))</f>
        <v>-3.939790995524318</v>
      </c>
      <c r="J444" s="37">
        <f t="shared" si="6"/>
        <v>1.9081108863060105E-2</v>
      </c>
      <c r="K444" s="38"/>
      <c r="L444" s="38"/>
      <c r="M444" s="38"/>
      <c r="P444" s="27">
        <v>415</v>
      </c>
      <c r="Q444" s="24">
        <v>0.46392129999999998</v>
      </c>
      <c r="R444" s="24">
        <v>0.43194169999999998</v>
      </c>
      <c r="S444" s="24">
        <v>5.3459100000000002E-2</v>
      </c>
      <c r="T444" s="24">
        <v>1.882919</v>
      </c>
      <c r="U444" s="24">
        <v>0.25929920000000001</v>
      </c>
      <c r="V444" s="34">
        <v>1.9328602522929452E-3</v>
      </c>
      <c r="W444" s="24">
        <v>0</v>
      </c>
      <c r="X444" s="24">
        <v>0</v>
      </c>
    </row>
    <row r="445" spans="1:24" ht="15" customHeight="1" x14ac:dyDescent="0.45">
      <c r="A445" s="14">
        <v>83</v>
      </c>
      <c r="B445" s="15">
        <v>2004</v>
      </c>
      <c r="C445" s="16">
        <v>0</v>
      </c>
      <c r="D445" s="17">
        <v>0.20636090000000001</v>
      </c>
      <c r="E445" s="17">
        <v>0.15727949999999999</v>
      </c>
      <c r="F445" s="17">
        <v>2.8453300000000001E-2</v>
      </c>
      <c r="G445" s="17">
        <v>0.61910750000000003</v>
      </c>
      <c r="H445" s="18">
        <v>0.40197870000000002</v>
      </c>
      <c r="I445" s="40">
        <f t="array" ref="I445">$Q$10+SUMPRODUCT(D445:H445,TRANSPOSE($Q$11:$Q$15))</f>
        <v>-3.6517400270034122</v>
      </c>
      <c r="J445" s="37">
        <f t="shared" si="6"/>
        <v>2.5289775760382067E-2</v>
      </c>
      <c r="K445" s="38"/>
      <c r="L445" s="38"/>
      <c r="M445" s="38"/>
      <c r="P445" s="27">
        <v>416</v>
      </c>
      <c r="Q445" s="24">
        <v>0.1171328</v>
      </c>
      <c r="R445" s="24">
        <v>3.2626999999999999E-3</v>
      </c>
      <c r="S445" s="24">
        <v>8.4226999999999996E-2</v>
      </c>
      <c r="T445" s="24">
        <v>1.4384729999999999</v>
      </c>
      <c r="U445" s="24">
        <v>0.3693533</v>
      </c>
      <c r="V445" s="34">
        <v>5.2887867503424429E-3</v>
      </c>
      <c r="W445" s="24">
        <v>0</v>
      </c>
      <c r="X445" s="24">
        <v>0</v>
      </c>
    </row>
    <row r="446" spans="1:24" ht="15" customHeight="1" x14ac:dyDescent="0.45">
      <c r="A446" s="14">
        <v>84</v>
      </c>
      <c r="B446" s="15">
        <v>1995</v>
      </c>
      <c r="C446" s="16">
        <v>0</v>
      </c>
      <c r="D446" s="17">
        <v>1.93067E-2</v>
      </c>
      <c r="E446" s="17">
        <v>6.3464300000000001E-2</v>
      </c>
      <c r="F446" s="17">
        <v>6.7076700000000003E-2</v>
      </c>
      <c r="G446" s="17">
        <v>0.38837319999999997</v>
      </c>
      <c r="H446" s="18">
        <v>0.53096969999999999</v>
      </c>
      <c r="I446" s="40">
        <f t="array" ref="I446">$Q$10+SUMPRODUCT(D446:H446,TRANSPOSE($Q$11:$Q$15))</f>
        <v>-3.4541603125500586</v>
      </c>
      <c r="J446" s="37">
        <f t="shared" si="6"/>
        <v>3.0645031856005686E-2</v>
      </c>
      <c r="K446" s="38"/>
      <c r="L446" s="38"/>
      <c r="M446" s="38"/>
      <c r="P446" s="27">
        <v>417</v>
      </c>
      <c r="Q446" s="24">
        <v>0.11541170000000001</v>
      </c>
      <c r="R446" s="24">
        <v>5.3651499999999998E-2</v>
      </c>
      <c r="S446" s="24">
        <v>5.8967499999999999E-2</v>
      </c>
      <c r="T446" s="24">
        <v>0.98854569999999997</v>
      </c>
      <c r="U446" s="24">
        <v>0.33496930000000003</v>
      </c>
      <c r="V446" s="34">
        <v>1.1972495413948103E-2</v>
      </c>
      <c r="W446" s="24">
        <v>0</v>
      </c>
      <c r="X446" s="24">
        <v>0</v>
      </c>
    </row>
    <row r="447" spans="1:24" ht="15" customHeight="1" x14ac:dyDescent="0.45">
      <c r="A447" s="14">
        <v>84</v>
      </c>
      <c r="B447" s="15">
        <v>1996</v>
      </c>
      <c r="C447" s="16">
        <v>0</v>
      </c>
      <c r="D447" s="17">
        <v>3.17582E-2</v>
      </c>
      <c r="E447" s="17">
        <v>6.9364499999999996E-2</v>
      </c>
      <c r="F447" s="17">
        <v>6.4205300000000007E-2</v>
      </c>
      <c r="G447" s="17">
        <v>0.3644869</v>
      </c>
      <c r="H447" s="18">
        <v>0.60920790000000002</v>
      </c>
      <c r="I447" s="40">
        <f t="array" ref="I447">$Q$10+SUMPRODUCT(D447:H447,TRANSPOSE($Q$11:$Q$15))</f>
        <v>-3.3480593710073929</v>
      </c>
      <c r="J447" s="37">
        <f t="shared" si="6"/>
        <v>3.3958770057337023E-2</v>
      </c>
      <c r="K447" s="38"/>
      <c r="L447" s="38"/>
      <c r="M447" s="38"/>
      <c r="P447" s="27">
        <v>418</v>
      </c>
      <c r="Q447" s="24">
        <v>0.2362969</v>
      </c>
      <c r="R447" s="24">
        <v>6.5634999999999999E-2</v>
      </c>
      <c r="S447" s="24">
        <v>5.4391200000000001E-2</v>
      </c>
      <c r="T447" s="24">
        <v>0.93740210000000002</v>
      </c>
      <c r="U447" s="24">
        <v>0.32539050000000003</v>
      </c>
      <c r="V447" s="34">
        <v>1.3812713144580208E-2</v>
      </c>
      <c r="W447" s="24">
        <v>0</v>
      </c>
      <c r="X447" s="24">
        <v>0</v>
      </c>
    </row>
    <row r="448" spans="1:24" ht="15" customHeight="1" x14ac:dyDescent="0.45">
      <c r="A448" s="14">
        <v>84</v>
      </c>
      <c r="B448" s="15">
        <v>1997</v>
      </c>
      <c r="C448" s="16">
        <v>0</v>
      </c>
      <c r="D448" s="17">
        <v>2.6746099999999998E-2</v>
      </c>
      <c r="E448" s="17">
        <v>8.85209E-2</v>
      </c>
      <c r="F448" s="17">
        <v>5.1093300000000001E-2</v>
      </c>
      <c r="G448" s="17">
        <v>0.7282421</v>
      </c>
      <c r="H448" s="18">
        <v>0.53140710000000002</v>
      </c>
      <c r="I448" s="40">
        <f t="array" ref="I448">$Q$10+SUMPRODUCT(D448:H448,TRANSPOSE($Q$11:$Q$15))</f>
        <v>-3.9009992428051135</v>
      </c>
      <c r="J448" s="37">
        <f t="shared" si="6"/>
        <v>1.9820883111507669E-2</v>
      </c>
      <c r="K448" s="38"/>
      <c r="L448" s="38"/>
      <c r="M448" s="38"/>
      <c r="P448" s="27">
        <v>419</v>
      </c>
      <c r="Q448" s="24">
        <v>0.21200379999999999</v>
      </c>
      <c r="R448" s="24">
        <v>3.2812899999999999E-2</v>
      </c>
      <c r="S448" s="24">
        <v>6.5084299999999998E-2</v>
      </c>
      <c r="T448" s="24">
        <v>1.007641</v>
      </c>
      <c r="U448" s="24">
        <v>0.32111640000000002</v>
      </c>
      <c r="V448" s="34">
        <v>1.1765881937839038E-2</v>
      </c>
      <c r="W448" s="24">
        <v>0</v>
      </c>
      <c r="X448" s="24">
        <v>0</v>
      </c>
    </row>
    <row r="449" spans="1:24" ht="15" customHeight="1" x14ac:dyDescent="0.45">
      <c r="A449" s="14">
        <v>84</v>
      </c>
      <c r="B449" s="15">
        <v>1998</v>
      </c>
      <c r="C449" s="16">
        <v>0</v>
      </c>
      <c r="D449" s="17">
        <v>0.25147989999999998</v>
      </c>
      <c r="E449" s="17">
        <v>0.20030100000000001</v>
      </c>
      <c r="F449" s="17">
        <v>6.8533700000000003E-2</v>
      </c>
      <c r="G449" s="17">
        <v>1.3476159999999999</v>
      </c>
      <c r="H449" s="18">
        <v>0.82750380000000001</v>
      </c>
      <c r="I449" s="40">
        <f t="array" ref="I449">$Q$10+SUMPRODUCT(D449:H449,TRANSPOSE($Q$11:$Q$15))</f>
        <v>-4.9134382367738274</v>
      </c>
      <c r="J449" s="37">
        <f t="shared" si="6"/>
        <v>7.2935961088350133E-3</v>
      </c>
      <c r="K449" s="38"/>
      <c r="L449" s="38"/>
      <c r="M449" s="38"/>
      <c r="P449" s="27">
        <v>420</v>
      </c>
      <c r="Q449" s="24">
        <v>0.23748349999999999</v>
      </c>
      <c r="R449" s="24">
        <v>9.7600800000000001E-2</v>
      </c>
      <c r="S449" s="24">
        <v>6.2421299999999999E-2</v>
      </c>
      <c r="T449" s="24">
        <v>1.163937</v>
      </c>
      <c r="U449" s="24">
        <v>0.34595589999999998</v>
      </c>
      <c r="V449" s="34">
        <v>8.77759264631401E-3</v>
      </c>
      <c r="W449" s="24">
        <v>0</v>
      </c>
      <c r="X449" s="24">
        <v>0</v>
      </c>
    </row>
    <row r="450" spans="1:24" ht="15" customHeight="1" x14ac:dyDescent="0.45">
      <c r="A450" s="14">
        <v>84</v>
      </c>
      <c r="B450" s="15">
        <v>1999</v>
      </c>
      <c r="C450" s="16">
        <v>0</v>
      </c>
      <c r="D450" s="17">
        <v>0.16829169999999999</v>
      </c>
      <c r="E450" s="17">
        <v>0.25955440000000002</v>
      </c>
      <c r="F450" s="17">
        <v>6.4390600000000006E-2</v>
      </c>
      <c r="G450" s="17">
        <v>0.7089337</v>
      </c>
      <c r="H450" s="18">
        <v>1.084889</v>
      </c>
      <c r="I450" s="40">
        <f t="array" ref="I450">$Q$10+SUMPRODUCT(D450:H450,TRANSPOSE($Q$11:$Q$15))</f>
        <v>-3.8236169794880324</v>
      </c>
      <c r="J450" s="37">
        <f t="shared" si="6"/>
        <v>2.1381475760908718E-2</v>
      </c>
      <c r="K450" s="38"/>
      <c r="L450" s="38"/>
      <c r="M450" s="38"/>
      <c r="P450" s="27">
        <v>421</v>
      </c>
      <c r="Q450" s="24">
        <v>0.24546870000000001</v>
      </c>
      <c r="R450" s="24">
        <v>0.17855770000000001</v>
      </c>
      <c r="S450" s="24">
        <v>6.6895899999999994E-2</v>
      </c>
      <c r="T450" s="24">
        <v>1.8326150000000001</v>
      </c>
      <c r="U450" s="24">
        <v>0.3335687</v>
      </c>
      <c r="V450" s="34">
        <v>2.5985227732315567E-3</v>
      </c>
      <c r="W450" s="24">
        <v>0</v>
      </c>
      <c r="X450" s="24">
        <v>0</v>
      </c>
    </row>
    <row r="451" spans="1:24" ht="15" customHeight="1" x14ac:dyDescent="0.45">
      <c r="A451" s="14">
        <v>85</v>
      </c>
      <c r="B451" s="15">
        <v>1999</v>
      </c>
      <c r="C451" s="16">
        <v>0</v>
      </c>
      <c r="D451" s="17">
        <v>6.7600000000000003E-5</v>
      </c>
      <c r="E451" s="17">
        <v>9.6732200000000004E-2</v>
      </c>
      <c r="F451" s="17">
        <v>5.9409299999999998E-2</v>
      </c>
      <c r="G451" s="17">
        <v>0.70080129999999996</v>
      </c>
      <c r="H451" s="18">
        <v>0.14464589999999999</v>
      </c>
      <c r="I451" s="40">
        <f t="array" ref="I451">$Q$10+SUMPRODUCT(D451:H451,TRANSPOSE($Q$11:$Q$15))</f>
        <v>-4.1864724408736524</v>
      </c>
      <c r="J451" s="37">
        <f t="shared" ref="J451:J514" si="7">EXP(I451)/(1+EXP(I451))</f>
        <v>1.497223355223572E-2</v>
      </c>
      <c r="K451" s="38"/>
      <c r="L451" s="38"/>
      <c r="M451" s="38"/>
      <c r="P451" s="27">
        <v>422</v>
      </c>
      <c r="Q451" s="24">
        <v>-6.2080000000000002E-4</v>
      </c>
      <c r="R451" s="24">
        <v>0.27483669999999999</v>
      </c>
      <c r="S451" s="24">
        <v>3.5412100000000002E-2</v>
      </c>
      <c r="T451" s="24">
        <v>1.067496</v>
      </c>
      <c r="U451" s="24">
        <v>0.34915869999999999</v>
      </c>
      <c r="V451" s="34">
        <v>8.9121382960625651E-3</v>
      </c>
      <c r="W451" s="24">
        <v>0</v>
      </c>
      <c r="X451" s="24">
        <v>0</v>
      </c>
    </row>
    <row r="452" spans="1:24" ht="15" customHeight="1" x14ac:dyDescent="0.45">
      <c r="A452" s="14">
        <v>85</v>
      </c>
      <c r="B452" s="15">
        <v>2000</v>
      </c>
      <c r="C452" s="16">
        <v>0</v>
      </c>
      <c r="D452" s="17">
        <v>-6.7105999999999997E-3</v>
      </c>
      <c r="E452" s="17">
        <v>8.7346800000000002E-2</v>
      </c>
      <c r="F452" s="17">
        <v>6.2200499999999999E-2</v>
      </c>
      <c r="G452" s="17">
        <v>0.57624070000000005</v>
      </c>
      <c r="H452" s="18">
        <v>0.1562598</v>
      </c>
      <c r="I452" s="40">
        <f t="array" ref="I452">$Q$10+SUMPRODUCT(D452:H452,TRANSPOSE($Q$11:$Q$15))</f>
        <v>-3.9922654401318716</v>
      </c>
      <c r="J452" s="37">
        <f t="shared" si="7"/>
        <v>1.8123333757198202E-2</v>
      </c>
      <c r="K452" s="38"/>
      <c r="L452" s="38"/>
      <c r="M452" s="38"/>
      <c r="P452" s="27">
        <v>423</v>
      </c>
      <c r="Q452" s="24">
        <v>-9.5508899999999994E-2</v>
      </c>
      <c r="R452" s="24">
        <v>0.1702128</v>
      </c>
      <c r="S452" s="24">
        <v>7.0114899999999994E-2</v>
      </c>
      <c r="T452" s="24">
        <v>1.0163610000000001</v>
      </c>
      <c r="U452" s="24">
        <v>0.47193299999999999</v>
      </c>
      <c r="V452" s="34">
        <v>8.8486725767119197E-3</v>
      </c>
      <c r="W452" s="24">
        <v>0</v>
      </c>
      <c r="X452" s="24">
        <v>0</v>
      </c>
    </row>
    <row r="453" spans="1:24" ht="15" customHeight="1" x14ac:dyDescent="0.45">
      <c r="A453" s="14">
        <v>85</v>
      </c>
      <c r="B453" s="15">
        <v>2001</v>
      </c>
      <c r="C453" s="16">
        <v>0</v>
      </c>
      <c r="D453" s="17">
        <v>-8.8469099999999995E-2</v>
      </c>
      <c r="E453" s="17">
        <v>8.7244500000000003E-2</v>
      </c>
      <c r="F453" s="17">
        <v>4.0687599999999997E-2</v>
      </c>
      <c r="G453" s="17">
        <v>0.62451100000000004</v>
      </c>
      <c r="H453" s="18">
        <v>0.1688047</v>
      </c>
      <c r="I453" s="40">
        <f t="array" ref="I453">$Q$10+SUMPRODUCT(D453:H453,TRANSPOSE($Q$11:$Q$15))</f>
        <v>-3.9230622393790737</v>
      </c>
      <c r="J453" s="37">
        <f t="shared" si="7"/>
        <v>1.9396753383138763E-2</v>
      </c>
      <c r="K453" s="38"/>
      <c r="L453" s="38"/>
      <c r="M453" s="38"/>
      <c r="P453" s="27">
        <v>424</v>
      </c>
      <c r="Q453" s="24">
        <v>-0.19410859999999999</v>
      </c>
      <c r="R453" s="24">
        <v>0.18918779999999999</v>
      </c>
      <c r="S453" s="24">
        <v>3.03732E-2</v>
      </c>
      <c r="T453" s="24">
        <v>0.80509750000000002</v>
      </c>
      <c r="U453" s="24">
        <v>8.6286399999999999E-2</v>
      </c>
      <c r="V453" s="34">
        <v>1.2474930394730127E-2</v>
      </c>
      <c r="W453" s="24">
        <v>0</v>
      </c>
      <c r="X453" s="24">
        <v>0</v>
      </c>
    </row>
    <row r="454" spans="1:24" ht="15" customHeight="1" x14ac:dyDescent="0.45">
      <c r="A454" s="14">
        <v>85</v>
      </c>
      <c r="B454" s="15">
        <v>2002</v>
      </c>
      <c r="C454" s="16">
        <v>0</v>
      </c>
      <c r="D454" s="17">
        <v>-2.86246E-2</v>
      </c>
      <c r="E454" s="17">
        <v>9.1046199999999994E-2</v>
      </c>
      <c r="F454" s="17">
        <v>3.5402000000000003E-2</v>
      </c>
      <c r="G454" s="17">
        <v>0.52684779999999998</v>
      </c>
      <c r="H454" s="18">
        <v>0.12828239999999999</v>
      </c>
      <c r="I454" s="40">
        <f t="array" ref="I454">$Q$10+SUMPRODUCT(D454:H454,TRANSPOSE($Q$11:$Q$15))</f>
        <v>-3.7309884801545046</v>
      </c>
      <c r="J454" s="37">
        <f t="shared" si="7"/>
        <v>2.3408060247236503E-2</v>
      </c>
      <c r="K454" s="38"/>
      <c r="L454" s="38"/>
      <c r="M454" s="38"/>
      <c r="P454" s="27">
        <v>425</v>
      </c>
      <c r="Q454" s="24">
        <v>-0.1041661</v>
      </c>
      <c r="R454" s="24">
        <v>0.18255199999999999</v>
      </c>
      <c r="S454" s="24">
        <v>4.6041400000000003E-2</v>
      </c>
      <c r="T454" s="24">
        <v>0.51964960000000004</v>
      </c>
      <c r="U454" s="24">
        <v>0.16585140000000001</v>
      </c>
      <c r="V454" s="34">
        <v>1.8970909030586923E-2</v>
      </c>
      <c r="W454" s="24">
        <v>0</v>
      </c>
      <c r="X454" s="24">
        <v>0</v>
      </c>
    </row>
    <row r="455" spans="1:24" ht="15" customHeight="1" x14ac:dyDescent="0.45">
      <c r="A455" s="14">
        <v>85</v>
      </c>
      <c r="B455" s="15">
        <v>2003</v>
      </c>
      <c r="C455" s="16">
        <v>0</v>
      </c>
      <c r="D455" s="17">
        <v>-5.1817200000000001E-2</v>
      </c>
      <c r="E455" s="17">
        <v>8.8195099999999998E-2</v>
      </c>
      <c r="F455" s="17">
        <v>6.2407799999999999E-2</v>
      </c>
      <c r="G455" s="17">
        <v>0.53844820000000004</v>
      </c>
      <c r="H455" s="18">
        <v>0.14478859999999999</v>
      </c>
      <c r="I455" s="40">
        <f t="array" ref="I455">$Q$10+SUMPRODUCT(D455:H455,TRANSPOSE($Q$11:$Q$15))</f>
        <v>-3.9607321678872478</v>
      </c>
      <c r="J455" s="37">
        <f t="shared" si="7"/>
        <v>1.8693074593620882E-2</v>
      </c>
      <c r="K455" s="38"/>
      <c r="L455" s="38"/>
      <c r="M455" s="38"/>
      <c r="P455" s="27">
        <v>426</v>
      </c>
      <c r="Q455" s="24">
        <v>0.1374891</v>
      </c>
      <c r="R455" s="24">
        <v>0.16866719999999999</v>
      </c>
      <c r="S455" s="24">
        <v>2.99455E-2</v>
      </c>
      <c r="T455" s="24">
        <v>0.74955329999999998</v>
      </c>
      <c r="U455" s="24">
        <v>0.17411670000000001</v>
      </c>
      <c r="V455" s="34">
        <v>1.6992168038730823E-2</v>
      </c>
      <c r="W455" s="24">
        <v>0</v>
      </c>
      <c r="X455" s="24">
        <v>0</v>
      </c>
    </row>
    <row r="456" spans="1:24" ht="15" customHeight="1" x14ac:dyDescent="0.45">
      <c r="A456" s="14">
        <v>85</v>
      </c>
      <c r="B456" s="15">
        <v>2004</v>
      </c>
      <c r="C456" s="16">
        <v>0</v>
      </c>
      <c r="D456" s="17">
        <v>-9.7320000000000002E-4</v>
      </c>
      <c r="E456" s="17">
        <v>9.7767000000000007E-2</v>
      </c>
      <c r="F456" s="17">
        <v>4.4006799999999999E-2</v>
      </c>
      <c r="G456" s="17">
        <v>0.54048759999999996</v>
      </c>
      <c r="H456" s="18">
        <v>0.1331891</v>
      </c>
      <c r="I456" s="40">
        <f t="array" ref="I456">$Q$10+SUMPRODUCT(D456:H456,TRANSPOSE($Q$11:$Q$15))</f>
        <v>-3.8168280198412763</v>
      </c>
      <c r="J456" s="37">
        <f t="shared" si="7"/>
        <v>2.1523992580923777E-2</v>
      </c>
      <c r="K456" s="38"/>
      <c r="L456" s="38"/>
      <c r="M456" s="38"/>
      <c r="P456" s="27">
        <v>427</v>
      </c>
      <c r="Q456" s="24">
        <v>0.1035312</v>
      </c>
      <c r="R456" s="24">
        <v>0.29572320000000002</v>
      </c>
      <c r="S456" s="24">
        <v>2.8006099999999999E-2</v>
      </c>
      <c r="T456" s="24">
        <v>4.2895859999999999</v>
      </c>
      <c r="U456" s="24">
        <v>7.0791599999999996E-2</v>
      </c>
      <c r="V456" s="34">
        <v>4.788943646999839E-5</v>
      </c>
      <c r="W456" s="24">
        <v>0</v>
      </c>
      <c r="X456" s="24">
        <v>0</v>
      </c>
    </row>
    <row r="457" spans="1:24" ht="15" customHeight="1" x14ac:dyDescent="0.45">
      <c r="A457" s="14">
        <v>86</v>
      </c>
      <c r="B457" s="15">
        <v>1999</v>
      </c>
      <c r="C457" s="16">
        <v>0</v>
      </c>
      <c r="D457" s="17">
        <v>5.4964199999999998E-2</v>
      </c>
      <c r="E457" s="17">
        <v>0.18100669999999999</v>
      </c>
      <c r="F457" s="17">
        <v>4.6203099999999997E-2</v>
      </c>
      <c r="G457" s="17">
        <v>1.0390820000000001</v>
      </c>
      <c r="H457" s="18">
        <v>0.15033679999999999</v>
      </c>
      <c r="I457" s="40">
        <f t="array" ref="I457">$Q$10+SUMPRODUCT(D457:H457,TRANSPOSE($Q$11:$Q$15))</f>
        <v>-4.7161778165150556</v>
      </c>
      <c r="J457" s="37">
        <f t="shared" si="7"/>
        <v>8.8699392830705361E-3</v>
      </c>
      <c r="K457" s="38"/>
      <c r="L457" s="38"/>
      <c r="M457" s="38"/>
      <c r="P457" s="27">
        <v>428</v>
      </c>
      <c r="Q457" s="24">
        <v>0.10808230000000001</v>
      </c>
      <c r="R457" s="24">
        <v>0.3098746</v>
      </c>
      <c r="S457" s="24">
        <v>5.2184000000000001E-2</v>
      </c>
      <c r="T457" s="24">
        <v>6.0768389999999997</v>
      </c>
      <c r="U457" s="24">
        <v>0.1118059</v>
      </c>
      <c r="V457" s="34">
        <v>2.3027735630086009E-6</v>
      </c>
      <c r="W457" s="24">
        <v>0</v>
      </c>
      <c r="X457" s="24">
        <v>0</v>
      </c>
    </row>
    <row r="458" spans="1:24" ht="15" customHeight="1" x14ac:dyDescent="0.45">
      <c r="A458" s="14">
        <v>86</v>
      </c>
      <c r="B458" s="15">
        <v>2000</v>
      </c>
      <c r="C458" s="16">
        <v>0</v>
      </c>
      <c r="D458" s="17">
        <v>-4.3019799999999997E-2</v>
      </c>
      <c r="E458" s="17">
        <v>0.18426609999999999</v>
      </c>
      <c r="F458" s="17">
        <v>4.1070500000000003E-2</v>
      </c>
      <c r="G458" s="17">
        <v>0.90271040000000002</v>
      </c>
      <c r="H458" s="18">
        <v>0.1618695</v>
      </c>
      <c r="I458" s="40">
        <f t="array" ref="I458">$Q$10+SUMPRODUCT(D458:H458,TRANSPOSE($Q$11:$Q$15))</f>
        <v>-4.495996986793406</v>
      </c>
      <c r="J458" s="37">
        <f t="shared" si="7"/>
        <v>1.1030525548161398E-2</v>
      </c>
      <c r="K458" s="38"/>
      <c r="L458" s="38"/>
      <c r="M458" s="38"/>
      <c r="P458" s="27">
        <v>429</v>
      </c>
      <c r="Q458" s="24">
        <v>0.1635143</v>
      </c>
      <c r="R458" s="24">
        <v>0.36942740000000002</v>
      </c>
      <c r="S458" s="24">
        <v>4.6915900000000003E-2</v>
      </c>
      <c r="T458" s="24">
        <v>3.8101180000000001</v>
      </c>
      <c r="U458" s="24">
        <v>0.1034577</v>
      </c>
      <c r="V458" s="34">
        <v>8.3063774646134647E-5</v>
      </c>
      <c r="W458" s="24">
        <v>0</v>
      </c>
      <c r="X458" s="24">
        <v>0</v>
      </c>
    </row>
    <row r="459" spans="1:24" ht="15" customHeight="1" x14ac:dyDescent="0.45">
      <c r="A459" s="14">
        <v>86</v>
      </c>
      <c r="B459" s="15">
        <v>2001</v>
      </c>
      <c r="C459" s="16">
        <v>0</v>
      </c>
      <c r="D459" s="17">
        <v>6.7632999999999999E-3</v>
      </c>
      <c r="E459" s="17">
        <v>0.1703732</v>
      </c>
      <c r="F459" s="17">
        <v>2.9986100000000002E-2</v>
      </c>
      <c r="G459" s="17">
        <v>0.72243760000000001</v>
      </c>
      <c r="H459" s="18">
        <v>0.14515359999999999</v>
      </c>
      <c r="I459" s="40">
        <f t="array" ref="I459">$Q$10+SUMPRODUCT(D459:H459,TRANSPOSE($Q$11:$Q$15))</f>
        <v>-4.089579677535025</v>
      </c>
      <c r="J459" s="37">
        <f t="shared" si="7"/>
        <v>1.6470452257792638E-2</v>
      </c>
      <c r="K459" s="38"/>
      <c r="L459" s="38"/>
      <c r="M459" s="38"/>
      <c r="P459" s="27">
        <v>430</v>
      </c>
      <c r="Q459" s="24">
        <v>9.1356699999999999E-2</v>
      </c>
      <c r="R459" s="24">
        <v>0.301257</v>
      </c>
      <c r="S459" s="24">
        <v>4.7917300000000003E-2</v>
      </c>
      <c r="T459" s="24">
        <v>4.0316809999999998</v>
      </c>
      <c r="U459" s="24">
        <v>7.9208399999999998E-2</v>
      </c>
      <c r="V459" s="34">
        <v>6.1113377595073558E-5</v>
      </c>
      <c r="W459" s="24">
        <v>0</v>
      </c>
      <c r="X459" s="24">
        <v>0</v>
      </c>
    </row>
    <row r="460" spans="1:24" ht="15" customHeight="1" x14ac:dyDescent="0.45">
      <c r="A460" s="14">
        <v>86</v>
      </c>
      <c r="B460" s="15">
        <v>2002</v>
      </c>
      <c r="C460" s="16">
        <v>0</v>
      </c>
      <c r="D460" s="17">
        <v>4.1383700000000002E-2</v>
      </c>
      <c r="E460" s="17">
        <v>0.1290453</v>
      </c>
      <c r="F460" s="17">
        <v>2.1452599999999999E-2</v>
      </c>
      <c r="G460" s="17">
        <v>0.61984070000000002</v>
      </c>
      <c r="H460" s="18">
        <v>0.1486508</v>
      </c>
      <c r="I460" s="40">
        <f t="array" ref="I460">$Q$10+SUMPRODUCT(D460:H460,TRANSPOSE($Q$11:$Q$15))</f>
        <v>-3.7812165324760598</v>
      </c>
      <c r="J460" s="37">
        <f t="shared" si="7"/>
        <v>2.228691479188152E-2</v>
      </c>
      <c r="K460" s="38"/>
      <c r="L460" s="38"/>
      <c r="M460" s="38"/>
      <c r="P460" s="27">
        <v>431</v>
      </c>
      <c r="Q460" s="24">
        <v>0.14075670000000001</v>
      </c>
      <c r="R460" s="24">
        <v>0.32405010000000001</v>
      </c>
      <c r="S460" s="24">
        <v>4.4675899999999998E-2</v>
      </c>
      <c r="T460" s="24">
        <v>3.7459570000000002</v>
      </c>
      <c r="U460" s="24">
        <v>8.2086000000000006E-2</v>
      </c>
      <c r="V460" s="34">
        <v>9.7813498404161035E-5</v>
      </c>
      <c r="W460" s="24">
        <v>0</v>
      </c>
      <c r="X460" s="24">
        <v>0</v>
      </c>
    </row>
    <row r="461" spans="1:24" ht="15" customHeight="1" x14ac:dyDescent="0.45">
      <c r="A461" s="14">
        <v>86</v>
      </c>
      <c r="B461" s="15">
        <v>2003</v>
      </c>
      <c r="C461" s="16">
        <v>0</v>
      </c>
      <c r="D461" s="17">
        <v>5.8766699999999998E-2</v>
      </c>
      <c r="E461" s="17">
        <v>8.5604899999999998E-2</v>
      </c>
      <c r="F461" s="17">
        <v>1.39487E-2</v>
      </c>
      <c r="G461" s="17">
        <v>0.67437239999999998</v>
      </c>
      <c r="H461" s="18">
        <v>0.16619149999999999</v>
      </c>
      <c r="I461" s="40">
        <f t="array" ref="I461">$Q$10+SUMPRODUCT(D461:H461,TRANSPOSE($Q$11:$Q$15))</f>
        <v>-3.7268564313370653</v>
      </c>
      <c r="J461" s="37">
        <f t="shared" si="7"/>
        <v>2.3502705641913441E-2</v>
      </c>
      <c r="K461" s="38"/>
      <c r="L461" s="38"/>
      <c r="M461" s="38"/>
      <c r="P461" s="27">
        <v>432</v>
      </c>
      <c r="Q461" s="24">
        <v>0.1055653</v>
      </c>
      <c r="R461" s="24">
        <v>0.33246029999999999</v>
      </c>
      <c r="S461" s="24">
        <v>5.6804300000000002E-2</v>
      </c>
      <c r="T461" s="24">
        <v>4.2336980000000004</v>
      </c>
      <c r="U461" s="24">
        <v>7.7384900000000006E-2</v>
      </c>
      <c r="V461" s="34">
        <v>3.9611496149600148E-5</v>
      </c>
      <c r="W461" s="24">
        <v>0</v>
      </c>
      <c r="X461" s="24">
        <v>0</v>
      </c>
    </row>
    <row r="462" spans="1:24" ht="15" customHeight="1" x14ac:dyDescent="0.45">
      <c r="A462" s="14">
        <v>86</v>
      </c>
      <c r="B462" s="15">
        <v>2004</v>
      </c>
      <c r="C462" s="16">
        <v>0</v>
      </c>
      <c r="D462" s="17">
        <v>8.6581500000000006E-2</v>
      </c>
      <c r="E462" s="17">
        <v>6.8356200000000006E-2</v>
      </c>
      <c r="F462" s="17">
        <v>2.9008900000000001E-2</v>
      </c>
      <c r="G462" s="17">
        <v>0.64447960000000004</v>
      </c>
      <c r="H462" s="18">
        <v>0.1758123</v>
      </c>
      <c r="I462" s="40">
        <f t="array" ref="I462">$Q$10+SUMPRODUCT(D462:H462,TRANSPOSE($Q$11:$Q$15))</f>
        <v>-3.757118668989333</v>
      </c>
      <c r="J462" s="37">
        <f t="shared" si="7"/>
        <v>2.2818101499379E-2</v>
      </c>
      <c r="K462" s="38"/>
      <c r="L462" s="38"/>
      <c r="M462" s="38"/>
      <c r="P462" s="27">
        <v>433</v>
      </c>
      <c r="Q462" s="24">
        <v>9.6011100000000002E-2</v>
      </c>
      <c r="R462" s="24">
        <v>0.32393759999999999</v>
      </c>
      <c r="S462" s="24">
        <v>5.7811000000000001E-2</v>
      </c>
      <c r="T462" s="24">
        <v>1.602738</v>
      </c>
      <c r="U462" s="24">
        <v>0.44504260000000001</v>
      </c>
      <c r="V462" s="34">
        <v>3.2838646113960519E-3</v>
      </c>
      <c r="W462" s="24">
        <v>0</v>
      </c>
      <c r="X462" s="24">
        <v>0</v>
      </c>
    </row>
    <row r="463" spans="1:24" ht="15" customHeight="1" x14ac:dyDescent="0.45">
      <c r="A463" s="14">
        <v>87</v>
      </c>
      <c r="B463" s="15">
        <v>1996</v>
      </c>
      <c r="C463" s="16">
        <v>0</v>
      </c>
      <c r="D463" s="17">
        <v>0.37119950000000002</v>
      </c>
      <c r="E463" s="17">
        <v>0.1415479</v>
      </c>
      <c r="F463" s="17">
        <v>7.6069700000000004E-2</v>
      </c>
      <c r="G463" s="17">
        <v>1.1959960000000001</v>
      </c>
      <c r="H463" s="18">
        <v>0.48530649999999997</v>
      </c>
      <c r="I463" s="40">
        <f t="array" ref="I463">$Q$10+SUMPRODUCT(D463:H463,TRANSPOSE($Q$11:$Q$15))</f>
        <v>-4.8091295714389553</v>
      </c>
      <c r="J463" s="37">
        <f t="shared" si="7"/>
        <v>8.0889895697155E-3</v>
      </c>
      <c r="K463" s="38"/>
      <c r="L463" s="38"/>
      <c r="M463" s="38"/>
      <c r="P463" s="27">
        <v>434</v>
      </c>
      <c r="Q463" s="24">
        <v>-3.6956000000000003E-2</v>
      </c>
      <c r="R463" s="24">
        <v>0.31460549999999998</v>
      </c>
      <c r="S463" s="24">
        <v>6.7681199999999997E-2</v>
      </c>
      <c r="T463" s="24">
        <v>1.9203699999999999</v>
      </c>
      <c r="U463" s="24">
        <v>0.36185089999999998</v>
      </c>
      <c r="V463" s="34">
        <v>1.669331282066907E-3</v>
      </c>
      <c r="W463" s="24">
        <v>0</v>
      </c>
      <c r="X463" s="24">
        <v>0</v>
      </c>
    </row>
    <row r="464" spans="1:24" ht="15" customHeight="1" x14ac:dyDescent="0.45">
      <c r="A464" s="14">
        <v>87</v>
      </c>
      <c r="B464" s="15">
        <v>1997</v>
      </c>
      <c r="C464" s="16">
        <v>0</v>
      </c>
      <c r="D464" s="17">
        <v>0.32827139999999999</v>
      </c>
      <c r="E464" s="17">
        <v>0.1599506</v>
      </c>
      <c r="F464" s="17">
        <v>3.5979499999999998E-2</v>
      </c>
      <c r="G464" s="17">
        <v>0.87521850000000001</v>
      </c>
      <c r="H464" s="18">
        <v>0.4811358</v>
      </c>
      <c r="I464" s="40">
        <f t="array" ref="I464">$Q$10+SUMPRODUCT(D464:H464,TRANSPOSE($Q$11:$Q$15))</f>
        <v>-4.0243881342793513</v>
      </c>
      <c r="J464" s="37">
        <f t="shared" si="7"/>
        <v>1.7560475301080028E-2</v>
      </c>
      <c r="K464" s="38"/>
      <c r="L464" s="38"/>
      <c r="M464" s="38"/>
      <c r="P464" s="27">
        <v>435</v>
      </c>
      <c r="Q464" s="24">
        <v>-6.7698900000000006E-2</v>
      </c>
      <c r="R464" s="24">
        <v>0.31651849999999998</v>
      </c>
      <c r="S464" s="24">
        <v>4.9693300000000003E-2</v>
      </c>
      <c r="T464" s="24">
        <v>0.84387659999999998</v>
      </c>
      <c r="U464" s="24">
        <v>0.34959420000000002</v>
      </c>
      <c r="V464" s="34">
        <v>1.0380409928702669E-2</v>
      </c>
      <c r="W464" s="24">
        <v>0</v>
      </c>
      <c r="X464" s="24">
        <v>0</v>
      </c>
    </row>
    <row r="465" spans="1:24" ht="15" customHeight="1" x14ac:dyDescent="0.45">
      <c r="A465" s="14">
        <v>88</v>
      </c>
      <c r="B465" s="15">
        <v>1997</v>
      </c>
      <c r="C465" s="16">
        <v>0</v>
      </c>
      <c r="D465" s="17">
        <v>0.27094000000000001</v>
      </c>
      <c r="E465" s="17">
        <v>0.61660440000000005</v>
      </c>
      <c r="F465" s="17">
        <v>9.0095300000000003E-2</v>
      </c>
      <c r="G465" s="17">
        <v>2.6126330000000002</v>
      </c>
      <c r="H465" s="18">
        <v>0.4879619</v>
      </c>
      <c r="I465" s="40">
        <f t="array" ref="I465">$Q$10+SUMPRODUCT(D465:H465,TRANSPOSE($Q$11:$Q$15))</f>
        <v>-7.909506389129608</v>
      </c>
      <c r="J465" s="37">
        <f t="shared" si="7"/>
        <v>3.6710099481995198E-4</v>
      </c>
      <c r="K465" s="38"/>
      <c r="L465" s="38"/>
      <c r="M465" s="38"/>
      <c r="P465" s="27">
        <v>436</v>
      </c>
      <c r="Q465" s="24">
        <v>-3.0575600000000001E-2</v>
      </c>
      <c r="R465" s="24">
        <v>0.2391192</v>
      </c>
      <c r="S465" s="24">
        <v>4.3849899999999997E-2</v>
      </c>
      <c r="T465" s="24">
        <v>0.61160119999999996</v>
      </c>
      <c r="U465" s="24">
        <v>0.27943760000000001</v>
      </c>
      <c r="V465" s="34">
        <v>1.7022328365027192E-2</v>
      </c>
      <c r="W465" s="24">
        <v>0</v>
      </c>
      <c r="X465" s="24">
        <v>0</v>
      </c>
    </row>
    <row r="466" spans="1:24" ht="15" customHeight="1" x14ac:dyDescent="0.45">
      <c r="A466" s="14">
        <v>88</v>
      </c>
      <c r="B466" s="15">
        <v>1998</v>
      </c>
      <c r="C466" s="16">
        <v>0</v>
      </c>
      <c r="D466" s="17">
        <v>0.22520219999999999</v>
      </c>
      <c r="E466" s="17">
        <v>0.69173510000000005</v>
      </c>
      <c r="F466" s="17">
        <v>8.1264400000000001E-2</v>
      </c>
      <c r="G466" s="17">
        <v>1.9291290000000001</v>
      </c>
      <c r="H466" s="18">
        <v>0.51082930000000004</v>
      </c>
      <c r="I466" s="40">
        <f t="array" ref="I466">$Q$10+SUMPRODUCT(D466:H466,TRANSPOSE($Q$11:$Q$15))</f>
        <v>-6.8636640014835963</v>
      </c>
      <c r="J466" s="37">
        <f t="shared" si="7"/>
        <v>1.0439866953582202E-3</v>
      </c>
      <c r="K466" s="38"/>
      <c r="L466" s="38"/>
      <c r="M466" s="38"/>
      <c r="P466" s="27">
        <v>437</v>
      </c>
      <c r="Q466" s="24">
        <v>5.9731999999999997E-3</v>
      </c>
      <c r="R466" s="24">
        <v>0.22346079999999999</v>
      </c>
      <c r="S466" s="24">
        <v>5.8437099999999999E-2</v>
      </c>
      <c r="T466" s="24">
        <v>0.78707990000000005</v>
      </c>
      <c r="U466" s="24">
        <v>0.28408640000000002</v>
      </c>
      <c r="V466" s="34">
        <v>1.1990330770424612E-2</v>
      </c>
      <c r="W466" s="24">
        <v>0</v>
      </c>
      <c r="X466" s="24">
        <v>0</v>
      </c>
    </row>
    <row r="467" spans="1:24" ht="15" customHeight="1" x14ac:dyDescent="0.45">
      <c r="A467" s="14">
        <v>88</v>
      </c>
      <c r="B467" s="15">
        <v>1999</v>
      </c>
      <c r="C467" s="16">
        <v>0</v>
      </c>
      <c r="D467" s="17">
        <v>0.23166539999999999</v>
      </c>
      <c r="E467" s="17">
        <v>0.72595240000000005</v>
      </c>
      <c r="F467" s="17">
        <v>9.7898600000000002E-2</v>
      </c>
      <c r="G467" s="17">
        <v>2.6712669999999998</v>
      </c>
      <c r="H467" s="18">
        <v>0.53870700000000005</v>
      </c>
      <c r="I467" s="40">
        <f t="array" ref="I467">$Q$10+SUMPRODUCT(D467:H467,TRANSPOSE($Q$11:$Q$15))</f>
        <v>-8.2091853732743267</v>
      </c>
      <c r="J467" s="37">
        <f t="shared" si="7"/>
        <v>2.7206828413091485E-4</v>
      </c>
      <c r="K467" s="38"/>
      <c r="L467" s="38"/>
      <c r="M467" s="38"/>
      <c r="P467" s="27">
        <v>438</v>
      </c>
      <c r="Q467" s="24">
        <v>-9.71336E-2</v>
      </c>
      <c r="R467" s="24">
        <v>0.28498810000000002</v>
      </c>
      <c r="S467" s="24">
        <v>2.1768599999999999E-2</v>
      </c>
      <c r="T467" s="24">
        <v>1.0409349999999999</v>
      </c>
      <c r="U467" s="24">
        <v>0.30221969999999998</v>
      </c>
      <c r="V467" s="34">
        <v>9.5296657755396114E-3</v>
      </c>
      <c r="W467" s="24">
        <v>0</v>
      </c>
      <c r="X467" s="24">
        <v>0</v>
      </c>
    </row>
    <row r="468" spans="1:24" ht="15" customHeight="1" x14ac:dyDescent="0.45">
      <c r="A468" s="14">
        <v>88</v>
      </c>
      <c r="B468" s="15">
        <v>2000</v>
      </c>
      <c r="C468" s="16">
        <v>0</v>
      </c>
      <c r="D468" s="17">
        <v>0.206925</v>
      </c>
      <c r="E468" s="17">
        <v>0.79433359999999997</v>
      </c>
      <c r="F468" s="17">
        <v>8.2627400000000004E-2</v>
      </c>
      <c r="G468" s="17">
        <v>1.49342</v>
      </c>
      <c r="H468" s="18">
        <v>0.45266669999999998</v>
      </c>
      <c r="I468" s="40">
        <f t="array" ref="I468">$Q$10+SUMPRODUCT(D468:H468,TRANSPOSE($Q$11:$Q$15))</f>
        <v>-6.3730236023548104</v>
      </c>
      <c r="J468" s="37">
        <f t="shared" si="7"/>
        <v>1.7040813054311856E-3</v>
      </c>
      <c r="K468" s="38"/>
      <c r="L468" s="38"/>
      <c r="M468" s="38"/>
      <c r="P468" s="27">
        <v>439</v>
      </c>
      <c r="Q468" s="24">
        <v>0.1136669</v>
      </c>
      <c r="R468" s="24">
        <v>0.21514449999999999</v>
      </c>
      <c r="S468" s="24">
        <v>5.0044999999999999E-2</v>
      </c>
      <c r="T468" s="24">
        <v>0.68787399999999999</v>
      </c>
      <c r="U468" s="24">
        <v>0.38222</v>
      </c>
      <c r="V468" s="34">
        <v>1.6809921743665277E-2</v>
      </c>
      <c r="W468" s="24">
        <v>0</v>
      </c>
      <c r="X468" s="24">
        <v>0</v>
      </c>
    </row>
    <row r="469" spans="1:24" ht="15" customHeight="1" x14ac:dyDescent="0.45">
      <c r="A469" s="14">
        <v>88</v>
      </c>
      <c r="B469" s="15">
        <v>2001</v>
      </c>
      <c r="C469" s="16">
        <v>0</v>
      </c>
      <c r="D469" s="17">
        <v>0.31985219999999998</v>
      </c>
      <c r="E469" s="17">
        <v>0.60822549999999997</v>
      </c>
      <c r="F469" s="17">
        <v>4.6973099999999997E-2</v>
      </c>
      <c r="G469" s="17">
        <v>1.0783</v>
      </c>
      <c r="H469" s="18">
        <v>0.29461569999999998</v>
      </c>
      <c r="I469" s="40">
        <f t="array" ref="I469">$Q$10+SUMPRODUCT(D469:H469,TRANSPOSE($Q$11:$Q$15))</f>
        <v>-5.20683777277186</v>
      </c>
      <c r="J469" s="37">
        <f t="shared" si="7"/>
        <v>5.4491165199333311E-3</v>
      </c>
      <c r="K469" s="38"/>
      <c r="L469" s="38"/>
      <c r="M469" s="38"/>
      <c r="P469" s="27">
        <v>440</v>
      </c>
      <c r="Q469" s="24">
        <v>0.13656779999999999</v>
      </c>
      <c r="R469" s="24">
        <v>0.22917750000000001</v>
      </c>
      <c r="S469" s="24">
        <v>3.98214E-2</v>
      </c>
      <c r="T469" s="24">
        <v>0.58558429999999995</v>
      </c>
      <c r="U469" s="24">
        <v>0.37810719999999998</v>
      </c>
      <c r="V469" s="34">
        <v>2.1092722497334921E-2</v>
      </c>
      <c r="W469" s="24">
        <v>0</v>
      </c>
      <c r="X469" s="24">
        <v>0</v>
      </c>
    </row>
    <row r="470" spans="1:24" ht="15" customHeight="1" x14ac:dyDescent="0.45">
      <c r="A470" s="14">
        <v>88</v>
      </c>
      <c r="B470" s="15">
        <v>2002</v>
      </c>
      <c r="C470" s="16">
        <v>0</v>
      </c>
      <c r="D470" s="17">
        <v>0.32906849999999999</v>
      </c>
      <c r="E470" s="17">
        <v>0.60201729999999998</v>
      </c>
      <c r="F470" s="17">
        <v>7.5750899999999996E-2</v>
      </c>
      <c r="G470" s="17">
        <v>0.94691069999999999</v>
      </c>
      <c r="H470" s="18">
        <v>0.36610749999999997</v>
      </c>
      <c r="I470" s="40">
        <f t="array" ref="I470">$Q$10+SUMPRODUCT(D470:H470,TRANSPOSE($Q$11:$Q$15))</f>
        <v>-5.170500989898704</v>
      </c>
      <c r="J470" s="37">
        <f t="shared" si="7"/>
        <v>5.6496220412292795E-3</v>
      </c>
      <c r="K470" s="38"/>
      <c r="L470" s="38"/>
      <c r="M470" s="38"/>
      <c r="P470" s="27">
        <v>441</v>
      </c>
      <c r="Q470" s="24">
        <v>3.2763199999999999E-2</v>
      </c>
      <c r="R470" s="24">
        <v>0.19445200000000001</v>
      </c>
      <c r="S470" s="24">
        <v>4.5128599999999998E-2</v>
      </c>
      <c r="T470" s="24">
        <v>0.62502259999999998</v>
      </c>
      <c r="U470" s="24">
        <v>0.38662269999999999</v>
      </c>
      <c r="V470" s="34">
        <v>1.9264153143029768E-2</v>
      </c>
      <c r="W470" s="24">
        <v>0</v>
      </c>
      <c r="X470" s="24">
        <v>0</v>
      </c>
    </row>
    <row r="471" spans="1:24" ht="15" customHeight="1" x14ac:dyDescent="0.45">
      <c r="A471" s="14">
        <v>88</v>
      </c>
      <c r="B471" s="15">
        <v>2003</v>
      </c>
      <c r="C471" s="16">
        <v>0</v>
      </c>
      <c r="D471" s="17">
        <v>0.37407580000000001</v>
      </c>
      <c r="E471" s="17">
        <v>0.60010589999999997</v>
      </c>
      <c r="F471" s="17">
        <v>7.3679300000000003E-2</v>
      </c>
      <c r="G471" s="17">
        <v>1.169071</v>
      </c>
      <c r="H471" s="18">
        <v>0.37037300000000001</v>
      </c>
      <c r="I471" s="40">
        <f t="array" ref="I471">$Q$10+SUMPRODUCT(D471:H471,TRANSPOSE($Q$11:$Q$15))</f>
        <v>-5.483889663853347</v>
      </c>
      <c r="J471" s="37">
        <f t="shared" si="7"/>
        <v>4.1359666412859345E-3</v>
      </c>
      <c r="K471" s="38"/>
      <c r="L471" s="38"/>
      <c r="M471" s="38"/>
      <c r="P471" s="27">
        <v>442</v>
      </c>
      <c r="Q471" s="24">
        <v>8.8359099999999996E-2</v>
      </c>
      <c r="R471" s="24">
        <v>0.15026349999999999</v>
      </c>
      <c r="S471" s="24">
        <v>3.9216599999999997E-2</v>
      </c>
      <c r="T471" s="24">
        <v>0.47827409999999998</v>
      </c>
      <c r="U471" s="24">
        <v>0.38552619999999999</v>
      </c>
      <c r="V471" s="34">
        <v>2.7590666397063632E-2</v>
      </c>
      <c r="W471" s="24">
        <v>0</v>
      </c>
      <c r="X471" s="24">
        <v>0</v>
      </c>
    </row>
    <row r="472" spans="1:24" ht="15" customHeight="1" x14ac:dyDescent="0.45">
      <c r="A472" s="14">
        <v>88</v>
      </c>
      <c r="B472" s="15">
        <v>2004</v>
      </c>
      <c r="C472" s="16">
        <v>0</v>
      </c>
      <c r="D472" s="17">
        <v>0.43658370000000002</v>
      </c>
      <c r="E472" s="17">
        <v>0.61464149999999995</v>
      </c>
      <c r="F472" s="17">
        <v>7.5201599999999993E-2</v>
      </c>
      <c r="G472" s="17">
        <v>2.4379300000000002</v>
      </c>
      <c r="H472" s="18">
        <v>0.35225479999999998</v>
      </c>
      <c r="I472" s="40">
        <f t="array" ref="I472">$Q$10+SUMPRODUCT(D472:H472,TRANSPOSE($Q$11:$Q$15))</f>
        <v>-7.5245712391047341</v>
      </c>
      <c r="J472" s="37">
        <f t="shared" si="7"/>
        <v>5.3936892806436367E-4</v>
      </c>
      <c r="K472" s="38"/>
      <c r="L472" s="38"/>
      <c r="M472" s="38"/>
      <c r="P472" s="27">
        <v>443</v>
      </c>
      <c r="Q472" s="24">
        <v>8.6490200000000003E-2</v>
      </c>
      <c r="R472" s="24">
        <v>0.12854769999999999</v>
      </c>
      <c r="S472" s="24">
        <v>3.7525200000000002E-2</v>
      </c>
      <c r="T472" s="24">
        <v>0.733483</v>
      </c>
      <c r="U472" s="24">
        <v>0.36112339999999998</v>
      </c>
      <c r="V472" s="34">
        <v>1.9081108863060102E-2</v>
      </c>
      <c r="W472" s="24">
        <v>0</v>
      </c>
      <c r="X472" s="24">
        <v>0</v>
      </c>
    </row>
    <row r="473" spans="1:24" ht="15" customHeight="1" x14ac:dyDescent="0.45">
      <c r="A473" s="14">
        <v>89</v>
      </c>
      <c r="B473" s="15">
        <v>1999</v>
      </c>
      <c r="C473" s="16">
        <v>0</v>
      </c>
      <c r="D473" s="17">
        <v>0.26097629999999999</v>
      </c>
      <c r="E473" s="17">
        <v>0.86495449999999996</v>
      </c>
      <c r="F473" s="17">
        <v>9.8012600000000005E-2</v>
      </c>
      <c r="G473" s="17">
        <v>15.06826</v>
      </c>
      <c r="H473" s="18">
        <v>0.30023840000000002</v>
      </c>
      <c r="I473" s="40">
        <f t="array" ref="I473">$Q$10+SUMPRODUCT(D473:H473,TRANSPOSE($Q$11:$Q$15))</f>
        <v>-28.303602052864228</v>
      </c>
      <c r="J473" s="37">
        <f t="shared" si="7"/>
        <v>5.1038959305794212E-13</v>
      </c>
      <c r="K473" s="38"/>
      <c r="L473" s="38"/>
      <c r="M473" s="38"/>
      <c r="P473" s="27">
        <v>444</v>
      </c>
      <c r="Q473" s="24">
        <v>0.20636090000000001</v>
      </c>
      <c r="R473" s="24">
        <v>0.15727949999999999</v>
      </c>
      <c r="S473" s="24">
        <v>2.8453300000000001E-2</v>
      </c>
      <c r="T473" s="24">
        <v>0.61910750000000003</v>
      </c>
      <c r="U473" s="24">
        <v>0.40197870000000002</v>
      </c>
      <c r="V473" s="34">
        <v>2.5289775760382063E-2</v>
      </c>
      <c r="W473" s="24">
        <v>0</v>
      </c>
      <c r="X473" s="24">
        <v>0</v>
      </c>
    </row>
    <row r="474" spans="1:24" ht="15" customHeight="1" x14ac:dyDescent="0.45">
      <c r="A474" s="14">
        <v>89</v>
      </c>
      <c r="B474" s="15">
        <v>2000</v>
      </c>
      <c r="C474" s="16">
        <v>0</v>
      </c>
      <c r="D474" s="17">
        <v>0.2729702</v>
      </c>
      <c r="E474" s="17">
        <v>0.98310770000000003</v>
      </c>
      <c r="F474" s="17">
        <v>9.3898599999999999E-2</v>
      </c>
      <c r="G474" s="17">
        <v>17.248380000000001</v>
      </c>
      <c r="H474" s="18">
        <v>0.30862440000000002</v>
      </c>
      <c r="I474" s="40">
        <f t="array" ref="I474">$Q$10+SUMPRODUCT(D474:H474,TRANSPOSE($Q$11:$Q$15))</f>
        <v>-31.90654629050314</v>
      </c>
      <c r="J474" s="37">
        <f t="shared" si="7"/>
        <v>1.3904744382863435E-14</v>
      </c>
      <c r="K474" s="38"/>
      <c r="L474" s="38"/>
      <c r="M474" s="38"/>
      <c r="P474" s="27">
        <v>445</v>
      </c>
      <c r="Q474" s="24">
        <v>1.93067E-2</v>
      </c>
      <c r="R474" s="24">
        <v>6.3464300000000001E-2</v>
      </c>
      <c r="S474" s="24">
        <v>6.7076700000000003E-2</v>
      </c>
      <c r="T474" s="24">
        <v>0.38837319999999997</v>
      </c>
      <c r="U474" s="24">
        <v>0.53096969999999999</v>
      </c>
      <c r="V474" s="34">
        <v>3.0645031856005679E-2</v>
      </c>
      <c r="W474" s="24">
        <v>0</v>
      </c>
      <c r="X474" s="24">
        <v>0</v>
      </c>
    </row>
    <row r="475" spans="1:24" ht="15" customHeight="1" x14ac:dyDescent="0.45">
      <c r="A475" s="14">
        <v>89</v>
      </c>
      <c r="B475" s="15">
        <v>2001</v>
      </c>
      <c r="C475" s="16">
        <v>0</v>
      </c>
      <c r="D475" s="17">
        <v>0.1123714</v>
      </c>
      <c r="E475" s="17">
        <v>0.66622809999999999</v>
      </c>
      <c r="F475" s="17">
        <v>6.5260299999999993E-2</v>
      </c>
      <c r="G475" s="17">
        <v>5.3045960000000001</v>
      </c>
      <c r="H475" s="18">
        <v>0.20479610000000001</v>
      </c>
      <c r="I475" s="40">
        <f t="array" ref="I475">$Q$10+SUMPRODUCT(D475:H475,TRANSPOSE($Q$11:$Q$15))</f>
        <v>-12.31409087097763</v>
      </c>
      <c r="J475" s="37">
        <f t="shared" si="7"/>
        <v>4.4880360420166918E-6</v>
      </c>
      <c r="K475" s="38"/>
      <c r="L475" s="38"/>
      <c r="M475" s="38"/>
      <c r="P475" s="27">
        <v>446</v>
      </c>
      <c r="Q475" s="24">
        <v>3.17582E-2</v>
      </c>
      <c r="R475" s="24">
        <v>6.9364499999999996E-2</v>
      </c>
      <c r="S475" s="24">
        <v>6.4205300000000007E-2</v>
      </c>
      <c r="T475" s="24">
        <v>0.3644869</v>
      </c>
      <c r="U475" s="24">
        <v>0.60920790000000002</v>
      </c>
      <c r="V475" s="34">
        <v>3.3958770057337016E-2</v>
      </c>
      <c r="W475" s="24">
        <v>0</v>
      </c>
      <c r="X475" s="24">
        <v>0</v>
      </c>
    </row>
    <row r="476" spans="1:24" ht="15" customHeight="1" x14ac:dyDescent="0.45">
      <c r="A476" s="14">
        <v>89</v>
      </c>
      <c r="B476" s="15">
        <v>2002</v>
      </c>
      <c r="C476" s="16">
        <v>0</v>
      </c>
      <c r="D476" s="17">
        <v>0.1023858</v>
      </c>
      <c r="E476" s="17">
        <v>0.74365630000000005</v>
      </c>
      <c r="F476" s="17">
        <v>6.5008399999999994E-2</v>
      </c>
      <c r="G476" s="17">
        <v>2.8468</v>
      </c>
      <c r="H476" s="18">
        <v>0.22792119999999999</v>
      </c>
      <c r="I476" s="40">
        <f t="array" ref="I476">$Q$10+SUMPRODUCT(D476:H476,TRANSPOSE($Q$11:$Q$15))</f>
        <v>-8.4977398843049592</v>
      </c>
      <c r="J476" s="37">
        <f t="shared" si="7"/>
        <v>2.0388717267084565E-4</v>
      </c>
      <c r="K476" s="38"/>
      <c r="L476" s="38"/>
      <c r="M476" s="38"/>
      <c r="P476" s="27">
        <v>447</v>
      </c>
      <c r="Q476" s="24">
        <v>2.6746099999999998E-2</v>
      </c>
      <c r="R476" s="24">
        <v>8.85209E-2</v>
      </c>
      <c r="S476" s="24">
        <v>5.1093300000000001E-2</v>
      </c>
      <c r="T476" s="24">
        <v>0.7282421</v>
      </c>
      <c r="U476" s="24">
        <v>0.53140710000000002</v>
      </c>
      <c r="V476" s="34">
        <v>1.9820883111507679E-2</v>
      </c>
      <c r="W476" s="24">
        <v>0</v>
      </c>
      <c r="X476" s="24">
        <v>0</v>
      </c>
    </row>
    <row r="477" spans="1:24" ht="15" customHeight="1" x14ac:dyDescent="0.45">
      <c r="A477" s="14">
        <v>89</v>
      </c>
      <c r="B477" s="15">
        <v>2003</v>
      </c>
      <c r="C477" s="16">
        <v>0</v>
      </c>
      <c r="D477" s="17">
        <v>0.18812480000000001</v>
      </c>
      <c r="E477" s="17">
        <v>0.69563419999999998</v>
      </c>
      <c r="F477" s="17">
        <v>6.6763799999999998E-2</v>
      </c>
      <c r="G477" s="17">
        <v>3.161152</v>
      </c>
      <c r="H477" s="18">
        <v>0.230378</v>
      </c>
      <c r="I477" s="40">
        <f t="array" ref="I477">$Q$10+SUMPRODUCT(D477:H477,TRANSPOSE($Q$11:$Q$15))</f>
        <v>-8.9058530782220018</v>
      </c>
      <c r="J477" s="37">
        <f t="shared" si="7"/>
        <v>1.3557458015794533E-4</v>
      </c>
      <c r="K477" s="38"/>
      <c r="L477" s="38"/>
      <c r="M477" s="38"/>
      <c r="P477" s="27">
        <v>448</v>
      </c>
      <c r="Q477" s="24">
        <v>0.25147989999999998</v>
      </c>
      <c r="R477" s="24">
        <v>0.20030100000000001</v>
      </c>
      <c r="S477" s="24">
        <v>6.8533700000000003E-2</v>
      </c>
      <c r="T477" s="24">
        <v>1.3476159999999999</v>
      </c>
      <c r="U477" s="24">
        <v>0.82750380000000001</v>
      </c>
      <c r="V477" s="34">
        <v>7.2935961088350151E-3</v>
      </c>
      <c r="W477" s="24">
        <v>0</v>
      </c>
      <c r="X477" s="24">
        <v>0</v>
      </c>
    </row>
    <row r="478" spans="1:24" ht="15" customHeight="1" x14ac:dyDescent="0.45">
      <c r="A478" s="14">
        <v>89</v>
      </c>
      <c r="B478" s="15">
        <v>2004</v>
      </c>
      <c r="C478" s="16">
        <v>0</v>
      </c>
      <c r="D478" s="17">
        <v>0.18419469999999999</v>
      </c>
      <c r="E478" s="17">
        <v>0.65549429999999997</v>
      </c>
      <c r="F478" s="17">
        <v>5.6307200000000002E-2</v>
      </c>
      <c r="G478" s="17">
        <v>2.4882610000000001</v>
      </c>
      <c r="H478" s="18">
        <v>0.19764280000000001</v>
      </c>
      <c r="I478" s="40">
        <f t="array" ref="I478">$Q$10+SUMPRODUCT(D478:H478,TRANSPOSE($Q$11:$Q$15))</f>
        <v>-7.713447349793884</v>
      </c>
      <c r="J478" s="37">
        <f t="shared" si="7"/>
        <v>4.4657909510893208E-4</v>
      </c>
      <c r="K478" s="38"/>
      <c r="L478" s="38"/>
      <c r="M478" s="38"/>
      <c r="P478" s="27">
        <v>449</v>
      </c>
      <c r="Q478" s="24">
        <v>0.16829169999999999</v>
      </c>
      <c r="R478" s="24">
        <v>0.25955440000000002</v>
      </c>
      <c r="S478" s="24">
        <v>6.4390600000000006E-2</v>
      </c>
      <c r="T478" s="24">
        <v>0.7089337</v>
      </c>
      <c r="U478" s="24">
        <v>1.084889</v>
      </c>
      <c r="V478" s="34">
        <v>2.1381475760908718E-2</v>
      </c>
      <c r="W478" s="24">
        <v>0</v>
      </c>
      <c r="X478" s="24">
        <v>0</v>
      </c>
    </row>
    <row r="479" spans="1:24" ht="15" customHeight="1" x14ac:dyDescent="0.45">
      <c r="A479" s="14">
        <v>90</v>
      </c>
      <c r="B479" s="15">
        <v>2001</v>
      </c>
      <c r="C479" s="16">
        <v>0</v>
      </c>
      <c r="D479" s="17">
        <v>-2.6840000000000002E-4</v>
      </c>
      <c r="E479" s="17">
        <v>0.13287950000000001</v>
      </c>
      <c r="F479" s="17">
        <v>3.6577699999999998E-2</v>
      </c>
      <c r="G479" s="17">
        <v>0.2401083</v>
      </c>
      <c r="H479" s="18">
        <v>0.12383810000000001</v>
      </c>
      <c r="I479" s="40">
        <f t="array" ref="I479">$Q$10+SUMPRODUCT(D479:H479,TRANSPOSE($Q$11:$Q$15))</f>
        <v>-3.3352772553155616</v>
      </c>
      <c r="J479" s="37">
        <f t="shared" si="7"/>
        <v>3.438060177916416E-2</v>
      </c>
      <c r="K479" s="38"/>
      <c r="L479" s="38"/>
      <c r="M479" s="38"/>
      <c r="P479" s="27">
        <v>450</v>
      </c>
      <c r="Q479" s="24">
        <v>6.7600000000000003E-5</v>
      </c>
      <c r="R479" s="24">
        <v>9.6732200000000004E-2</v>
      </c>
      <c r="S479" s="24">
        <v>5.9409299999999998E-2</v>
      </c>
      <c r="T479" s="24">
        <v>0.70080129999999996</v>
      </c>
      <c r="U479" s="24">
        <v>0.14464589999999999</v>
      </c>
      <c r="V479" s="34">
        <v>1.4972233552235733E-2</v>
      </c>
      <c r="W479" s="24">
        <v>0</v>
      </c>
      <c r="X479" s="24">
        <v>0</v>
      </c>
    </row>
    <row r="480" spans="1:24" ht="15" customHeight="1" x14ac:dyDescent="0.45">
      <c r="A480" s="14">
        <v>90</v>
      </c>
      <c r="B480" s="15">
        <v>2002</v>
      </c>
      <c r="C480" s="16">
        <v>0</v>
      </c>
      <c r="D480" s="17">
        <v>-2.3466600000000001E-2</v>
      </c>
      <c r="E480" s="17">
        <v>8.0314700000000003E-2</v>
      </c>
      <c r="F480" s="17">
        <v>3.5131799999999998E-2</v>
      </c>
      <c r="G480" s="17">
        <v>0.2462289</v>
      </c>
      <c r="H480" s="18">
        <v>0.13566929999999999</v>
      </c>
      <c r="I480" s="40">
        <f t="array" ref="I480">$Q$10+SUMPRODUCT(D480:H480,TRANSPOSE($Q$11:$Q$15))</f>
        <v>-3.2593158582804005</v>
      </c>
      <c r="J480" s="37">
        <f t="shared" si="7"/>
        <v>3.6993574160579037E-2</v>
      </c>
      <c r="K480" s="38"/>
      <c r="L480" s="38"/>
      <c r="M480" s="38"/>
      <c r="P480" s="27">
        <v>451</v>
      </c>
      <c r="Q480" s="24">
        <v>-6.7105999999999997E-3</v>
      </c>
      <c r="R480" s="24">
        <v>8.7346800000000002E-2</v>
      </c>
      <c r="S480" s="24">
        <v>6.2200499999999999E-2</v>
      </c>
      <c r="T480" s="24">
        <v>0.57624070000000005</v>
      </c>
      <c r="U480" s="24">
        <v>0.1562598</v>
      </c>
      <c r="V480" s="34">
        <v>1.8123333757198195E-2</v>
      </c>
      <c r="W480" s="24">
        <v>0</v>
      </c>
      <c r="X480" s="24">
        <v>0</v>
      </c>
    </row>
    <row r="481" spans="1:24" ht="15" customHeight="1" x14ac:dyDescent="0.45">
      <c r="A481" s="14">
        <v>90</v>
      </c>
      <c r="B481" s="15">
        <v>2003</v>
      </c>
      <c r="C481" s="16">
        <v>0</v>
      </c>
      <c r="D481" s="17">
        <v>-2.7586800000000002E-2</v>
      </c>
      <c r="E481" s="17">
        <v>6.5229800000000004E-2</v>
      </c>
      <c r="F481" s="17">
        <v>4.6713200000000003E-2</v>
      </c>
      <c r="G481" s="17">
        <v>0.37440849999999998</v>
      </c>
      <c r="H481" s="18">
        <v>0.1462956</v>
      </c>
      <c r="I481" s="40">
        <f t="array" ref="I481">$Q$10+SUMPRODUCT(D481:H481,TRANSPOSE($Q$11:$Q$15))</f>
        <v>-3.5294105863448921</v>
      </c>
      <c r="J481" s="37">
        <f t="shared" si="7"/>
        <v>2.8486895411518071E-2</v>
      </c>
      <c r="K481" s="38"/>
      <c r="L481" s="38"/>
      <c r="M481" s="38"/>
      <c r="P481" s="27">
        <v>452</v>
      </c>
      <c r="Q481" s="24">
        <v>-8.8469099999999995E-2</v>
      </c>
      <c r="R481" s="24">
        <v>8.7244500000000003E-2</v>
      </c>
      <c r="S481" s="24">
        <v>4.0687599999999997E-2</v>
      </c>
      <c r="T481" s="24">
        <v>0.62451100000000004</v>
      </c>
      <c r="U481" s="24">
        <v>0.1688047</v>
      </c>
      <c r="V481" s="34">
        <v>1.9396753383138773E-2</v>
      </c>
      <c r="W481" s="24">
        <v>0</v>
      </c>
      <c r="X481" s="24">
        <v>0</v>
      </c>
    </row>
    <row r="482" spans="1:24" ht="15" customHeight="1" x14ac:dyDescent="0.45">
      <c r="A482" s="14">
        <v>90</v>
      </c>
      <c r="B482" s="15">
        <v>2004</v>
      </c>
      <c r="C482" s="16">
        <v>0</v>
      </c>
      <c r="D482" s="17">
        <v>7.8616900000000003E-2</v>
      </c>
      <c r="E482" s="17">
        <v>9.1855199999999998E-2</v>
      </c>
      <c r="F482" s="17">
        <v>5.4779300000000003E-2</v>
      </c>
      <c r="G482" s="17">
        <v>0.56112740000000005</v>
      </c>
      <c r="H482" s="18">
        <v>0.1555357</v>
      </c>
      <c r="I482" s="40">
        <f t="array" ref="I482">$Q$10+SUMPRODUCT(D482:H482,TRANSPOSE($Q$11:$Q$15))</f>
        <v>-3.8804631758942749</v>
      </c>
      <c r="J482" s="37">
        <f t="shared" si="7"/>
        <v>2.0223817311573397E-2</v>
      </c>
      <c r="K482" s="38"/>
      <c r="L482" s="38"/>
      <c r="M482" s="38"/>
      <c r="P482" s="27">
        <v>453</v>
      </c>
      <c r="Q482" s="24">
        <v>-2.86246E-2</v>
      </c>
      <c r="R482" s="24">
        <v>9.1046199999999994E-2</v>
      </c>
      <c r="S482" s="24">
        <v>3.5402000000000003E-2</v>
      </c>
      <c r="T482" s="24">
        <v>0.52684779999999998</v>
      </c>
      <c r="U482" s="24">
        <v>0.12828239999999999</v>
      </c>
      <c r="V482" s="34">
        <v>2.3408060247236517E-2</v>
      </c>
      <c r="W482" s="24">
        <v>0</v>
      </c>
      <c r="X482" s="24">
        <v>0</v>
      </c>
    </row>
    <row r="483" spans="1:24" ht="15" customHeight="1" x14ac:dyDescent="0.45">
      <c r="A483" s="14">
        <v>91</v>
      </c>
      <c r="B483" s="15">
        <v>1999</v>
      </c>
      <c r="C483" s="16">
        <v>0</v>
      </c>
      <c r="D483" s="17">
        <v>0.44619419999999999</v>
      </c>
      <c r="E483" s="17">
        <v>0.22536629999999999</v>
      </c>
      <c r="F483" s="17">
        <v>4.2703199999999997E-2</v>
      </c>
      <c r="G483" s="17">
        <v>0.49404290000000001</v>
      </c>
      <c r="H483" s="18">
        <v>0.59521210000000002</v>
      </c>
      <c r="I483" s="40">
        <f t="array" ref="I483">$Q$10+SUMPRODUCT(D483:H483,TRANSPOSE($Q$11:$Q$15))</f>
        <v>-3.4462858774306437</v>
      </c>
      <c r="J483" s="37">
        <f t="shared" si="7"/>
        <v>3.0879815673065959E-2</v>
      </c>
      <c r="K483" s="38"/>
      <c r="L483" s="38"/>
      <c r="M483" s="38"/>
      <c r="P483" s="27">
        <v>454</v>
      </c>
      <c r="Q483" s="24">
        <v>-5.1817200000000001E-2</v>
      </c>
      <c r="R483" s="24">
        <v>8.8195099999999998E-2</v>
      </c>
      <c r="S483" s="24">
        <v>6.2407799999999999E-2</v>
      </c>
      <c r="T483" s="24">
        <v>0.53844820000000004</v>
      </c>
      <c r="U483" s="24">
        <v>0.14478859999999999</v>
      </c>
      <c r="V483" s="34">
        <v>1.8693074593620889E-2</v>
      </c>
      <c r="W483" s="24">
        <v>0</v>
      </c>
      <c r="X483" s="24">
        <v>0</v>
      </c>
    </row>
    <row r="484" spans="1:24" ht="15" customHeight="1" x14ac:dyDescent="0.45">
      <c r="A484" s="14">
        <v>91</v>
      </c>
      <c r="B484" s="15">
        <v>2000</v>
      </c>
      <c r="C484" s="16">
        <v>0</v>
      </c>
      <c r="D484" s="17">
        <v>0.38710030000000001</v>
      </c>
      <c r="E484" s="17">
        <v>0.23378640000000001</v>
      </c>
      <c r="F484" s="17">
        <v>4.9061E-2</v>
      </c>
      <c r="G484" s="17">
        <v>0.63543139999999998</v>
      </c>
      <c r="H484" s="18">
        <v>0.57197180000000003</v>
      </c>
      <c r="I484" s="40">
        <f t="array" ref="I484">$Q$10+SUMPRODUCT(D484:H484,TRANSPOSE($Q$11:$Q$15))</f>
        <v>-3.7735918532231292</v>
      </c>
      <c r="J484" s="37">
        <f t="shared" si="7"/>
        <v>2.2453664703966314E-2</v>
      </c>
      <c r="K484" s="38"/>
      <c r="L484" s="38"/>
      <c r="M484" s="38"/>
      <c r="P484" s="27">
        <v>455</v>
      </c>
      <c r="Q484" s="24">
        <v>-9.7320000000000002E-4</v>
      </c>
      <c r="R484" s="24">
        <v>9.7767000000000007E-2</v>
      </c>
      <c r="S484" s="24">
        <v>4.4006799999999999E-2</v>
      </c>
      <c r="T484" s="24">
        <v>0.54048759999999996</v>
      </c>
      <c r="U484" s="24">
        <v>0.1331891</v>
      </c>
      <c r="V484" s="34">
        <v>2.152399258092377E-2</v>
      </c>
      <c r="W484" s="24">
        <v>0</v>
      </c>
      <c r="X484" s="24">
        <v>0</v>
      </c>
    </row>
    <row r="485" spans="1:24" ht="15" customHeight="1" x14ac:dyDescent="0.45">
      <c r="A485" s="14">
        <v>91</v>
      </c>
      <c r="B485" s="15">
        <v>2001</v>
      </c>
      <c r="C485" s="16">
        <v>0</v>
      </c>
      <c r="D485" s="17">
        <v>0.35527910000000001</v>
      </c>
      <c r="E485" s="17">
        <v>0.23651539999999999</v>
      </c>
      <c r="F485" s="17">
        <v>3.7075299999999999E-2</v>
      </c>
      <c r="G485" s="17">
        <v>0.65202680000000002</v>
      </c>
      <c r="H485" s="18">
        <v>0.62699320000000003</v>
      </c>
      <c r="I485" s="40">
        <f t="array" ref="I485">$Q$10+SUMPRODUCT(D485:H485,TRANSPOSE($Q$11:$Q$15))</f>
        <v>-3.6872197121625785</v>
      </c>
      <c r="J485" s="37">
        <f t="shared" si="7"/>
        <v>2.4429769251341205E-2</v>
      </c>
      <c r="K485" s="38"/>
      <c r="L485" s="38"/>
      <c r="M485" s="38"/>
      <c r="P485" s="27">
        <v>456</v>
      </c>
      <c r="Q485" s="24">
        <v>5.4964199999999998E-2</v>
      </c>
      <c r="R485" s="24">
        <v>0.18100669999999999</v>
      </c>
      <c r="S485" s="24">
        <v>4.6203099999999997E-2</v>
      </c>
      <c r="T485" s="24">
        <v>1.0390820000000001</v>
      </c>
      <c r="U485" s="24">
        <v>0.15033679999999999</v>
      </c>
      <c r="V485" s="34">
        <v>8.869939283070543E-3</v>
      </c>
      <c r="W485" s="24">
        <v>0</v>
      </c>
      <c r="X485" s="24">
        <v>0</v>
      </c>
    </row>
    <row r="486" spans="1:24" ht="15" customHeight="1" x14ac:dyDescent="0.45">
      <c r="A486" s="14">
        <v>91</v>
      </c>
      <c r="B486" s="15">
        <v>2002</v>
      </c>
      <c r="C486" s="16">
        <v>0</v>
      </c>
      <c r="D486" s="17">
        <v>0.3796292</v>
      </c>
      <c r="E486" s="17">
        <v>0.28567999999999999</v>
      </c>
      <c r="F486" s="17">
        <v>4.9646200000000001E-2</v>
      </c>
      <c r="G486" s="17">
        <v>1.151699</v>
      </c>
      <c r="H486" s="18">
        <v>0.66000570000000003</v>
      </c>
      <c r="I486" s="40">
        <f t="array" ref="I486">$Q$10+SUMPRODUCT(D486:H486,TRANSPOSE($Q$11:$Q$15))</f>
        <v>-4.6249860782330003</v>
      </c>
      <c r="J486" s="37">
        <f t="shared" si="7"/>
        <v>9.7086103293457654E-3</v>
      </c>
      <c r="K486" s="38"/>
      <c r="L486" s="38"/>
      <c r="M486" s="38"/>
      <c r="P486" s="27">
        <v>457</v>
      </c>
      <c r="Q486" s="24">
        <v>-4.3019799999999997E-2</v>
      </c>
      <c r="R486" s="24">
        <v>0.18426609999999999</v>
      </c>
      <c r="S486" s="24">
        <v>4.1070500000000003E-2</v>
      </c>
      <c r="T486" s="24">
        <v>0.90271040000000002</v>
      </c>
      <c r="U486" s="24">
        <v>0.1618695</v>
      </c>
      <c r="V486" s="34">
        <v>1.103052554816141E-2</v>
      </c>
      <c r="W486" s="24">
        <v>0</v>
      </c>
      <c r="X486" s="24">
        <v>0</v>
      </c>
    </row>
    <row r="487" spans="1:24" ht="15" customHeight="1" x14ac:dyDescent="0.45">
      <c r="A487" s="14">
        <v>91</v>
      </c>
      <c r="B487" s="15">
        <v>2003</v>
      </c>
      <c r="C487" s="16">
        <v>0</v>
      </c>
      <c r="D487" s="17">
        <v>0.44305</v>
      </c>
      <c r="E487" s="17">
        <v>0.35084890000000002</v>
      </c>
      <c r="F487" s="17">
        <v>5.0590099999999999E-2</v>
      </c>
      <c r="G487" s="17">
        <v>1.8480570000000001</v>
      </c>
      <c r="H487" s="18">
        <v>0.62647580000000003</v>
      </c>
      <c r="I487" s="40">
        <f t="array" ref="I487">$Q$10+SUMPRODUCT(D487:H487,TRANSPOSE($Q$11:$Q$15))</f>
        <v>-5.8315024354728546</v>
      </c>
      <c r="J487" s="37">
        <f t="shared" si="7"/>
        <v>2.9250848016664083E-3</v>
      </c>
      <c r="K487" s="38"/>
      <c r="L487" s="38"/>
      <c r="M487" s="38"/>
      <c r="P487" s="27">
        <v>458</v>
      </c>
      <c r="Q487" s="24">
        <v>6.7632999999999999E-3</v>
      </c>
      <c r="R487" s="24">
        <v>0.1703732</v>
      </c>
      <c r="S487" s="24">
        <v>2.9986100000000002E-2</v>
      </c>
      <c r="T487" s="24">
        <v>0.72243760000000001</v>
      </c>
      <c r="U487" s="24">
        <v>0.14515359999999999</v>
      </c>
      <c r="V487" s="34">
        <v>1.6470452257792634E-2</v>
      </c>
      <c r="W487" s="24">
        <v>0</v>
      </c>
      <c r="X487" s="24">
        <v>0</v>
      </c>
    </row>
    <row r="488" spans="1:24" ht="15" customHeight="1" x14ac:dyDescent="0.45">
      <c r="A488" s="14">
        <v>91</v>
      </c>
      <c r="B488" s="15">
        <v>2004</v>
      </c>
      <c r="C488" s="16">
        <v>0</v>
      </c>
      <c r="D488" s="17">
        <v>0.35712379999999999</v>
      </c>
      <c r="E488" s="17">
        <v>0.34255439999999998</v>
      </c>
      <c r="F488" s="17">
        <v>5.3746299999999997E-2</v>
      </c>
      <c r="G488" s="17">
        <v>1.1887669999999999</v>
      </c>
      <c r="H488" s="18">
        <v>0.60078319999999996</v>
      </c>
      <c r="I488" s="40">
        <f t="array" ref="I488">$Q$10+SUMPRODUCT(D488:H488,TRANSPOSE($Q$11:$Q$15))</f>
        <v>-4.8455789633878101</v>
      </c>
      <c r="J488" s="37">
        <f t="shared" si="7"/>
        <v>7.8017183028141618E-3</v>
      </c>
      <c r="K488" s="38"/>
      <c r="L488" s="38"/>
      <c r="M488" s="38"/>
      <c r="P488" s="27">
        <v>459</v>
      </c>
      <c r="Q488" s="24">
        <v>4.1383700000000002E-2</v>
      </c>
      <c r="R488" s="24">
        <v>0.1290453</v>
      </c>
      <c r="S488" s="24">
        <v>2.1452599999999999E-2</v>
      </c>
      <c r="T488" s="24">
        <v>0.61984070000000002</v>
      </c>
      <c r="U488" s="24">
        <v>0.1486508</v>
      </c>
      <c r="V488" s="34">
        <v>2.2286914791881531E-2</v>
      </c>
      <c r="W488" s="24">
        <v>0</v>
      </c>
      <c r="X488" s="24">
        <v>0</v>
      </c>
    </row>
    <row r="489" spans="1:24" ht="15" customHeight="1" x14ac:dyDescent="0.45">
      <c r="A489" s="14">
        <v>92</v>
      </c>
      <c r="B489" s="15">
        <v>2003</v>
      </c>
      <c r="C489" s="16">
        <v>0</v>
      </c>
      <c r="D489" s="17">
        <v>3.2454700000000003E-2</v>
      </c>
      <c r="E489" s="17">
        <v>9.9009E-2</v>
      </c>
      <c r="F489" s="17">
        <v>4.85265E-2</v>
      </c>
      <c r="G489" s="17">
        <v>1.986993</v>
      </c>
      <c r="H489" s="18">
        <v>0.1113547</v>
      </c>
      <c r="I489" s="40">
        <f t="array" ref="I489">$Q$10+SUMPRODUCT(D489:H489,TRANSPOSE($Q$11:$Q$15))</f>
        <v>-6.1596063942400958</v>
      </c>
      <c r="J489" s="37">
        <f t="shared" si="7"/>
        <v>2.1086291182265296E-3</v>
      </c>
      <c r="K489" s="38"/>
      <c r="L489" s="38"/>
      <c r="M489" s="38"/>
      <c r="P489" s="27">
        <v>460</v>
      </c>
      <c r="Q489" s="24">
        <v>5.8766699999999998E-2</v>
      </c>
      <c r="R489" s="24">
        <v>8.5604899999999998E-2</v>
      </c>
      <c r="S489" s="24">
        <v>1.39487E-2</v>
      </c>
      <c r="T489" s="24">
        <v>0.67437239999999998</v>
      </c>
      <c r="U489" s="24">
        <v>0.16619149999999999</v>
      </c>
      <c r="V489" s="34">
        <v>2.3502705641913434E-2</v>
      </c>
      <c r="W489" s="24">
        <v>0</v>
      </c>
      <c r="X489" s="24">
        <v>0</v>
      </c>
    </row>
    <row r="490" spans="1:24" ht="15" customHeight="1" x14ac:dyDescent="0.45">
      <c r="A490" s="14">
        <v>93</v>
      </c>
      <c r="B490" s="15">
        <v>1995</v>
      </c>
      <c r="C490" s="16">
        <v>0</v>
      </c>
      <c r="D490" s="17">
        <v>0.172378</v>
      </c>
      <c r="E490" s="17">
        <v>0.45965349999999999</v>
      </c>
      <c r="F490" s="17">
        <v>5.3371000000000002E-2</v>
      </c>
      <c r="G490" s="17">
        <v>1.96702</v>
      </c>
      <c r="H490" s="18">
        <v>0.76872890000000005</v>
      </c>
      <c r="I490" s="40">
        <f t="array" ref="I490">$Q$10+SUMPRODUCT(D490:H490,TRANSPOSE($Q$11:$Q$15))</f>
        <v>-6.2255358037035844</v>
      </c>
      <c r="J490" s="37">
        <f t="shared" si="7"/>
        <v>1.9743577703373177E-3</v>
      </c>
      <c r="K490" s="38"/>
      <c r="L490" s="38"/>
      <c r="M490" s="38"/>
      <c r="P490" s="27">
        <v>461</v>
      </c>
      <c r="Q490" s="24">
        <v>8.6581500000000006E-2</v>
      </c>
      <c r="R490" s="24">
        <v>6.8356200000000006E-2</v>
      </c>
      <c r="S490" s="24">
        <v>2.9008900000000001E-2</v>
      </c>
      <c r="T490" s="24">
        <v>0.64447960000000004</v>
      </c>
      <c r="U490" s="24">
        <v>0.1758123</v>
      </c>
      <c r="V490" s="34">
        <v>2.2818101499379011E-2</v>
      </c>
      <c r="W490" s="24">
        <v>0</v>
      </c>
      <c r="X490" s="24">
        <v>0</v>
      </c>
    </row>
    <row r="491" spans="1:24" ht="15" customHeight="1" x14ac:dyDescent="0.45">
      <c r="A491" s="14">
        <v>93</v>
      </c>
      <c r="B491" s="15">
        <v>1996</v>
      </c>
      <c r="C491" s="16">
        <v>0</v>
      </c>
      <c r="D491" s="17">
        <v>2.9645500000000002E-2</v>
      </c>
      <c r="E491" s="17">
        <v>0.35654400000000003</v>
      </c>
      <c r="F491" s="17">
        <v>6.5884899999999996E-2</v>
      </c>
      <c r="G491" s="17">
        <v>0.38149359999999999</v>
      </c>
      <c r="H491" s="18">
        <v>0.97301199999999999</v>
      </c>
      <c r="I491" s="40">
        <f t="array" ref="I491">$Q$10+SUMPRODUCT(D491:H491,TRANSPOSE($Q$11:$Q$15))</f>
        <v>-3.5815764043042959</v>
      </c>
      <c r="J491" s="37">
        <f t="shared" si="7"/>
        <v>2.7078155965644141E-2</v>
      </c>
      <c r="K491" s="38"/>
      <c r="L491" s="38"/>
      <c r="M491" s="38"/>
      <c r="P491" s="27">
        <v>462</v>
      </c>
      <c r="Q491" s="24">
        <v>0.37119950000000002</v>
      </c>
      <c r="R491" s="24">
        <v>0.1415479</v>
      </c>
      <c r="S491" s="24">
        <v>7.6069700000000004E-2</v>
      </c>
      <c r="T491" s="24">
        <v>1.1959960000000001</v>
      </c>
      <c r="U491" s="24">
        <v>0.48530649999999997</v>
      </c>
      <c r="V491" s="34">
        <v>8.0889895697155E-3</v>
      </c>
      <c r="W491" s="24">
        <v>0</v>
      </c>
      <c r="X491" s="24">
        <v>0</v>
      </c>
    </row>
    <row r="492" spans="1:24" ht="15" customHeight="1" x14ac:dyDescent="0.45">
      <c r="A492" s="14">
        <v>93</v>
      </c>
      <c r="B492" s="15">
        <v>1997</v>
      </c>
      <c r="C492" s="16">
        <v>1</v>
      </c>
      <c r="D492" s="17">
        <v>4.3173700000000002E-2</v>
      </c>
      <c r="E492" s="17">
        <v>0.2086286</v>
      </c>
      <c r="F492" s="17">
        <v>3.4858899999999998E-2</v>
      </c>
      <c r="G492" s="17">
        <v>9.0540099999999998E-2</v>
      </c>
      <c r="H492" s="18">
        <v>1.016006</v>
      </c>
      <c r="I492" s="40">
        <f t="array" ref="I492">$Q$10+SUMPRODUCT(D492:H492,TRANSPOSE($Q$11:$Q$15))</f>
        <v>-2.6224130864740953</v>
      </c>
      <c r="J492" s="37">
        <f t="shared" si="7"/>
        <v>6.7709808043138184E-2</v>
      </c>
      <c r="K492" s="38"/>
      <c r="L492" s="38"/>
      <c r="M492" s="38"/>
      <c r="P492" s="27">
        <v>463</v>
      </c>
      <c r="Q492" s="24">
        <v>0.32827139999999999</v>
      </c>
      <c r="R492" s="24">
        <v>0.1599506</v>
      </c>
      <c r="S492" s="24">
        <v>3.5979499999999998E-2</v>
      </c>
      <c r="T492" s="24">
        <v>0.87521850000000001</v>
      </c>
      <c r="U492" s="24">
        <v>0.4811358</v>
      </c>
      <c r="V492" s="34">
        <v>1.7560475301080024E-2</v>
      </c>
      <c r="W492" s="24">
        <v>0</v>
      </c>
      <c r="X492" s="24">
        <v>0</v>
      </c>
    </row>
    <row r="493" spans="1:24" ht="15" customHeight="1" x14ac:dyDescent="0.45">
      <c r="A493" s="14">
        <v>94</v>
      </c>
      <c r="B493" s="15">
        <v>1999</v>
      </c>
      <c r="C493" s="16">
        <v>0</v>
      </c>
      <c r="D493" s="17">
        <v>0.1750785</v>
      </c>
      <c r="E493" s="17">
        <v>0.38961990000000002</v>
      </c>
      <c r="F493" s="17">
        <v>5.0903999999999998E-2</v>
      </c>
      <c r="G493" s="17">
        <v>1.0082139999999999</v>
      </c>
      <c r="H493" s="18">
        <v>0.28486349999999999</v>
      </c>
      <c r="I493" s="40">
        <f t="array" ref="I493">$Q$10+SUMPRODUCT(D493:H493,TRANSPOSE($Q$11:$Q$15))</f>
        <v>-4.8747727626726807</v>
      </c>
      <c r="J493" s="37">
        <f t="shared" si="7"/>
        <v>7.5789502443997818E-3</v>
      </c>
      <c r="K493" s="38"/>
      <c r="L493" s="38"/>
      <c r="M493" s="38"/>
      <c r="P493" s="27">
        <v>464</v>
      </c>
      <c r="Q493" s="24">
        <v>0.27094000000000001</v>
      </c>
      <c r="R493" s="24">
        <v>0.61660440000000005</v>
      </c>
      <c r="S493" s="24">
        <v>9.0095300000000003E-2</v>
      </c>
      <c r="T493" s="24">
        <v>2.6126330000000002</v>
      </c>
      <c r="U493" s="24">
        <v>0.4879619</v>
      </c>
      <c r="V493" s="34">
        <v>3.6710099481995231E-4</v>
      </c>
      <c r="W493" s="24">
        <v>0</v>
      </c>
      <c r="X493" s="24">
        <v>0</v>
      </c>
    </row>
    <row r="494" spans="1:24" ht="15" customHeight="1" x14ac:dyDescent="0.45">
      <c r="A494" s="14">
        <v>94</v>
      </c>
      <c r="B494" s="15">
        <v>2000</v>
      </c>
      <c r="C494" s="16">
        <v>0</v>
      </c>
      <c r="D494" s="17">
        <v>0.20037840000000001</v>
      </c>
      <c r="E494" s="17">
        <v>0.3170095</v>
      </c>
      <c r="F494" s="17">
        <v>5.2392800000000003E-2</v>
      </c>
      <c r="G494" s="17">
        <v>0.65649440000000003</v>
      </c>
      <c r="H494" s="18">
        <v>0.2906377</v>
      </c>
      <c r="I494" s="40">
        <f t="array" ref="I494">$Q$10+SUMPRODUCT(D494:H494,TRANSPOSE($Q$11:$Q$15))</f>
        <v>-4.2065445715687257</v>
      </c>
      <c r="J494" s="37">
        <f t="shared" si="7"/>
        <v>1.4679072373684226E-2</v>
      </c>
      <c r="K494" s="38"/>
      <c r="L494" s="38"/>
      <c r="M494" s="38"/>
      <c r="P494" s="27">
        <v>465</v>
      </c>
      <c r="Q494" s="24">
        <v>0.22520219999999999</v>
      </c>
      <c r="R494" s="24">
        <v>0.69173510000000005</v>
      </c>
      <c r="S494" s="24">
        <v>8.1264400000000001E-2</v>
      </c>
      <c r="T494" s="24">
        <v>1.9291290000000001</v>
      </c>
      <c r="U494" s="24">
        <v>0.51082930000000004</v>
      </c>
      <c r="V494" s="34">
        <v>1.0439866953582211E-3</v>
      </c>
      <c r="W494" s="24">
        <v>0</v>
      </c>
      <c r="X494" s="24">
        <v>0</v>
      </c>
    </row>
    <row r="495" spans="1:24" ht="15" customHeight="1" x14ac:dyDescent="0.45">
      <c r="A495" s="14">
        <v>94</v>
      </c>
      <c r="B495" s="15">
        <v>2001</v>
      </c>
      <c r="C495" s="16">
        <v>0</v>
      </c>
      <c r="D495" s="17">
        <v>0.20451259999999999</v>
      </c>
      <c r="E495" s="17">
        <v>0.36942839999999999</v>
      </c>
      <c r="F495" s="17">
        <v>1.7382000000000002E-2</v>
      </c>
      <c r="G495" s="17">
        <v>0.96325099999999997</v>
      </c>
      <c r="H495" s="18">
        <v>0.25611060000000002</v>
      </c>
      <c r="I495" s="40">
        <f t="array" ref="I495">$Q$10+SUMPRODUCT(D495:H495,TRANSPOSE($Q$11:$Q$15))</f>
        <v>-4.5112379069281516</v>
      </c>
      <c r="J495" s="37">
        <f t="shared" si="7"/>
        <v>1.0865497629392134E-2</v>
      </c>
      <c r="K495" s="38"/>
      <c r="L495" s="38"/>
      <c r="M495" s="38"/>
      <c r="P495" s="27">
        <v>466</v>
      </c>
      <c r="Q495" s="24">
        <v>0.23166539999999999</v>
      </c>
      <c r="R495" s="24">
        <v>0.72595240000000005</v>
      </c>
      <c r="S495" s="24">
        <v>9.7898600000000002E-2</v>
      </c>
      <c r="T495" s="24">
        <v>2.6712669999999998</v>
      </c>
      <c r="U495" s="24">
        <v>0.53870700000000005</v>
      </c>
      <c r="V495" s="34">
        <v>2.7206828413091534E-4</v>
      </c>
      <c r="W495" s="24">
        <v>0</v>
      </c>
      <c r="X495" s="24">
        <v>0</v>
      </c>
    </row>
    <row r="496" spans="1:24" ht="15" customHeight="1" x14ac:dyDescent="0.45">
      <c r="A496" s="14">
        <v>94</v>
      </c>
      <c r="B496" s="15">
        <v>2002</v>
      </c>
      <c r="C496" s="16">
        <v>0</v>
      </c>
      <c r="D496" s="17">
        <v>0.22077749999999999</v>
      </c>
      <c r="E496" s="17">
        <v>0.32398139999999997</v>
      </c>
      <c r="F496" s="17">
        <v>3.60568E-2</v>
      </c>
      <c r="G496" s="17">
        <v>0.80291080000000004</v>
      </c>
      <c r="H496" s="18">
        <v>0.29562260000000001</v>
      </c>
      <c r="I496" s="40">
        <f t="array" ref="I496">$Q$10+SUMPRODUCT(D496:H496,TRANSPOSE($Q$11:$Q$15))</f>
        <v>-4.3077944496708191</v>
      </c>
      <c r="J496" s="37">
        <f t="shared" si="7"/>
        <v>1.3284360517292666E-2</v>
      </c>
      <c r="K496" s="38"/>
      <c r="L496" s="38"/>
      <c r="M496" s="38"/>
      <c r="P496" s="27">
        <v>467</v>
      </c>
      <c r="Q496" s="24">
        <v>0.206925</v>
      </c>
      <c r="R496" s="24">
        <v>0.79433359999999997</v>
      </c>
      <c r="S496" s="24">
        <v>8.2627400000000004E-2</v>
      </c>
      <c r="T496" s="24">
        <v>1.49342</v>
      </c>
      <c r="U496" s="24">
        <v>0.45266669999999998</v>
      </c>
      <c r="V496" s="34">
        <v>1.7040813054311872E-3</v>
      </c>
      <c r="W496" s="24">
        <v>0</v>
      </c>
      <c r="X496" s="24">
        <v>0</v>
      </c>
    </row>
    <row r="497" spans="1:24" ht="15" customHeight="1" x14ac:dyDescent="0.45">
      <c r="A497" s="14">
        <v>94</v>
      </c>
      <c r="B497" s="15">
        <v>2003</v>
      </c>
      <c r="C497" s="16">
        <v>0</v>
      </c>
      <c r="D497" s="17">
        <v>0.20716380000000001</v>
      </c>
      <c r="E497" s="17">
        <v>0.3397599</v>
      </c>
      <c r="F497" s="17">
        <v>3.8941400000000001E-2</v>
      </c>
      <c r="G497" s="17">
        <v>1.306189</v>
      </c>
      <c r="H497" s="18">
        <v>0.32955109999999999</v>
      </c>
      <c r="I497" s="40">
        <f t="array" ref="I497">$Q$10+SUMPRODUCT(D497:H497,TRANSPOSE($Q$11:$Q$15))</f>
        <v>-5.1404460413562152</v>
      </c>
      <c r="J497" s="37">
        <f t="shared" si="7"/>
        <v>5.820995146238561E-3</v>
      </c>
      <c r="K497" s="38"/>
      <c r="L497" s="38"/>
      <c r="M497" s="38"/>
      <c r="P497" s="27">
        <v>468</v>
      </c>
      <c r="Q497" s="24">
        <v>0.31985219999999998</v>
      </c>
      <c r="R497" s="24">
        <v>0.60822549999999997</v>
      </c>
      <c r="S497" s="24">
        <v>4.6973099999999997E-2</v>
      </c>
      <c r="T497" s="24">
        <v>1.0783</v>
      </c>
      <c r="U497" s="24">
        <v>0.29461569999999998</v>
      </c>
      <c r="V497" s="34">
        <v>5.4491165199333329E-3</v>
      </c>
      <c r="W497" s="24">
        <v>0</v>
      </c>
      <c r="X497" s="24">
        <v>0</v>
      </c>
    </row>
    <row r="498" spans="1:24" ht="15" customHeight="1" x14ac:dyDescent="0.45">
      <c r="A498" s="14">
        <v>94</v>
      </c>
      <c r="B498" s="15">
        <v>2004</v>
      </c>
      <c r="C498" s="16">
        <v>0</v>
      </c>
      <c r="D498" s="17">
        <v>0.2186004</v>
      </c>
      <c r="E498" s="17">
        <v>0.33965810000000002</v>
      </c>
      <c r="F498" s="17">
        <v>3.9348000000000001E-2</v>
      </c>
      <c r="G498" s="17">
        <v>1.84459</v>
      </c>
      <c r="H498" s="18">
        <v>0.3426188</v>
      </c>
      <c r="I498" s="40">
        <f t="array" ref="I498">$Q$10+SUMPRODUCT(D498:H498,TRANSPOSE($Q$11:$Q$15))</f>
        <v>-5.9887044561522886</v>
      </c>
      <c r="J498" s="37">
        <f t="shared" si="7"/>
        <v>2.5006408777643115E-3</v>
      </c>
      <c r="K498" s="38"/>
      <c r="L498" s="38"/>
      <c r="M498" s="38"/>
      <c r="P498" s="27">
        <v>469</v>
      </c>
      <c r="Q498" s="24">
        <v>0.32906849999999999</v>
      </c>
      <c r="R498" s="24">
        <v>0.60201729999999998</v>
      </c>
      <c r="S498" s="24">
        <v>7.5750899999999996E-2</v>
      </c>
      <c r="T498" s="24">
        <v>0.94691069999999999</v>
      </c>
      <c r="U498" s="24">
        <v>0.36610749999999997</v>
      </c>
      <c r="V498" s="34">
        <v>5.6496220412292839E-3</v>
      </c>
      <c r="W498" s="24">
        <v>0</v>
      </c>
      <c r="X498" s="24">
        <v>0</v>
      </c>
    </row>
    <row r="499" spans="1:24" ht="15" customHeight="1" x14ac:dyDescent="0.45">
      <c r="A499" s="14">
        <v>95</v>
      </c>
      <c r="B499" s="15">
        <v>1995</v>
      </c>
      <c r="C499" s="16">
        <v>0</v>
      </c>
      <c r="D499" s="17">
        <v>0.41006860000000001</v>
      </c>
      <c r="E499" s="17">
        <v>0.68542000000000003</v>
      </c>
      <c r="F499" s="17">
        <v>4.0095800000000001E-2</v>
      </c>
      <c r="G499" s="17">
        <v>2.144336</v>
      </c>
      <c r="H499" s="18">
        <v>0.27576610000000001</v>
      </c>
      <c r="I499" s="40">
        <f t="array" ref="I499">$Q$10+SUMPRODUCT(D499:H499,TRANSPOSE($Q$11:$Q$15))</f>
        <v>-6.9371915088070466</v>
      </c>
      <c r="J499" s="37">
        <f t="shared" si="7"/>
        <v>9.7005088362771296E-4</v>
      </c>
      <c r="K499" s="38"/>
      <c r="L499" s="38"/>
      <c r="M499" s="38"/>
      <c r="P499" s="27">
        <v>470</v>
      </c>
      <c r="Q499" s="24">
        <v>0.37407580000000001</v>
      </c>
      <c r="R499" s="24">
        <v>0.60010589999999997</v>
      </c>
      <c r="S499" s="24">
        <v>7.3679300000000003E-2</v>
      </c>
      <c r="T499" s="24">
        <v>1.169071</v>
      </c>
      <c r="U499" s="24">
        <v>0.37037300000000001</v>
      </c>
      <c r="V499" s="34">
        <v>4.1359666412859345E-3</v>
      </c>
      <c r="W499" s="24">
        <v>0</v>
      </c>
      <c r="X499" s="24">
        <v>0</v>
      </c>
    </row>
    <row r="500" spans="1:24" ht="15" customHeight="1" x14ac:dyDescent="0.45">
      <c r="A500" s="14">
        <v>95</v>
      </c>
      <c r="B500" s="15">
        <v>1996</v>
      </c>
      <c r="C500" s="16">
        <v>0</v>
      </c>
      <c r="D500" s="17">
        <v>0.39650999999999997</v>
      </c>
      <c r="E500" s="17">
        <v>0.68807240000000003</v>
      </c>
      <c r="F500" s="17">
        <v>5.2547299999999998E-2</v>
      </c>
      <c r="G500" s="17">
        <v>1.970215</v>
      </c>
      <c r="H500" s="18">
        <v>0.28429589999999999</v>
      </c>
      <c r="I500" s="40">
        <f t="array" ref="I500">$Q$10+SUMPRODUCT(D500:H500,TRANSPOSE($Q$11:$Q$15))</f>
        <v>-6.7635031860981449</v>
      </c>
      <c r="J500" s="37">
        <f t="shared" si="7"/>
        <v>1.153842393077214E-3</v>
      </c>
      <c r="K500" s="38"/>
      <c r="L500" s="38"/>
      <c r="M500" s="38"/>
      <c r="P500" s="27">
        <v>471</v>
      </c>
      <c r="Q500" s="24">
        <v>0.43658370000000002</v>
      </c>
      <c r="R500" s="24">
        <v>0.61464149999999995</v>
      </c>
      <c r="S500" s="24">
        <v>7.5201599999999993E-2</v>
      </c>
      <c r="T500" s="24">
        <v>2.4379300000000002</v>
      </c>
      <c r="U500" s="24">
        <v>0.35225479999999998</v>
      </c>
      <c r="V500" s="34">
        <v>5.3936892806436367E-4</v>
      </c>
      <c r="W500" s="24">
        <v>0</v>
      </c>
      <c r="X500" s="24">
        <v>0</v>
      </c>
    </row>
    <row r="501" spans="1:24" ht="15" customHeight="1" x14ac:dyDescent="0.45">
      <c r="A501" s="14">
        <v>95</v>
      </c>
      <c r="B501" s="15">
        <v>1997</v>
      </c>
      <c r="C501" s="16">
        <v>0</v>
      </c>
      <c r="D501" s="17">
        <v>0.28294130000000001</v>
      </c>
      <c r="E501" s="17">
        <v>0.68697759999999997</v>
      </c>
      <c r="F501" s="17">
        <v>5.7850199999999997E-2</v>
      </c>
      <c r="G501" s="17">
        <v>2.7603689999999999</v>
      </c>
      <c r="H501" s="18">
        <v>0.32171889999999997</v>
      </c>
      <c r="I501" s="40">
        <f t="array" ref="I501">$Q$10+SUMPRODUCT(D501:H501,TRANSPOSE($Q$11:$Q$15))</f>
        <v>-8.0873829126005017</v>
      </c>
      <c r="J501" s="37">
        <f t="shared" si="7"/>
        <v>3.0729871864856309E-4</v>
      </c>
      <c r="K501" s="38"/>
      <c r="L501" s="38"/>
      <c r="M501" s="38"/>
      <c r="P501" s="27">
        <v>472</v>
      </c>
      <c r="Q501" s="24">
        <v>0.26097629999999999</v>
      </c>
      <c r="R501" s="24">
        <v>0.86495449999999996</v>
      </c>
      <c r="S501" s="24">
        <v>9.8012600000000005E-2</v>
      </c>
      <c r="T501" s="24">
        <v>15.06826</v>
      </c>
      <c r="U501" s="24">
        <v>0.30023840000000002</v>
      </c>
      <c r="V501" s="34">
        <v>5.1038959305794212E-13</v>
      </c>
      <c r="W501" s="24">
        <v>0</v>
      </c>
      <c r="X501" s="24">
        <v>0</v>
      </c>
    </row>
    <row r="502" spans="1:24" ht="15" customHeight="1" x14ac:dyDescent="0.45">
      <c r="A502" s="14">
        <v>95</v>
      </c>
      <c r="B502" s="15">
        <v>1998</v>
      </c>
      <c r="C502" s="16">
        <v>0</v>
      </c>
      <c r="D502" s="17">
        <v>0.28669620000000001</v>
      </c>
      <c r="E502" s="17">
        <v>0.60933320000000002</v>
      </c>
      <c r="F502" s="17">
        <v>2.99752E-2</v>
      </c>
      <c r="G502" s="17">
        <v>1.610633</v>
      </c>
      <c r="H502" s="18">
        <v>0.27317219999999998</v>
      </c>
      <c r="I502" s="40">
        <f t="array" ref="I502">$Q$10+SUMPRODUCT(D502:H502,TRANSPOSE($Q$11:$Q$15))</f>
        <v>-5.9478314667025654</v>
      </c>
      <c r="J502" s="37">
        <f t="shared" si="7"/>
        <v>2.6046953464119401E-3</v>
      </c>
      <c r="K502" s="38"/>
      <c r="L502" s="38"/>
      <c r="M502" s="38"/>
      <c r="P502" s="27">
        <v>473</v>
      </c>
      <c r="Q502" s="24">
        <v>0.2729702</v>
      </c>
      <c r="R502" s="24">
        <v>0.98310770000000003</v>
      </c>
      <c r="S502" s="24">
        <v>9.3898599999999999E-2</v>
      </c>
      <c r="T502" s="24">
        <v>17.248380000000001</v>
      </c>
      <c r="U502" s="24">
        <v>0.30862440000000002</v>
      </c>
      <c r="V502" s="34">
        <v>1.3904744382863436E-14</v>
      </c>
      <c r="W502" s="24">
        <v>0</v>
      </c>
      <c r="X502" s="24">
        <v>0</v>
      </c>
    </row>
    <row r="503" spans="1:24" ht="15" customHeight="1" x14ac:dyDescent="0.45">
      <c r="A503" s="14">
        <v>95</v>
      </c>
      <c r="B503" s="15">
        <v>1999</v>
      </c>
      <c r="C503" s="16">
        <v>0</v>
      </c>
      <c r="D503" s="17">
        <v>0.31839790000000001</v>
      </c>
      <c r="E503" s="17">
        <v>0.59143089999999998</v>
      </c>
      <c r="F503" s="17">
        <v>4.75837E-2</v>
      </c>
      <c r="G503" s="17">
        <v>1.375942</v>
      </c>
      <c r="H503" s="18">
        <v>0.30820350000000002</v>
      </c>
      <c r="I503" s="40">
        <f t="array" ref="I503">$Q$10+SUMPRODUCT(D503:H503,TRANSPOSE($Q$11:$Q$15))</f>
        <v>-5.653804208572236</v>
      </c>
      <c r="J503" s="37">
        <f t="shared" si="7"/>
        <v>3.4919245626884999E-3</v>
      </c>
      <c r="K503" s="38"/>
      <c r="L503" s="38"/>
      <c r="M503" s="38"/>
      <c r="P503" s="27">
        <v>474</v>
      </c>
      <c r="Q503" s="24">
        <v>0.1123714</v>
      </c>
      <c r="R503" s="24">
        <v>0.66622809999999999</v>
      </c>
      <c r="S503" s="24">
        <v>6.5260299999999993E-2</v>
      </c>
      <c r="T503" s="24">
        <v>5.3045960000000001</v>
      </c>
      <c r="U503" s="24">
        <v>0.20479610000000001</v>
      </c>
      <c r="V503" s="34">
        <v>4.4880360420166994E-6</v>
      </c>
      <c r="W503" s="24">
        <v>0</v>
      </c>
      <c r="X503" s="24">
        <v>0</v>
      </c>
    </row>
    <row r="504" spans="1:24" ht="15" customHeight="1" x14ac:dyDescent="0.45">
      <c r="A504" s="14">
        <v>95</v>
      </c>
      <c r="B504" s="15">
        <v>2000</v>
      </c>
      <c r="C504" s="16">
        <v>0</v>
      </c>
      <c r="D504" s="17">
        <v>0.36133710000000002</v>
      </c>
      <c r="E504" s="17">
        <v>0.56338440000000001</v>
      </c>
      <c r="F504" s="17">
        <v>5.3625199999999998E-2</v>
      </c>
      <c r="G504" s="17">
        <v>1.5040450000000001</v>
      </c>
      <c r="H504" s="18">
        <v>0.35594540000000002</v>
      </c>
      <c r="I504" s="40">
        <f t="array" ref="I504">$Q$10+SUMPRODUCT(D504:H504,TRANSPOSE($Q$11:$Q$15))</f>
        <v>-5.8181136052454132</v>
      </c>
      <c r="J504" s="37">
        <f t="shared" si="7"/>
        <v>2.964394739325746E-3</v>
      </c>
      <c r="K504" s="38"/>
      <c r="L504" s="38"/>
      <c r="M504" s="38"/>
      <c r="P504" s="27">
        <v>475</v>
      </c>
      <c r="Q504" s="24">
        <v>0.1023858</v>
      </c>
      <c r="R504" s="24">
        <v>0.74365630000000005</v>
      </c>
      <c r="S504" s="24">
        <v>6.5008399999999994E-2</v>
      </c>
      <c r="T504" s="24">
        <v>2.8468</v>
      </c>
      <c r="U504" s="24">
        <v>0.22792119999999999</v>
      </c>
      <c r="V504" s="34">
        <v>2.038871726708453E-4</v>
      </c>
      <c r="W504" s="24">
        <v>0</v>
      </c>
      <c r="X504" s="24">
        <v>0</v>
      </c>
    </row>
    <row r="505" spans="1:24" ht="15" customHeight="1" x14ac:dyDescent="0.45">
      <c r="A505" s="14">
        <v>95</v>
      </c>
      <c r="B505" s="15">
        <v>2001</v>
      </c>
      <c r="C505" s="16">
        <v>0</v>
      </c>
      <c r="D505" s="17">
        <v>0.34661039999999999</v>
      </c>
      <c r="E505" s="17">
        <v>0.56445599999999996</v>
      </c>
      <c r="F505" s="17">
        <v>-5.6334999999999996E-3</v>
      </c>
      <c r="G505" s="17">
        <v>1.174382</v>
      </c>
      <c r="H505" s="18">
        <v>0.25221120000000002</v>
      </c>
      <c r="I505" s="40">
        <f t="array" ref="I505">$Q$10+SUMPRODUCT(D505:H505,TRANSPOSE($Q$11:$Q$15))</f>
        <v>-4.890698249536185</v>
      </c>
      <c r="J505" s="37">
        <f t="shared" si="7"/>
        <v>7.4601010719927488E-3</v>
      </c>
      <c r="K505" s="38"/>
      <c r="L505" s="38"/>
      <c r="M505" s="38"/>
      <c r="P505" s="27">
        <v>476</v>
      </c>
      <c r="Q505" s="24">
        <v>0.18812480000000001</v>
      </c>
      <c r="R505" s="24">
        <v>0.69563419999999998</v>
      </c>
      <c r="S505" s="24">
        <v>6.6763799999999998E-2</v>
      </c>
      <c r="T505" s="24">
        <v>3.161152</v>
      </c>
      <c r="U505" s="24">
        <v>0.230378</v>
      </c>
      <c r="V505" s="34">
        <v>1.3557458015794508E-4</v>
      </c>
      <c r="W505" s="24">
        <v>0</v>
      </c>
      <c r="X505" s="24">
        <v>0</v>
      </c>
    </row>
    <row r="506" spans="1:24" ht="15" customHeight="1" x14ac:dyDescent="0.45">
      <c r="A506" s="14">
        <v>96</v>
      </c>
      <c r="B506" s="15">
        <v>1999</v>
      </c>
      <c r="C506" s="16">
        <v>0</v>
      </c>
      <c r="D506" s="17">
        <v>0.26226709999999998</v>
      </c>
      <c r="E506" s="17">
        <v>-1.8054600000000001E-2</v>
      </c>
      <c r="F506" s="17">
        <v>4.0525199999999997E-2</v>
      </c>
      <c r="G506" s="17">
        <v>0.22205240000000001</v>
      </c>
      <c r="H506" s="18">
        <v>0.2534322</v>
      </c>
      <c r="I506" s="40">
        <f t="array" ref="I506">$Q$10+SUMPRODUCT(D506:H506,TRANSPOSE($Q$11:$Q$15))</f>
        <v>-2.9295123308581132</v>
      </c>
      <c r="J506" s="37">
        <f t="shared" si="7"/>
        <v>5.0713797110871317E-2</v>
      </c>
      <c r="K506" s="38"/>
      <c r="L506" s="38"/>
      <c r="M506" s="38"/>
      <c r="P506" s="27">
        <v>477</v>
      </c>
      <c r="Q506" s="24">
        <v>0.18419469999999999</v>
      </c>
      <c r="R506" s="24">
        <v>0.65549429999999997</v>
      </c>
      <c r="S506" s="24">
        <v>5.6307200000000002E-2</v>
      </c>
      <c r="T506" s="24">
        <v>2.4882610000000001</v>
      </c>
      <c r="U506" s="24">
        <v>0.19764280000000001</v>
      </c>
      <c r="V506" s="34">
        <v>4.4657909510893208E-4</v>
      </c>
      <c r="W506" s="24">
        <v>0</v>
      </c>
      <c r="X506" s="24">
        <v>0</v>
      </c>
    </row>
    <row r="507" spans="1:24" ht="15" customHeight="1" x14ac:dyDescent="0.45">
      <c r="A507" s="14">
        <v>96</v>
      </c>
      <c r="B507" s="15">
        <v>2000</v>
      </c>
      <c r="C507" s="16">
        <v>0</v>
      </c>
      <c r="D507" s="17">
        <v>0.32369520000000002</v>
      </c>
      <c r="E507" s="17">
        <v>-0.44429950000000001</v>
      </c>
      <c r="F507" s="17">
        <v>1.5600299999999999E-2</v>
      </c>
      <c r="G507" s="17">
        <v>8.7162699999999996E-2</v>
      </c>
      <c r="H507" s="18">
        <v>0.35022910000000002</v>
      </c>
      <c r="I507" s="40">
        <f t="array" ref="I507">$Q$10+SUMPRODUCT(D507:H507,TRANSPOSE($Q$11:$Q$15))</f>
        <v>-1.8099647933619112</v>
      </c>
      <c r="J507" s="37">
        <f t="shared" si="7"/>
        <v>0.14064238082856695</v>
      </c>
      <c r="K507" s="38"/>
      <c r="L507" s="38"/>
      <c r="M507" s="38"/>
      <c r="P507" s="27">
        <v>478</v>
      </c>
      <c r="Q507" s="24">
        <v>-2.6840000000000002E-4</v>
      </c>
      <c r="R507" s="24">
        <v>0.13287950000000001</v>
      </c>
      <c r="S507" s="24">
        <v>3.6577699999999998E-2</v>
      </c>
      <c r="T507" s="24">
        <v>0.2401083</v>
      </c>
      <c r="U507" s="24">
        <v>0.12383810000000001</v>
      </c>
      <c r="V507" s="34">
        <v>3.4380601779164167E-2</v>
      </c>
      <c r="W507" s="24">
        <v>0</v>
      </c>
      <c r="X507" s="24">
        <v>0</v>
      </c>
    </row>
    <row r="508" spans="1:24" ht="15" customHeight="1" x14ac:dyDescent="0.45">
      <c r="A508" s="14">
        <v>97</v>
      </c>
      <c r="B508" s="15">
        <v>1996</v>
      </c>
      <c r="C508" s="16">
        <v>0</v>
      </c>
      <c r="D508" s="17">
        <v>-1.54103E-2</v>
      </c>
      <c r="E508" s="17">
        <v>8.22798E-2</v>
      </c>
      <c r="F508" s="17">
        <v>5.1805799999999999E-2</v>
      </c>
      <c r="G508" s="17">
        <v>0.98100229999999999</v>
      </c>
      <c r="H508" s="18">
        <v>0.14244860000000001</v>
      </c>
      <c r="I508" s="40">
        <f t="array" ref="I508">$Q$10+SUMPRODUCT(D508:H508,TRANSPOSE($Q$11:$Q$15))</f>
        <v>-4.5589392059437639</v>
      </c>
      <c r="J508" s="37">
        <f t="shared" si="7"/>
        <v>1.0364612644993035E-2</v>
      </c>
      <c r="K508" s="38"/>
      <c r="L508" s="38"/>
      <c r="M508" s="38"/>
      <c r="P508" s="27">
        <v>479</v>
      </c>
      <c r="Q508" s="24">
        <v>-2.3466600000000001E-2</v>
      </c>
      <c r="R508" s="24">
        <v>8.0314700000000003E-2</v>
      </c>
      <c r="S508" s="24">
        <v>3.5131799999999998E-2</v>
      </c>
      <c r="T508" s="24">
        <v>0.2462289</v>
      </c>
      <c r="U508" s="24">
        <v>0.13566929999999999</v>
      </c>
      <c r="V508" s="34">
        <v>3.699357416057901E-2</v>
      </c>
      <c r="W508" s="24">
        <v>0</v>
      </c>
      <c r="X508" s="24">
        <v>0</v>
      </c>
    </row>
    <row r="509" spans="1:24" ht="15" customHeight="1" x14ac:dyDescent="0.45">
      <c r="A509" s="14">
        <v>97</v>
      </c>
      <c r="B509" s="15">
        <v>1997</v>
      </c>
      <c r="C509" s="16">
        <v>0</v>
      </c>
      <c r="D509" s="17">
        <v>-1.0821300000000001E-2</v>
      </c>
      <c r="E509" s="17">
        <v>0.1295145</v>
      </c>
      <c r="F509" s="17">
        <v>4.1383400000000001E-2</v>
      </c>
      <c r="G509" s="17">
        <v>1.0259149999999999</v>
      </c>
      <c r="H509" s="18">
        <v>0.1202348</v>
      </c>
      <c r="I509" s="40">
        <f t="array" ref="I509">$Q$10+SUMPRODUCT(D509:H509,TRANSPOSE($Q$11:$Q$15))</f>
        <v>-4.627687292567412</v>
      </c>
      <c r="J509" s="37">
        <f t="shared" si="7"/>
        <v>9.6826742656554044E-3</v>
      </c>
      <c r="K509" s="38"/>
      <c r="L509" s="38"/>
      <c r="M509" s="38"/>
      <c r="P509" s="27">
        <v>480</v>
      </c>
      <c r="Q509" s="24">
        <v>-2.7586800000000002E-2</v>
      </c>
      <c r="R509" s="24">
        <v>6.5229800000000004E-2</v>
      </c>
      <c r="S509" s="24">
        <v>4.6713200000000003E-2</v>
      </c>
      <c r="T509" s="24">
        <v>0.37440849999999998</v>
      </c>
      <c r="U509" s="24">
        <v>0.1462956</v>
      </c>
      <c r="V509" s="34">
        <v>2.8486895411518071E-2</v>
      </c>
      <c r="W509" s="24">
        <v>0</v>
      </c>
      <c r="X509" s="24">
        <v>0</v>
      </c>
    </row>
    <row r="510" spans="1:24" ht="15" customHeight="1" x14ac:dyDescent="0.45">
      <c r="A510" s="14">
        <v>97</v>
      </c>
      <c r="B510" s="15">
        <v>1998</v>
      </c>
      <c r="C510" s="16">
        <v>0</v>
      </c>
      <c r="D510" s="17">
        <v>-2.0054499999999999E-2</v>
      </c>
      <c r="E510" s="17">
        <v>0.1584981</v>
      </c>
      <c r="F510" s="17">
        <v>6.7872100000000005E-2</v>
      </c>
      <c r="G510" s="17">
        <v>1.1171960000000001</v>
      </c>
      <c r="H510" s="18">
        <v>0.14444760000000001</v>
      </c>
      <c r="I510" s="40">
        <f t="array" ref="I510">$Q$10+SUMPRODUCT(D510:H510,TRANSPOSE($Q$11:$Q$15))</f>
        <v>-5.0160006663988419</v>
      </c>
      <c r="J510" s="37">
        <f t="shared" si="7"/>
        <v>6.5873128764219156E-3</v>
      </c>
      <c r="K510" s="38"/>
      <c r="L510" s="38"/>
      <c r="M510" s="38"/>
      <c r="P510" s="27">
        <v>481</v>
      </c>
      <c r="Q510" s="24">
        <v>7.8616900000000003E-2</v>
      </c>
      <c r="R510" s="24">
        <v>9.1855199999999998E-2</v>
      </c>
      <c r="S510" s="24">
        <v>5.4779300000000003E-2</v>
      </c>
      <c r="T510" s="24">
        <v>0.56112740000000005</v>
      </c>
      <c r="U510" s="24">
        <v>0.1555357</v>
      </c>
      <c r="V510" s="34">
        <v>2.0223817311573387E-2</v>
      </c>
      <c r="W510" s="24">
        <v>0</v>
      </c>
      <c r="X510" s="24">
        <v>0</v>
      </c>
    </row>
    <row r="511" spans="1:24" ht="15" customHeight="1" x14ac:dyDescent="0.45">
      <c r="A511" s="14">
        <v>97</v>
      </c>
      <c r="B511" s="15">
        <v>1999</v>
      </c>
      <c r="C511" s="16">
        <v>0</v>
      </c>
      <c r="D511" s="17">
        <v>-1.5798E-2</v>
      </c>
      <c r="E511" s="17">
        <v>0.1969841</v>
      </c>
      <c r="F511" s="17">
        <v>6.0072199999999999E-2</v>
      </c>
      <c r="G511" s="17">
        <v>0.74392899999999995</v>
      </c>
      <c r="H511" s="18">
        <v>0.13828090000000001</v>
      </c>
      <c r="I511" s="40">
        <f t="array" ref="I511">$Q$10+SUMPRODUCT(D511:H511,TRANSPOSE($Q$11:$Q$15))</f>
        <v>-4.4167904962476934</v>
      </c>
      <c r="J511" s="37">
        <f t="shared" si="7"/>
        <v>1.1928901592857352E-2</v>
      </c>
      <c r="K511" s="38"/>
      <c r="L511" s="38"/>
      <c r="M511" s="38"/>
      <c r="P511" s="27">
        <v>482</v>
      </c>
      <c r="Q511" s="24">
        <v>0.44619419999999999</v>
      </c>
      <c r="R511" s="24">
        <v>0.22536629999999999</v>
      </c>
      <c r="S511" s="24">
        <v>4.2703199999999997E-2</v>
      </c>
      <c r="T511" s="24">
        <v>0.49404290000000001</v>
      </c>
      <c r="U511" s="24">
        <v>0.59521210000000002</v>
      </c>
      <c r="V511" s="34">
        <v>3.0879815673065962E-2</v>
      </c>
      <c r="W511" s="24">
        <v>0</v>
      </c>
      <c r="X511" s="24">
        <v>0</v>
      </c>
    </row>
    <row r="512" spans="1:24" ht="15" customHeight="1" x14ac:dyDescent="0.45">
      <c r="A512" s="14">
        <v>97</v>
      </c>
      <c r="B512" s="15">
        <v>2000</v>
      </c>
      <c r="C512" s="16">
        <v>0</v>
      </c>
      <c r="D512" s="17">
        <v>-1.03362E-2</v>
      </c>
      <c r="E512" s="17">
        <v>0.2077146</v>
      </c>
      <c r="F512" s="17">
        <v>5.5138899999999998E-2</v>
      </c>
      <c r="G512" s="17">
        <v>0.70026029999999995</v>
      </c>
      <c r="H512" s="18">
        <v>0.12964890000000001</v>
      </c>
      <c r="I512" s="40">
        <f t="array" ref="I512">$Q$10+SUMPRODUCT(D512:H512,TRANSPOSE($Q$11:$Q$15))</f>
        <v>-4.3264270891983605</v>
      </c>
      <c r="J512" s="37">
        <f t="shared" si="7"/>
        <v>1.304232794377602E-2</v>
      </c>
      <c r="K512" s="38"/>
      <c r="L512" s="38"/>
      <c r="M512" s="38"/>
      <c r="P512" s="27">
        <v>483</v>
      </c>
      <c r="Q512" s="24">
        <v>0.38710030000000001</v>
      </c>
      <c r="R512" s="24">
        <v>0.23378640000000001</v>
      </c>
      <c r="S512" s="24">
        <v>4.9061E-2</v>
      </c>
      <c r="T512" s="24">
        <v>0.63543139999999998</v>
      </c>
      <c r="U512" s="24">
        <v>0.57197180000000003</v>
      </c>
      <c r="V512" s="34">
        <v>2.2453664703966324E-2</v>
      </c>
      <c r="W512" s="24">
        <v>0</v>
      </c>
      <c r="X512" s="24">
        <v>0</v>
      </c>
    </row>
    <row r="513" spans="1:24" ht="15" customHeight="1" x14ac:dyDescent="0.45">
      <c r="A513" s="14">
        <v>97</v>
      </c>
      <c r="B513" s="15">
        <v>2001</v>
      </c>
      <c r="C513" s="16">
        <v>0</v>
      </c>
      <c r="D513" s="17">
        <v>-1.5941500000000001E-2</v>
      </c>
      <c r="E513" s="17">
        <v>0.21948329999999999</v>
      </c>
      <c r="F513" s="17">
        <v>4.1434100000000001E-2</v>
      </c>
      <c r="G513" s="17">
        <v>0.67511810000000005</v>
      </c>
      <c r="H513" s="18">
        <v>0.113374</v>
      </c>
      <c r="I513" s="40">
        <f t="array" ref="I513">$Q$10+SUMPRODUCT(D513:H513,TRANSPOSE($Q$11:$Q$15))</f>
        <v>-4.2062556960884816</v>
      </c>
      <c r="J513" s="37">
        <f t="shared" si="7"/>
        <v>1.468325113809622E-2</v>
      </c>
      <c r="K513" s="38"/>
      <c r="L513" s="38"/>
      <c r="M513" s="38"/>
      <c r="P513" s="27">
        <v>484</v>
      </c>
      <c r="Q513" s="24">
        <v>0.35527910000000001</v>
      </c>
      <c r="R513" s="24">
        <v>0.23651539999999999</v>
      </c>
      <c r="S513" s="24">
        <v>3.7075299999999999E-2</v>
      </c>
      <c r="T513" s="24">
        <v>0.65202680000000002</v>
      </c>
      <c r="U513" s="24">
        <v>0.62699320000000003</v>
      </c>
      <c r="V513" s="34">
        <v>2.4429769251341191E-2</v>
      </c>
      <c r="W513" s="24">
        <v>0</v>
      </c>
      <c r="X513" s="24">
        <v>0</v>
      </c>
    </row>
    <row r="514" spans="1:24" ht="15" customHeight="1" x14ac:dyDescent="0.45">
      <c r="A514" s="14">
        <v>97</v>
      </c>
      <c r="B514" s="15">
        <v>2002</v>
      </c>
      <c r="C514" s="16">
        <v>0</v>
      </c>
      <c r="D514" s="17">
        <v>-2.1429699999999999E-2</v>
      </c>
      <c r="E514" s="17">
        <v>0.23927789999999999</v>
      </c>
      <c r="F514" s="17">
        <v>5.3120500000000001E-2</v>
      </c>
      <c r="G514" s="17">
        <v>0.58233109999999999</v>
      </c>
      <c r="H514" s="18">
        <v>0.11835850000000001</v>
      </c>
      <c r="I514" s="40">
        <f t="array" ref="I514">$Q$10+SUMPRODUCT(D514:H514,TRANSPOSE($Q$11:$Q$15))</f>
        <v>-4.1798384392660148</v>
      </c>
      <c r="J514" s="37">
        <f t="shared" si="7"/>
        <v>1.5070387712500546E-2</v>
      </c>
      <c r="K514" s="38"/>
      <c r="L514" s="38"/>
      <c r="M514" s="38"/>
      <c r="P514" s="27">
        <v>485</v>
      </c>
      <c r="Q514" s="24">
        <v>0.3796292</v>
      </c>
      <c r="R514" s="24">
        <v>0.28567999999999999</v>
      </c>
      <c r="S514" s="24">
        <v>4.9646200000000001E-2</v>
      </c>
      <c r="T514" s="24">
        <v>1.151699</v>
      </c>
      <c r="U514" s="24">
        <v>0.66000570000000003</v>
      </c>
      <c r="V514" s="34">
        <v>9.7086103293457654E-3</v>
      </c>
      <c r="W514" s="24">
        <v>0</v>
      </c>
      <c r="X514" s="24">
        <v>0</v>
      </c>
    </row>
    <row r="515" spans="1:24" ht="15" customHeight="1" x14ac:dyDescent="0.45">
      <c r="A515" s="14">
        <v>97</v>
      </c>
      <c r="B515" s="15">
        <v>2003</v>
      </c>
      <c r="C515" s="16">
        <v>0</v>
      </c>
      <c r="D515" s="17">
        <v>-3.3267699999999997E-2</v>
      </c>
      <c r="E515" s="17">
        <v>0.26230769999999998</v>
      </c>
      <c r="F515" s="17">
        <v>5.8218399999999997E-2</v>
      </c>
      <c r="G515" s="17">
        <v>0.68298979999999998</v>
      </c>
      <c r="H515" s="18">
        <v>0.1258986</v>
      </c>
      <c r="I515" s="40">
        <f t="array" ref="I515">$Q$10+SUMPRODUCT(D515:H515,TRANSPOSE($Q$11:$Q$15))</f>
        <v>-4.4147444263038729</v>
      </c>
      <c r="J515" s="37">
        <f t="shared" ref="J515:J578" si="8">EXP(I515)/(1+EXP(I515))</f>
        <v>1.1953041905550956E-2</v>
      </c>
      <c r="K515" s="38"/>
      <c r="L515" s="38"/>
      <c r="M515" s="38"/>
      <c r="P515" s="27">
        <v>486</v>
      </c>
      <c r="Q515" s="24">
        <v>0.44305</v>
      </c>
      <c r="R515" s="24">
        <v>0.35084890000000002</v>
      </c>
      <c r="S515" s="24">
        <v>5.0590099999999999E-2</v>
      </c>
      <c r="T515" s="24">
        <v>1.8480570000000001</v>
      </c>
      <c r="U515" s="24">
        <v>0.62647580000000003</v>
      </c>
      <c r="V515" s="34">
        <v>2.9250848016664026E-3</v>
      </c>
      <c r="W515" s="24">
        <v>0</v>
      </c>
      <c r="X515" s="24">
        <v>0</v>
      </c>
    </row>
    <row r="516" spans="1:24" ht="15" customHeight="1" x14ac:dyDescent="0.45">
      <c r="A516" s="14">
        <v>97</v>
      </c>
      <c r="B516" s="15">
        <v>2004</v>
      </c>
      <c r="C516" s="16">
        <v>0</v>
      </c>
      <c r="D516" s="17">
        <v>6.7133000000000002E-3</v>
      </c>
      <c r="E516" s="17">
        <v>0.25180130000000001</v>
      </c>
      <c r="F516" s="17">
        <v>5.5992599999999997E-2</v>
      </c>
      <c r="G516" s="17">
        <v>0.93210040000000005</v>
      </c>
      <c r="H516" s="18">
        <v>0.12850300000000001</v>
      </c>
      <c r="I516" s="40">
        <f t="array" ref="I516">$Q$10+SUMPRODUCT(D516:H516,TRANSPOSE($Q$11:$Q$15))</f>
        <v>-4.7604624254060557</v>
      </c>
      <c r="J516" s="37">
        <f t="shared" si="8"/>
        <v>8.4889697751527431E-3</v>
      </c>
      <c r="K516" s="38"/>
      <c r="L516" s="38"/>
      <c r="M516" s="38"/>
      <c r="P516" s="27">
        <v>487</v>
      </c>
      <c r="Q516" s="24">
        <v>0.35712379999999999</v>
      </c>
      <c r="R516" s="24">
        <v>0.34255439999999998</v>
      </c>
      <c r="S516" s="24">
        <v>5.3746299999999997E-2</v>
      </c>
      <c r="T516" s="24">
        <v>1.1887669999999999</v>
      </c>
      <c r="U516" s="24">
        <v>0.60078319999999996</v>
      </c>
      <c r="V516" s="34">
        <v>7.8017183028141627E-3</v>
      </c>
      <c r="W516" s="24">
        <v>0</v>
      </c>
      <c r="X516" s="24">
        <v>0</v>
      </c>
    </row>
    <row r="517" spans="1:24" ht="15" customHeight="1" x14ac:dyDescent="0.45">
      <c r="A517" s="14">
        <v>98</v>
      </c>
      <c r="B517" s="15">
        <v>1999</v>
      </c>
      <c r="C517" s="16">
        <v>0</v>
      </c>
      <c r="D517" s="17">
        <v>0.34895379999999998</v>
      </c>
      <c r="E517" s="17">
        <v>0.14743039999999999</v>
      </c>
      <c r="F517" s="17">
        <v>8.2982100000000003E-2</v>
      </c>
      <c r="G517" s="17">
        <v>2.6811720000000001</v>
      </c>
      <c r="H517" s="18">
        <v>0.45960129999999999</v>
      </c>
      <c r="I517" s="40">
        <f t="array" ref="I517">$Q$10+SUMPRODUCT(D517:H517,TRANSPOSE($Q$11:$Q$15))</f>
        <v>-7.2648894982810708</v>
      </c>
      <c r="J517" s="37">
        <f t="shared" si="8"/>
        <v>6.9918937323484832E-4</v>
      </c>
      <c r="K517" s="38"/>
      <c r="L517" s="38"/>
      <c r="M517" s="38"/>
      <c r="P517" s="27">
        <v>488</v>
      </c>
      <c r="Q517" s="24">
        <v>3.2454700000000003E-2</v>
      </c>
      <c r="R517" s="24">
        <v>9.9009E-2</v>
      </c>
      <c r="S517" s="24">
        <v>4.85265E-2</v>
      </c>
      <c r="T517" s="24">
        <v>1.986993</v>
      </c>
      <c r="U517" s="24">
        <v>0.1113547</v>
      </c>
      <c r="V517" s="34">
        <v>2.1086291182265296E-3</v>
      </c>
      <c r="W517" s="24">
        <v>0</v>
      </c>
      <c r="X517" s="24">
        <v>0</v>
      </c>
    </row>
    <row r="518" spans="1:24" ht="15" customHeight="1" x14ac:dyDescent="0.45">
      <c r="A518" s="14">
        <v>98</v>
      </c>
      <c r="B518" s="15">
        <v>2000</v>
      </c>
      <c r="C518" s="16">
        <v>0</v>
      </c>
      <c r="D518" s="17">
        <v>0.2581774</v>
      </c>
      <c r="E518" s="17">
        <v>0.176894</v>
      </c>
      <c r="F518" s="17">
        <v>7.7107999999999996E-2</v>
      </c>
      <c r="G518" s="17">
        <v>2.0799620000000001</v>
      </c>
      <c r="H518" s="18">
        <v>0.41053580000000001</v>
      </c>
      <c r="I518" s="40">
        <f t="array" ref="I518">$Q$10+SUMPRODUCT(D518:H518,TRANSPOSE($Q$11:$Q$15))</f>
        <v>-6.3706836339297119</v>
      </c>
      <c r="J518" s="37">
        <f t="shared" si="8"/>
        <v>1.7080666519440238E-3</v>
      </c>
      <c r="K518" s="38"/>
      <c r="L518" s="38"/>
      <c r="M518" s="38"/>
      <c r="P518" s="27">
        <v>489</v>
      </c>
      <c r="Q518" s="24">
        <v>0.172378</v>
      </c>
      <c r="R518" s="24">
        <v>0.45965349999999999</v>
      </c>
      <c r="S518" s="24">
        <v>5.3371000000000002E-2</v>
      </c>
      <c r="T518" s="24">
        <v>1.96702</v>
      </c>
      <c r="U518" s="24">
        <v>0.76872890000000005</v>
      </c>
      <c r="V518" s="34">
        <v>1.9743577703373177E-3</v>
      </c>
      <c r="W518" s="24">
        <v>0</v>
      </c>
      <c r="X518" s="24">
        <v>0</v>
      </c>
    </row>
    <row r="519" spans="1:24" ht="15" customHeight="1" x14ac:dyDescent="0.45">
      <c r="A519" s="14">
        <v>98</v>
      </c>
      <c r="B519" s="15">
        <v>2001</v>
      </c>
      <c r="C519" s="16">
        <v>0</v>
      </c>
      <c r="D519" s="17">
        <v>0.3277716</v>
      </c>
      <c r="E519" s="17">
        <v>9.3226100000000006E-2</v>
      </c>
      <c r="F519" s="17">
        <v>3.7770600000000001E-2</v>
      </c>
      <c r="G519" s="17">
        <v>0.77938980000000002</v>
      </c>
      <c r="H519" s="18">
        <v>0.32861050000000003</v>
      </c>
      <c r="I519" s="40">
        <f t="array" ref="I519">$Q$10+SUMPRODUCT(D519:H519,TRANSPOSE($Q$11:$Q$15))</f>
        <v>-3.8837162338613602</v>
      </c>
      <c r="J519" s="37">
        <f t="shared" si="8"/>
        <v>2.0159459074529811E-2</v>
      </c>
      <c r="K519" s="38"/>
      <c r="L519" s="38"/>
      <c r="M519" s="38"/>
      <c r="P519" s="27">
        <v>490</v>
      </c>
      <c r="Q519" s="24">
        <v>2.9645500000000002E-2</v>
      </c>
      <c r="R519" s="24">
        <v>0.35654400000000003</v>
      </c>
      <c r="S519" s="24">
        <v>6.5884899999999996E-2</v>
      </c>
      <c r="T519" s="24">
        <v>0.38149359999999999</v>
      </c>
      <c r="U519" s="24">
        <v>0.97301199999999999</v>
      </c>
      <c r="V519" s="34">
        <v>2.7078155965644144E-2</v>
      </c>
      <c r="W519" s="24">
        <v>0</v>
      </c>
      <c r="X519" s="24">
        <v>0</v>
      </c>
    </row>
    <row r="520" spans="1:24" ht="15" customHeight="1" x14ac:dyDescent="0.45">
      <c r="A520" s="14">
        <v>98</v>
      </c>
      <c r="B520" s="15">
        <v>2002</v>
      </c>
      <c r="C520" s="16">
        <v>0</v>
      </c>
      <c r="D520" s="17">
        <v>0.25932640000000001</v>
      </c>
      <c r="E520" s="17">
        <v>-9.8641599999999996E-2</v>
      </c>
      <c r="F520" s="17">
        <v>6.4026899999999998E-2</v>
      </c>
      <c r="G520" s="17">
        <v>0.43745659999999997</v>
      </c>
      <c r="H520" s="18">
        <v>0.32948959999999999</v>
      </c>
      <c r="I520" s="40">
        <f t="array" ref="I520">$Q$10+SUMPRODUCT(D520:H520,TRANSPOSE($Q$11:$Q$15))</f>
        <v>-3.2976791171063087</v>
      </c>
      <c r="J520" s="37">
        <f t="shared" si="8"/>
        <v>3.5650895080045868E-2</v>
      </c>
      <c r="K520" s="38"/>
      <c r="L520" s="38"/>
      <c r="M520" s="38"/>
      <c r="P520" s="27">
        <v>491</v>
      </c>
      <c r="Q520" s="24">
        <v>4.3173700000000002E-2</v>
      </c>
      <c r="R520" s="24">
        <v>0.2086286</v>
      </c>
      <c r="S520" s="24">
        <v>3.4858899999999998E-2</v>
      </c>
      <c r="T520" s="24">
        <v>9.0540099999999998E-2</v>
      </c>
      <c r="U520" s="24">
        <v>1.016006</v>
      </c>
      <c r="V520" s="34">
        <v>6.7709808043138184E-2</v>
      </c>
      <c r="W520" s="24">
        <v>0</v>
      </c>
      <c r="X520" s="24">
        <v>1</v>
      </c>
    </row>
    <row r="521" spans="1:24" ht="15" customHeight="1" x14ac:dyDescent="0.45">
      <c r="A521" s="14">
        <v>98</v>
      </c>
      <c r="B521" s="15">
        <v>2003</v>
      </c>
      <c r="C521" s="16">
        <v>0</v>
      </c>
      <c r="D521" s="17">
        <v>0.2143562</v>
      </c>
      <c r="E521" s="17">
        <v>-0.19132250000000001</v>
      </c>
      <c r="F521" s="17">
        <v>-3.2952200000000001E-2</v>
      </c>
      <c r="G521" s="17">
        <v>1.847629</v>
      </c>
      <c r="H521" s="18">
        <v>0.41461290000000001</v>
      </c>
      <c r="I521" s="40">
        <f t="array" ref="I521">$Q$10+SUMPRODUCT(D521:H521,TRANSPOSE($Q$11:$Q$15))</f>
        <v>-4.6002977018226225</v>
      </c>
      <c r="J521" s="37">
        <f t="shared" si="8"/>
        <v>9.9488691091271005E-3</v>
      </c>
      <c r="K521" s="38"/>
      <c r="L521" s="38"/>
      <c r="M521" s="38"/>
      <c r="P521" s="27">
        <v>492</v>
      </c>
      <c r="Q521" s="24">
        <v>0.1750785</v>
      </c>
      <c r="R521" s="24">
        <v>0.38961990000000002</v>
      </c>
      <c r="S521" s="24">
        <v>5.0903999999999998E-2</v>
      </c>
      <c r="T521" s="24">
        <v>1.0082139999999999</v>
      </c>
      <c r="U521" s="24">
        <v>0.28486349999999999</v>
      </c>
      <c r="V521" s="34">
        <v>7.5789502443997809E-3</v>
      </c>
      <c r="W521" s="24">
        <v>0</v>
      </c>
      <c r="X521" s="24">
        <v>0</v>
      </c>
    </row>
    <row r="522" spans="1:24" ht="15" customHeight="1" x14ac:dyDescent="0.45">
      <c r="A522" s="14">
        <v>98</v>
      </c>
      <c r="B522" s="15">
        <v>2004</v>
      </c>
      <c r="C522" s="16">
        <v>0</v>
      </c>
      <c r="D522" s="17">
        <v>0.26066549999999999</v>
      </c>
      <c r="E522" s="17">
        <v>-0.25067660000000003</v>
      </c>
      <c r="F522" s="17">
        <v>3.2603699999999999E-2</v>
      </c>
      <c r="G522" s="17">
        <v>1.219206</v>
      </c>
      <c r="H522" s="18">
        <v>0.4341238</v>
      </c>
      <c r="I522" s="40">
        <f t="array" ref="I522">$Q$10+SUMPRODUCT(D522:H522,TRANSPOSE($Q$11:$Q$15))</f>
        <v>-4.0056504916597007</v>
      </c>
      <c r="J522" s="37">
        <f t="shared" si="8"/>
        <v>1.7886678338579275E-2</v>
      </c>
      <c r="K522" s="38"/>
      <c r="L522" s="38"/>
      <c r="M522" s="38"/>
      <c r="P522" s="27">
        <v>493</v>
      </c>
      <c r="Q522" s="24">
        <v>0.20037840000000001</v>
      </c>
      <c r="R522" s="24">
        <v>0.3170095</v>
      </c>
      <c r="S522" s="24">
        <v>5.2392800000000003E-2</v>
      </c>
      <c r="T522" s="24">
        <v>0.65649440000000003</v>
      </c>
      <c r="U522" s="24">
        <v>0.2906377</v>
      </c>
      <c r="V522" s="34">
        <v>1.4679072373684239E-2</v>
      </c>
      <c r="W522" s="24">
        <v>0</v>
      </c>
      <c r="X522" s="24">
        <v>0</v>
      </c>
    </row>
    <row r="523" spans="1:24" ht="15" customHeight="1" x14ac:dyDescent="0.45">
      <c r="A523" s="14">
        <v>99</v>
      </c>
      <c r="B523" s="15">
        <v>1995</v>
      </c>
      <c r="C523" s="16">
        <v>0</v>
      </c>
      <c r="D523" s="17">
        <v>2.9438499999999999E-2</v>
      </c>
      <c r="E523" s="17">
        <v>-0.1205022</v>
      </c>
      <c r="F523" s="17">
        <v>4.49161E-2</v>
      </c>
      <c r="G523" s="17">
        <v>0.20011899999999999</v>
      </c>
      <c r="H523" s="18">
        <v>0.28405979999999997</v>
      </c>
      <c r="I523" s="40">
        <f t="array" ref="I523">$Q$10+SUMPRODUCT(D523:H523,TRANSPOSE($Q$11:$Q$15))</f>
        <v>-2.8582233924692431</v>
      </c>
      <c r="J523" s="37">
        <f t="shared" si="8"/>
        <v>5.4257792954601848E-2</v>
      </c>
      <c r="K523" s="38"/>
      <c r="L523" s="38"/>
      <c r="M523" s="38"/>
      <c r="P523" s="27">
        <v>494</v>
      </c>
      <c r="Q523" s="24">
        <v>0.20451259999999999</v>
      </c>
      <c r="R523" s="24">
        <v>0.36942839999999999</v>
      </c>
      <c r="S523" s="24">
        <v>1.7382000000000002E-2</v>
      </c>
      <c r="T523" s="24">
        <v>0.96325099999999997</v>
      </c>
      <c r="U523" s="24">
        <v>0.25611060000000002</v>
      </c>
      <c r="V523" s="34">
        <v>1.0865497629392134E-2</v>
      </c>
      <c r="W523" s="24">
        <v>0</v>
      </c>
      <c r="X523" s="24">
        <v>0</v>
      </c>
    </row>
    <row r="524" spans="1:24" ht="15" customHeight="1" x14ac:dyDescent="0.45">
      <c r="A524" s="14">
        <v>99</v>
      </c>
      <c r="B524" s="15">
        <v>1996</v>
      </c>
      <c r="C524" s="16">
        <v>0</v>
      </c>
      <c r="D524" s="17">
        <v>0.117676</v>
      </c>
      <c r="E524" s="17">
        <v>-0.14446519999999999</v>
      </c>
      <c r="F524" s="17">
        <v>5.3694899999999997E-2</v>
      </c>
      <c r="G524" s="17">
        <v>0.26385059999999999</v>
      </c>
      <c r="H524" s="18">
        <v>0.2797866</v>
      </c>
      <c r="I524" s="40">
        <f t="array" ref="I524">$Q$10+SUMPRODUCT(D524:H524,TRANSPOSE($Q$11:$Q$15))</f>
        <v>-2.9612484028657393</v>
      </c>
      <c r="J524" s="37">
        <f t="shared" si="8"/>
        <v>4.9207565200710152E-2</v>
      </c>
      <c r="K524" s="38"/>
      <c r="L524" s="38"/>
      <c r="M524" s="38"/>
      <c r="P524" s="27">
        <v>495</v>
      </c>
      <c r="Q524" s="24">
        <v>0.22077749999999999</v>
      </c>
      <c r="R524" s="24">
        <v>0.32398139999999997</v>
      </c>
      <c r="S524" s="24">
        <v>3.60568E-2</v>
      </c>
      <c r="T524" s="24">
        <v>0.80291080000000004</v>
      </c>
      <c r="U524" s="24">
        <v>0.29562260000000001</v>
      </c>
      <c r="V524" s="34">
        <v>1.3284360517292674E-2</v>
      </c>
      <c r="W524" s="24">
        <v>0</v>
      </c>
      <c r="X524" s="24">
        <v>0</v>
      </c>
    </row>
    <row r="525" spans="1:24" ht="15" customHeight="1" x14ac:dyDescent="0.45">
      <c r="A525" s="14">
        <v>99</v>
      </c>
      <c r="B525" s="15">
        <v>1997</v>
      </c>
      <c r="C525" s="16">
        <v>0</v>
      </c>
      <c r="D525" s="17">
        <v>9.0322700000000006E-2</v>
      </c>
      <c r="E525" s="17">
        <v>-0.36406349999999998</v>
      </c>
      <c r="F525" s="17">
        <v>6.7310499999999995E-2</v>
      </c>
      <c r="G525" s="17">
        <v>0.81001339999999999</v>
      </c>
      <c r="H525" s="18">
        <v>0.36251369999999999</v>
      </c>
      <c r="I525" s="40">
        <f t="array" ref="I525">$Q$10+SUMPRODUCT(D525:H525,TRANSPOSE($Q$11:$Q$15))</f>
        <v>-3.581287601899112</v>
      </c>
      <c r="J525" s="37">
        <f t="shared" si="8"/>
        <v>2.7085765483891876E-2</v>
      </c>
      <c r="K525" s="38"/>
      <c r="L525" s="38"/>
      <c r="M525" s="38"/>
      <c r="P525" s="27">
        <v>496</v>
      </c>
      <c r="Q525" s="24">
        <v>0.20716380000000001</v>
      </c>
      <c r="R525" s="24">
        <v>0.3397599</v>
      </c>
      <c r="S525" s="24">
        <v>3.8941400000000001E-2</v>
      </c>
      <c r="T525" s="24">
        <v>1.306189</v>
      </c>
      <c r="U525" s="24">
        <v>0.32955109999999999</v>
      </c>
      <c r="V525" s="34">
        <v>5.820995146238561E-3</v>
      </c>
      <c r="W525" s="24">
        <v>0</v>
      </c>
      <c r="X525" s="24">
        <v>0</v>
      </c>
    </row>
    <row r="526" spans="1:24" ht="15" customHeight="1" x14ac:dyDescent="0.45">
      <c r="A526" s="14">
        <v>99</v>
      </c>
      <c r="B526" s="15">
        <v>1998</v>
      </c>
      <c r="C526" s="16">
        <v>0</v>
      </c>
      <c r="D526" s="17">
        <v>7.2840199999999994E-2</v>
      </c>
      <c r="E526" s="17">
        <v>-0.32417600000000002</v>
      </c>
      <c r="F526" s="17">
        <v>7.6975600000000005E-2</v>
      </c>
      <c r="G526" s="17">
        <v>2.1917930000000001</v>
      </c>
      <c r="H526" s="18">
        <v>0.40092139999999998</v>
      </c>
      <c r="I526" s="40">
        <f t="array" ref="I526">$Q$10+SUMPRODUCT(D526:H526,TRANSPOSE($Q$11:$Q$15))</f>
        <v>-5.9020323171234574</v>
      </c>
      <c r="J526" s="37">
        <f t="shared" si="8"/>
        <v>2.7264293128159765E-3</v>
      </c>
      <c r="K526" s="38"/>
      <c r="L526" s="38"/>
      <c r="M526" s="38"/>
      <c r="P526" s="27">
        <v>497</v>
      </c>
      <c r="Q526" s="24">
        <v>0.2186004</v>
      </c>
      <c r="R526" s="24">
        <v>0.33965810000000002</v>
      </c>
      <c r="S526" s="24">
        <v>3.9348000000000001E-2</v>
      </c>
      <c r="T526" s="24">
        <v>1.84459</v>
      </c>
      <c r="U526" s="24">
        <v>0.3426188</v>
      </c>
      <c r="V526" s="34">
        <v>2.5006408777643093E-3</v>
      </c>
      <c r="W526" s="24">
        <v>0</v>
      </c>
      <c r="X526" s="24">
        <v>0</v>
      </c>
    </row>
    <row r="527" spans="1:24" ht="15" customHeight="1" x14ac:dyDescent="0.45">
      <c r="A527" s="14">
        <v>99</v>
      </c>
      <c r="B527" s="15">
        <v>1999</v>
      </c>
      <c r="C527" s="16">
        <v>0</v>
      </c>
      <c r="D527" s="17">
        <v>6.4070600000000005E-2</v>
      </c>
      <c r="E527" s="17">
        <v>-0.2390409</v>
      </c>
      <c r="F527" s="17">
        <v>8.1966999999999998E-2</v>
      </c>
      <c r="G527" s="17">
        <v>2.548594</v>
      </c>
      <c r="H527" s="18">
        <v>0.36178300000000002</v>
      </c>
      <c r="I527" s="40">
        <f t="array" ref="I527">$Q$10+SUMPRODUCT(D527:H527,TRANSPOSE($Q$11:$Q$15))</f>
        <v>-6.6622317320670525</v>
      </c>
      <c r="J527" s="37">
        <f t="shared" si="8"/>
        <v>1.2766584428216255E-3</v>
      </c>
      <c r="K527" s="38"/>
      <c r="L527" s="38"/>
      <c r="M527" s="38"/>
      <c r="P527" s="27">
        <v>498</v>
      </c>
      <c r="Q527" s="24">
        <v>0.41006860000000001</v>
      </c>
      <c r="R527" s="24">
        <v>0.68542000000000003</v>
      </c>
      <c r="S527" s="24">
        <v>4.0095800000000001E-2</v>
      </c>
      <c r="T527" s="24">
        <v>2.144336</v>
      </c>
      <c r="U527" s="24">
        <v>0.27576610000000001</v>
      </c>
      <c r="V527" s="34">
        <v>9.7005088362771296E-4</v>
      </c>
      <c r="W527" s="24">
        <v>0</v>
      </c>
      <c r="X527" s="24">
        <v>0</v>
      </c>
    </row>
    <row r="528" spans="1:24" ht="15" customHeight="1" x14ac:dyDescent="0.45">
      <c r="A528" s="14">
        <v>99</v>
      </c>
      <c r="B528" s="15">
        <v>2000</v>
      </c>
      <c r="C528" s="16">
        <v>0</v>
      </c>
      <c r="D528" s="17">
        <v>1.09268E-2</v>
      </c>
      <c r="E528" s="17">
        <v>-0.2080167</v>
      </c>
      <c r="F528" s="17">
        <v>6.0987199999999998E-2</v>
      </c>
      <c r="G528" s="17">
        <v>1.3201940000000001</v>
      </c>
      <c r="H528" s="18">
        <v>0.36061009999999999</v>
      </c>
      <c r="I528" s="40">
        <f t="array" ref="I528">$Q$10+SUMPRODUCT(D528:H528,TRANSPOSE($Q$11:$Q$15))</f>
        <v>-4.6047030088564078</v>
      </c>
      <c r="J528" s="37">
        <f t="shared" si="8"/>
        <v>9.9055708667187582E-3</v>
      </c>
      <c r="K528" s="38"/>
      <c r="L528" s="38"/>
      <c r="M528" s="38"/>
      <c r="P528" s="27">
        <v>499</v>
      </c>
      <c r="Q528" s="24">
        <v>0.39650999999999997</v>
      </c>
      <c r="R528" s="24">
        <v>0.68807240000000003</v>
      </c>
      <c r="S528" s="24">
        <v>5.2547299999999998E-2</v>
      </c>
      <c r="T528" s="24">
        <v>1.970215</v>
      </c>
      <c r="U528" s="24">
        <v>0.28429589999999999</v>
      </c>
      <c r="V528" s="34">
        <v>1.153842393077214E-3</v>
      </c>
      <c r="W528" s="24">
        <v>0</v>
      </c>
      <c r="X528" s="24">
        <v>0</v>
      </c>
    </row>
    <row r="529" spans="1:24" ht="15" customHeight="1" x14ac:dyDescent="0.45">
      <c r="A529" s="14">
        <v>99</v>
      </c>
      <c r="B529" s="15">
        <v>2001</v>
      </c>
      <c r="C529" s="16">
        <v>0</v>
      </c>
      <c r="D529" s="17">
        <v>7.6895000000000002E-3</v>
      </c>
      <c r="E529" s="17">
        <v>-0.23767260000000001</v>
      </c>
      <c r="F529" s="17">
        <v>2.13847E-2</v>
      </c>
      <c r="G529" s="17">
        <v>1.105961</v>
      </c>
      <c r="H529" s="18">
        <v>0.2910837</v>
      </c>
      <c r="I529" s="40">
        <f t="array" ref="I529">$Q$10+SUMPRODUCT(D529:H529,TRANSPOSE($Q$11:$Q$15))</f>
        <v>-3.9478283267768024</v>
      </c>
      <c r="J529" s="37">
        <f t="shared" si="8"/>
        <v>1.8931254013390544E-2</v>
      </c>
      <c r="K529" s="38"/>
      <c r="L529" s="38"/>
      <c r="M529" s="38"/>
      <c r="P529" s="27">
        <v>500</v>
      </c>
      <c r="Q529" s="24">
        <v>0.28294130000000001</v>
      </c>
      <c r="R529" s="24">
        <v>0.68697759999999997</v>
      </c>
      <c r="S529" s="24">
        <v>5.7850199999999997E-2</v>
      </c>
      <c r="T529" s="24">
        <v>2.7603689999999999</v>
      </c>
      <c r="U529" s="24">
        <v>0.32171889999999997</v>
      </c>
      <c r="V529" s="34">
        <v>3.0729871864856309E-4</v>
      </c>
      <c r="W529" s="24">
        <v>0</v>
      </c>
      <c r="X529" s="24">
        <v>0</v>
      </c>
    </row>
    <row r="530" spans="1:24" ht="15" customHeight="1" x14ac:dyDescent="0.45">
      <c r="A530" s="14">
        <v>99</v>
      </c>
      <c r="B530" s="15">
        <v>2002</v>
      </c>
      <c r="C530" s="16">
        <v>0</v>
      </c>
      <c r="D530" s="17">
        <v>-1.49126E-2</v>
      </c>
      <c r="E530" s="17">
        <v>-0.55121109999999995</v>
      </c>
      <c r="F530" s="17">
        <v>5.3376899999999998E-2</v>
      </c>
      <c r="G530" s="17">
        <v>0.81683600000000001</v>
      </c>
      <c r="H530" s="18">
        <v>0.34311730000000001</v>
      </c>
      <c r="I530" s="40">
        <f t="array" ref="I530">$Q$10+SUMPRODUCT(D530:H530,TRANSPOSE($Q$11:$Q$15))</f>
        <v>-3.2642169741524132</v>
      </c>
      <c r="J530" s="37">
        <f t="shared" si="8"/>
        <v>3.6819367331629792E-2</v>
      </c>
      <c r="K530" s="38"/>
      <c r="L530" s="38"/>
      <c r="M530" s="38"/>
      <c r="P530" s="27">
        <v>501</v>
      </c>
      <c r="Q530" s="24">
        <v>0.28669620000000001</v>
      </c>
      <c r="R530" s="24">
        <v>0.60933320000000002</v>
      </c>
      <c r="S530" s="24">
        <v>2.99752E-2</v>
      </c>
      <c r="T530" s="24">
        <v>1.610633</v>
      </c>
      <c r="U530" s="24">
        <v>0.27317219999999998</v>
      </c>
      <c r="V530" s="34">
        <v>2.6046953464119401E-3</v>
      </c>
      <c r="W530" s="24">
        <v>0</v>
      </c>
      <c r="X530" s="24">
        <v>0</v>
      </c>
    </row>
    <row r="531" spans="1:24" ht="15" customHeight="1" x14ac:dyDescent="0.45">
      <c r="A531" s="14">
        <v>99</v>
      </c>
      <c r="B531" s="15">
        <v>2003</v>
      </c>
      <c r="C531" s="16">
        <v>0</v>
      </c>
      <c r="D531" s="17">
        <v>6.6430500000000003E-2</v>
      </c>
      <c r="E531" s="17">
        <v>-0.40847129999999998</v>
      </c>
      <c r="F531" s="17">
        <v>5.3925000000000001E-2</v>
      </c>
      <c r="G531" s="17">
        <v>1.230386</v>
      </c>
      <c r="H531" s="18">
        <v>0.32248670000000002</v>
      </c>
      <c r="I531" s="40">
        <f t="array" ref="I531">$Q$10+SUMPRODUCT(D531:H531,TRANSPOSE($Q$11:$Q$15))</f>
        <v>-4.1142553548004646</v>
      </c>
      <c r="J531" s="37">
        <f t="shared" si="8"/>
        <v>1.6075459473955684E-2</v>
      </c>
      <c r="K531" s="38"/>
      <c r="L531" s="38"/>
      <c r="M531" s="38"/>
      <c r="P531" s="27">
        <v>502</v>
      </c>
      <c r="Q531" s="24">
        <v>0.31839790000000001</v>
      </c>
      <c r="R531" s="24">
        <v>0.59143089999999998</v>
      </c>
      <c r="S531" s="24">
        <v>4.75837E-2</v>
      </c>
      <c r="T531" s="24">
        <v>1.375942</v>
      </c>
      <c r="U531" s="24">
        <v>0.30820350000000002</v>
      </c>
      <c r="V531" s="34">
        <v>3.4919245626885008E-3</v>
      </c>
      <c r="W531" s="24">
        <v>0</v>
      </c>
      <c r="X531" s="24">
        <v>0</v>
      </c>
    </row>
    <row r="532" spans="1:24" ht="15" customHeight="1" x14ac:dyDescent="0.45">
      <c r="A532" s="14">
        <v>99</v>
      </c>
      <c r="B532" s="15">
        <v>2004</v>
      </c>
      <c r="C532" s="16">
        <v>0</v>
      </c>
      <c r="D532" s="17">
        <v>9.63918E-2</v>
      </c>
      <c r="E532" s="17">
        <v>-0.39722030000000003</v>
      </c>
      <c r="F532" s="17">
        <v>4.1813900000000001E-2</v>
      </c>
      <c r="G532" s="17">
        <v>0.84801789999999999</v>
      </c>
      <c r="H532" s="18">
        <v>0.28654289999999999</v>
      </c>
      <c r="I532" s="40">
        <f t="array" ref="I532">$Q$10+SUMPRODUCT(D532:H532,TRANSPOSE($Q$11:$Q$15))</f>
        <v>-3.4342577442250337</v>
      </c>
      <c r="J532" s="37">
        <f t="shared" si="8"/>
        <v>3.1241810870651757E-2</v>
      </c>
      <c r="K532" s="38"/>
      <c r="L532" s="38"/>
      <c r="M532" s="38"/>
      <c r="P532" s="27">
        <v>503</v>
      </c>
      <c r="Q532" s="24">
        <v>0.36133710000000002</v>
      </c>
      <c r="R532" s="24">
        <v>0.56338440000000001</v>
      </c>
      <c r="S532" s="24">
        <v>5.3625199999999998E-2</v>
      </c>
      <c r="T532" s="24">
        <v>1.5040450000000001</v>
      </c>
      <c r="U532" s="24">
        <v>0.35594540000000002</v>
      </c>
      <c r="V532" s="34">
        <v>2.9643947393257508E-3</v>
      </c>
      <c r="W532" s="24">
        <v>0</v>
      </c>
      <c r="X532" s="24">
        <v>0</v>
      </c>
    </row>
    <row r="533" spans="1:24" ht="15" customHeight="1" x14ac:dyDescent="0.45">
      <c r="A533" s="14">
        <v>100</v>
      </c>
      <c r="B533" s="15">
        <v>1999</v>
      </c>
      <c r="C533" s="16">
        <v>0</v>
      </c>
      <c r="D533" s="17">
        <v>0.17367640000000001</v>
      </c>
      <c r="E533" s="17">
        <v>0.24301929999999999</v>
      </c>
      <c r="F533" s="17">
        <v>8.4577200000000005E-2</v>
      </c>
      <c r="G533" s="17">
        <v>5.5894500000000003</v>
      </c>
      <c r="H533" s="18">
        <v>0.27193889999999998</v>
      </c>
      <c r="I533" s="40">
        <f t="array" ref="I533">$Q$10+SUMPRODUCT(D533:H533,TRANSPOSE($Q$11:$Q$15))</f>
        <v>-12.240180336117213</v>
      </c>
      <c r="J533" s="37">
        <f t="shared" si="8"/>
        <v>4.832313746577751E-6</v>
      </c>
      <c r="K533" s="38"/>
      <c r="L533" s="38"/>
      <c r="M533" s="38"/>
      <c r="P533" s="27">
        <v>504</v>
      </c>
      <c r="Q533" s="24">
        <v>0.34661039999999999</v>
      </c>
      <c r="R533" s="24">
        <v>0.56445599999999996</v>
      </c>
      <c r="S533" s="24">
        <v>-5.6334999999999996E-3</v>
      </c>
      <c r="T533" s="24">
        <v>1.174382</v>
      </c>
      <c r="U533" s="24">
        <v>0.25221120000000002</v>
      </c>
      <c r="V533" s="34">
        <v>7.4601010719927497E-3</v>
      </c>
      <c r="W533" s="24">
        <v>0</v>
      </c>
      <c r="X533" s="24">
        <v>0</v>
      </c>
    </row>
    <row r="534" spans="1:24" ht="15" customHeight="1" x14ac:dyDescent="0.45">
      <c r="A534" s="14">
        <v>100</v>
      </c>
      <c r="B534" s="15">
        <v>2000</v>
      </c>
      <c r="C534" s="16">
        <v>0</v>
      </c>
      <c r="D534" s="17">
        <v>0.1411664</v>
      </c>
      <c r="E534" s="17">
        <v>0.22650390000000001</v>
      </c>
      <c r="F534" s="17">
        <v>4.4581799999999998E-2</v>
      </c>
      <c r="G534" s="17">
        <v>3.0657100000000002</v>
      </c>
      <c r="H534" s="18">
        <v>0.23767959999999999</v>
      </c>
      <c r="I534" s="40">
        <f t="array" ref="I534">$Q$10+SUMPRODUCT(D534:H534,TRANSPOSE($Q$11:$Q$15))</f>
        <v>-7.9091310556349965</v>
      </c>
      <c r="J534" s="37">
        <f t="shared" si="8"/>
        <v>3.6723875537056854E-4</v>
      </c>
      <c r="K534" s="38"/>
      <c r="L534" s="38"/>
      <c r="M534" s="38"/>
      <c r="P534" s="27">
        <v>505</v>
      </c>
      <c r="Q534" s="24">
        <v>0.26226709999999998</v>
      </c>
      <c r="R534" s="24">
        <v>-1.8054600000000001E-2</v>
      </c>
      <c r="S534" s="24">
        <v>4.0525199999999997E-2</v>
      </c>
      <c r="T534" s="24">
        <v>0.22205240000000001</v>
      </c>
      <c r="U534" s="24">
        <v>0.2534322</v>
      </c>
      <c r="V534" s="34">
        <v>5.071379711087131E-2</v>
      </c>
      <c r="W534" s="24">
        <v>0</v>
      </c>
      <c r="X534" s="24">
        <v>0</v>
      </c>
    </row>
    <row r="535" spans="1:24" ht="15" customHeight="1" x14ac:dyDescent="0.45">
      <c r="A535" s="14">
        <v>100</v>
      </c>
      <c r="B535" s="15">
        <v>2001</v>
      </c>
      <c r="C535" s="16">
        <v>0</v>
      </c>
      <c r="D535" s="17">
        <v>0.19121630000000001</v>
      </c>
      <c r="E535" s="17">
        <v>0.23533129999999999</v>
      </c>
      <c r="F535" s="17">
        <v>5.82306E-2</v>
      </c>
      <c r="G535" s="17">
        <v>2.3514750000000002</v>
      </c>
      <c r="H535" s="18">
        <v>0.22386229999999999</v>
      </c>
      <c r="I535" s="40">
        <f t="array" ref="I535">$Q$10+SUMPRODUCT(D535:H535,TRANSPOSE($Q$11:$Q$15))</f>
        <v>-6.8807673218440151</v>
      </c>
      <c r="J535" s="37">
        <f t="shared" si="8"/>
        <v>1.0263010544279613E-3</v>
      </c>
      <c r="K535" s="38"/>
      <c r="L535" s="38"/>
      <c r="M535" s="38"/>
      <c r="P535" s="27">
        <v>506</v>
      </c>
      <c r="Q535" s="24">
        <v>0.32369520000000002</v>
      </c>
      <c r="R535" s="24">
        <v>-0.44429950000000001</v>
      </c>
      <c r="S535" s="24">
        <v>1.5600299999999999E-2</v>
      </c>
      <c r="T535" s="24">
        <v>8.7162699999999996E-2</v>
      </c>
      <c r="U535" s="24">
        <v>0.35022910000000002</v>
      </c>
      <c r="V535" s="34">
        <v>0.14064238082856692</v>
      </c>
      <c r="W535" s="24">
        <v>0</v>
      </c>
      <c r="X535" s="24">
        <v>0</v>
      </c>
    </row>
    <row r="536" spans="1:24" ht="15" customHeight="1" x14ac:dyDescent="0.45">
      <c r="A536" s="14">
        <v>100</v>
      </c>
      <c r="B536" s="15">
        <v>2002</v>
      </c>
      <c r="C536" s="16">
        <v>0</v>
      </c>
      <c r="D536" s="17">
        <v>0.1354245</v>
      </c>
      <c r="E536" s="17">
        <v>0.25584610000000002</v>
      </c>
      <c r="F536" s="17">
        <v>1.9572300000000001E-2</v>
      </c>
      <c r="G536" s="17">
        <v>2.855982</v>
      </c>
      <c r="H536" s="18">
        <v>0.25526880000000002</v>
      </c>
      <c r="I536" s="40">
        <f t="array" ref="I536">$Q$10+SUMPRODUCT(D536:H536,TRANSPOSE($Q$11:$Q$15))</f>
        <v>-7.4090002175977236</v>
      </c>
      <c r="J536" s="37">
        <f t="shared" si="8"/>
        <v>6.054092936581913E-4</v>
      </c>
      <c r="K536" s="38"/>
      <c r="L536" s="38"/>
      <c r="M536" s="38"/>
      <c r="P536" s="27">
        <v>507</v>
      </c>
      <c r="Q536" s="24">
        <v>-1.54103E-2</v>
      </c>
      <c r="R536" s="24">
        <v>8.22798E-2</v>
      </c>
      <c r="S536" s="24">
        <v>5.1805799999999999E-2</v>
      </c>
      <c r="T536" s="24">
        <v>0.98100229999999999</v>
      </c>
      <c r="U536" s="24">
        <v>0.14244860000000001</v>
      </c>
      <c r="V536" s="34">
        <v>1.0364612644993046E-2</v>
      </c>
      <c r="W536" s="24">
        <v>0</v>
      </c>
      <c r="X536" s="24">
        <v>0</v>
      </c>
    </row>
    <row r="537" spans="1:24" ht="15" customHeight="1" x14ac:dyDescent="0.45">
      <c r="A537" s="14">
        <v>100</v>
      </c>
      <c r="B537" s="15">
        <v>2003</v>
      </c>
      <c r="C537" s="16">
        <v>0</v>
      </c>
      <c r="D537" s="17">
        <v>2.6060900000000001E-2</v>
      </c>
      <c r="E537" s="17">
        <v>0.28777419999999998</v>
      </c>
      <c r="F537" s="17">
        <v>5.3037899999999999E-2</v>
      </c>
      <c r="G537" s="17">
        <v>3.0221469999999999</v>
      </c>
      <c r="H537" s="18">
        <v>0.25141419999999998</v>
      </c>
      <c r="I537" s="40">
        <f t="array" ref="I537">$Q$10+SUMPRODUCT(D537:H537,TRANSPOSE($Q$11:$Q$15))</f>
        <v>-8.0356258417847304</v>
      </c>
      <c r="J537" s="37">
        <f t="shared" si="8"/>
        <v>3.2361710643788563E-4</v>
      </c>
      <c r="K537" s="38"/>
      <c r="L537" s="38"/>
      <c r="M537" s="38"/>
      <c r="P537" s="27">
        <v>508</v>
      </c>
      <c r="Q537" s="24">
        <v>-1.0821300000000001E-2</v>
      </c>
      <c r="R537" s="24">
        <v>0.1295145</v>
      </c>
      <c r="S537" s="24">
        <v>4.1383400000000001E-2</v>
      </c>
      <c r="T537" s="24">
        <v>1.0259149999999999</v>
      </c>
      <c r="U537" s="24">
        <v>0.1202348</v>
      </c>
      <c r="V537" s="34">
        <v>9.6826742656554027E-3</v>
      </c>
      <c r="W537" s="24">
        <v>0</v>
      </c>
      <c r="X537" s="24">
        <v>0</v>
      </c>
    </row>
    <row r="538" spans="1:24" ht="15" customHeight="1" x14ac:dyDescent="0.45">
      <c r="A538" s="14">
        <v>100</v>
      </c>
      <c r="B538" s="15">
        <v>2004</v>
      </c>
      <c r="C538" s="16">
        <v>0</v>
      </c>
      <c r="D538" s="17">
        <v>1.022E-2</v>
      </c>
      <c r="E538" s="17">
        <v>0.31305300000000003</v>
      </c>
      <c r="F538" s="17">
        <v>4.5284999999999999E-2</v>
      </c>
      <c r="G538" s="17">
        <v>3.452213</v>
      </c>
      <c r="H538" s="18">
        <v>0.26087700000000003</v>
      </c>
      <c r="I538" s="40">
        <f t="array" ref="I538">$Q$10+SUMPRODUCT(D538:H538,TRANSPOSE($Q$11:$Q$15))</f>
        <v>-8.6964155491182105</v>
      </c>
      <c r="J538" s="37">
        <f t="shared" si="8"/>
        <v>1.6715605527764684E-4</v>
      </c>
      <c r="K538" s="38"/>
      <c r="L538" s="38"/>
      <c r="M538" s="38"/>
      <c r="P538" s="27">
        <v>509</v>
      </c>
      <c r="Q538" s="24">
        <v>-2.0054499999999999E-2</v>
      </c>
      <c r="R538" s="24">
        <v>0.1584981</v>
      </c>
      <c r="S538" s="24">
        <v>6.7872100000000005E-2</v>
      </c>
      <c r="T538" s="24">
        <v>1.1171960000000001</v>
      </c>
      <c r="U538" s="24">
        <v>0.14444760000000001</v>
      </c>
      <c r="V538" s="34">
        <v>6.5873128764219148E-3</v>
      </c>
      <c r="W538" s="24">
        <v>0</v>
      </c>
      <c r="X538" s="24">
        <v>0</v>
      </c>
    </row>
    <row r="539" spans="1:24" ht="15" customHeight="1" x14ac:dyDescent="0.45">
      <c r="A539" s="14">
        <v>101</v>
      </c>
      <c r="B539" s="15">
        <v>1995</v>
      </c>
      <c r="C539" s="16">
        <v>0</v>
      </c>
      <c r="D539" s="17">
        <v>0.61588449999999995</v>
      </c>
      <c r="E539" s="17">
        <v>0.13211980000000001</v>
      </c>
      <c r="F539" s="17">
        <v>4.2569799999999998E-2</v>
      </c>
      <c r="G539" s="17">
        <v>2.3436710000000001</v>
      </c>
      <c r="H539" s="18">
        <v>0.22486980000000001</v>
      </c>
      <c r="I539" s="40">
        <f t="array" ref="I539">$Q$10+SUMPRODUCT(D539:H539,TRANSPOSE($Q$11:$Q$15))</f>
        <v>-6.4163833915045565</v>
      </c>
      <c r="J539" s="37">
        <f t="shared" si="8"/>
        <v>1.6318896940070858E-3</v>
      </c>
      <c r="K539" s="38"/>
      <c r="L539" s="38"/>
      <c r="M539" s="38"/>
      <c r="P539" s="27">
        <v>510</v>
      </c>
      <c r="Q539" s="24">
        <v>-1.5798E-2</v>
      </c>
      <c r="R539" s="24">
        <v>0.1969841</v>
      </c>
      <c r="S539" s="24">
        <v>6.0072199999999999E-2</v>
      </c>
      <c r="T539" s="24">
        <v>0.74392899999999995</v>
      </c>
      <c r="U539" s="24">
        <v>0.13828090000000001</v>
      </c>
      <c r="V539" s="34">
        <v>1.1928901592857352E-2</v>
      </c>
      <c r="W539" s="24">
        <v>0</v>
      </c>
      <c r="X539" s="24">
        <v>0</v>
      </c>
    </row>
    <row r="540" spans="1:24" ht="15" customHeight="1" x14ac:dyDescent="0.45">
      <c r="A540" s="14">
        <v>101</v>
      </c>
      <c r="B540" s="15">
        <v>1996</v>
      </c>
      <c r="C540" s="16">
        <v>0</v>
      </c>
      <c r="D540" s="17">
        <v>0.69148330000000002</v>
      </c>
      <c r="E540" s="17">
        <v>0.1657083</v>
      </c>
      <c r="F540" s="17">
        <v>3.8167399999999997E-2</v>
      </c>
      <c r="G540" s="17">
        <v>1.8522099999999999</v>
      </c>
      <c r="H540" s="18">
        <v>0.2744703</v>
      </c>
      <c r="I540" s="40">
        <f t="array" ref="I540">$Q$10+SUMPRODUCT(D540:H540,TRANSPOSE($Q$11:$Q$15))</f>
        <v>-5.5847516006832922</v>
      </c>
      <c r="J540" s="37">
        <f t="shared" si="8"/>
        <v>3.7406374093394267E-3</v>
      </c>
      <c r="K540" s="38"/>
      <c r="L540" s="38"/>
      <c r="M540" s="38"/>
      <c r="P540" s="27">
        <v>511</v>
      </c>
      <c r="Q540" s="24">
        <v>-1.03362E-2</v>
      </c>
      <c r="R540" s="24">
        <v>0.2077146</v>
      </c>
      <c r="S540" s="24">
        <v>5.5138899999999998E-2</v>
      </c>
      <c r="T540" s="24">
        <v>0.70026029999999995</v>
      </c>
      <c r="U540" s="24">
        <v>0.12964890000000001</v>
      </c>
      <c r="V540" s="34">
        <v>1.3042327943776022E-2</v>
      </c>
      <c r="W540" s="24">
        <v>0</v>
      </c>
      <c r="X540" s="24">
        <v>0</v>
      </c>
    </row>
    <row r="541" spans="1:24" ht="15" customHeight="1" x14ac:dyDescent="0.45">
      <c r="A541" s="14">
        <v>101</v>
      </c>
      <c r="B541" s="15">
        <v>1997</v>
      </c>
      <c r="C541" s="16">
        <v>0</v>
      </c>
      <c r="D541" s="17">
        <v>0.60812600000000006</v>
      </c>
      <c r="E541" s="17">
        <v>0.15109600000000001</v>
      </c>
      <c r="F541" s="17">
        <v>8.6201999999999997E-3</v>
      </c>
      <c r="G541" s="17">
        <v>1.543992</v>
      </c>
      <c r="H541" s="18">
        <v>0.2458835</v>
      </c>
      <c r="I541" s="40">
        <f t="array" ref="I541">$Q$10+SUMPRODUCT(D541:H541,TRANSPOSE($Q$11:$Q$15))</f>
        <v>-4.8882396402618813</v>
      </c>
      <c r="J541" s="37">
        <f t="shared" si="8"/>
        <v>7.4783277791176921E-3</v>
      </c>
      <c r="K541" s="38"/>
      <c r="L541" s="38"/>
      <c r="M541" s="38"/>
      <c r="P541" s="27">
        <v>512</v>
      </c>
      <c r="Q541" s="24">
        <v>-1.5941500000000001E-2</v>
      </c>
      <c r="R541" s="24">
        <v>0.21948329999999999</v>
      </c>
      <c r="S541" s="24">
        <v>4.1434100000000001E-2</v>
      </c>
      <c r="T541" s="24">
        <v>0.67511810000000005</v>
      </c>
      <c r="U541" s="24">
        <v>0.113374</v>
      </c>
      <c r="V541" s="34">
        <v>1.4683251138096232E-2</v>
      </c>
      <c r="W541" s="24">
        <v>0</v>
      </c>
      <c r="X541" s="24">
        <v>0</v>
      </c>
    </row>
    <row r="542" spans="1:24" ht="15" customHeight="1" x14ac:dyDescent="0.45">
      <c r="A542" s="14">
        <v>101</v>
      </c>
      <c r="B542" s="15">
        <v>1998</v>
      </c>
      <c r="C542" s="16">
        <v>0</v>
      </c>
      <c r="D542" s="17">
        <v>0.64158649999999995</v>
      </c>
      <c r="E542" s="17">
        <v>0.1591167</v>
      </c>
      <c r="F542" s="17">
        <v>5.1116799999999997E-2</v>
      </c>
      <c r="G542" s="17">
        <v>1.542171</v>
      </c>
      <c r="H542" s="18">
        <v>0.27887260000000003</v>
      </c>
      <c r="I542" s="40">
        <f t="array" ref="I542">$Q$10+SUMPRODUCT(D542:H542,TRANSPOSE($Q$11:$Q$15))</f>
        <v>-5.2026234060543821</v>
      </c>
      <c r="J542" s="37">
        <f t="shared" si="8"/>
        <v>5.4720036264506548E-3</v>
      </c>
      <c r="K542" s="38"/>
      <c r="L542" s="38"/>
      <c r="M542" s="38"/>
      <c r="P542" s="27">
        <v>513</v>
      </c>
      <c r="Q542" s="24">
        <v>-2.1429699999999999E-2</v>
      </c>
      <c r="R542" s="24">
        <v>0.23927789999999999</v>
      </c>
      <c r="S542" s="24">
        <v>5.3120500000000001E-2</v>
      </c>
      <c r="T542" s="24">
        <v>0.58233109999999999</v>
      </c>
      <c r="U542" s="24">
        <v>0.11835850000000001</v>
      </c>
      <c r="V542" s="34">
        <v>1.5070387712500544E-2</v>
      </c>
      <c r="W542" s="24">
        <v>0</v>
      </c>
      <c r="X542" s="24">
        <v>0</v>
      </c>
    </row>
    <row r="543" spans="1:24" ht="15" customHeight="1" x14ac:dyDescent="0.45">
      <c r="A543" s="14">
        <v>101</v>
      </c>
      <c r="B543" s="15">
        <v>1999</v>
      </c>
      <c r="C543" s="16">
        <v>0</v>
      </c>
      <c r="D543" s="17">
        <v>0.64255119999999999</v>
      </c>
      <c r="E543" s="17">
        <v>0.1484028</v>
      </c>
      <c r="F543" s="17">
        <v>1.24473E-2</v>
      </c>
      <c r="G543" s="17">
        <v>1.135805</v>
      </c>
      <c r="H543" s="18">
        <v>0.20035720000000001</v>
      </c>
      <c r="I543" s="40">
        <f t="array" ref="I543">$Q$10+SUMPRODUCT(D543:H543,TRANSPOSE($Q$11:$Q$15))</f>
        <v>-4.2784017175830842</v>
      </c>
      <c r="J543" s="37">
        <f t="shared" si="8"/>
        <v>1.3675200284742379E-2</v>
      </c>
      <c r="K543" s="38"/>
      <c r="L543" s="38"/>
      <c r="M543" s="38"/>
      <c r="P543" s="27">
        <v>514</v>
      </c>
      <c r="Q543" s="24">
        <v>-3.3267699999999997E-2</v>
      </c>
      <c r="R543" s="24">
        <v>0.26230769999999998</v>
      </c>
      <c r="S543" s="24">
        <v>5.8218399999999997E-2</v>
      </c>
      <c r="T543" s="24">
        <v>0.68298979999999998</v>
      </c>
      <c r="U543" s="24">
        <v>0.1258986</v>
      </c>
      <c r="V543" s="34">
        <v>1.1953041905550956E-2</v>
      </c>
      <c r="W543" s="24">
        <v>0</v>
      </c>
      <c r="X543" s="24">
        <v>0</v>
      </c>
    </row>
    <row r="544" spans="1:24" ht="15" customHeight="1" x14ac:dyDescent="0.45">
      <c r="A544" s="14">
        <v>102</v>
      </c>
      <c r="B544" s="15">
        <v>1999</v>
      </c>
      <c r="C544" s="16">
        <v>0</v>
      </c>
      <c r="D544" s="17">
        <v>8.3733000000000002E-3</v>
      </c>
      <c r="E544" s="17">
        <v>0.45397090000000001</v>
      </c>
      <c r="F544" s="17">
        <v>8.23015E-2</v>
      </c>
      <c r="G544" s="17">
        <v>2.786422</v>
      </c>
      <c r="H544" s="18">
        <v>0.38985029999999998</v>
      </c>
      <c r="I544" s="40">
        <f t="array" ref="I544">$Q$10+SUMPRODUCT(D544:H544,TRANSPOSE($Q$11:$Q$15))</f>
        <v>-8.0572480954264947</v>
      </c>
      <c r="J544" s="37">
        <f t="shared" si="8"/>
        <v>3.1669707426284734E-4</v>
      </c>
      <c r="K544" s="38"/>
      <c r="L544" s="38"/>
      <c r="M544" s="38"/>
      <c r="P544" s="27">
        <v>515</v>
      </c>
      <c r="Q544" s="24">
        <v>6.7133000000000002E-3</v>
      </c>
      <c r="R544" s="24">
        <v>0.25180130000000001</v>
      </c>
      <c r="S544" s="24">
        <v>5.5992599999999997E-2</v>
      </c>
      <c r="T544" s="24">
        <v>0.93210040000000005</v>
      </c>
      <c r="U544" s="24">
        <v>0.12850300000000001</v>
      </c>
      <c r="V544" s="34">
        <v>8.4889697751527413E-3</v>
      </c>
      <c r="W544" s="24">
        <v>0</v>
      </c>
      <c r="X544" s="24">
        <v>0</v>
      </c>
    </row>
    <row r="545" spans="1:24" ht="15" customHeight="1" x14ac:dyDescent="0.45">
      <c r="A545" s="14">
        <v>103</v>
      </c>
      <c r="B545" s="15">
        <v>1999</v>
      </c>
      <c r="C545" s="16">
        <v>0</v>
      </c>
      <c r="D545" s="17">
        <v>-1.3674800000000001E-2</v>
      </c>
      <c r="E545" s="17">
        <v>0.21195829999999999</v>
      </c>
      <c r="F545" s="17">
        <v>3.8260299999999997E-2</v>
      </c>
      <c r="G545" s="17">
        <v>0.48161490000000001</v>
      </c>
      <c r="H545" s="18">
        <v>0.1557403</v>
      </c>
      <c r="I545" s="40">
        <f t="array" ref="I545">$Q$10+SUMPRODUCT(D545:H545,TRANSPOSE($Q$11:$Q$15))</f>
        <v>-3.834366532052929</v>
      </c>
      <c r="J545" s="37">
        <f t="shared" si="8"/>
        <v>2.1157702264328497E-2</v>
      </c>
      <c r="K545" s="38"/>
      <c r="L545" s="38"/>
      <c r="M545" s="38"/>
      <c r="P545" s="27">
        <v>516</v>
      </c>
      <c r="Q545" s="24">
        <v>0.34895379999999998</v>
      </c>
      <c r="R545" s="24">
        <v>0.14743039999999999</v>
      </c>
      <c r="S545" s="24">
        <v>8.2982100000000003E-2</v>
      </c>
      <c r="T545" s="24">
        <v>2.6811720000000001</v>
      </c>
      <c r="U545" s="24">
        <v>0.45960129999999999</v>
      </c>
      <c r="V545" s="34">
        <v>6.9918937323484756E-4</v>
      </c>
      <c r="W545" s="24">
        <v>0</v>
      </c>
      <c r="X545" s="24">
        <v>0</v>
      </c>
    </row>
    <row r="546" spans="1:24" ht="15" customHeight="1" x14ac:dyDescent="0.45">
      <c r="A546" s="14">
        <v>103</v>
      </c>
      <c r="B546" s="15">
        <v>2000</v>
      </c>
      <c r="C546" s="16">
        <v>0</v>
      </c>
      <c r="D546" s="17">
        <v>-2.9778800000000001E-2</v>
      </c>
      <c r="E546" s="17">
        <v>0.24619640000000001</v>
      </c>
      <c r="F546" s="17">
        <v>2.8745E-2</v>
      </c>
      <c r="G546" s="17">
        <v>0.41613800000000001</v>
      </c>
      <c r="H546" s="18">
        <v>0.12170880000000001</v>
      </c>
      <c r="I546" s="40">
        <f t="array" ref="I546">$Q$10+SUMPRODUCT(D546:H546,TRANSPOSE($Q$11:$Q$15))</f>
        <v>-3.7314560590488308</v>
      </c>
      <c r="J546" s="37">
        <f t="shared" si="8"/>
        <v>2.3397373717844651E-2</v>
      </c>
      <c r="K546" s="38"/>
      <c r="L546" s="38"/>
      <c r="M546" s="38"/>
      <c r="P546" s="27">
        <v>517</v>
      </c>
      <c r="Q546" s="24">
        <v>0.2581774</v>
      </c>
      <c r="R546" s="24">
        <v>0.176894</v>
      </c>
      <c r="S546" s="24">
        <v>7.7107999999999996E-2</v>
      </c>
      <c r="T546" s="24">
        <v>2.0799620000000001</v>
      </c>
      <c r="U546" s="24">
        <v>0.41053580000000001</v>
      </c>
      <c r="V546" s="34">
        <v>1.7080666519440225E-3</v>
      </c>
      <c r="W546" s="24">
        <v>0</v>
      </c>
      <c r="X546" s="24">
        <v>0</v>
      </c>
    </row>
    <row r="547" spans="1:24" ht="15" customHeight="1" x14ac:dyDescent="0.45">
      <c r="A547" s="14">
        <v>103</v>
      </c>
      <c r="B547" s="15">
        <v>2001</v>
      </c>
      <c r="C547" s="16">
        <v>0</v>
      </c>
      <c r="D547" s="17">
        <v>-3.6969200000000001E-2</v>
      </c>
      <c r="E547" s="17">
        <v>0.23205229999999999</v>
      </c>
      <c r="F547" s="17">
        <v>4.3954800000000002E-2</v>
      </c>
      <c r="G547" s="17">
        <v>0.53729459999999996</v>
      </c>
      <c r="H547" s="18">
        <v>0.1350904</v>
      </c>
      <c r="I547" s="40">
        <f t="array" ref="I547">$Q$10+SUMPRODUCT(D547:H547,TRANSPOSE($Q$11:$Q$15))</f>
        <v>-4.0203155089079523</v>
      </c>
      <c r="J547" s="37">
        <f t="shared" si="8"/>
        <v>1.7630874885123528E-2</v>
      </c>
      <c r="K547" s="38"/>
      <c r="L547" s="38"/>
      <c r="M547" s="38"/>
      <c r="P547" s="27">
        <v>518</v>
      </c>
      <c r="Q547" s="24">
        <v>0.3277716</v>
      </c>
      <c r="R547" s="24">
        <v>9.3226100000000006E-2</v>
      </c>
      <c r="S547" s="24">
        <v>3.7770600000000001E-2</v>
      </c>
      <c r="T547" s="24">
        <v>0.77938980000000002</v>
      </c>
      <c r="U547" s="24">
        <v>0.32861050000000003</v>
      </c>
      <c r="V547" s="34">
        <v>2.0159459074529824E-2</v>
      </c>
      <c r="W547" s="24">
        <v>0</v>
      </c>
      <c r="X547" s="24">
        <v>0</v>
      </c>
    </row>
    <row r="548" spans="1:24" ht="15" customHeight="1" x14ac:dyDescent="0.45">
      <c r="A548" s="14">
        <v>103</v>
      </c>
      <c r="B548" s="15">
        <v>2002</v>
      </c>
      <c r="C548" s="16">
        <v>0</v>
      </c>
      <c r="D548" s="17">
        <v>9.7462E-3</v>
      </c>
      <c r="E548" s="17">
        <v>0.2453051</v>
      </c>
      <c r="F548" s="17">
        <v>5.0565699999999998E-2</v>
      </c>
      <c r="G548" s="17">
        <v>0.44033299999999997</v>
      </c>
      <c r="H548" s="18">
        <v>0.13362760000000001</v>
      </c>
      <c r="I548" s="40">
        <f t="array" ref="I548">$Q$10+SUMPRODUCT(D548:H548,TRANSPOSE($Q$11:$Q$15))</f>
        <v>-3.919497188614856</v>
      </c>
      <c r="J548" s="37">
        <f t="shared" si="8"/>
        <v>1.9464678809936617E-2</v>
      </c>
      <c r="K548" s="38"/>
      <c r="L548" s="38"/>
      <c r="M548" s="38"/>
      <c r="P548" s="27">
        <v>519</v>
      </c>
      <c r="Q548" s="24">
        <v>0.25932640000000001</v>
      </c>
      <c r="R548" s="24">
        <v>-9.8641599999999996E-2</v>
      </c>
      <c r="S548" s="24">
        <v>6.4026899999999998E-2</v>
      </c>
      <c r="T548" s="24">
        <v>0.43745659999999997</v>
      </c>
      <c r="U548" s="24">
        <v>0.32948959999999999</v>
      </c>
      <c r="V548" s="34">
        <v>3.5650895080045854E-2</v>
      </c>
      <c r="W548" s="24">
        <v>0</v>
      </c>
      <c r="X548" s="24">
        <v>0</v>
      </c>
    </row>
    <row r="549" spans="1:24" ht="15" customHeight="1" x14ac:dyDescent="0.45">
      <c r="A549" s="14">
        <v>103</v>
      </c>
      <c r="B549" s="15">
        <v>2003</v>
      </c>
      <c r="C549" s="16">
        <v>0</v>
      </c>
      <c r="D549" s="17">
        <v>2.1790400000000001E-2</v>
      </c>
      <c r="E549" s="17">
        <v>0.24101159999999999</v>
      </c>
      <c r="F549" s="17">
        <v>5.9266800000000001E-2</v>
      </c>
      <c r="G549" s="17">
        <v>0.54278099999999996</v>
      </c>
      <c r="H549" s="18">
        <v>0.1247573</v>
      </c>
      <c r="I549" s="40">
        <f t="array" ref="I549">$Q$10+SUMPRODUCT(D549:H549,TRANSPOSE($Q$11:$Q$15))</f>
        <v>-4.1466216247708729</v>
      </c>
      <c r="J549" s="37">
        <f t="shared" si="8"/>
        <v>1.5571458989588201E-2</v>
      </c>
      <c r="K549" s="38"/>
      <c r="L549" s="38"/>
      <c r="M549" s="38"/>
      <c r="P549" s="27">
        <v>520</v>
      </c>
      <c r="Q549" s="24">
        <v>0.2143562</v>
      </c>
      <c r="R549" s="24">
        <v>-0.19132250000000001</v>
      </c>
      <c r="S549" s="24">
        <v>-3.2952200000000001E-2</v>
      </c>
      <c r="T549" s="24">
        <v>1.847629</v>
      </c>
      <c r="U549" s="24">
        <v>0.41461290000000001</v>
      </c>
      <c r="V549" s="34">
        <v>9.9488691091271005E-3</v>
      </c>
      <c r="W549" s="24">
        <v>0</v>
      </c>
      <c r="X549" s="24">
        <v>0</v>
      </c>
    </row>
    <row r="550" spans="1:24" ht="15" customHeight="1" x14ac:dyDescent="0.45">
      <c r="A550" s="14">
        <v>103</v>
      </c>
      <c r="B550" s="15">
        <v>2004</v>
      </c>
      <c r="C550" s="16">
        <v>0</v>
      </c>
      <c r="D550" s="17">
        <v>2.83751E-2</v>
      </c>
      <c r="E550" s="17">
        <v>0.23570920000000001</v>
      </c>
      <c r="F550" s="17">
        <v>4.5553200000000002E-2</v>
      </c>
      <c r="G550" s="17">
        <v>0.51397999999999999</v>
      </c>
      <c r="H550" s="18">
        <v>0.12872</v>
      </c>
      <c r="I550" s="40">
        <f t="array" ref="I550">$Q$10+SUMPRODUCT(D550:H550,TRANSPOSE($Q$11:$Q$15))</f>
        <v>-3.9781341738563136</v>
      </c>
      <c r="J550" s="37">
        <f t="shared" si="8"/>
        <v>1.8376517774344302E-2</v>
      </c>
      <c r="K550" s="38"/>
      <c r="L550" s="38"/>
      <c r="M550" s="38"/>
      <c r="P550" s="27">
        <v>521</v>
      </c>
      <c r="Q550" s="24">
        <v>0.26066549999999999</v>
      </c>
      <c r="R550" s="24">
        <v>-0.25067660000000003</v>
      </c>
      <c r="S550" s="24">
        <v>3.2603699999999999E-2</v>
      </c>
      <c r="T550" s="24">
        <v>1.219206</v>
      </c>
      <c r="U550" s="24">
        <v>0.4341238</v>
      </c>
      <c r="V550" s="34">
        <v>1.7886678338579275E-2</v>
      </c>
      <c r="W550" s="24">
        <v>0</v>
      </c>
      <c r="X550" s="24">
        <v>0</v>
      </c>
    </row>
    <row r="551" spans="1:24" ht="15" customHeight="1" x14ac:dyDescent="0.45">
      <c r="A551" s="14">
        <v>104</v>
      </c>
      <c r="B551" s="15">
        <v>1998</v>
      </c>
      <c r="C551" s="16">
        <v>0</v>
      </c>
      <c r="D551" s="17">
        <v>0.20299059999999999</v>
      </c>
      <c r="E551" s="17">
        <v>0.1129819</v>
      </c>
      <c r="F551" s="17">
        <v>8.5552400000000001E-2</v>
      </c>
      <c r="G551" s="17">
        <v>0.89237869999999997</v>
      </c>
      <c r="H551" s="18">
        <v>0.14469119999999999</v>
      </c>
      <c r="I551" s="40">
        <f t="array" ref="I551">$Q$10+SUMPRODUCT(D551:H551,TRANSPOSE($Q$11:$Q$15))</f>
        <v>-4.6403988140064589</v>
      </c>
      <c r="J551" s="37">
        <f t="shared" si="8"/>
        <v>9.5615411175550072E-3</v>
      </c>
      <c r="K551" s="38"/>
      <c r="L551" s="38"/>
      <c r="M551" s="38"/>
      <c r="P551" s="27">
        <v>522</v>
      </c>
      <c r="Q551" s="24">
        <v>2.9438499999999999E-2</v>
      </c>
      <c r="R551" s="24">
        <v>-0.1205022</v>
      </c>
      <c r="S551" s="24">
        <v>4.49161E-2</v>
      </c>
      <c r="T551" s="24">
        <v>0.20011899999999999</v>
      </c>
      <c r="U551" s="24">
        <v>0.28405979999999997</v>
      </c>
      <c r="V551" s="34">
        <v>5.425779295460182E-2</v>
      </c>
      <c r="W551" s="24">
        <v>0</v>
      </c>
      <c r="X551" s="24">
        <v>0</v>
      </c>
    </row>
    <row r="552" spans="1:24" ht="15" customHeight="1" x14ac:dyDescent="0.45">
      <c r="A552" s="14">
        <v>104</v>
      </c>
      <c r="B552" s="15">
        <v>1999</v>
      </c>
      <c r="C552" s="16">
        <v>0</v>
      </c>
      <c r="D552" s="17">
        <v>0.1726405</v>
      </c>
      <c r="E552" s="17">
        <v>0.18050450000000001</v>
      </c>
      <c r="F552" s="17">
        <v>7.3721200000000001E-2</v>
      </c>
      <c r="G552" s="17">
        <v>1.040486</v>
      </c>
      <c r="H552" s="18">
        <v>0.14574190000000001</v>
      </c>
      <c r="I552" s="40">
        <f t="array" ref="I552">$Q$10+SUMPRODUCT(D552:H552,TRANSPOSE($Q$11:$Q$15))</f>
        <v>-4.891887759318621</v>
      </c>
      <c r="J552" s="37">
        <f t="shared" si="8"/>
        <v>7.4512985669646561E-3</v>
      </c>
      <c r="K552" s="38"/>
      <c r="L552" s="38"/>
      <c r="M552" s="38"/>
      <c r="P552" s="27">
        <v>523</v>
      </c>
      <c r="Q552" s="24">
        <v>0.117676</v>
      </c>
      <c r="R552" s="24">
        <v>-0.14446519999999999</v>
      </c>
      <c r="S552" s="24">
        <v>5.3694899999999997E-2</v>
      </c>
      <c r="T552" s="24">
        <v>0.26385059999999999</v>
      </c>
      <c r="U552" s="24">
        <v>0.2797866</v>
      </c>
      <c r="V552" s="34">
        <v>4.9207565200710145E-2</v>
      </c>
      <c r="W552" s="24">
        <v>0</v>
      </c>
      <c r="X552" s="24">
        <v>0</v>
      </c>
    </row>
    <row r="553" spans="1:24" ht="15" customHeight="1" x14ac:dyDescent="0.45">
      <c r="A553" s="14">
        <v>104</v>
      </c>
      <c r="B553" s="15">
        <v>2000</v>
      </c>
      <c r="C553" s="16">
        <v>0</v>
      </c>
      <c r="D553" s="17">
        <v>0.16832829999999999</v>
      </c>
      <c r="E553" s="17">
        <v>0.19278200000000001</v>
      </c>
      <c r="F553" s="17">
        <v>7.1943900000000005E-2</v>
      </c>
      <c r="G553" s="17">
        <v>0.48385860000000003</v>
      </c>
      <c r="H553" s="18">
        <v>0.14163539999999999</v>
      </c>
      <c r="I553" s="40">
        <f t="array" ref="I553">$Q$10+SUMPRODUCT(D553:H553,TRANSPOSE($Q$11:$Q$15))</f>
        <v>-4.0128174488016795</v>
      </c>
      <c r="J553" s="37">
        <f t="shared" si="8"/>
        <v>1.776121228756921E-2</v>
      </c>
      <c r="K553" s="38"/>
      <c r="L553" s="38"/>
      <c r="M553" s="38"/>
      <c r="P553" s="27">
        <v>524</v>
      </c>
      <c r="Q553" s="24">
        <v>9.0322700000000006E-2</v>
      </c>
      <c r="R553" s="24">
        <v>-0.36406349999999998</v>
      </c>
      <c r="S553" s="24">
        <v>6.7310499999999995E-2</v>
      </c>
      <c r="T553" s="24">
        <v>0.81001339999999999</v>
      </c>
      <c r="U553" s="24">
        <v>0.36251369999999999</v>
      </c>
      <c r="V553" s="34">
        <v>2.7085765483891879E-2</v>
      </c>
      <c r="W553" s="24">
        <v>0</v>
      </c>
      <c r="X553" s="24">
        <v>0</v>
      </c>
    </row>
    <row r="554" spans="1:24" ht="15" customHeight="1" x14ac:dyDescent="0.45">
      <c r="A554" s="14">
        <v>104</v>
      </c>
      <c r="B554" s="15">
        <v>2001</v>
      </c>
      <c r="C554" s="16">
        <v>0</v>
      </c>
      <c r="D554" s="17">
        <v>0.1366414</v>
      </c>
      <c r="E554" s="17">
        <v>0.1651511</v>
      </c>
      <c r="F554" s="17">
        <v>7.78335E-2</v>
      </c>
      <c r="G554" s="17">
        <v>0.4830101</v>
      </c>
      <c r="H554" s="18">
        <v>0.1979812</v>
      </c>
      <c r="I554" s="40">
        <f t="array" ref="I554">$Q$10+SUMPRODUCT(D554:H554,TRANSPOSE($Q$11:$Q$15))</f>
        <v>-3.9966124016476572</v>
      </c>
      <c r="J554" s="37">
        <f t="shared" si="8"/>
        <v>1.8046141920287483E-2</v>
      </c>
      <c r="K554" s="38"/>
      <c r="L554" s="38"/>
      <c r="M554" s="38"/>
      <c r="P554" s="27">
        <v>525</v>
      </c>
      <c r="Q554" s="24">
        <v>7.2840199999999994E-2</v>
      </c>
      <c r="R554" s="24">
        <v>-0.32417600000000002</v>
      </c>
      <c r="S554" s="24">
        <v>7.6975600000000005E-2</v>
      </c>
      <c r="T554" s="24">
        <v>2.1917930000000001</v>
      </c>
      <c r="U554" s="24">
        <v>0.40092139999999998</v>
      </c>
      <c r="V554" s="34">
        <v>2.7264293128159761E-3</v>
      </c>
      <c r="W554" s="24">
        <v>0</v>
      </c>
      <c r="X554" s="24">
        <v>0</v>
      </c>
    </row>
    <row r="555" spans="1:24" ht="15" customHeight="1" x14ac:dyDescent="0.45">
      <c r="A555" s="14">
        <v>104</v>
      </c>
      <c r="B555" s="15">
        <v>2002</v>
      </c>
      <c r="C555" s="16">
        <v>0</v>
      </c>
      <c r="D555" s="17">
        <v>0.17663870000000001</v>
      </c>
      <c r="E555" s="17">
        <v>0.14835979999999999</v>
      </c>
      <c r="F555" s="17">
        <v>8.7635599999999994E-2</v>
      </c>
      <c r="G555" s="17">
        <v>0.91290660000000001</v>
      </c>
      <c r="H555" s="18">
        <v>0.1987921</v>
      </c>
      <c r="I555" s="40">
        <f t="array" ref="I555">$Q$10+SUMPRODUCT(D555:H555,TRANSPOSE($Q$11:$Q$15))</f>
        <v>-4.7186078794535327</v>
      </c>
      <c r="J555" s="37">
        <f t="shared" si="8"/>
        <v>8.8486014362824036E-3</v>
      </c>
      <c r="K555" s="38"/>
      <c r="L555" s="38"/>
      <c r="M555" s="38"/>
      <c r="P555" s="27">
        <v>526</v>
      </c>
      <c r="Q555" s="24">
        <v>6.4070600000000005E-2</v>
      </c>
      <c r="R555" s="24">
        <v>-0.2390409</v>
      </c>
      <c r="S555" s="24">
        <v>8.1966999999999998E-2</v>
      </c>
      <c r="T555" s="24">
        <v>2.548594</v>
      </c>
      <c r="U555" s="24">
        <v>0.36178300000000002</v>
      </c>
      <c r="V555" s="34">
        <v>1.2766584428216255E-3</v>
      </c>
      <c r="W555" s="24">
        <v>0</v>
      </c>
      <c r="X555" s="24">
        <v>0</v>
      </c>
    </row>
    <row r="556" spans="1:24" ht="15" customHeight="1" x14ac:dyDescent="0.45">
      <c r="A556" s="14">
        <v>104</v>
      </c>
      <c r="B556" s="15">
        <v>2003</v>
      </c>
      <c r="C556" s="16">
        <v>0</v>
      </c>
      <c r="D556" s="17">
        <v>0.14814150000000001</v>
      </c>
      <c r="E556" s="17">
        <v>0.169713</v>
      </c>
      <c r="F556" s="17">
        <v>7.1611800000000003E-2</v>
      </c>
      <c r="G556" s="17">
        <v>0.48585610000000001</v>
      </c>
      <c r="H556" s="18">
        <v>0.1895396</v>
      </c>
      <c r="I556" s="40">
        <f t="array" ref="I556">$Q$10+SUMPRODUCT(D556:H556,TRANSPOSE($Q$11:$Q$15))</f>
        <v>-3.9584789556282662</v>
      </c>
      <c r="J556" s="37">
        <f t="shared" si="8"/>
        <v>1.8734451571430197E-2</v>
      </c>
      <c r="K556" s="38"/>
      <c r="L556" s="38"/>
      <c r="M556" s="38"/>
      <c r="P556" s="27">
        <v>527</v>
      </c>
      <c r="Q556" s="24">
        <v>1.09268E-2</v>
      </c>
      <c r="R556" s="24">
        <v>-0.2080167</v>
      </c>
      <c r="S556" s="24">
        <v>6.0987199999999998E-2</v>
      </c>
      <c r="T556" s="24">
        <v>1.3201940000000001</v>
      </c>
      <c r="U556" s="24">
        <v>0.36061009999999999</v>
      </c>
      <c r="V556" s="34">
        <v>9.9055708667187495E-3</v>
      </c>
      <c r="W556" s="24">
        <v>0</v>
      </c>
      <c r="X556" s="24">
        <v>0</v>
      </c>
    </row>
    <row r="557" spans="1:24" ht="15" customHeight="1" x14ac:dyDescent="0.45">
      <c r="A557" s="14">
        <v>105</v>
      </c>
      <c r="B557" s="15">
        <v>1999</v>
      </c>
      <c r="C557" s="16">
        <v>0</v>
      </c>
      <c r="D557" s="17">
        <v>0.13213079999999999</v>
      </c>
      <c r="E557" s="17">
        <v>0.41171219999999997</v>
      </c>
      <c r="F557" s="17">
        <v>4.1072400000000002E-2</v>
      </c>
      <c r="G557" s="17">
        <v>1.4009830000000001</v>
      </c>
      <c r="H557" s="18">
        <v>0.2175919</v>
      </c>
      <c r="I557" s="40">
        <f t="array" ref="I557">$Q$10+SUMPRODUCT(D557:H557,TRANSPOSE($Q$11:$Q$15))</f>
        <v>-5.5136528240207809</v>
      </c>
      <c r="J557" s="37">
        <f t="shared" si="8"/>
        <v>4.0151680596675629E-3</v>
      </c>
      <c r="K557" s="38"/>
      <c r="L557" s="38"/>
      <c r="M557" s="38"/>
      <c r="P557" s="27">
        <v>528</v>
      </c>
      <c r="Q557" s="24">
        <v>7.6895000000000002E-3</v>
      </c>
      <c r="R557" s="24">
        <v>-0.23767260000000001</v>
      </c>
      <c r="S557" s="24">
        <v>2.13847E-2</v>
      </c>
      <c r="T557" s="24">
        <v>1.105961</v>
      </c>
      <c r="U557" s="24">
        <v>0.2910837</v>
      </c>
      <c r="V557" s="34">
        <v>1.8931254013390551E-2</v>
      </c>
      <c r="W557" s="24">
        <v>0</v>
      </c>
      <c r="X557" s="24">
        <v>0</v>
      </c>
    </row>
    <row r="558" spans="1:24" ht="15" customHeight="1" x14ac:dyDescent="0.45">
      <c r="A558" s="14">
        <v>105</v>
      </c>
      <c r="B558" s="15">
        <v>2000</v>
      </c>
      <c r="C558" s="16">
        <v>0</v>
      </c>
      <c r="D558" s="17">
        <v>0.3590197</v>
      </c>
      <c r="E558" s="17">
        <v>0.4719293</v>
      </c>
      <c r="F558" s="17">
        <v>4.7606000000000002E-2</v>
      </c>
      <c r="G558" s="17">
        <v>1.9589669999999999</v>
      </c>
      <c r="H558" s="18">
        <v>0.2128457</v>
      </c>
      <c r="I558" s="40">
        <f t="array" ref="I558">$Q$10+SUMPRODUCT(D558:H558,TRANSPOSE($Q$11:$Q$15))</f>
        <v>-6.4515916794159249</v>
      </c>
      <c r="J558" s="37">
        <f t="shared" si="8"/>
        <v>1.5755222975995635E-3</v>
      </c>
      <c r="K558" s="38"/>
      <c r="L558" s="38"/>
      <c r="M558" s="38"/>
      <c r="P558" s="27">
        <v>529</v>
      </c>
      <c r="Q558" s="24">
        <v>-1.49126E-2</v>
      </c>
      <c r="R558" s="24">
        <v>-0.55121109999999995</v>
      </c>
      <c r="S558" s="24">
        <v>5.3376899999999998E-2</v>
      </c>
      <c r="T558" s="24">
        <v>0.81683600000000001</v>
      </c>
      <c r="U558" s="24">
        <v>0.34311730000000001</v>
      </c>
      <c r="V558" s="34">
        <v>3.6819367331629771E-2</v>
      </c>
      <c r="W558" s="24">
        <v>0</v>
      </c>
      <c r="X558" s="24">
        <v>0</v>
      </c>
    </row>
    <row r="559" spans="1:24" ht="15" customHeight="1" x14ac:dyDescent="0.45">
      <c r="A559" s="14">
        <v>105</v>
      </c>
      <c r="B559" s="15">
        <v>2001</v>
      </c>
      <c r="C559" s="16">
        <v>0</v>
      </c>
      <c r="D559" s="17">
        <v>0.36323080000000002</v>
      </c>
      <c r="E559" s="17">
        <v>0.51712729999999996</v>
      </c>
      <c r="F559" s="17">
        <v>5.9596400000000001E-2</v>
      </c>
      <c r="G559" s="17">
        <v>2.605775</v>
      </c>
      <c r="H559" s="18">
        <v>0.23431650000000001</v>
      </c>
      <c r="I559" s="40">
        <f t="array" ref="I559">$Q$10+SUMPRODUCT(D559:H559,TRANSPOSE($Q$11:$Q$15))</f>
        <v>-7.6289197471090766</v>
      </c>
      <c r="J559" s="37">
        <f t="shared" si="8"/>
        <v>4.8594951661477885E-4</v>
      </c>
      <c r="K559" s="38"/>
      <c r="L559" s="38"/>
      <c r="M559" s="38"/>
      <c r="P559" s="27">
        <v>530</v>
      </c>
      <c r="Q559" s="24">
        <v>6.6430500000000003E-2</v>
      </c>
      <c r="R559" s="24">
        <v>-0.40847129999999998</v>
      </c>
      <c r="S559" s="24">
        <v>5.3925000000000001E-2</v>
      </c>
      <c r="T559" s="24">
        <v>1.230386</v>
      </c>
      <c r="U559" s="24">
        <v>0.32248670000000002</v>
      </c>
      <c r="V559" s="34">
        <v>1.6075459473955681E-2</v>
      </c>
      <c r="W559" s="24">
        <v>0</v>
      </c>
      <c r="X559" s="24">
        <v>0</v>
      </c>
    </row>
    <row r="560" spans="1:24" ht="15" customHeight="1" x14ac:dyDescent="0.45">
      <c r="A560" s="14">
        <v>105</v>
      </c>
      <c r="B560" s="15">
        <v>2002</v>
      </c>
      <c r="C560" s="16">
        <v>0</v>
      </c>
      <c r="D560" s="17">
        <v>0.36699799999999999</v>
      </c>
      <c r="E560" s="17">
        <v>0.504166</v>
      </c>
      <c r="F560" s="17">
        <v>5.5830100000000001E-2</v>
      </c>
      <c r="G560" s="17">
        <v>1.2113670000000001</v>
      </c>
      <c r="H560" s="18">
        <v>0.2308152</v>
      </c>
      <c r="I560" s="40">
        <f t="array" ref="I560">$Q$10+SUMPRODUCT(D560:H560,TRANSPOSE($Q$11:$Q$15))</f>
        <v>-5.358437693222319</v>
      </c>
      <c r="J560" s="37">
        <f t="shared" si="8"/>
        <v>4.6861923114769367E-3</v>
      </c>
      <c r="K560" s="38"/>
      <c r="L560" s="38"/>
      <c r="M560" s="38"/>
      <c r="P560" s="27">
        <v>531</v>
      </c>
      <c r="Q560" s="24">
        <v>9.63918E-2</v>
      </c>
      <c r="R560" s="24">
        <v>-0.39722030000000003</v>
      </c>
      <c r="S560" s="24">
        <v>4.1813900000000001E-2</v>
      </c>
      <c r="T560" s="24">
        <v>0.84801789999999999</v>
      </c>
      <c r="U560" s="24">
        <v>0.28654289999999999</v>
      </c>
      <c r="V560" s="34">
        <v>3.1241810870651768E-2</v>
      </c>
      <c r="W560" s="24">
        <v>0</v>
      </c>
      <c r="X560" s="24">
        <v>0</v>
      </c>
    </row>
    <row r="561" spans="1:24" ht="15" customHeight="1" x14ac:dyDescent="0.45">
      <c r="A561" s="14">
        <v>105</v>
      </c>
      <c r="B561" s="15">
        <v>2003</v>
      </c>
      <c r="C561" s="16">
        <v>0</v>
      </c>
      <c r="D561" s="17">
        <v>0.37344830000000001</v>
      </c>
      <c r="E561" s="17">
        <v>0.49380449999999998</v>
      </c>
      <c r="F561" s="17">
        <v>5.0499200000000001E-2</v>
      </c>
      <c r="G561" s="17">
        <v>1.4620359999999999</v>
      </c>
      <c r="H561" s="18">
        <v>0.23639470000000001</v>
      </c>
      <c r="I561" s="40">
        <f t="array" ref="I561">$Q$10+SUMPRODUCT(D561:H561,TRANSPOSE($Q$11:$Q$15))</f>
        <v>-5.6940630326416013</v>
      </c>
      <c r="J561" s="37">
        <f t="shared" si="8"/>
        <v>3.3545982239351767E-3</v>
      </c>
      <c r="K561" s="38"/>
      <c r="L561" s="38"/>
      <c r="M561" s="38"/>
      <c r="P561" s="27">
        <v>532</v>
      </c>
      <c r="Q561" s="24">
        <v>0.17367640000000001</v>
      </c>
      <c r="R561" s="24">
        <v>0.24301929999999999</v>
      </c>
      <c r="S561" s="24">
        <v>8.4577200000000005E-2</v>
      </c>
      <c r="T561" s="24">
        <v>5.5894500000000003</v>
      </c>
      <c r="U561" s="24">
        <v>0.27193889999999998</v>
      </c>
      <c r="V561" s="34">
        <v>4.8323137465777434E-6</v>
      </c>
      <c r="W561" s="24">
        <v>0</v>
      </c>
      <c r="X561" s="24">
        <v>0</v>
      </c>
    </row>
    <row r="562" spans="1:24" ht="15" customHeight="1" x14ac:dyDescent="0.45">
      <c r="A562" s="14">
        <v>105</v>
      </c>
      <c r="B562" s="15">
        <v>2004</v>
      </c>
      <c r="C562" s="16">
        <v>0</v>
      </c>
      <c r="D562" s="17">
        <v>0.35289520000000002</v>
      </c>
      <c r="E562" s="17">
        <v>0.50224349999999995</v>
      </c>
      <c r="F562" s="17">
        <v>6.0009199999999999E-2</v>
      </c>
      <c r="G562" s="17">
        <v>1.9524280000000001</v>
      </c>
      <c r="H562" s="18">
        <v>0.23094480000000001</v>
      </c>
      <c r="I562" s="40">
        <f t="array" ref="I562">$Q$10+SUMPRODUCT(D562:H562,TRANSPOSE($Q$11:$Q$15))</f>
        <v>-6.5757841929374958</v>
      </c>
      <c r="J562" s="37">
        <f t="shared" si="8"/>
        <v>1.391772818942698E-3</v>
      </c>
      <c r="K562" s="38"/>
      <c r="L562" s="38"/>
      <c r="M562" s="38"/>
      <c r="P562" s="27">
        <v>533</v>
      </c>
      <c r="Q562" s="24">
        <v>0.1411664</v>
      </c>
      <c r="R562" s="24">
        <v>0.22650390000000001</v>
      </c>
      <c r="S562" s="24">
        <v>4.4581799999999998E-2</v>
      </c>
      <c r="T562" s="24">
        <v>3.0657100000000002</v>
      </c>
      <c r="U562" s="24">
        <v>0.23767959999999999</v>
      </c>
      <c r="V562" s="34">
        <v>3.6723875537056881E-4</v>
      </c>
      <c r="W562" s="24">
        <v>0</v>
      </c>
      <c r="X562" s="24">
        <v>0</v>
      </c>
    </row>
    <row r="563" spans="1:24" ht="15" customHeight="1" x14ac:dyDescent="0.45">
      <c r="A563" s="14">
        <v>106</v>
      </c>
      <c r="B563" s="15">
        <v>1999</v>
      </c>
      <c r="C563" s="16">
        <v>0</v>
      </c>
      <c r="D563" s="17">
        <v>0.1496133</v>
      </c>
      <c r="E563" s="17">
        <v>0.15333459999999999</v>
      </c>
      <c r="F563" s="17">
        <v>4.9380899999999998E-2</v>
      </c>
      <c r="G563" s="17">
        <v>0.34991519999999998</v>
      </c>
      <c r="H563" s="18">
        <v>0.28231640000000002</v>
      </c>
      <c r="I563" s="40">
        <f t="array" ref="I563">$Q$10+SUMPRODUCT(D563:H563,TRANSPOSE($Q$11:$Q$15))</f>
        <v>-3.482096896799828</v>
      </c>
      <c r="J563" s="37">
        <f t="shared" si="8"/>
        <v>2.9825943392140938E-2</v>
      </c>
      <c r="K563" s="38"/>
      <c r="L563" s="38"/>
      <c r="M563" s="38"/>
      <c r="P563" s="27">
        <v>534</v>
      </c>
      <c r="Q563" s="24">
        <v>0.19121630000000001</v>
      </c>
      <c r="R563" s="24">
        <v>0.23533129999999999</v>
      </c>
      <c r="S563" s="24">
        <v>5.82306E-2</v>
      </c>
      <c r="T563" s="24">
        <v>2.3514750000000002</v>
      </c>
      <c r="U563" s="24">
        <v>0.22386229999999999</v>
      </c>
      <c r="V563" s="34">
        <v>1.0263010544279613E-3</v>
      </c>
      <c r="W563" s="24">
        <v>0</v>
      </c>
      <c r="X563" s="24">
        <v>0</v>
      </c>
    </row>
    <row r="564" spans="1:24" ht="15" customHeight="1" x14ac:dyDescent="0.45">
      <c r="A564" s="14">
        <v>106</v>
      </c>
      <c r="B564" s="15">
        <v>2000</v>
      </c>
      <c r="C564" s="16">
        <v>0</v>
      </c>
      <c r="D564" s="17">
        <v>6.0781300000000003E-2</v>
      </c>
      <c r="E564" s="17">
        <v>0.14312720000000001</v>
      </c>
      <c r="F564" s="17">
        <v>6.9774299999999997E-2</v>
      </c>
      <c r="G564" s="17">
        <v>0.33390130000000001</v>
      </c>
      <c r="H564" s="18">
        <v>0.30533709999999997</v>
      </c>
      <c r="I564" s="40">
        <f t="array" ref="I564">$Q$10+SUMPRODUCT(D564:H564,TRANSPOSE($Q$11:$Q$15))</f>
        <v>-3.6274086243248762</v>
      </c>
      <c r="J564" s="37">
        <f t="shared" si="8"/>
        <v>2.5896528052875248E-2</v>
      </c>
      <c r="K564" s="38"/>
      <c r="L564" s="38"/>
      <c r="M564" s="38"/>
      <c r="P564" s="27">
        <v>535</v>
      </c>
      <c r="Q564" s="24">
        <v>0.1354245</v>
      </c>
      <c r="R564" s="24">
        <v>0.25584610000000002</v>
      </c>
      <c r="S564" s="24">
        <v>1.9572300000000001E-2</v>
      </c>
      <c r="T564" s="24">
        <v>2.855982</v>
      </c>
      <c r="U564" s="24">
        <v>0.25526880000000002</v>
      </c>
      <c r="V564" s="34">
        <v>6.0540929365819119E-4</v>
      </c>
      <c r="W564" s="24">
        <v>0</v>
      </c>
      <c r="X564" s="24">
        <v>0</v>
      </c>
    </row>
    <row r="565" spans="1:24" ht="15" customHeight="1" x14ac:dyDescent="0.45">
      <c r="A565" s="14">
        <v>106</v>
      </c>
      <c r="B565" s="15">
        <v>2002</v>
      </c>
      <c r="C565" s="16">
        <v>0</v>
      </c>
      <c r="D565" s="17">
        <v>3.7470499999999997E-2</v>
      </c>
      <c r="E565" s="17">
        <v>0.14479</v>
      </c>
      <c r="F565" s="17">
        <v>5.6862999999999997E-2</v>
      </c>
      <c r="G565" s="17">
        <v>0.41225089999999998</v>
      </c>
      <c r="H565" s="18">
        <v>0.31884109999999999</v>
      </c>
      <c r="I565" s="40">
        <f t="array" ref="I565">$Q$10+SUMPRODUCT(D565:H565,TRANSPOSE($Q$11:$Q$15))</f>
        <v>-3.6526962096836115</v>
      </c>
      <c r="J565" s="37">
        <f t="shared" si="8"/>
        <v>2.5266216358843557E-2</v>
      </c>
      <c r="K565" s="38"/>
      <c r="L565" s="38"/>
      <c r="M565" s="38"/>
      <c r="P565" s="27">
        <v>536</v>
      </c>
      <c r="Q565" s="24">
        <v>2.6060900000000001E-2</v>
      </c>
      <c r="R565" s="24">
        <v>0.28777419999999998</v>
      </c>
      <c r="S565" s="24">
        <v>5.3037899999999999E-2</v>
      </c>
      <c r="T565" s="24">
        <v>3.0221469999999999</v>
      </c>
      <c r="U565" s="24">
        <v>0.25141419999999998</v>
      </c>
      <c r="V565" s="34">
        <v>3.2361710643788563E-4</v>
      </c>
      <c r="W565" s="24">
        <v>0</v>
      </c>
      <c r="X565" s="24">
        <v>0</v>
      </c>
    </row>
    <row r="566" spans="1:24" ht="15" customHeight="1" x14ac:dyDescent="0.45">
      <c r="A566" s="14">
        <v>106</v>
      </c>
      <c r="B566" s="15">
        <v>2003</v>
      </c>
      <c r="C566" s="16">
        <v>0</v>
      </c>
      <c r="D566" s="17">
        <v>-2.49489E-2</v>
      </c>
      <c r="E566" s="17">
        <v>-9.9635799999999997E-2</v>
      </c>
      <c r="F566" s="17">
        <v>5.5695500000000002E-2</v>
      </c>
      <c r="G566" s="17">
        <v>0.3109383</v>
      </c>
      <c r="H566" s="18">
        <v>0.39555560000000001</v>
      </c>
      <c r="I566" s="40">
        <f t="array" ref="I566">$Q$10+SUMPRODUCT(D566:H566,TRANSPOSE($Q$11:$Q$15))</f>
        <v>-3.104830068459405</v>
      </c>
      <c r="J566" s="37">
        <f t="shared" si="8"/>
        <v>4.2908458448163433E-2</v>
      </c>
      <c r="K566" s="38"/>
      <c r="L566" s="38"/>
      <c r="M566" s="38"/>
      <c r="P566" s="27">
        <v>537</v>
      </c>
      <c r="Q566" s="24">
        <v>1.022E-2</v>
      </c>
      <c r="R566" s="24">
        <v>0.31305300000000003</v>
      </c>
      <c r="S566" s="24">
        <v>4.5284999999999999E-2</v>
      </c>
      <c r="T566" s="24">
        <v>3.452213</v>
      </c>
      <c r="U566" s="24">
        <v>0.26087700000000003</v>
      </c>
      <c r="V566" s="34">
        <v>1.6715605527764711E-4</v>
      </c>
      <c r="W566" s="24">
        <v>0</v>
      </c>
      <c r="X566" s="24">
        <v>0</v>
      </c>
    </row>
    <row r="567" spans="1:24" ht="15" customHeight="1" x14ac:dyDescent="0.45">
      <c r="A567" s="14">
        <v>106</v>
      </c>
      <c r="B567" s="15">
        <v>2004</v>
      </c>
      <c r="C567" s="16">
        <v>0</v>
      </c>
      <c r="D567" s="17">
        <v>0.1187521</v>
      </c>
      <c r="E567" s="17">
        <v>-3.6952699999999998E-2</v>
      </c>
      <c r="F567" s="17">
        <v>5.80952E-2</v>
      </c>
      <c r="G567" s="17">
        <v>0.52887010000000001</v>
      </c>
      <c r="H567" s="18">
        <v>0.3722975</v>
      </c>
      <c r="I567" s="40">
        <f t="array" ref="I567">$Q$10+SUMPRODUCT(D567:H567,TRANSPOSE($Q$11:$Q$15))</f>
        <v>-3.5173274500065608</v>
      </c>
      <c r="J567" s="37">
        <f t="shared" si="8"/>
        <v>2.8823212978073682E-2</v>
      </c>
      <c r="K567" s="38"/>
      <c r="L567" s="38"/>
      <c r="M567" s="38"/>
      <c r="P567" s="27">
        <v>538</v>
      </c>
      <c r="Q567" s="24">
        <v>0.61588449999999995</v>
      </c>
      <c r="R567" s="24">
        <v>0.13211980000000001</v>
      </c>
      <c r="S567" s="24">
        <v>4.2569799999999998E-2</v>
      </c>
      <c r="T567" s="24">
        <v>2.3436710000000001</v>
      </c>
      <c r="U567" s="24">
        <v>0.22486980000000001</v>
      </c>
      <c r="V567" s="34">
        <v>1.631889694007086E-3</v>
      </c>
      <c r="W567" s="24">
        <v>0</v>
      </c>
      <c r="X567" s="24">
        <v>0</v>
      </c>
    </row>
    <row r="568" spans="1:24" ht="15" customHeight="1" x14ac:dyDescent="0.45">
      <c r="A568" s="14">
        <v>107</v>
      </c>
      <c r="B568" s="15">
        <v>1999</v>
      </c>
      <c r="C568" s="16">
        <v>0</v>
      </c>
      <c r="D568" s="17">
        <v>-9.3235999999999996E-3</v>
      </c>
      <c r="E568" s="17">
        <v>0.24056620000000001</v>
      </c>
      <c r="F568" s="17">
        <v>4.5752300000000003E-2</v>
      </c>
      <c r="G568" s="17">
        <v>0.98363440000000002</v>
      </c>
      <c r="H568" s="18">
        <v>0.12783849999999999</v>
      </c>
      <c r="I568" s="40">
        <f t="array" ref="I568">$Q$10+SUMPRODUCT(D568:H568,TRANSPOSE($Q$11:$Q$15))</f>
        <v>-4.7513949908334627</v>
      </c>
      <c r="J568" s="37">
        <f t="shared" si="8"/>
        <v>8.5656306629120493E-3</v>
      </c>
      <c r="K568" s="38"/>
      <c r="L568" s="38"/>
      <c r="M568" s="38"/>
      <c r="P568" s="27">
        <v>539</v>
      </c>
      <c r="Q568" s="24">
        <v>0.69148330000000002</v>
      </c>
      <c r="R568" s="24">
        <v>0.1657083</v>
      </c>
      <c r="S568" s="24">
        <v>3.8167399999999997E-2</v>
      </c>
      <c r="T568" s="24">
        <v>1.8522099999999999</v>
      </c>
      <c r="U568" s="24">
        <v>0.2744703</v>
      </c>
      <c r="V568" s="34">
        <v>3.7406374093394241E-3</v>
      </c>
      <c r="W568" s="24">
        <v>0</v>
      </c>
      <c r="X568" s="24">
        <v>0</v>
      </c>
    </row>
    <row r="569" spans="1:24" ht="15" customHeight="1" x14ac:dyDescent="0.45">
      <c r="A569" s="14">
        <v>107</v>
      </c>
      <c r="B569" s="15">
        <v>2000</v>
      </c>
      <c r="C569" s="16">
        <v>0</v>
      </c>
      <c r="D569" s="17">
        <v>1.3102000000000001E-2</v>
      </c>
      <c r="E569" s="17">
        <v>0.25405929999999999</v>
      </c>
      <c r="F569" s="17">
        <v>4.1122400000000003E-2</v>
      </c>
      <c r="G569" s="17">
        <v>0.90452370000000004</v>
      </c>
      <c r="H569" s="18">
        <v>0.106906</v>
      </c>
      <c r="I569" s="40">
        <f t="array" ref="I569">$Q$10+SUMPRODUCT(D569:H569,TRANSPOSE($Q$11:$Q$15))</f>
        <v>-4.6115885890287487</v>
      </c>
      <c r="J569" s="37">
        <f t="shared" si="8"/>
        <v>9.8382682640175637E-3</v>
      </c>
      <c r="K569" s="38"/>
      <c r="L569" s="38"/>
      <c r="M569" s="38"/>
      <c r="P569" s="27">
        <v>540</v>
      </c>
      <c r="Q569" s="24">
        <v>0.60812600000000006</v>
      </c>
      <c r="R569" s="24">
        <v>0.15109600000000001</v>
      </c>
      <c r="S569" s="24">
        <v>8.6201999999999997E-3</v>
      </c>
      <c r="T569" s="24">
        <v>1.543992</v>
      </c>
      <c r="U569" s="24">
        <v>0.2458835</v>
      </c>
      <c r="V569" s="34">
        <v>7.4783277791176869E-3</v>
      </c>
      <c r="W569" s="24">
        <v>0</v>
      </c>
      <c r="X569" s="24">
        <v>0</v>
      </c>
    </row>
    <row r="570" spans="1:24" ht="15" customHeight="1" x14ac:dyDescent="0.45">
      <c r="A570" s="14">
        <v>107</v>
      </c>
      <c r="B570" s="15">
        <v>2001</v>
      </c>
      <c r="C570" s="16">
        <v>0</v>
      </c>
      <c r="D570" s="17">
        <v>-1.76165E-2</v>
      </c>
      <c r="E570" s="17">
        <v>0.2449567</v>
      </c>
      <c r="F570" s="17">
        <v>3.6615200000000001E-2</v>
      </c>
      <c r="G570" s="17">
        <v>0.8007571</v>
      </c>
      <c r="H570" s="18">
        <v>0.1106824</v>
      </c>
      <c r="I570" s="40">
        <f t="array" ref="I570">$Q$10+SUMPRODUCT(D570:H570,TRANSPOSE($Q$11:$Q$15))</f>
        <v>-4.4073273108267044</v>
      </c>
      <c r="J570" s="37">
        <f t="shared" si="8"/>
        <v>1.2040957117017383E-2</v>
      </c>
      <c r="K570" s="38"/>
      <c r="L570" s="38"/>
      <c r="M570" s="38"/>
      <c r="P570" s="27">
        <v>541</v>
      </c>
      <c r="Q570" s="24">
        <v>0.64158649999999995</v>
      </c>
      <c r="R570" s="24">
        <v>0.1591167</v>
      </c>
      <c r="S570" s="24">
        <v>5.1116799999999997E-2</v>
      </c>
      <c r="T570" s="24">
        <v>1.542171</v>
      </c>
      <c r="U570" s="24">
        <v>0.27887260000000003</v>
      </c>
      <c r="V570" s="34">
        <v>5.472003626450654E-3</v>
      </c>
      <c r="W570" s="24">
        <v>0</v>
      </c>
      <c r="X570" s="24">
        <v>0</v>
      </c>
    </row>
    <row r="571" spans="1:24" ht="15" customHeight="1" x14ac:dyDescent="0.45">
      <c r="A571" s="14">
        <v>107</v>
      </c>
      <c r="B571" s="15">
        <v>2002</v>
      </c>
      <c r="C571" s="16">
        <v>0</v>
      </c>
      <c r="D571" s="17">
        <v>-4.09215E-2</v>
      </c>
      <c r="E571" s="17">
        <v>0.2139162</v>
      </c>
      <c r="F571" s="17">
        <v>3.2216599999999998E-2</v>
      </c>
      <c r="G571" s="17">
        <v>0.63592110000000002</v>
      </c>
      <c r="H571" s="18">
        <v>0.1147934</v>
      </c>
      <c r="I571" s="40">
        <f t="array" ref="I571">$Q$10+SUMPRODUCT(D571:H571,TRANSPOSE($Q$11:$Q$15))</f>
        <v>-4.0714373835097142</v>
      </c>
      <c r="J571" s="37">
        <f t="shared" si="8"/>
        <v>1.676693519576395E-2</v>
      </c>
      <c r="K571" s="38"/>
      <c r="L571" s="38"/>
      <c r="M571" s="38"/>
      <c r="P571" s="27">
        <v>542</v>
      </c>
      <c r="Q571" s="24">
        <v>0.64255119999999999</v>
      </c>
      <c r="R571" s="24">
        <v>0.1484028</v>
      </c>
      <c r="S571" s="24">
        <v>1.24473E-2</v>
      </c>
      <c r="T571" s="24">
        <v>1.135805</v>
      </c>
      <c r="U571" s="24">
        <v>0.20035720000000001</v>
      </c>
      <c r="V571" s="34">
        <v>1.3675200284742379E-2</v>
      </c>
      <c r="W571" s="24">
        <v>0</v>
      </c>
      <c r="X571" s="24">
        <v>0</v>
      </c>
    </row>
    <row r="572" spans="1:24" ht="15" customHeight="1" x14ac:dyDescent="0.45">
      <c r="A572" s="14">
        <v>108</v>
      </c>
      <c r="B572" s="15">
        <v>1999</v>
      </c>
      <c r="C572" s="16">
        <v>0</v>
      </c>
      <c r="D572" s="17">
        <v>-0.31367780000000001</v>
      </c>
      <c r="E572" s="17">
        <v>0.74420039999999998</v>
      </c>
      <c r="F572" s="17">
        <v>6.5402399999999999E-2</v>
      </c>
      <c r="G572" s="17">
        <v>3.6523150000000002</v>
      </c>
      <c r="H572" s="18">
        <v>0.27156580000000002</v>
      </c>
      <c r="I572" s="40">
        <f t="array" ref="I572">$Q$10+SUMPRODUCT(D572:H572,TRANSPOSE($Q$11:$Q$15))</f>
        <v>-9.9307111982757554</v>
      </c>
      <c r="J572" s="37">
        <f t="shared" si="8"/>
        <v>4.865481148264612E-5</v>
      </c>
      <c r="K572" s="38"/>
      <c r="L572" s="38"/>
      <c r="M572" s="38"/>
      <c r="P572" s="27">
        <v>543</v>
      </c>
      <c r="Q572" s="24">
        <v>8.3733000000000002E-3</v>
      </c>
      <c r="R572" s="24">
        <v>0.45397090000000001</v>
      </c>
      <c r="S572" s="24">
        <v>8.23015E-2</v>
      </c>
      <c r="T572" s="24">
        <v>2.786422</v>
      </c>
      <c r="U572" s="24">
        <v>0.38985029999999998</v>
      </c>
      <c r="V572" s="34">
        <v>3.1669707426284734E-4</v>
      </c>
      <c r="W572" s="24">
        <v>0</v>
      </c>
      <c r="X572" s="24">
        <v>0</v>
      </c>
    </row>
    <row r="573" spans="1:24" ht="15" customHeight="1" x14ac:dyDescent="0.45">
      <c r="A573" s="14">
        <v>108</v>
      </c>
      <c r="B573" s="15">
        <v>2000</v>
      </c>
      <c r="C573" s="16">
        <v>0</v>
      </c>
      <c r="D573" s="17">
        <v>-0.3425724</v>
      </c>
      <c r="E573" s="17">
        <v>0.83184369999999996</v>
      </c>
      <c r="F573" s="17">
        <v>5.3243400000000003E-2</v>
      </c>
      <c r="G573" s="17">
        <v>2.23644</v>
      </c>
      <c r="H573" s="18">
        <v>0.26183099999999998</v>
      </c>
      <c r="I573" s="40">
        <f t="array" ref="I573">$Q$10+SUMPRODUCT(D573:H573,TRANSPOSE($Q$11:$Q$15))</f>
        <v>-7.7225647083937607</v>
      </c>
      <c r="J573" s="37">
        <f t="shared" si="8"/>
        <v>4.4252777190875709E-4</v>
      </c>
      <c r="K573" s="38"/>
      <c r="L573" s="38"/>
      <c r="M573" s="38"/>
      <c r="P573" s="27">
        <v>544</v>
      </c>
      <c r="Q573" s="24">
        <v>-1.3674800000000001E-2</v>
      </c>
      <c r="R573" s="24">
        <v>0.21195829999999999</v>
      </c>
      <c r="S573" s="24">
        <v>3.8260299999999997E-2</v>
      </c>
      <c r="T573" s="24">
        <v>0.48161490000000001</v>
      </c>
      <c r="U573" s="24">
        <v>0.1557403</v>
      </c>
      <c r="V573" s="34">
        <v>2.1157702264328504E-2</v>
      </c>
      <c r="W573" s="24">
        <v>0</v>
      </c>
      <c r="X573" s="24">
        <v>0</v>
      </c>
    </row>
    <row r="574" spans="1:24" ht="15" customHeight="1" x14ac:dyDescent="0.45">
      <c r="A574" s="14">
        <v>108</v>
      </c>
      <c r="B574" s="15">
        <v>2001</v>
      </c>
      <c r="C574" s="16">
        <v>0</v>
      </c>
      <c r="D574" s="17">
        <v>-0.28840320000000003</v>
      </c>
      <c r="E574" s="17">
        <v>0.76340710000000001</v>
      </c>
      <c r="F574" s="17">
        <v>6.57031E-2</v>
      </c>
      <c r="G574" s="17">
        <v>1.838778</v>
      </c>
      <c r="H574" s="18">
        <v>0.23905879999999999</v>
      </c>
      <c r="I574" s="40">
        <f t="array" ref="I574">$Q$10+SUMPRODUCT(D574:H574,TRANSPOSE($Q$11:$Q$15))</f>
        <v>-7.0806767476876953</v>
      </c>
      <c r="J574" s="37">
        <f t="shared" si="8"/>
        <v>8.4049664419980649E-4</v>
      </c>
      <c r="K574" s="38"/>
      <c r="L574" s="38"/>
      <c r="M574" s="38"/>
      <c r="P574" s="27">
        <v>545</v>
      </c>
      <c r="Q574" s="24">
        <v>-2.9778800000000001E-2</v>
      </c>
      <c r="R574" s="24">
        <v>0.24619640000000001</v>
      </c>
      <c r="S574" s="24">
        <v>2.8745E-2</v>
      </c>
      <c r="T574" s="24">
        <v>0.41613800000000001</v>
      </c>
      <c r="U574" s="24">
        <v>0.12170880000000001</v>
      </c>
      <c r="V574" s="34">
        <v>2.3397373717844654E-2</v>
      </c>
      <c r="W574" s="24">
        <v>0</v>
      </c>
      <c r="X574" s="24">
        <v>0</v>
      </c>
    </row>
    <row r="575" spans="1:24" ht="15" customHeight="1" x14ac:dyDescent="0.45">
      <c r="A575" s="14">
        <v>108</v>
      </c>
      <c r="B575" s="15">
        <v>2002</v>
      </c>
      <c r="C575" s="16">
        <v>0</v>
      </c>
      <c r="D575" s="17">
        <v>-0.22974929999999999</v>
      </c>
      <c r="E575" s="17">
        <v>0.81514889999999995</v>
      </c>
      <c r="F575" s="17">
        <v>4.9609300000000002E-2</v>
      </c>
      <c r="G575" s="17">
        <v>1.683019</v>
      </c>
      <c r="H575" s="18">
        <v>0.22429450000000001</v>
      </c>
      <c r="I575" s="40">
        <f t="array" ref="I575">$Q$10+SUMPRODUCT(D575:H575,TRANSPOSE($Q$11:$Q$15))</f>
        <v>-6.7638026021955957</v>
      </c>
      <c r="J575" s="37">
        <f t="shared" si="8"/>
        <v>1.1534973642560748E-3</v>
      </c>
      <c r="K575" s="38"/>
      <c r="L575" s="38"/>
      <c r="M575" s="38"/>
      <c r="P575" s="27">
        <v>546</v>
      </c>
      <c r="Q575" s="24">
        <v>-3.6969200000000001E-2</v>
      </c>
      <c r="R575" s="24">
        <v>0.23205229999999999</v>
      </c>
      <c r="S575" s="24">
        <v>4.3954800000000002E-2</v>
      </c>
      <c r="T575" s="24">
        <v>0.53729459999999996</v>
      </c>
      <c r="U575" s="24">
        <v>0.1350904</v>
      </c>
      <c r="V575" s="34">
        <v>1.7630874885123528E-2</v>
      </c>
      <c r="W575" s="24">
        <v>0</v>
      </c>
      <c r="X575" s="24">
        <v>0</v>
      </c>
    </row>
    <row r="576" spans="1:24" ht="15" customHeight="1" x14ac:dyDescent="0.45">
      <c r="A576" s="14">
        <v>108</v>
      </c>
      <c r="B576" s="15">
        <v>2003</v>
      </c>
      <c r="C576" s="16">
        <v>0</v>
      </c>
      <c r="D576" s="17">
        <v>-0.21921109999999999</v>
      </c>
      <c r="E576" s="17">
        <v>0.82231390000000004</v>
      </c>
      <c r="F576" s="17">
        <v>7.2167300000000004E-2</v>
      </c>
      <c r="G576" s="17">
        <v>1.724648</v>
      </c>
      <c r="H576" s="18">
        <v>0.257905</v>
      </c>
      <c r="I576" s="40">
        <f t="array" ref="I576">$Q$10+SUMPRODUCT(D576:H576,TRANSPOSE($Q$11:$Q$15))</f>
        <v>-6.9958070971679165</v>
      </c>
      <c r="J576" s="37">
        <f t="shared" si="8"/>
        <v>9.1487566096068787E-4</v>
      </c>
      <c r="K576" s="38"/>
      <c r="L576" s="38"/>
      <c r="M576" s="38"/>
      <c r="P576" s="27">
        <v>547</v>
      </c>
      <c r="Q576" s="24">
        <v>9.7462E-3</v>
      </c>
      <c r="R576" s="24">
        <v>0.2453051</v>
      </c>
      <c r="S576" s="24">
        <v>5.0565699999999998E-2</v>
      </c>
      <c r="T576" s="24">
        <v>0.44033299999999997</v>
      </c>
      <c r="U576" s="24">
        <v>0.13362760000000001</v>
      </c>
      <c r="V576" s="34">
        <v>1.9464678809936627E-2</v>
      </c>
      <c r="W576" s="24">
        <v>0</v>
      </c>
      <c r="X576" s="24">
        <v>0</v>
      </c>
    </row>
    <row r="577" spans="1:24" ht="15" customHeight="1" x14ac:dyDescent="0.45">
      <c r="A577" s="14">
        <v>108</v>
      </c>
      <c r="B577" s="15">
        <v>2004</v>
      </c>
      <c r="C577" s="16">
        <v>0</v>
      </c>
      <c r="D577" s="17">
        <v>-0.1122503</v>
      </c>
      <c r="E577" s="17">
        <v>0.84279470000000001</v>
      </c>
      <c r="F577" s="17">
        <v>4.2069000000000002E-2</v>
      </c>
      <c r="G577" s="17">
        <v>1.854554</v>
      </c>
      <c r="H577" s="18">
        <v>0.2474509</v>
      </c>
      <c r="I577" s="40">
        <f t="array" ref="I577">$Q$10+SUMPRODUCT(D577:H577,TRANSPOSE($Q$11:$Q$15))</f>
        <v>-6.9540000897830465</v>
      </c>
      <c r="J577" s="37">
        <f t="shared" si="8"/>
        <v>9.5389739717602015E-4</v>
      </c>
      <c r="K577" s="38"/>
      <c r="L577" s="38"/>
      <c r="M577" s="38"/>
      <c r="P577" s="27">
        <v>548</v>
      </c>
      <c r="Q577" s="24">
        <v>2.1790400000000001E-2</v>
      </c>
      <c r="R577" s="24">
        <v>0.24101159999999999</v>
      </c>
      <c r="S577" s="24">
        <v>5.9266800000000001E-2</v>
      </c>
      <c r="T577" s="24">
        <v>0.54278099999999996</v>
      </c>
      <c r="U577" s="24">
        <v>0.1247573</v>
      </c>
      <c r="V577" s="34">
        <v>1.5571458989588203E-2</v>
      </c>
      <c r="W577" s="24">
        <v>0</v>
      </c>
      <c r="X577" s="24">
        <v>0</v>
      </c>
    </row>
    <row r="578" spans="1:24" ht="15" customHeight="1" x14ac:dyDescent="0.45">
      <c r="A578" s="14">
        <v>109</v>
      </c>
      <c r="B578" s="15">
        <v>1999</v>
      </c>
      <c r="C578" s="16">
        <v>0</v>
      </c>
      <c r="D578" s="17">
        <v>1.8050799999999999E-2</v>
      </c>
      <c r="E578" s="17">
        <v>0.13633919999999999</v>
      </c>
      <c r="F578" s="17">
        <v>5.0262399999999999E-2</v>
      </c>
      <c r="G578" s="17">
        <v>0.85640260000000001</v>
      </c>
      <c r="H578" s="18">
        <v>0.1330461</v>
      </c>
      <c r="I578" s="40">
        <f t="array" ref="I578">$Q$10+SUMPRODUCT(D578:H578,TRANSPOSE($Q$11:$Q$15))</f>
        <v>-4.4185967429284743</v>
      </c>
      <c r="J578" s="37">
        <f t="shared" si="8"/>
        <v>1.1907630838079181E-2</v>
      </c>
      <c r="K578" s="38"/>
      <c r="L578" s="38"/>
      <c r="M578" s="38"/>
      <c r="P578" s="27">
        <v>549</v>
      </c>
      <c r="Q578" s="24">
        <v>2.83751E-2</v>
      </c>
      <c r="R578" s="24">
        <v>0.23570920000000001</v>
      </c>
      <c r="S578" s="24">
        <v>4.5553200000000002E-2</v>
      </c>
      <c r="T578" s="24">
        <v>0.51397999999999999</v>
      </c>
      <c r="U578" s="24">
        <v>0.12872</v>
      </c>
      <c r="V578" s="34">
        <v>1.8376517774344299E-2</v>
      </c>
      <c r="W578" s="24">
        <v>0</v>
      </c>
      <c r="X578" s="24">
        <v>0</v>
      </c>
    </row>
    <row r="579" spans="1:24" ht="15" customHeight="1" x14ac:dyDescent="0.45">
      <c r="A579" s="14">
        <v>109</v>
      </c>
      <c r="B579" s="15">
        <v>2000</v>
      </c>
      <c r="C579" s="16">
        <v>0</v>
      </c>
      <c r="D579" s="17">
        <v>-1.65469E-2</v>
      </c>
      <c r="E579" s="17">
        <v>0.17268520000000001</v>
      </c>
      <c r="F579" s="17">
        <v>5.1925300000000001E-2</v>
      </c>
      <c r="G579" s="17">
        <v>0.93006429999999995</v>
      </c>
      <c r="H579" s="18">
        <v>0.1216742</v>
      </c>
      <c r="I579" s="40">
        <f t="array" ref="I579">$Q$10+SUMPRODUCT(D579:H579,TRANSPOSE($Q$11:$Q$15))</f>
        <v>-4.6235175140291602</v>
      </c>
      <c r="J579" s="37">
        <f t="shared" ref="J579:J642" si="9">EXP(I579)/(1+EXP(I579))</f>
        <v>9.7227397953407822E-3</v>
      </c>
      <c r="K579" s="38"/>
      <c r="L579" s="38"/>
      <c r="M579" s="38"/>
      <c r="P579" s="27">
        <v>550</v>
      </c>
      <c r="Q579" s="24">
        <v>0.20299059999999999</v>
      </c>
      <c r="R579" s="24">
        <v>0.1129819</v>
      </c>
      <c r="S579" s="24">
        <v>8.5552400000000001E-2</v>
      </c>
      <c r="T579" s="24">
        <v>0.89237869999999997</v>
      </c>
      <c r="U579" s="24">
        <v>0.14469119999999999</v>
      </c>
      <c r="V579" s="34">
        <v>9.5615411175550055E-3</v>
      </c>
      <c r="W579" s="24">
        <v>0</v>
      </c>
      <c r="X579" s="24">
        <v>0</v>
      </c>
    </row>
    <row r="580" spans="1:24" ht="15" customHeight="1" x14ac:dyDescent="0.45">
      <c r="A580" s="14">
        <v>109</v>
      </c>
      <c r="B580" s="15">
        <v>2001</v>
      </c>
      <c r="C580" s="16">
        <v>0</v>
      </c>
      <c r="D580" s="17">
        <v>-1.06362E-2</v>
      </c>
      <c r="E580" s="17">
        <v>0.1729821</v>
      </c>
      <c r="F580" s="17">
        <v>4.6732900000000001E-2</v>
      </c>
      <c r="G580" s="17">
        <v>1.208404</v>
      </c>
      <c r="H580" s="18">
        <v>0.1121755</v>
      </c>
      <c r="I580" s="40">
        <f t="array" ref="I580">$Q$10+SUMPRODUCT(D580:H580,TRANSPOSE($Q$11:$Q$15))</f>
        <v>-5.0294120931886255</v>
      </c>
      <c r="J580" s="37">
        <f t="shared" si="9"/>
        <v>6.5001278124012882E-3</v>
      </c>
      <c r="K580" s="38"/>
      <c r="L580" s="38"/>
      <c r="M580" s="38"/>
      <c r="P580" s="27">
        <v>551</v>
      </c>
      <c r="Q580" s="24">
        <v>0.1726405</v>
      </c>
      <c r="R580" s="24">
        <v>0.18050450000000001</v>
      </c>
      <c r="S580" s="24">
        <v>7.3721200000000001E-2</v>
      </c>
      <c r="T580" s="24">
        <v>1.040486</v>
      </c>
      <c r="U580" s="24">
        <v>0.14574190000000001</v>
      </c>
      <c r="V580" s="34">
        <v>7.4512985669646621E-3</v>
      </c>
      <c r="W580" s="24">
        <v>0</v>
      </c>
      <c r="X580" s="24">
        <v>0</v>
      </c>
    </row>
    <row r="581" spans="1:24" ht="15" customHeight="1" x14ac:dyDescent="0.45">
      <c r="A581" s="14">
        <v>109</v>
      </c>
      <c r="B581" s="15">
        <v>2002</v>
      </c>
      <c r="C581" s="16">
        <v>0</v>
      </c>
      <c r="D581" s="17">
        <v>-2.0038299999999998E-2</v>
      </c>
      <c r="E581" s="17">
        <v>0.17040430000000001</v>
      </c>
      <c r="F581" s="17">
        <v>4.7879499999999998E-2</v>
      </c>
      <c r="G581" s="17">
        <v>1.099072</v>
      </c>
      <c r="H581" s="18">
        <v>0.1061054</v>
      </c>
      <c r="I581" s="40">
        <f t="array" ref="I581">$Q$10+SUMPRODUCT(D581:H581,TRANSPOSE($Q$11:$Q$15))</f>
        <v>-4.8682630129589706</v>
      </c>
      <c r="J581" s="37">
        <f t="shared" si="9"/>
        <v>7.6280706743212662E-3</v>
      </c>
      <c r="K581" s="38"/>
      <c r="L581" s="38"/>
      <c r="M581" s="38"/>
      <c r="P581" s="27">
        <v>552</v>
      </c>
      <c r="Q581" s="24">
        <v>0.16832829999999999</v>
      </c>
      <c r="R581" s="24">
        <v>0.19278200000000001</v>
      </c>
      <c r="S581" s="24">
        <v>7.1943900000000005E-2</v>
      </c>
      <c r="T581" s="24">
        <v>0.48385860000000003</v>
      </c>
      <c r="U581" s="24">
        <v>0.14163539999999999</v>
      </c>
      <c r="V581" s="34">
        <v>1.7761212287569193E-2</v>
      </c>
      <c r="W581" s="24">
        <v>0</v>
      </c>
      <c r="X581" s="24">
        <v>0</v>
      </c>
    </row>
    <row r="582" spans="1:24" ht="15" customHeight="1" x14ac:dyDescent="0.45">
      <c r="A582" s="14">
        <v>109</v>
      </c>
      <c r="B582" s="15">
        <v>2003</v>
      </c>
      <c r="C582" s="16">
        <v>0</v>
      </c>
      <c r="D582" s="17">
        <v>-2.8357999999999999E-3</v>
      </c>
      <c r="E582" s="17">
        <v>0.18628520000000001</v>
      </c>
      <c r="F582" s="17">
        <v>5.1768700000000001E-2</v>
      </c>
      <c r="G582" s="17">
        <v>1.5176909999999999</v>
      </c>
      <c r="H582" s="18">
        <v>0.12690209999999999</v>
      </c>
      <c r="I582" s="40">
        <f t="array" ref="I582">$Q$10+SUMPRODUCT(D582:H582,TRANSPOSE($Q$11:$Q$15))</f>
        <v>-5.5695552673201538</v>
      </c>
      <c r="J582" s="37">
        <f t="shared" si="9"/>
        <v>3.7976979636928599E-3</v>
      </c>
      <c r="K582" s="38"/>
      <c r="L582" s="38"/>
      <c r="M582" s="38"/>
      <c r="P582" s="27">
        <v>553</v>
      </c>
      <c r="Q582" s="24">
        <v>0.1366414</v>
      </c>
      <c r="R582" s="24">
        <v>0.1651511</v>
      </c>
      <c r="S582" s="24">
        <v>7.78335E-2</v>
      </c>
      <c r="T582" s="24">
        <v>0.4830101</v>
      </c>
      <c r="U582" s="24">
        <v>0.1979812</v>
      </c>
      <c r="V582" s="34">
        <v>1.8046141920287473E-2</v>
      </c>
      <c r="W582" s="24">
        <v>0</v>
      </c>
      <c r="X582" s="24">
        <v>0</v>
      </c>
    </row>
    <row r="583" spans="1:24" ht="15" customHeight="1" x14ac:dyDescent="0.45">
      <c r="A583" s="14">
        <v>109</v>
      </c>
      <c r="B583" s="15">
        <v>2004</v>
      </c>
      <c r="C583" s="16">
        <v>0</v>
      </c>
      <c r="D583" s="17">
        <v>1.8041999999999999E-3</v>
      </c>
      <c r="E583" s="17">
        <v>0.21958720000000001</v>
      </c>
      <c r="F583" s="17">
        <v>5.6865699999999998E-2</v>
      </c>
      <c r="G583" s="17">
        <v>1.7935479999999999</v>
      </c>
      <c r="H583" s="18">
        <v>0.13297990000000001</v>
      </c>
      <c r="I583" s="40">
        <f t="array" ref="I583">$Q$10+SUMPRODUCT(D583:H583,TRANSPOSE($Q$11:$Q$15))</f>
        <v>-6.0926625732831479</v>
      </c>
      <c r="J583" s="37">
        <f t="shared" si="9"/>
        <v>2.2542918071515321E-3</v>
      </c>
      <c r="K583" s="38"/>
      <c r="L583" s="38"/>
      <c r="M583" s="38"/>
      <c r="P583" s="27">
        <v>554</v>
      </c>
      <c r="Q583" s="24">
        <v>0.17663870000000001</v>
      </c>
      <c r="R583" s="24">
        <v>0.14835979999999999</v>
      </c>
      <c r="S583" s="24">
        <v>8.7635599999999994E-2</v>
      </c>
      <c r="T583" s="24">
        <v>0.91290660000000001</v>
      </c>
      <c r="U583" s="24">
        <v>0.1987921</v>
      </c>
      <c r="V583" s="34">
        <v>8.848601436282395E-3</v>
      </c>
      <c r="W583" s="24">
        <v>0</v>
      </c>
      <c r="X583" s="24">
        <v>0</v>
      </c>
    </row>
    <row r="584" spans="1:24" ht="15" customHeight="1" x14ac:dyDescent="0.45">
      <c r="A584" s="14">
        <v>110</v>
      </c>
      <c r="B584" s="15">
        <v>1999</v>
      </c>
      <c r="C584" s="16">
        <v>0</v>
      </c>
      <c r="D584" s="17">
        <v>2.3246599999999999E-2</v>
      </c>
      <c r="E584" s="17">
        <v>0.18534610000000001</v>
      </c>
      <c r="F584" s="17">
        <v>7.3939099999999994E-2</v>
      </c>
      <c r="G584" s="17">
        <v>1.7381629999999999</v>
      </c>
      <c r="H584" s="18">
        <v>0.16037560000000001</v>
      </c>
      <c r="I584" s="40">
        <f t="array" ref="I584">$Q$10+SUMPRODUCT(D584:H584,TRANSPOSE($Q$11:$Q$15))</f>
        <v>-6.0653221191857067</v>
      </c>
      <c r="J584" s="37">
        <f t="shared" si="9"/>
        <v>2.3166306906343367E-3</v>
      </c>
      <c r="K584" s="38"/>
      <c r="L584" s="38"/>
      <c r="M584" s="38"/>
      <c r="P584" s="27">
        <v>555</v>
      </c>
      <c r="Q584" s="24">
        <v>0.14814150000000001</v>
      </c>
      <c r="R584" s="24">
        <v>0.169713</v>
      </c>
      <c r="S584" s="24">
        <v>7.1611800000000003E-2</v>
      </c>
      <c r="T584" s="24">
        <v>0.48585610000000001</v>
      </c>
      <c r="U584" s="24">
        <v>0.1895396</v>
      </c>
      <c r="V584" s="34">
        <v>1.8734451571430197E-2</v>
      </c>
      <c r="W584" s="24">
        <v>0</v>
      </c>
      <c r="X584" s="24">
        <v>0</v>
      </c>
    </row>
    <row r="585" spans="1:24" ht="15" customHeight="1" x14ac:dyDescent="0.45">
      <c r="A585" s="14">
        <v>110</v>
      </c>
      <c r="B585" s="15">
        <v>2000</v>
      </c>
      <c r="C585" s="16">
        <v>0</v>
      </c>
      <c r="D585" s="17">
        <v>6.0369300000000001E-2</v>
      </c>
      <c r="E585" s="17">
        <v>0.10045750000000001</v>
      </c>
      <c r="F585" s="17">
        <v>6.8464899999999995E-2</v>
      </c>
      <c r="G585" s="17">
        <v>1.117737</v>
      </c>
      <c r="H585" s="18">
        <v>0.17065710000000001</v>
      </c>
      <c r="I585" s="40">
        <f t="array" ref="I585">$Q$10+SUMPRODUCT(D585:H585,TRANSPOSE($Q$11:$Q$15))</f>
        <v>-4.8876425467274895</v>
      </c>
      <c r="J585" s="37">
        <f t="shared" si="9"/>
        <v>7.4827609511782609E-3</v>
      </c>
      <c r="K585" s="38"/>
      <c r="L585" s="38"/>
      <c r="M585" s="38"/>
      <c r="P585" s="27">
        <v>556</v>
      </c>
      <c r="Q585" s="24">
        <v>0.13213079999999999</v>
      </c>
      <c r="R585" s="24">
        <v>0.41171219999999997</v>
      </c>
      <c r="S585" s="24">
        <v>4.1072400000000002E-2</v>
      </c>
      <c r="T585" s="24">
        <v>1.4009830000000001</v>
      </c>
      <c r="U585" s="24">
        <v>0.2175919</v>
      </c>
      <c r="V585" s="34">
        <v>4.0151680596675638E-3</v>
      </c>
      <c r="W585" s="24">
        <v>0</v>
      </c>
      <c r="X585" s="24">
        <v>0</v>
      </c>
    </row>
    <row r="586" spans="1:24" ht="15" customHeight="1" x14ac:dyDescent="0.45">
      <c r="A586" s="14">
        <v>110</v>
      </c>
      <c r="B586" s="15">
        <v>2001</v>
      </c>
      <c r="C586" s="16">
        <v>0</v>
      </c>
      <c r="D586" s="17">
        <v>3.2318E-2</v>
      </c>
      <c r="E586" s="17">
        <v>0.1836227</v>
      </c>
      <c r="F586" s="17">
        <v>4.58736E-2</v>
      </c>
      <c r="G586" s="17">
        <v>1.1213249999999999</v>
      </c>
      <c r="H586" s="18">
        <v>0.11288570000000001</v>
      </c>
      <c r="I586" s="40">
        <f t="array" ref="I586">$Q$10+SUMPRODUCT(D586:H586,TRANSPOSE($Q$11:$Q$15))</f>
        <v>-4.8810016536235219</v>
      </c>
      <c r="J586" s="37">
        <f t="shared" si="9"/>
        <v>7.532242993559409E-3</v>
      </c>
      <c r="K586" s="38"/>
      <c r="L586" s="38"/>
      <c r="M586" s="38"/>
      <c r="P586" s="27">
        <v>557</v>
      </c>
      <c r="Q586" s="24">
        <v>0.3590197</v>
      </c>
      <c r="R586" s="24">
        <v>0.4719293</v>
      </c>
      <c r="S586" s="24">
        <v>4.7606000000000002E-2</v>
      </c>
      <c r="T586" s="24">
        <v>1.9589669999999999</v>
      </c>
      <c r="U586" s="24">
        <v>0.2128457</v>
      </c>
      <c r="V586" s="34">
        <v>1.5755222975995637E-3</v>
      </c>
      <c r="W586" s="24">
        <v>0</v>
      </c>
      <c r="X586" s="24">
        <v>0</v>
      </c>
    </row>
    <row r="587" spans="1:24" ht="15" customHeight="1" x14ac:dyDescent="0.45">
      <c r="A587" s="14">
        <v>110</v>
      </c>
      <c r="B587" s="15">
        <v>2002</v>
      </c>
      <c r="C587" s="16">
        <v>0</v>
      </c>
      <c r="D587" s="17">
        <v>3.5016100000000001E-2</v>
      </c>
      <c r="E587" s="17">
        <v>0.21394879999999999</v>
      </c>
      <c r="F587" s="17">
        <v>5.4490700000000003E-2</v>
      </c>
      <c r="G587" s="17">
        <v>1.03077</v>
      </c>
      <c r="H587" s="18">
        <v>0.16580439999999999</v>
      </c>
      <c r="I587" s="40">
        <f t="array" ref="I587">$Q$10+SUMPRODUCT(D587:H587,TRANSPOSE($Q$11:$Q$15))</f>
        <v>-4.8158041345644094</v>
      </c>
      <c r="J587" s="37">
        <f t="shared" si="9"/>
        <v>8.0356112811971418E-3</v>
      </c>
      <c r="K587" s="38"/>
      <c r="L587" s="38"/>
      <c r="M587" s="38"/>
      <c r="P587" s="27">
        <v>558</v>
      </c>
      <c r="Q587" s="24">
        <v>0.36323080000000002</v>
      </c>
      <c r="R587" s="24">
        <v>0.51712729999999996</v>
      </c>
      <c r="S587" s="24">
        <v>5.9596400000000001E-2</v>
      </c>
      <c r="T587" s="24">
        <v>2.605775</v>
      </c>
      <c r="U587" s="24">
        <v>0.23431650000000001</v>
      </c>
      <c r="V587" s="34">
        <v>4.8594951661477885E-4</v>
      </c>
      <c r="W587" s="24">
        <v>0</v>
      </c>
      <c r="X587" s="24">
        <v>0</v>
      </c>
    </row>
    <row r="588" spans="1:24" ht="15" customHeight="1" x14ac:dyDescent="0.45">
      <c r="A588" s="14">
        <v>110</v>
      </c>
      <c r="B588" s="15">
        <v>2003</v>
      </c>
      <c r="C588" s="16">
        <v>0</v>
      </c>
      <c r="D588" s="17">
        <v>0.1842828</v>
      </c>
      <c r="E588" s="17">
        <v>0.2293656</v>
      </c>
      <c r="F588" s="17">
        <v>2.1500999999999999E-2</v>
      </c>
      <c r="G588" s="17">
        <v>1.1440380000000001</v>
      </c>
      <c r="H588" s="18">
        <v>0.16646250000000001</v>
      </c>
      <c r="I588" s="40">
        <f t="array" ref="I588">$Q$10+SUMPRODUCT(D588:H588,TRANSPOSE($Q$11:$Q$15))</f>
        <v>-4.6925734093687002</v>
      </c>
      <c r="J588" s="37">
        <f t="shared" si="9"/>
        <v>9.0798758575510192E-3</v>
      </c>
      <c r="K588" s="38"/>
      <c r="L588" s="38"/>
      <c r="M588" s="38"/>
      <c r="P588" s="27">
        <v>559</v>
      </c>
      <c r="Q588" s="24">
        <v>0.36699799999999999</v>
      </c>
      <c r="R588" s="24">
        <v>0.504166</v>
      </c>
      <c r="S588" s="24">
        <v>5.5830100000000001E-2</v>
      </c>
      <c r="T588" s="24">
        <v>1.2113670000000001</v>
      </c>
      <c r="U588" s="24">
        <v>0.2308152</v>
      </c>
      <c r="V588" s="34">
        <v>4.6861923114769367E-3</v>
      </c>
      <c r="W588" s="24">
        <v>0</v>
      </c>
      <c r="X588" s="24">
        <v>0</v>
      </c>
    </row>
    <row r="589" spans="1:24" ht="15" customHeight="1" x14ac:dyDescent="0.45">
      <c r="A589" s="14">
        <v>110</v>
      </c>
      <c r="B589" s="15">
        <v>2004</v>
      </c>
      <c r="C589" s="16">
        <v>0</v>
      </c>
      <c r="D589" s="17">
        <v>3.61181E-2</v>
      </c>
      <c r="E589" s="17">
        <v>0.2140772</v>
      </c>
      <c r="F589" s="17">
        <v>5.11963E-2</v>
      </c>
      <c r="G589" s="17">
        <v>0.68274619999999997</v>
      </c>
      <c r="H589" s="18">
        <v>0.12564790000000001</v>
      </c>
      <c r="I589" s="40">
        <f t="array" ref="I589">$Q$10+SUMPRODUCT(D589:H589,TRANSPOSE($Q$11:$Q$15))</f>
        <v>-4.2594601419858682</v>
      </c>
      <c r="J589" s="37">
        <f t="shared" si="9"/>
        <v>1.3933055429519654E-2</v>
      </c>
      <c r="K589" s="38"/>
      <c r="L589" s="38"/>
      <c r="M589" s="38"/>
      <c r="P589" s="27">
        <v>560</v>
      </c>
      <c r="Q589" s="24">
        <v>0.37344830000000001</v>
      </c>
      <c r="R589" s="24">
        <v>0.49380449999999998</v>
      </c>
      <c r="S589" s="24">
        <v>5.0499200000000001E-2</v>
      </c>
      <c r="T589" s="24">
        <v>1.4620359999999999</v>
      </c>
      <c r="U589" s="24">
        <v>0.23639470000000001</v>
      </c>
      <c r="V589" s="34">
        <v>3.3545982239351767E-3</v>
      </c>
      <c r="W589" s="24">
        <v>0</v>
      </c>
      <c r="X589" s="24">
        <v>0</v>
      </c>
    </row>
    <row r="590" spans="1:24" ht="15" customHeight="1" x14ac:dyDescent="0.45">
      <c r="A590" s="14">
        <v>111</v>
      </c>
      <c r="B590" s="15">
        <v>1999</v>
      </c>
      <c r="C590" s="16">
        <v>0</v>
      </c>
      <c r="D590" s="17">
        <v>0.26492520000000003</v>
      </c>
      <c r="E590" s="17">
        <v>0.17964060000000001</v>
      </c>
      <c r="F590" s="17">
        <v>5.4595299999999999E-2</v>
      </c>
      <c r="G590" s="17">
        <v>0.52238709999999999</v>
      </c>
      <c r="H590" s="18">
        <v>0.26024259999999999</v>
      </c>
      <c r="I590" s="40">
        <f t="array" ref="I590">$Q$10+SUMPRODUCT(D590:H590,TRANSPOSE($Q$11:$Q$15))</f>
        <v>-3.8028019840709835</v>
      </c>
      <c r="J590" s="37">
        <f t="shared" si="9"/>
        <v>2.182138179704627E-2</v>
      </c>
      <c r="K590" s="38"/>
      <c r="L590" s="38"/>
      <c r="M590" s="38"/>
      <c r="P590" s="27">
        <v>561</v>
      </c>
      <c r="Q590" s="24">
        <v>0.35289520000000002</v>
      </c>
      <c r="R590" s="24">
        <v>0.50224349999999995</v>
      </c>
      <c r="S590" s="24">
        <v>6.0009199999999999E-2</v>
      </c>
      <c r="T590" s="24">
        <v>1.9524280000000001</v>
      </c>
      <c r="U590" s="24">
        <v>0.23094480000000001</v>
      </c>
      <c r="V590" s="34">
        <v>1.391772818942698E-3</v>
      </c>
      <c r="W590" s="24">
        <v>0</v>
      </c>
      <c r="X590" s="24">
        <v>0</v>
      </c>
    </row>
    <row r="591" spans="1:24" ht="15" customHeight="1" x14ac:dyDescent="0.45">
      <c r="A591" s="14">
        <v>111</v>
      </c>
      <c r="B591" s="15">
        <v>2000</v>
      </c>
      <c r="C591" s="16">
        <v>0</v>
      </c>
      <c r="D591" s="17">
        <v>0.33338980000000001</v>
      </c>
      <c r="E591" s="17">
        <v>0.20068130000000001</v>
      </c>
      <c r="F591" s="17">
        <v>5.2483700000000001E-2</v>
      </c>
      <c r="G591" s="17">
        <v>0.65995219999999999</v>
      </c>
      <c r="H591" s="18">
        <v>0.2452992</v>
      </c>
      <c r="I591" s="40">
        <f t="array" ref="I591">$Q$10+SUMPRODUCT(D591:H591,TRANSPOSE($Q$11:$Q$15))</f>
        <v>-4.016617046132076</v>
      </c>
      <c r="J591" s="37">
        <f t="shared" si="9"/>
        <v>1.7695046771816512E-2</v>
      </c>
      <c r="K591" s="38"/>
      <c r="L591" s="38"/>
      <c r="M591" s="38"/>
      <c r="P591" s="27">
        <v>562</v>
      </c>
      <c r="Q591" s="24">
        <v>0.1496133</v>
      </c>
      <c r="R591" s="24">
        <v>0.15333459999999999</v>
      </c>
      <c r="S591" s="24">
        <v>4.9380899999999998E-2</v>
      </c>
      <c r="T591" s="24">
        <v>0.34991519999999998</v>
      </c>
      <c r="U591" s="24">
        <v>0.28231640000000002</v>
      </c>
      <c r="V591" s="34">
        <v>2.9825943392140952E-2</v>
      </c>
      <c r="W591" s="24">
        <v>0</v>
      </c>
      <c r="X591" s="24">
        <v>0</v>
      </c>
    </row>
    <row r="592" spans="1:24" ht="15" customHeight="1" x14ac:dyDescent="0.45">
      <c r="A592" s="14">
        <v>111</v>
      </c>
      <c r="B592" s="15">
        <v>2001</v>
      </c>
      <c r="C592" s="16">
        <v>0</v>
      </c>
      <c r="D592" s="17">
        <v>0.25214300000000001</v>
      </c>
      <c r="E592" s="17">
        <v>0.21431729999999999</v>
      </c>
      <c r="F592" s="17">
        <v>4.8804899999999998E-2</v>
      </c>
      <c r="G592" s="17">
        <v>1.153918</v>
      </c>
      <c r="H592" s="18">
        <v>0.23602310000000001</v>
      </c>
      <c r="I592" s="40">
        <f t="array" ref="I592">$Q$10+SUMPRODUCT(D592:H592,TRANSPOSE($Q$11:$Q$15))</f>
        <v>-4.8336139677956629</v>
      </c>
      <c r="J592" s="37">
        <f t="shared" si="9"/>
        <v>7.8948851187163414E-3</v>
      </c>
      <c r="K592" s="38"/>
      <c r="L592" s="38"/>
      <c r="M592" s="38"/>
      <c r="P592" s="27">
        <v>563</v>
      </c>
      <c r="Q592" s="24">
        <v>6.0781300000000003E-2</v>
      </c>
      <c r="R592" s="24">
        <v>0.14312720000000001</v>
      </c>
      <c r="S592" s="24">
        <v>6.9774299999999997E-2</v>
      </c>
      <c r="T592" s="24">
        <v>0.33390130000000001</v>
      </c>
      <c r="U592" s="24">
        <v>0.30533709999999997</v>
      </c>
      <c r="V592" s="34">
        <v>2.5896528052875237E-2</v>
      </c>
      <c r="W592" s="24">
        <v>0</v>
      </c>
      <c r="X592" s="24">
        <v>0</v>
      </c>
    </row>
    <row r="593" spans="1:24" ht="15" customHeight="1" x14ac:dyDescent="0.45">
      <c r="A593" s="14">
        <v>111</v>
      </c>
      <c r="B593" s="15">
        <v>2002</v>
      </c>
      <c r="C593" s="16">
        <v>0</v>
      </c>
      <c r="D593" s="17">
        <v>0.26672889999999999</v>
      </c>
      <c r="E593" s="17">
        <v>0.25756180000000001</v>
      </c>
      <c r="F593" s="17">
        <v>5.4314500000000002E-2</v>
      </c>
      <c r="G593" s="17">
        <v>1.1299129999999999</v>
      </c>
      <c r="H593" s="18">
        <v>0.22516</v>
      </c>
      <c r="I593" s="40">
        <f t="array" ref="I593">$Q$10+SUMPRODUCT(D593:H593,TRANSPOSE($Q$11:$Q$15))</f>
        <v>-4.9029977808811758</v>
      </c>
      <c r="J593" s="37">
        <f t="shared" si="9"/>
        <v>7.3695793547913085E-3</v>
      </c>
      <c r="K593" s="38"/>
      <c r="L593" s="38"/>
      <c r="M593" s="38"/>
      <c r="P593" s="27">
        <v>564</v>
      </c>
      <c r="Q593" s="24">
        <v>3.7470499999999997E-2</v>
      </c>
      <c r="R593" s="24">
        <v>0.14479</v>
      </c>
      <c r="S593" s="24">
        <v>5.6862999999999997E-2</v>
      </c>
      <c r="T593" s="24">
        <v>0.41225089999999998</v>
      </c>
      <c r="U593" s="24">
        <v>0.31884109999999999</v>
      </c>
      <c r="V593" s="34">
        <v>2.5266216358843557E-2</v>
      </c>
      <c r="W593" s="24">
        <v>0</v>
      </c>
      <c r="X593" s="24">
        <v>0</v>
      </c>
    </row>
    <row r="594" spans="1:24" ht="15" customHeight="1" x14ac:dyDescent="0.45">
      <c r="A594" s="14">
        <v>111</v>
      </c>
      <c r="B594" s="15">
        <v>2003</v>
      </c>
      <c r="C594" s="16">
        <v>0</v>
      </c>
      <c r="D594" s="17">
        <v>0.2188244</v>
      </c>
      <c r="E594" s="17">
        <v>0.27405489999999999</v>
      </c>
      <c r="F594" s="17">
        <v>6.5199199999999999E-2</v>
      </c>
      <c r="G594" s="17">
        <v>1.102619</v>
      </c>
      <c r="H594" s="18">
        <v>0.20759</v>
      </c>
      <c r="I594" s="40">
        <f t="array" ref="I594">$Q$10+SUMPRODUCT(D594:H594,TRANSPOSE($Q$11:$Q$15))</f>
        <v>-5.0012910817695229</v>
      </c>
      <c r="J594" s="37">
        <f t="shared" si="9"/>
        <v>6.6842732038549547E-3</v>
      </c>
      <c r="K594" s="38"/>
      <c r="L594" s="38"/>
      <c r="M594" s="38"/>
      <c r="P594" s="27">
        <v>565</v>
      </c>
      <c r="Q594" s="24">
        <v>-2.49489E-2</v>
      </c>
      <c r="R594" s="24">
        <v>-9.9635799999999997E-2</v>
      </c>
      <c r="S594" s="24">
        <v>5.5695500000000002E-2</v>
      </c>
      <c r="T594" s="24">
        <v>0.3109383</v>
      </c>
      <c r="U594" s="24">
        <v>0.39555560000000001</v>
      </c>
      <c r="V594" s="34">
        <v>4.2908458448163468E-2</v>
      </c>
      <c r="W594" s="24">
        <v>0</v>
      </c>
      <c r="X594" s="24">
        <v>0</v>
      </c>
    </row>
    <row r="595" spans="1:24" ht="15" customHeight="1" x14ac:dyDescent="0.45">
      <c r="A595" s="14">
        <v>111</v>
      </c>
      <c r="B595" s="15">
        <v>2004</v>
      </c>
      <c r="C595" s="16">
        <v>0</v>
      </c>
      <c r="D595" s="17">
        <v>0.23000989999999999</v>
      </c>
      <c r="E595" s="17">
        <v>0.24918660000000001</v>
      </c>
      <c r="F595" s="17">
        <v>5.0504399999999998E-2</v>
      </c>
      <c r="G595" s="17">
        <v>1.1923189999999999</v>
      </c>
      <c r="H595" s="18">
        <v>0.16193630000000001</v>
      </c>
      <c r="I595" s="40">
        <f t="array" ref="I595">$Q$10+SUMPRODUCT(D595:H595,TRANSPOSE($Q$11:$Q$15))</f>
        <v>-5.0141902356692931</v>
      </c>
      <c r="J595" s="37">
        <f t="shared" si="9"/>
        <v>6.5991707799191749E-3</v>
      </c>
      <c r="K595" s="38"/>
      <c r="L595" s="38"/>
      <c r="M595" s="38"/>
      <c r="P595" s="27">
        <v>566</v>
      </c>
      <c r="Q595" s="24">
        <v>0.1187521</v>
      </c>
      <c r="R595" s="24">
        <v>-3.6952699999999998E-2</v>
      </c>
      <c r="S595" s="24">
        <v>5.80952E-2</v>
      </c>
      <c r="T595" s="24">
        <v>0.52887010000000001</v>
      </c>
      <c r="U595" s="24">
        <v>0.3722975</v>
      </c>
      <c r="V595" s="34">
        <v>2.8823212978073682E-2</v>
      </c>
      <c r="W595" s="24">
        <v>0</v>
      </c>
      <c r="X595" s="24">
        <v>0</v>
      </c>
    </row>
    <row r="596" spans="1:24" ht="15" customHeight="1" x14ac:dyDescent="0.45">
      <c r="A596" s="14">
        <v>112</v>
      </c>
      <c r="B596" s="15">
        <v>2001</v>
      </c>
      <c r="C596" s="16">
        <v>0</v>
      </c>
      <c r="D596" s="17">
        <v>0.30181910000000001</v>
      </c>
      <c r="E596" s="17">
        <v>0.34838940000000002</v>
      </c>
      <c r="F596" s="17">
        <v>3.9652899999999998E-2</v>
      </c>
      <c r="G596" s="17">
        <v>2.9498410000000002</v>
      </c>
      <c r="H596" s="18">
        <v>0.20762330000000001</v>
      </c>
      <c r="I596" s="40">
        <f t="array" ref="I596">$Q$10+SUMPRODUCT(D596:H596,TRANSPOSE($Q$11:$Q$15))</f>
        <v>-7.8143338920863599</v>
      </c>
      <c r="J596" s="37">
        <f t="shared" si="9"/>
        <v>4.0374070138703318E-4</v>
      </c>
      <c r="K596" s="38"/>
      <c r="L596" s="38"/>
      <c r="M596" s="38"/>
      <c r="P596" s="27">
        <v>567</v>
      </c>
      <c r="Q596" s="24">
        <v>-9.3235999999999996E-3</v>
      </c>
      <c r="R596" s="24">
        <v>0.24056620000000001</v>
      </c>
      <c r="S596" s="24">
        <v>4.5752300000000003E-2</v>
      </c>
      <c r="T596" s="24">
        <v>0.98363440000000002</v>
      </c>
      <c r="U596" s="24">
        <v>0.12783849999999999</v>
      </c>
      <c r="V596" s="34">
        <v>8.5656306629120563E-3</v>
      </c>
      <c r="W596" s="24">
        <v>0</v>
      </c>
      <c r="X596" s="24">
        <v>0</v>
      </c>
    </row>
    <row r="597" spans="1:24" ht="15" customHeight="1" x14ac:dyDescent="0.45">
      <c r="A597" s="14">
        <v>112</v>
      </c>
      <c r="B597" s="15">
        <v>2002</v>
      </c>
      <c r="C597" s="16">
        <v>0</v>
      </c>
      <c r="D597" s="17">
        <v>0.3431958</v>
      </c>
      <c r="E597" s="17">
        <v>0.36938019999999999</v>
      </c>
      <c r="F597" s="17">
        <v>7.5193999999999997E-2</v>
      </c>
      <c r="G597" s="17">
        <v>2.9059970000000002</v>
      </c>
      <c r="H597" s="18">
        <v>0.34600209999999998</v>
      </c>
      <c r="I597" s="40">
        <f t="array" ref="I597">$Q$10+SUMPRODUCT(D597:H597,TRANSPOSE($Q$11:$Q$15))</f>
        <v>-7.9563777564655043</v>
      </c>
      <c r="J597" s="37">
        <f t="shared" si="9"/>
        <v>3.5029737715598424E-4</v>
      </c>
      <c r="K597" s="38"/>
      <c r="L597" s="38"/>
      <c r="M597" s="38"/>
      <c r="P597" s="27">
        <v>568</v>
      </c>
      <c r="Q597" s="24">
        <v>1.3102000000000001E-2</v>
      </c>
      <c r="R597" s="24">
        <v>0.25405929999999999</v>
      </c>
      <c r="S597" s="24">
        <v>4.1122400000000003E-2</v>
      </c>
      <c r="T597" s="24">
        <v>0.90452370000000004</v>
      </c>
      <c r="U597" s="24">
        <v>0.106906</v>
      </c>
      <c r="V597" s="34">
        <v>9.8382682640175551E-3</v>
      </c>
      <c r="W597" s="24">
        <v>0</v>
      </c>
      <c r="X597" s="24">
        <v>0</v>
      </c>
    </row>
    <row r="598" spans="1:24" ht="15" customHeight="1" x14ac:dyDescent="0.45">
      <c r="A598" s="14">
        <v>112</v>
      </c>
      <c r="B598" s="15">
        <v>2003</v>
      </c>
      <c r="C598" s="16">
        <v>0</v>
      </c>
      <c r="D598" s="17">
        <v>0.39176080000000002</v>
      </c>
      <c r="E598" s="17">
        <v>0.44661600000000001</v>
      </c>
      <c r="F598" s="17">
        <v>7.3511800000000002E-2</v>
      </c>
      <c r="G598" s="17">
        <v>3.4362590000000002</v>
      </c>
      <c r="H598" s="18">
        <v>0.34574110000000002</v>
      </c>
      <c r="I598" s="40">
        <f t="array" ref="I598">$Q$10+SUMPRODUCT(D598:H598,TRANSPOSE($Q$11:$Q$15))</f>
        <v>-8.8802823503291624</v>
      </c>
      <c r="J598" s="37">
        <f t="shared" si="9"/>
        <v>1.3908553622935224E-4</v>
      </c>
      <c r="K598" s="38"/>
      <c r="L598" s="38"/>
      <c r="M598" s="38"/>
      <c r="P598" s="27">
        <v>569</v>
      </c>
      <c r="Q598" s="24">
        <v>-1.76165E-2</v>
      </c>
      <c r="R598" s="24">
        <v>0.2449567</v>
      </c>
      <c r="S598" s="24">
        <v>3.6615200000000001E-2</v>
      </c>
      <c r="T598" s="24">
        <v>0.8007571</v>
      </c>
      <c r="U598" s="24">
        <v>0.1106824</v>
      </c>
      <c r="V598" s="34">
        <v>1.2040957117017385E-2</v>
      </c>
      <c r="W598" s="24">
        <v>0</v>
      </c>
      <c r="X598" s="24">
        <v>0</v>
      </c>
    </row>
    <row r="599" spans="1:24" ht="15" customHeight="1" x14ac:dyDescent="0.45">
      <c r="A599" s="14">
        <v>112</v>
      </c>
      <c r="B599" s="15">
        <v>2004</v>
      </c>
      <c r="C599" s="16">
        <v>0</v>
      </c>
      <c r="D599" s="17">
        <v>0.38178119999999999</v>
      </c>
      <c r="E599" s="17">
        <v>0.49515959999999998</v>
      </c>
      <c r="F599" s="17">
        <v>5.9994800000000001E-2</v>
      </c>
      <c r="G599" s="17">
        <v>3.6629200000000002</v>
      </c>
      <c r="H599" s="18">
        <v>0.35675279999999998</v>
      </c>
      <c r="I599" s="40">
        <f t="array" ref="I599">$Q$10+SUMPRODUCT(D599:H599,TRANSPOSE($Q$11:$Q$15))</f>
        <v>-9.2012586445188482</v>
      </c>
      <c r="J599" s="37">
        <f t="shared" si="9"/>
        <v>1.0090212688019928E-4</v>
      </c>
      <c r="K599" s="38"/>
      <c r="L599" s="38"/>
      <c r="M599" s="38"/>
      <c r="P599" s="27">
        <v>570</v>
      </c>
      <c r="Q599" s="24">
        <v>-4.09215E-2</v>
      </c>
      <c r="R599" s="24">
        <v>0.2139162</v>
      </c>
      <c r="S599" s="24">
        <v>3.2216599999999998E-2</v>
      </c>
      <c r="T599" s="24">
        <v>0.63592110000000002</v>
      </c>
      <c r="U599" s="24">
        <v>0.1147934</v>
      </c>
      <c r="V599" s="34">
        <v>1.6766935195763947E-2</v>
      </c>
      <c r="W599" s="24">
        <v>0</v>
      </c>
      <c r="X599" s="24">
        <v>0</v>
      </c>
    </row>
    <row r="600" spans="1:24" ht="15" customHeight="1" x14ac:dyDescent="0.45">
      <c r="A600" s="14">
        <v>113</v>
      </c>
      <c r="B600" s="15">
        <v>1999</v>
      </c>
      <c r="C600" s="16">
        <v>0</v>
      </c>
      <c r="D600" s="17">
        <v>0.2930275</v>
      </c>
      <c r="E600" s="17">
        <v>0.3257507</v>
      </c>
      <c r="F600" s="17">
        <v>7.0268300000000006E-2</v>
      </c>
      <c r="G600" s="17">
        <v>3.6522459999999999</v>
      </c>
      <c r="H600" s="18">
        <v>0.81283019999999995</v>
      </c>
      <c r="I600" s="40">
        <f t="array" ref="I600">$Q$10+SUMPRODUCT(D600:H600,TRANSPOSE($Q$11:$Q$15))</f>
        <v>-8.7742371946887339</v>
      </c>
      <c r="J600" s="37">
        <f t="shared" si="9"/>
        <v>1.5464291862533333E-4</v>
      </c>
      <c r="K600" s="38"/>
      <c r="L600" s="38"/>
      <c r="M600" s="38"/>
      <c r="P600" s="27">
        <v>571</v>
      </c>
      <c r="Q600" s="24">
        <v>-0.31367780000000001</v>
      </c>
      <c r="R600" s="24">
        <v>0.74420039999999998</v>
      </c>
      <c r="S600" s="24">
        <v>6.5402399999999999E-2</v>
      </c>
      <c r="T600" s="24">
        <v>3.6523150000000002</v>
      </c>
      <c r="U600" s="24">
        <v>0.27156580000000002</v>
      </c>
      <c r="V600" s="34">
        <v>4.8654811482646032E-5</v>
      </c>
      <c r="W600" s="24">
        <v>0</v>
      </c>
      <c r="X600" s="24">
        <v>0</v>
      </c>
    </row>
    <row r="601" spans="1:24" ht="15" customHeight="1" x14ac:dyDescent="0.45">
      <c r="A601" s="14">
        <v>113</v>
      </c>
      <c r="B601" s="15">
        <v>2000</v>
      </c>
      <c r="C601" s="16">
        <v>0</v>
      </c>
      <c r="D601" s="17">
        <v>0.2814277</v>
      </c>
      <c r="E601" s="17">
        <v>0.32765519999999998</v>
      </c>
      <c r="F601" s="17">
        <v>5.87786E-2</v>
      </c>
      <c r="G601" s="17">
        <v>3.2800410000000002</v>
      </c>
      <c r="H601" s="18">
        <v>1.0578620000000001</v>
      </c>
      <c r="I601" s="40">
        <f t="array" ref="I601">$Q$10+SUMPRODUCT(D601:H601,TRANSPOSE($Q$11:$Q$15))</f>
        <v>-7.9449096571263693</v>
      </c>
      <c r="J601" s="37">
        <f t="shared" si="9"/>
        <v>3.5433631401845801E-4</v>
      </c>
      <c r="K601" s="38"/>
      <c r="L601" s="38"/>
      <c r="M601" s="38"/>
      <c r="P601" s="27">
        <v>572</v>
      </c>
      <c r="Q601" s="24">
        <v>-0.3425724</v>
      </c>
      <c r="R601" s="24">
        <v>0.83184369999999996</v>
      </c>
      <c r="S601" s="24">
        <v>5.3243400000000003E-2</v>
      </c>
      <c r="T601" s="24">
        <v>2.23644</v>
      </c>
      <c r="U601" s="24">
        <v>0.26183099999999998</v>
      </c>
      <c r="V601" s="34">
        <v>4.4252777190875703E-4</v>
      </c>
      <c r="W601" s="24">
        <v>0</v>
      </c>
      <c r="X601" s="24">
        <v>0</v>
      </c>
    </row>
    <row r="602" spans="1:24" ht="15" customHeight="1" x14ac:dyDescent="0.45">
      <c r="A602" s="14">
        <v>113</v>
      </c>
      <c r="B602" s="15">
        <v>2001</v>
      </c>
      <c r="C602" s="16">
        <v>0</v>
      </c>
      <c r="D602" s="17">
        <v>0.29449799999999998</v>
      </c>
      <c r="E602" s="17">
        <v>0.3014309</v>
      </c>
      <c r="F602" s="17">
        <v>5.4091800000000002E-2</v>
      </c>
      <c r="G602" s="17">
        <v>3.3779240000000001</v>
      </c>
      <c r="H602" s="18">
        <v>0.87948550000000003</v>
      </c>
      <c r="I602" s="40">
        <f t="array" ref="I602">$Q$10+SUMPRODUCT(D602:H602,TRANSPOSE($Q$11:$Q$15))</f>
        <v>-8.1304035463843363</v>
      </c>
      <c r="J602" s="37">
        <f t="shared" si="9"/>
        <v>2.9436267795533895E-4</v>
      </c>
      <c r="K602" s="38"/>
      <c r="L602" s="38"/>
      <c r="M602" s="38"/>
      <c r="P602" s="27">
        <v>573</v>
      </c>
      <c r="Q602" s="24">
        <v>-0.28840320000000003</v>
      </c>
      <c r="R602" s="24">
        <v>0.76340710000000001</v>
      </c>
      <c r="S602" s="24">
        <v>6.57031E-2</v>
      </c>
      <c r="T602" s="24">
        <v>1.838778</v>
      </c>
      <c r="U602" s="24">
        <v>0.23905879999999999</v>
      </c>
      <c r="V602" s="34">
        <v>8.4049664419980649E-4</v>
      </c>
      <c r="W602" s="24">
        <v>0</v>
      </c>
      <c r="X602" s="24">
        <v>0</v>
      </c>
    </row>
    <row r="603" spans="1:24" ht="15" customHeight="1" x14ac:dyDescent="0.45">
      <c r="A603" s="14">
        <v>113</v>
      </c>
      <c r="B603" s="15">
        <v>2002</v>
      </c>
      <c r="C603" s="16">
        <v>0</v>
      </c>
      <c r="D603" s="17">
        <v>0.3393466</v>
      </c>
      <c r="E603" s="17">
        <v>0.32985720000000002</v>
      </c>
      <c r="F603" s="17">
        <v>5.7074699999999999E-2</v>
      </c>
      <c r="G603" s="17">
        <v>2.7819980000000002</v>
      </c>
      <c r="H603" s="18">
        <v>0.82033500000000004</v>
      </c>
      <c r="I603" s="40">
        <f t="array" ref="I603">$Q$10+SUMPRODUCT(D603:H603,TRANSPOSE($Q$11:$Q$15))</f>
        <v>-7.2640057046231821</v>
      </c>
      <c r="J603" s="37">
        <f t="shared" si="9"/>
        <v>6.9980715288500705E-4</v>
      </c>
      <c r="K603" s="38"/>
      <c r="L603" s="38"/>
      <c r="M603" s="38"/>
      <c r="P603" s="27">
        <v>574</v>
      </c>
      <c r="Q603" s="24">
        <v>-0.22974929999999999</v>
      </c>
      <c r="R603" s="24">
        <v>0.81514889999999995</v>
      </c>
      <c r="S603" s="24">
        <v>4.9609300000000002E-2</v>
      </c>
      <c r="T603" s="24">
        <v>1.683019</v>
      </c>
      <c r="U603" s="24">
        <v>0.22429450000000001</v>
      </c>
      <c r="V603" s="34">
        <v>1.153497364256075E-3</v>
      </c>
      <c r="W603" s="24">
        <v>0</v>
      </c>
      <c r="X603" s="24">
        <v>0</v>
      </c>
    </row>
    <row r="604" spans="1:24" ht="15" customHeight="1" x14ac:dyDescent="0.45">
      <c r="A604" s="14">
        <v>113</v>
      </c>
      <c r="B604" s="15">
        <v>2003</v>
      </c>
      <c r="C604" s="16">
        <v>0</v>
      </c>
      <c r="D604" s="17">
        <v>0.34346169999999998</v>
      </c>
      <c r="E604" s="17">
        <v>0.36956260000000002</v>
      </c>
      <c r="F604" s="17">
        <v>5.9337599999999997E-2</v>
      </c>
      <c r="G604" s="17">
        <v>2.7084480000000002</v>
      </c>
      <c r="H604" s="18">
        <v>0.84414219999999995</v>
      </c>
      <c r="I604" s="40">
        <f t="array" ref="I604">$Q$10+SUMPRODUCT(D604:H604,TRANSPOSE($Q$11:$Q$15))</f>
        <v>-7.2061712593575704</v>
      </c>
      <c r="J604" s="37">
        <f t="shared" si="9"/>
        <v>7.4144247632620941E-4</v>
      </c>
      <c r="K604" s="38"/>
      <c r="L604" s="38"/>
      <c r="M604" s="38"/>
      <c r="P604" s="27">
        <v>575</v>
      </c>
      <c r="Q604" s="24">
        <v>-0.21921109999999999</v>
      </c>
      <c r="R604" s="24">
        <v>0.82231390000000004</v>
      </c>
      <c r="S604" s="24">
        <v>7.2167300000000004E-2</v>
      </c>
      <c r="T604" s="24">
        <v>1.724648</v>
      </c>
      <c r="U604" s="24">
        <v>0.257905</v>
      </c>
      <c r="V604" s="34">
        <v>9.1487566096068798E-4</v>
      </c>
      <c r="W604" s="24">
        <v>0</v>
      </c>
      <c r="X604" s="24">
        <v>0</v>
      </c>
    </row>
    <row r="605" spans="1:24" ht="15" customHeight="1" x14ac:dyDescent="0.45">
      <c r="A605" s="14">
        <v>113</v>
      </c>
      <c r="B605" s="15">
        <v>2004</v>
      </c>
      <c r="C605" s="16">
        <v>0</v>
      </c>
      <c r="D605" s="17">
        <v>0.1840388</v>
      </c>
      <c r="E605" s="17">
        <v>0.41632950000000002</v>
      </c>
      <c r="F605" s="17">
        <v>5.7843699999999998E-2</v>
      </c>
      <c r="G605" s="17">
        <v>2.3094999999999999</v>
      </c>
      <c r="H605" s="18">
        <v>0.81427910000000003</v>
      </c>
      <c r="I605" s="40">
        <f t="array" ref="I605">$Q$10+SUMPRODUCT(D605:H605,TRANSPOSE($Q$11:$Q$15))</f>
        <v>-6.7110318089809802</v>
      </c>
      <c r="J605" s="37">
        <f t="shared" si="9"/>
        <v>1.2159270659627033E-3</v>
      </c>
      <c r="K605" s="38"/>
      <c r="L605" s="38"/>
      <c r="M605" s="38"/>
      <c r="P605" s="27">
        <v>576</v>
      </c>
      <c r="Q605" s="24">
        <v>-0.1122503</v>
      </c>
      <c r="R605" s="24">
        <v>0.84279470000000001</v>
      </c>
      <c r="S605" s="24">
        <v>4.2069000000000002E-2</v>
      </c>
      <c r="T605" s="24">
        <v>1.854554</v>
      </c>
      <c r="U605" s="24">
        <v>0.2474509</v>
      </c>
      <c r="V605" s="34">
        <v>9.5389739717602112E-4</v>
      </c>
      <c r="W605" s="24">
        <v>0</v>
      </c>
      <c r="X605" s="24">
        <v>0</v>
      </c>
    </row>
    <row r="606" spans="1:24" ht="15" customHeight="1" x14ac:dyDescent="0.45">
      <c r="A606" s="14">
        <v>114</v>
      </c>
      <c r="B606" s="15">
        <v>1999</v>
      </c>
      <c r="C606" s="16">
        <v>0</v>
      </c>
      <c r="D606" s="17">
        <v>0.31787539999999997</v>
      </c>
      <c r="E606" s="17">
        <v>0.53144029999999998</v>
      </c>
      <c r="F606" s="17">
        <v>4.9519800000000003E-2</v>
      </c>
      <c r="G606" s="17">
        <v>1.8195079999999999</v>
      </c>
      <c r="H606" s="18">
        <v>0.40713870000000002</v>
      </c>
      <c r="I606" s="40">
        <f t="array" ref="I606">$Q$10+SUMPRODUCT(D606:H606,TRANSPOSE($Q$11:$Q$15))</f>
        <v>-6.2278304383417975</v>
      </c>
      <c r="J606" s="37">
        <f t="shared" si="9"/>
        <v>1.9698414484734944E-3</v>
      </c>
      <c r="K606" s="38"/>
      <c r="L606" s="38"/>
      <c r="M606" s="38"/>
      <c r="P606" s="27">
        <v>577</v>
      </c>
      <c r="Q606" s="24">
        <v>1.8050799999999999E-2</v>
      </c>
      <c r="R606" s="24">
        <v>0.13633919999999999</v>
      </c>
      <c r="S606" s="24">
        <v>5.0262399999999999E-2</v>
      </c>
      <c r="T606" s="24">
        <v>0.85640260000000001</v>
      </c>
      <c r="U606" s="24">
        <v>0.1330461</v>
      </c>
      <c r="V606" s="34">
        <v>1.1907630838079181E-2</v>
      </c>
      <c r="W606" s="24">
        <v>0</v>
      </c>
      <c r="X606" s="24">
        <v>0</v>
      </c>
    </row>
    <row r="607" spans="1:24" ht="15" customHeight="1" x14ac:dyDescent="0.45">
      <c r="A607" s="14">
        <v>114</v>
      </c>
      <c r="B607" s="15">
        <v>2000</v>
      </c>
      <c r="C607" s="16">
        <v>0</v>
      </c>
      <c r="D607" s="17">
        <v>0.17634330000000001</v>
      </c>
      <c r="E607" s="17">
        <v>0.49806109999999998</v>
      </c>
      <c r="F607" s="17">
        <v>4.5883E-2</v>
      </c>
      <c r="G607" s="17">
        <v>1.7432030000000001</v>
      </c>
      <c r="H607" s="18">
        <v>0.34992420000000002</v>
      </c>
      <c r="I607" s="40">
        <f t="array" ref="I607">$Q$10+SUMPRODUCT(D607:H607,TRANSPOSE($Q$11:$Q$15))</f>
        <v>-6.1227137635513307</v>
      </c>
      <c r="J607" s="37">
        <f t="shared" si="9"/>
        <v>2.1877014304150216E-3</v>
      </c>
      <c r="K607" s="38"/>
      <c r="L607" s="38"/>
      <c r="M607" s="38"/>
      <c r="P607" s="27">
        <v>578</v>
      </c>
      <c r="Q607" s="24">
        <v>-1.65469E-2</v>
      </c>
      <c r="R607" s="24">
        <v>0.17268520000000001</v>
      </c>
      <c r="S607" s="24">
        <v>5.1925300000000001E-2</v>
      </c>
      <c r="T607" s="24">
        <v>0.93006429999999995</v>
      </c>
      <c r="U607" s="24">
        <v>0.1216742</v>
      </c>
      <c r="V607" s="34">
        <v>9.7227397953407822E-3</v>
      </c>
      <c r="W607" s="24">
        <v>0</v>
      </c>
      <c r="X607" s="24">
        <v>0</v>
      </c>
    </row>
    <row r="608" spans="1:24" ht="15" customHeight="1" x14ac:dyDescent="0.45">
      <c r="A608" s="14">
        <v>114</v>
      </c>
      <c r="B608" s="15">
        <v>2001</v>
      </c>
      <c r="C608" s="16">
        <v>0</v>
      </c>
      <c r="D608" s="17">
        <v>0.24111099999999999</v>
      </c>
      <c r="E608" s="17">
        <v>0.4645302</v>
      </c>
      <c r="F608" s="17">
        <v>3.5814800000000001E-2</v>
      </c>
      <c r="G608" s="17">
        <v>1.317286</v>
      </c>
      <c r="H608" s="18">
        <v>0.33491510000000002</v>
      </c>
      <c r="I608" s="40">
        <f t="array" ref="I608">$Q$10+SUMPRODUCT(D608:H608,TRANSPOSE($Q$11:$Q$15))</f>
        <v>-5.2971470783189671</v>
      </c>
      <c r="J608" s="37">
        <f t="shared" si="9"/>
        <v>4.9809210982985899E-3</v>
      </c>
      <c r="K608" s="38"/>
      <c r="L608" s="38"/>
      <c r="M608" s="38"/>
      <c r="P608" s="27">
        <v>579</v>
      </c>
      <c r="Q608" s="24">
        <v>-1.06362E-2</v>
      </c>
      <c r="R608" s="24">
        <v>0.1729821</v>
      </c>
      <c r="S608" s="24">
        <v>4.6732900000000001E-2</v>
      </c>
      <c r="T608" s="24">
        <v>1.208404</v>
      </c>
      <c r="U608" s="24">
        <v>0.1121755</v>
      </c>
      <c r="V608" s="34">
        <v>6.500127812401283E-3</v>
      </c>
      <c r="W608" s="24">
        <v>0</v>
      </c>
      <c r="X608" s="24">
        <v>0</v>
      </c>
    </row>
    <row r="609" spans="1:24" ht="15" customHeight="1" x14ac:dyDescent="0.45">
      <c r="A609" s="14">
        <v>114</v>
      </c>
      <c r="B609" s="15">
        <v>2002</v>
      </c>
      <c r="C609" s="16">
        <v>0</v>
      </c>
      <c r="D609" s="17">
        <v>0.15268209999999999</v>
      </c>
      <c r="E609" s="17">
        <v>0.49582850000000001</v>
      </c>
      <c r="F609" s="17">
        <v>4.6219700000000002E-2</v>
      </c>
      <c r="G609" s="17">
        <v>1.678868</v>
      </c>
      <c r="H609" s="18">
        <v>0.38556829999999997</v>
      </c>
      <c r="I609" s="40">
        <f t="array" ref="I609">$Q$10+SUMPRODUCT(D609:H609,TRANSPOSE($Q$11:$Q$15))</f>
        <v>-6.0073523624502787</v>
      </c>
      <c r="J609" s="37">
        <f t="shared" si="9"/>
        <v>2.4545546623132445E-3</v>
      </c>
      <c r="K609" s="38"/>
      <c r="L609" s="38"/>
      <c r="M609" s="38"/>
      <c r="P609" s="27">
        <v>580</v>
      </c>
      <c r="Q609" s="24">
        <v>-2.0038299999999998E-2</v>
      </c>
      <c r="R609" s="24">
        <v>0.17040430000000001</v>
      </c>
      <c r="S609" s="24">
        <v>4.7879499999999998E-2</v>
      </c>
      <c r="T609" s="24">
        <v>1.099072</v>
      </c>
      <c r="U609" s="24">
        <v>0.1061054</v>
      </c>
      <c r="V609" s="34">
        <v>7.6280706743212592E-3</v>
      </c>
      <c r="W609" s="24">
        <v>0</v>
      </c>
      <c r="X609" s="24">
        <v>0</v>
      </c>
    </row>
    <row r="610" spans="1:24" ht="15" customHeight="1" x14ac:dyDescent="0.45">
      <c r="A610" s="14">
        <v>115</v>
      </c>
      <c r="B610" s="15">
        <v>2001</v>
      </c>
      <c r="C610" s="16">
        <v>0</v>
      </c>
      <c r="D610" s="17">
        <v>2.9422400000000001E-2</v>
      </c>
      <c r="E610" s="17">
        <v>0.13125709999999999</v>
      </c>
      <c r="F610" s="17">
        <v>4.08426E-2</v>
      </c>
      <c r="G610" s="17">
        <v>0.70114699999999996</v>
      </c>
      <c r="H610" s="18">
        <v>0.1125867</v>
      </c>
      <c r="I610" s="40">
        <f t="array" ref="I610">$Q$10+SUMPRODUCT(D610:H610,TRANSPOSE($Q$11:$Q$15))</f>
        <v>-4.0964104194418187</v>
      </c>
      <c r="J610" s="37">
        <f t="shared" si="9"/>
        <v>1.6360164558558255E-2</v>
      </c>
      <c r="K610" s="38"/>
      <c r="L610" s="38"/>
      <c r="M610" s="38"/>
      <c r="P610" s="27">
        <v>581</v>
      </c>
      <c r="Q610" s="24">
        <v>-2.8357999999999999E-3</v>
      </c>
      <c r="R610" s="24">
        <v>0.18628520000000001</v>
      </c>
      <c r="S610" s="24">
        <v>5.1768700000000001E-2</v>
      </c>
      <c r="T610" s="24">
        <v>1.5176909999999999</v>
      </c>
      <c r="U610" s="24">
        <v>0.12690209999999999</v>
      </c>
      <c r="V610" s="34">
        <v>3.7976979636928634E-3</v>
      </c>
      <c r="W610" s="24">
        <v>0</v>
      </c>
      <c r="X610" s="24">
        <v>0</v>
      </c>
    </row>
    <row r="611" spans="1:24" ht="15" customHeight="1" x14ac:dyDescent="0.45">
      <c r="A611" s="14">
        <v>115</v>
      </c>
      <c r="B611" s="15">
        <v>2002</v>
      </c>
      <c r="C611" s="16">
        <v>0</v>
      </c>
      <c r="D611" s="17">
        <v>3.3405600000000001E-2</v>
      </c>
      <c r="E611" s="17">
        <v>0.1206719</v>
      </c>
      <c r="F611" s="17">
        <v>4.6607900000000001E-2</v>
      </c>
      <c r="G611" s="17">
        <v>0.7455233</v>
      </c>
      <c r="H611" s="18">
        <v>0.1207448</v>
      </c>
      <c r="I611" s="40">
        <f t="array" ref="I611">$Q$10+SUMPRODUCT(D611:H611,TRANSPOSE($Q$11:$Q$15))</f>
        <v>-4.1911477007412952</v>
      </c>
      <c r="J611" s="37">
        <f t="shared" si="9"/>
        <v>1.4903438638971868E-2</v>
      </c>
      <c r="K611" s="38"/>
      <c r="L611" s="38"/>
      <c r="M611" s="38"/>
      <c r="P611" s="27">
        <v>582</v>
      </c>
      <c r="Q611" s="24">
        <v>1.8041999999999999E-3</v>
      </c>
      <c r="R611" s="24">
        <v>0.21958720000000001</v>
      </c>
      <c r="S611" s="24">
        <v>5.6865699999999998E-2</v>
      </c>
      <c r="T611" s="24">
        <v>1.7935479999999999</v>
      </c>
      <c r="U611" s="24">
        <v>0.13297990000000001</v>
      </c>
      <c r="V611" s="34">
        <v>2.2542918071515317E-3</v>
      </c>
      <c r="W611" s="24">
        <v>0</v>
      </c>
      <c r="X611" s="24">
        <v>0</v>
      </c>
    </row>
    <row r="612" spans="1:24" ht="15" customHeight="1" x14ac:dyDescent="0.45">
      <c r="A612" s="14">
        <v>115</v>
      </c>
      <c r="B612" s="15">
        <v>2003</v>
      </c>
      <c r="C612" s="16">
        <v>0</v>
      </c>
      <c r="D612" s="17">
        <v>3.9063000000000001E-2</v>
      </c>
      <c r="E612" s="17">
        <v>0.1227333</v>
      </c>
      <c r="F612" s="17">
        <v>3.4807900000000003E-2</v>
      </c>
      <c r="G612" s="17">
        <v>0.6266195</v>
      </c>
      <c r="H612" s="18">
        <v>0.10605680000000001</v>
      </c>
      <c r="I612" s="40">
        <f t="array" ref="I612">$Q$10+SUMPRODUCT(D612:H612,TRANSPOSE($Q$11:$Q$15))</f>
        <v>-3.9170299346020805</v>
      </c>
      <c r="J612" s="37">
        <f t="shared" si="9"/>
        <v>1.9511824210927751E-2</v>
      </c>
      <c r="K612" s="38"/>
      <c r="L612" s="38"/>
      <c r="M612" s="38"/>
      <c r="P612" s="27">
        <v>583</v>
      </c>
      <c r="Q612" s="24">
        <v>2.3246599999999999E-2</v>
      </c>
      <c r="R612" s="24">
        <v>0.18534610000000001</v>
      </c>
      <c r="S612" s="24">
        <v>7.3939099999999994E-2</v>
      </c>
      <c r="T612" s="24">
        <v>1.7381629999999999</v>
      </c>
      <c r="U612" s="24">
        <v>0.16037560000000001</v>
      </c>
      <c r="V612" s="34">
        <v>2.3166306906343384E-3</v>
      </c>
      <c r="W612" s="24">
        <v>0</v>
      </c>
      <c r="X612" s="24">
        <v>0</v>
      </c>
    </row>
    <row r="613" spans="1:24" ht="15" customHeight="1" x14ac:dyDescent="0.45">
      <c r="A613" s="14">
        <v>115</v>
      </c>
      <c r="B613" s="15">
        <v>2004</v>
      </c>
      <c r="C613" s="16">
        <v>0</v>
      </c>
      <c r="D613" s="17">
        <v>1.9379400000000001E-2</v>
      </c>
      <c r="E613" s="17">
        <v>0.12120690000000001</v>
      </c>
      <c r="F613" s="17">
        <v>4.32523E-2</v>
      </c>
      <c r="G613" s="17">
        <v>0.64137109999999997</v>
      </c>
      <c r="H613" s="18">
        <v>0.1222128</v>
      </c>
      <c r="I613" s="40">
        <f t="array" ref="I613">$Q$10+SUMPRODUCT(D613:H613,TRANSPOSE($Q$11:$Q$15))</f>
        <v>-4.004010349059544</v>
      </c>
      <c r="J613" s="37">
        <f t="shared" si="9"/>
        <v>1.7915513099704749E-2</v>
      </c>
      <c r="K613" s="38"/>
      <c r="L613" s="38"/>
      <c r="M613" s="38"/>
      <c r="P613" s="27">
        <v>584</v>
      </c>
      <c r="Q613" s="24">
        <v>6.0369300000000001E-2</v>
      </c>
      <c r="R613" s="24">
        <v>0.10045750000000001</v>
      </c>
      <c r="S613" s="24">
        <v>6.8464899999999995E-2</v>
      </c>
      <c r="T613" s="24">
        <v>1.117737</v>
      </c>
      <c r="U613" s="24">
        <v>0.17065710000000001</v>
      </c>
      <c r="V613" s="34">
        <v>7.4827609511782618E-3</v>
      </c>
      <c r="W613" s="24">
        <v>0</v>
      </c>
      <c r="X613" s="24">
        <v>0</v>
      </c>
    </row>
    <row r="614" spans="1:24" ht="15" customHeight="1" x14ac:dyDescent="0.45">
      <c r="A614" s="14">
        <v>116</v>
      </c>
      <c r="B614" s="15">
        <v>1999</v>
      </c>
      <c r="C614" s="16">
        <v>0</v>
      </c>
      <c r="D614" s="17">
        <v>0.1168714</v>
      </c>
      <c r="E614" s="17">
        <v>0.25672719999999999</v>
      </c>
      <c r="F614" s="17">
        <v>4.3973100000000001E-2</v>
      </c>
      <c r="G614" s="17">
        <v>0.67510250000000005</v>
      </c>
      <c r="H614" s="18">
        <v>0.20282459999999999</v>
      </c>
      <c r="I614" s="40">
        <f t="array" ref="I614">$Q$10+SUMPRODUCT(D614:H614,TRANSPOSE($Q$11:$Q$15))</f>
        <v>-4.1702219110680954</v>
      </c>
      <c r="J614" s="37">
        <f t="shared" si="9"/>
        <v>1.5213796104659061E-2</v>
      </c>
      <c r="K614" s="38"/>
      <c r="L614" s="38"/>
      <c r="M614" s="38"/>
      <c r="P614" s="27">
        <v>585</v>
      </c>
      <c r="Q614" s="24">
        <v>3.2318E-2</v>
      </c>
      <c r="R614" s="24">
        <v>0.1836227</v>
      </c>
      <c r="S614" s="24">
        <v>4.58736E-2</v>
      </c>
      <c r="T614" s="24">
        <v>1.1213249999999999</v>
      </c>
      <c r="U614" s="24">
        <v>0.11288570000000001</v>
      </c>
      <c r="V614" s="34">
        <v>7.532242993559409E-3</v>
      </c>
      <c r="W614" s="24">
        <v>0</v>
      </c>
      <c r="X614" s="24">
        <v>0</v>
      </c>
    </row>
    <row r="615" spans="1:24" ht="15" customHeight="1" x14ac:dyDescent="0.45">
      <c r="A615" s="14">
        <v>116</v>
      </c>
      <c r="B615" s="15">
        <v>2000</v>
      </c>
      <c r="C615" s="16">
        <v>0</v>
      </c>
      <c r="D615" s="17">
        <v>7.8022599999999998E-2</v>
      </c>
      <c r="E615" s="17">
        <v>0.23043830000000001</v>
      </c>
      <c r="F615" s="17">
        <v>4.1231499999999997E-2</v>
      </c>
      <c r="G615" s="17">
        <v>0.44991029999999999</v>
      </c>
      <c r="H615" s="18">
        <v>0.21445639999999999</v>
      </c>
      <c r="I615" s="40">
        <f t="array" ref="I615">$Q$10+SUMPRODUCT(D615:H615,TRANSPOSE($Q$11:$Q$15))</f>
        <v>-3.7600925785450059</v>
      </c>
      <c r="J615" s="37">
        <f t="shared" si="9"/>
        <v>2.275188495857268E-2</v>
      </c>
      <c r="K615" s="38"/>
      <c r="L615" s="38"/>
      <c r="M615" s="38"/>
      <c r="P615" s="27">
        <v>586</v>
      </c>
      <c r="Q615" s="24">
        <v>3.5016100000000001E-2</v>
      </c>
      <c r="R615" s="24">
        <v>0.21394879999999999</v>
      </c>
      <c r="S615" s="24">
        <v>5.4490700000000003E-2</v>
      </c>
      <c r="T615" s="24">
        <v>1.03077</v>
      </c>
      <c r="U615" s="24">
        <v>0.16580439999999999</v>
      </c>
      <c r="V615" s="34">
        <v>8.0356112811971348E-3</v>
      </c>
      <c r="W615" s="24">
        <v>0</v>
      </c>
      <c r="X615" s="24">
        <v>0</v>
      </c>
    </row>
    <row r="616" spans="1:24" ht="15" customHeight="1" x14ac:dyDescent="0.45">
      <c r="A616" s="14">
        <v>116</v>
      </c>
      <c r="B616" s="15">
        <v>2001</v>
      </c>
      <c r="C616" s="16">
        <v>0</v>
      </c>
      <c r="D616" s="17">
        <v>0.10858039999999999</v>
      </c>
      <c r="E616" s="17">
        <v>0.25206430000000002</v>
      </c>
      <c r="F616" s="17">
        <v>6.8795400000000007E-2</v>
      </c>
      <c r="G616" s="17">
        <v>0.65659270000000003</v>
      </c>
      <c r="H616" s="18">
        <v>0.28686529999999999</v>
      </c>
      <c r="I616" s="40">
        <f t="array" ref="I616">$Q$10+SUMPRODUCT(D616:H616,TRANSPOSE($Q$11:$Q$15))</f>
        <v>-4.28385355680778</v>
      </c>
      <c r="J616" s="37">
        <f t="shared" si="9"/>
        <v>1.3601859480759338E-2</v>
      </c>
      <c r="K616" s="38"/>
      <c r="L616" s="38"/>
      <c r="M616" s="38"/>
      <c r="P616" s="27">
        <v>587</v>
      </c>
      <c r="Q616" s="24">
        <v>0.1842828</v>
      </c>
      <c r="R616" s="24">
        <v>0.2293656</v>
      </c>
      <c r="S616" s="24">
        <v>2.1500999999999999E-2</v>
      </c>
      <c r="T616" s="24">
        <v>1.1440380000000001</v>
      </c>
      <c r="U616" s="24">
        <v>0.16646250000000001</v>
      </c>
      <c r="V616" s="34">
        <v>9.0798758575510174E-3</v>
      </c>
      <c r="W616" s="24">
        <v>0</v>
      </c>
      <c r="X616" s="24">
        <v>0</v>
      </c>
    </row>
    <row r="617" spans="1:24" ht="15" customHeight="1" x14ac:dyDescent="0.45">
      <c r="A617" s="14">
        <v>116</v>
      </c>
      <c r="B617" s="15">
        <v>2002</v>
      </c>
      <c r="C617" s="16">
        <v>0</v>
      </c>
      <c r="D617" s="17">
        <v>0.15005669999999999</v>
      </c>
      <c r="E617" s="17">
        <v>0.19283629999999999</v>
      </c>
      <c r="F617" s="17">
        <v>2.6139599999999999E-2</v>
      </c>
      <c r="G617" s="17">
        <v>0.69187080000000001</v>
      </c>
      <c r="H617" s="18">
        <v>0.1823449</v>
      </c>
      <c r="I617" s="40">
        <f t="array" ref="I617">$Q$10+SUMPRODUCT(D617:H617,TRANSPOSE($Q$11:$Q$15))</f>
        <v>-3.9603336541177709</v>
      </c>
      <c r="J617" s="37">
        <f t="shared" si="9"/>
        <v>1.8700386190482157E-2</v>
      </c>
      <c r="K617" s="38"/>
      <c r="L617" s="38"/>
      <c r="M617" s="38"/>
      <c r="P617" s="27">
        <v>588</v>
      </c>
      <c r="Q617" s="24">
        <v>3.61181E-2</v>
      </c>
      <c r="R617" s="24">
        <v>0.2140772</v>
      </c>
      <c r="S617" s="24">
        <v>5.11963E-2</v>
      </c>
      <c r="T617" s="24">
        <v>0.68274619999999997</v>
      </c>
      <c r="U617" s="24">
        <v>0.12564790000000001</v>
      </c>
      <c r="V617" s="34">
        <v>1.3933055429519652E-2</v>
      </c>
      <c r="W617" s="24">
        <v>0</v>
      </c>
      <c r="X617" s="24">
        <v>0</v>
      </c>
    </row>
    <row r="618" spans="1:24" ht="15" customHeight="1" x14ac:dyDescent="0.45">
      <c r="A618" s="14">
        <v>116</v>
      </c>
      <c r="B618" s="15">
        <v>2003</v>
      </c>
      <c r="C618" s="16">
        <v>0</v>
      </c>
      <c r="D618" s="17">
        <v>0.1831999</v>
      </c>
      <c r="E618" s="17">
        <v>0.1752071</v>
      </c>
      <c r="F618" s="17">
        <v>3.1142699999999999E-2</v>
      </c>
      <c r="G618" s="17">
        <v>0.40645799999999999</v>
      </c>
      <c r="H618" s="18">
        <v>0.18748890000000001</v>
      </c>
      <c r="I618" s="40">
        <f t="array" ref="I618">$Q$10+SUMPRODUCT(D618:H618,TRANSPOSE($Q$11:$Q$15))</f>
        <v>-3.5029667635205417</v>
      </c>
      <c r="J618" s="37">
        <f t="shared" si="9"/>
        <v>2.9227935131919607E-2</v>
      </c>
      <c r="K618" s="38"/>
      <c r="L618" s="38"/>
      <c r="M618" s="38"/>
      <c r="P618" s="27">
        <v>589</v>
      </c>
      <c r="Q618" s="24">
        <v>0.26492520000000003</v>
      </c>
      <c r="R618" s="24">
        <v>0.17964060000000001</v>
      </c>
      <c r="S618" s="24">
        <v>5.4595299999999999E-2</v>
      </c>
      <c r="T618" s="24">
        <v>0.52238709999999999</v>
      </c>
      <c r="U618" s="24">
        <v>0.26024259999999999</v>
      </c>
      <c r="V618" s="34">
        <v>2.182138179704627E-2</v>
      </c>
      <c r="W618" s="24">
        <v>0</v>
      </c>
      <c r="X618" s="24">
        <v>0</v>
      </c>
    </row>
    <row r="619" spans="1:24" ht="15" customHeight="1" x14ac:dyDescent="0.45">
      <c r="A619" s="14">
        <v>116</v>
      </c>
      <c r="B619" s="15">
        <v>2004</v>
      </c>
      <c r="C619" s="16">
        <v>0</v>
      </c>
      <c r="D619" s="17">
        <v>0.2070111</v>
      </c>
      <c r="E619" s="17">
        <v>0.1964303</v>
      </c>
      <c r="F619" s="17">
        <v>5.5684499999999998E-2</v>
      </c>
      <c r="G619" s="17">
        <v>0.86926550000000002</v>
      </c>
      <c r="H619" s="18">
        <v>0.23416960000000001</v>
      </c>
      <c r="I619" s="40">
        <f t="array" ref="I619">$Q$10+SUMPRODUCT(D619:H619,TRANSPOSE($Q$11:$Q$15))</f>
        <v>-4.4288673300330892</v>
      </c>
      <c r="J619" s="37">
        <f t="shared" si="9"/>
        <v>1.1787392572854605E-2</v>
      </c>
      <c r="K619" s="38"/>
      <c r="L619" s="38"/>
      <c r="M619" s="38"/>
      <c r="P619" s="27">
        <v>590</v>
      </c>
      <c r="Q619" s="24">
        <v>0.33338980000000001</v>
      </c>
      <c r="R619" s="24">
        <v>0.20068130000000001</v>
      </c>
      <c r="S619" s="24">
        <v>5.2483700000000001E-2</v>
      </c>
      <c r="T619" s="24">
        <v>0.65995219999999999</v>
      </c>
      <c r="U619" s="24">
        <v>0.2452992</v>
      </c>
      <c r="V619" s="34">
        <v>1.7695046771816512E-2</v>
      </c>
      <c r="W619" s="24">
        <v>0</v>
      </c>
      <c r="X619" s="24">
        <v>0</v>
      </c>
    </row>
    <row r="620" spans="1:24" ht="15" customHeight="1" x14ac:dyDescent="0.45">
      <c r="A620" s="14">
        <v>117</v>
      </c>
      <c r="B620" s="15">
        <v>1999</v>
      </c>
      <c r="C620" s="16">
        <v>0</v>
      </c>
      <c r="D620" s="17">
        <v>2.8469299999999999E-2</v>
      </c>
      <c r="E620" s="17">
        <v>4.4397899999999997E-2</v>
      </c>
      <c r="F620" s="17">
        <v>1.9780499999999999E-2</v>
      </c>
      <c r="G620" s="17">
        <v>1.037385</v>
      </c>
      <c r="H620" s="18">
        <v>0.1280927</v>
      </c>
      <c r="I620" s="40">
        <f t="array" ref="I620">$Q$10+SUMPRODUCT(D620:H620,TRANSPOSE($Q$11:$Q$15))</f>
        <v>-4.3282497252784236</v>
      </c>
      <c r="J620" s="37">
        <f t="shared" si="9"/>
        <v>1.3018887372009558E-2</v>
      </c>
      <c r="K620" s="38"/>
      <c r="L620" s="38"/>
      <c r="M620" s="38"/>
      <c r="P620" s="27">
        <v>591</v>
      </c>
      <c r="Q620" s="24">
        <v>0.25214300000000001</v>
      </c>
      <c r="R620" s="24">
        <v>0.21431729999999999</v>
      </c>
      <c r="S620" s="24">
        <v>4.8804899999999998E-2</v>
      </c>
      <c r="T620" s="24">
        <v>1.153918</v>
      </c>
      <c r="U620" s="24">
        <v>0.23602310000000001</v>
      </c>
      <c r="V620" s="34">
        <v>7.8948851187163414E-3</v>
      </c>
      <c r="W620" s="24">
        <v>0</v>
      </c>
      <c r="X620" s="24">
        <v>0</v>
      </c>
    </row>
    <row r="621" spans="1:24" ht="15" customHeight="1" x14ac:dyDescent="0.45">
      <c r="A621" s="14">
        <v>117</v>
      </c>
      <c r="B621" s="15">
        <v>2000</v>
      </c>
      <c r="C621" s="16">
        <v>0</v>
      </c>
      <c r="D621" s="17">
        <v>3.9817100000000001E-2</v>
      </c>
      <c r="E621" s="17">
        <v>6.1485699999999997E-2</v>
      </c>
      <c r="F621" s="17">
        <v>2.9913200000000001E-2</v>
      </c>
      <c r="G621" s="17">
        <v>0.95107109999999995</v>
      </c>
      <c r="H621" s="18">
        <v>0.16094079999999999</v>
      </c>
      <c r="I621" s="40">
        <f t="array" ref="I621">$Q$10+SUMPRODUCT(D621:H621,TRANSPOSE($Q$11:$Q$15))</f>
        <v>-4.27153940982513</v>
      </c>
      <c r="J621" s="37">
        <f t="shared" si="9"/>
        <v>1.3768069960499592E-2</v>
      </c>
      <c r="K621" s="38"/>
      <c r="L621" s="38"/>
      <c r="M621" s="38"/>
      <c r="P621" s="27">
        <v>592</v>
      </c>
      <c r="Q621" s="24">
        <v>0.26672889999999999</v>
      </c>
      <c r="R621" s="24">
        <v>0.25756180000000001</v>
      </c>
      <c r="S621" s="24">
        <v>5.4314500000000002E-2</v>
      </c>
      <c r="T621" s="24">
        <v>1.1299129999999999</v>
      </c>
      <c r="U621" s="24">
        <v>0.22516</v>
      </c>
      <c r="V621" s="34">
        <v>7.3695793547913025E-3</v>
      </c>
      <c r="W621" s="24">
        <v>0</v>
      </c>
      <c r="X621" s="24">
        <v>0</v>
      </c>
    </row>
    <row r="622" spans="1:24" ht="15" customHeight="1" x14ac:dyDescent="0.45">
      <c r="A622" s="14">
        <v>117</v>
      </c>
      <c r="B622" s="15">
        <v>2001</v>
      </c>
      <c r="C622" s="16">
        <v>0</v>
      </c>
      <c r="D622" s="17">
        <v>-9.3482300000000004E-2</v>
      </c>
      <c r="E622" s="17">
        <v>5.3943499999999998E-2</v>
      </c>
      <c r="F622" s="17">
        <v>2.65331E-2</v>
      </c>
      <c r="G622" s="17">
        <v>1.0138160000000001</v>
      </c>
      <c r="H622" s="18">
        <v>0.1469096</v>
      </c>
      <c r="I622" s="40">
        <f t="array" ref="I622">$Q$10+SUMPRODUCT(D622:H622,TRANSPOSE($Q$11:$Q$15))</f>
        <v>-4.3974589171735294</v>
      </c>
      <c r="J622" s="37">
        <f t="shared" si="9"/>
        <v>1.2158918326015041E-2</v>
      </c>
      <c r="K622" s="38"/>
      <c r="L622" s="38"/>
      <c r="M622" s="38"/>
      <c r="P622" s="27">
        <v>593</v>
      </c>
      <c r="Q622" s="24">
        <v>0.2188244</v>
      </c>
      <c r="R622" s="24">
        <v>0.27405489999999999</v>
      </c>
      <c r="S622" s="24">
        <v>6.5199199999999999E-2</v>
      </c>
      <c r="T622" s="24">
        <v>1.102619</v>
      </c>
      <c r="U622" s="24">
        <v>0.20759</v>
      </c>
      <c r="V622" s="34">
        <v>6.6842732038549547E-3</v>
      </c>
      <c r="W622" s="24">
        <v>0</v>
      </c>
      <c r="X622" s="24">
        <v>0</v>
      </c>
    </row>
    <row r="623" spans="1:24" ht="15" customHeight="1" x14ac:dyDescent="0.45">
      <c r="A623" s="14">
        <v>117</v>
      </c>
      <c r="B623" s="15">
        <v>2002</v>
      </c>
      <c r="C623" s="16">
        <v>0</v>
      </c>
      <c r="D623" s="17">
        <v>5.2578199999999999E-2</v>
      </c>
      <c r="E623" s="17">
        <v>5.9783599999999999E-2</v>
      </c>
      <c r="F623" s="17">
        <v>1.8901000000000001E-2</v>
      </c>
      <c r="G623" s="17">
        <v>0.88375369999999998</v>
      </c>
      <c r="H623" s="18">
        <v>0.1446944</v>
      </c>
      <c r="I623" s="40">
        <f t="array" ref="I623">$Q$10+SUMPRODUCT(D623:H623,TRANSPOSE($Q$11:$Q$15))</f>
        <v>-4.0784808646521347</v>
      </c>
      <c r="J623" s="37">
        <f t="shared" si="9"/>
        <v>1.6651212097102547E-2</v>
      </c>
      <c r="K623" s="38"/>
      <c r="L623" s="38"/>
      <c r="M623" s="38"/>
      <c r="P623" s="27">
        <v>594</v>
      </c>
      <c r="Q623" s="24">
        <v>0.23000989999999999</v>
      </c>
      <c r="R623" s="24">
        <v>0.24918660000000001</v>
      </c>
      <c r="S623" s="24">
        <v>5.0504399999999998E-2</v>
      </c>
      <c r="T623" s="24">
        <v>1.1923189999999999</v>
      </c>
      <c r="U623" s="24">
        <v>0.16193630000000001</v>
      </c>
      <c r="V623" s="34">
        <v>6.599170779919168E-3</v>
      </c>
      <c r="W623" s="24">
        <v>0</v>
      </c>
      <c r="X623" s="24">
        <v>0</v>
      </c>
    </row>
    <row r="624" spans="1:24" ht="15" customHeight="1" x14ac:dyDescent="0.45">
      <c r="A624" s="14">
        <v>117</v>
      </c>
      <c r="B624" s="15">
        <v>2003</v>
      </c>
      <c r="C624" s="16">
        <v>0</v>
      </c>
      <c r="D624" s="17">
        <v>-3.4275999999999998E-3</v>
      </c>
      <c r="E624" s="17">
        <v>3.3594100000000002E-2</v>
      </c>
      <c r="F624" s="17">
        <v>2.9401400000000001E-2</v>
      </c>
      <c r="G624" s="17">
        <v>0.87260870000000001</v>
      </c>
      <c r="H624" s="18">
        <v>0.1320027</v>
      </c>
      <c r="I624" s="40">
        <f t="array" ref="I624">$Q$10+SUMPRODUCT(D624:H624,TRANSPOSE($Q$11:$Q$15))</f>
        <v>-4.1377075610255885</v>
      </c>
      <c r="J624" s="37">
        <f t="shared" si="9"/>
        <v>1.5708694275978746E-2</v>
      </c>
      <c r="K624" s="38"/>
      <c r="L624" s="38"/>
      <c r="M624" s="38"/>
      <c r="P624" s="27">
        <v>595</v>
      </c>
      <c r="Q624" s="24">
        <v>0.30181910000000001</v>
      </c>
      <c r="R624" s="24">
        <v>0.34838940000000002</v>
      </c>
      <c r="S624" s="24">
        <v>3.9652899999999998E-2</v>
      </c>
      <c r="T624" s="24">
        <v>2.9498410000000002</v>
      </c>
      <c r="U624" s="24">
        <v>0.20762330000000001</v>
      </c>
      <c r="V624" s="34">
        <v>4.0374070138703318E-4</v>
      </c>
      <c r="W624" s="24">
        <v>0</v>
      </c>
      <c r="X624" s="24">
        <v>0</v>
      </c>
    </row>
    <row r="625" spans="1:24" ht="15" customHeight="1" x14ac:dyDescent="0.45">
      <c r="A625" s="14">
        <v>117</v>
      </c>
      <c r="B625" s="15">
        <v>2004</v>
      </c>
      <c r="C625" s="16">
        <v>0</v>
      </c>
      <c r="D625" s="17">
        <v>-4.0932200000000002E-2</v>
      </c>
      <c r="E625" s="17">
        <v>3.0051399999999999E-2</v>
      </c>
      <c r="F625" s="17">
        <v>3.3819299999999997E-2</v>
      </c>
      <c r="G625" s="17">
        <v>0.81633529999999999</v>
      </c>
      <c r="H625" s="18">
        <v>0.13271820000000001</v>
      </c>
      <c r="I625" s="40">
        <f t="array" ref="I625">$Q$10+SUMPRODUCT(D625:H625,TRANSPOSE($Q$11:$Q$15))</f>
        <v>-4.0933168969290072</v>
      </c>
      <c r="J625" s="37">
        <f t="shared" si="9"/>
        <v>1.6410021653181034E-2</v>
      </c>
      <c r="K625" s="38"/>
      <c r="L625" s="38"/>
      <c r="M625" s="38"/>
      <c r="P625" s="27">
        <v>596</v>
      </c>
      <c r="Q625" s="24">
        <v>0.3431958</v>
      </c>
      <c r="R625" s="24">
        <v>0.36938019999999999</v>
      </c>
      <c r="S625" s="24">
        <v>7.5193999999999997E-2</v>
      </c>
      <c r="T625" s="24">
        <v>2.9059970000000002</v>
      </c>
      <c r="U625" s="24">
        <v>0.34600209999999998</v>
      </c>
      <c r="V625" s="34">
        <v>3.5029737715598424E-4</v>
      </c>
      <c r="W625" s="24">
        <v>0</v>
      </c>
      <c r="X625" s="24">
        <v>0</v>
      </c>
    </row>
    <row r="626" spans="1:24" ht="15" customHeight="1" x14ac:dyDescent="0.45">
      <c r="A626" s="14">
        <v>118</v>
      </c>
      <c r="B626" s="15">
        <v>1999</v>
      </c>
      <c r="C626" s="16">
        <v>0</v>
      </c>
      <c r="D626" s="17">
        <v>0.1691368</v>
      </c>
      <c r="E626" s="17">
        <v>0.28903489999999998</v>
      </c>
      <c r="F626" s="17">
        <v>4.49641E-2</v>
      </c>
      <c r="G626" s="17">
        <v>0.82087429999999995</v>
      </c>
      <c r="H626" s="18">
        <v>0.2215493</v>
      </c>
      <c r="I626" s="40">
        <f t="array" ref="I626">$Q$10+SUMPRODUCT(D626:H626,TRANSPOSE($Q$11:$Q$15))</f>
        <v>-4.4241631960035877</v>
      </c>
      <c r="J626" s="37">
        <f t="shared" si="9"/>
        <v>1.1842314475977613E-2</v>
      </c>
      <c r="K626" s="38"/>
      <c r="L626" s="38"/>
      <c r="M626" s="38"/>
      <c r="P626" s="27">
        <v>597</v>
      </c>
      <c r="Q626" s="24">
        <v>0.39176080000000002</v>
      </c>
      <c r="R626" s="24">
        <v>0.44661600000000001</v>
      </c>
      <c r="S626" s="24">
        <v>7.3511800000000002E-2</v>
      </c>
      <c r="T626" s="24">
        <v>3.4362590000000002</v>
      </c>
      <c r="U626" s="24">
        <v>0.34574110000000002</v>
      </c>
      <c r="V626" s="34">
        <v>1.3908553622935224E-4</v>
      </c>
      <c r="W626" s="24">
        <v>0</v>
      </c>
      <c r="X626" s="24">
        <v>0</v>
      </c>
    </row>
    <row r="627" spans="1:24" ht="15" customHeight="1" x14ac:dyDescent="0.45">
      <c r="A627" s="14">
        <v>118</v>
      </c>
      <c r="B627" s="15">
        <v>2000</v>
      </c>
      <c r="C627" s="16">
        <v>0</v>
      </c>
      <c r="D627" s="17">
        <v>0.1609131</v>
      </c>
      <c r="E627" s="17">
        <v>0.28349659999999999</v>
      </c>
      <c r="F627" s="17">
        <v>4.8300200000000001E-2</v>
      </c>
      <c r="G627" s="17">
        <v>0.74571900000000002</v>
      </c>
      <c r="H627" s="18">
        <v>0.21094299999999999</v>
      </c>
      <c r="I627" s="40">
        <f t="array" ref="I627">$Q$10+SUMPRODUCT(D627:H627,TRANSPOSE($Q$11:$Q$15))</f>
        <v>-4.3330100925858837</v>
      </c>
      <c r="J627" s="37">
        <f t="shared" si="9"/>
        <v>1.2957861114499902E-2</v>
      </c>
      <c r="K627" s="38"/>
      <c r="L627" s="38"/>
      <c r="M627" s="38"/>
      <c r="P627" s="27">
        <v>598</v>
      </c>
      <c r="Q627" s="24">
        <v>0.38178119999999999</v>
      </c>
      <c r="R627" s="24">
        <v>0.49515959999999998</v>
      </c>
      <c r="S627" s="24">
        <v>5.9994800000000001E-2</v>
      </c>
      <c r="T627" s="24">
        <v>3.6629200000000002</v>
      </c>
      <c r="U627" s="24">
        <v>0.35675279999999998</v>
      </c>
      <c r="V627" s="34">
        <v>1.0090212688019945E-4</v>
      </c>
      <c r="W627" s="24">
        <v>0</v>
      </c>
      <c r="X627" s="24">
        <v>0</v>
      </c>
    </row>
    <row r="628" spans="1:24" ht="15" customHeight="1" x14ac:dyDescent="0.45">
      <c r="A628" s="14">
        <v>118</v>
      </c>
      <c r="B628" s="15">
        <v>2001</v>
      </c>
      <c r="C628" s="16">
        <v>0</v>
      </c>
      <c r="D628" s="17">
        <v>0.129355</v>
      </c>
      <c r="E628" s="17">
        <v>0.27441779999999999</v>
      </c>
      <c r="F628" s="17">
        <v>4.9315499999999998E-2</v>
      </c>
      <c r="G628" s="17">
        <v>0.76143039999999995</v>
      </c>
      <c r="H628" s="18">
        <v>0.1884325</v>
      </c>
      <c r="I628" s="40">
        <f t="array" ref="I628">$Q$10+SUMPRODUCT(D628:H628,TRANSPOSE($Q$11:$Q$15))</f>
        <v>-4.3799962530742516</v>
      </c>
      <c r="J628" s="37">
        <f t="shared" si="9"/>
        <v>1.2370460517890165E-2</v>
      </c>
      <c r="K628" s="38"/>
      <c r="L628" s="38"/>
      <c r="M628" s="38"/>
      <c r="P628" s="27">
        <v>599</v>
      </c>
      <c r="Q628" s="24">
        <v>0.2930275</v>
      </c>
      <c r="R628" s="24">
        <v>0.3257507</v>
      </c>
      <c r="S628" s="24">
        <v>7.0268300000000006E-2</v>
      </c>
      <c r="T628" s="24">
        <v>3.6522459999999999</v>
      </c>
      <c r="U628" s="24">
        <v>0.81283019999999995</v>
      </c>
      <c r="V628" s="34">
        <v>1.5464291862533363E-4</v>
      </c>
      <c r="W628" s="24">
        <v>0</v>
      </c>
      <c r="X628" s="24">
        <v>0</v>
      </c>
    </row>
    <row r="629" spans="1:24" ht="15" customHeight="1" x14ac:dyDescent="0.45">
      <c r="A629" s="14">
        <v>118</v>
      </c>
      <c r="B629" s="15">
        <v>2002</v>
      </c>
      <c r="C629" s="16">
        <v>0</v>
      </c>
      <c r="D629" s="17">
        <v>0.12233189999999999</v>
      </c>
      <c r="E629" s="17">
        <v>0.23672319999999999</v>
      </c>
      <c r="F629" s="17">
        <v>4.6336599999999999E-2</v>
      </c>
      <c r="G629" s="17">
        <v>0.60480230000000001</v>
      </c>
      <c r="H629" s="18">
        <v>0.1856593</v>
      </c>
      <c r="I629" s="40">
        <f t="array" ref="I629">$Q$10+SUMPRODUCT(D629:H629,TRANSPOSE($Q$11:$Q$15))</f>
        <v>-4.0563867023227811</v>
      </c>
      <c r="J629" s="37">
        <f t="shared" si="9"/>
        <v>1.7016870852868987E-2</v>
      </c>
      <c r="K629" s="38"/>
      <c r="L629" s="38"/>
      <c r="M629" s="38"/>
      <c r="P629" s="27">
        <v>600</v>
      </c>
      <c r="Q629" s="24">
        <v>0.2814277</v>
      </c>
      <c r="R629" s="24">
        <v>0.32765519999999998</v>
      </c>
      <c r="S629" s="24">
        <v>5.87786E-2</v>
      </c>
      <c r="T629" s="24">
        <v>3.2800410000000002</v>
      </c>
      <c r="U629" s="24">
        <v>1.0578620000000001</v>
      </c>
      <c r="V629" s="34">
        <v>3.5433631401845801E-4</v>
      </c>
      <c r="W629" s="24">
        <v>0</v>
      </c>
      <c r="X629" s="24">
        <v>0</v>
      </c>
    </row>
    <row r="630" spans="1:24" ht="15" customHeight="1" x14ac:dyDescent="0.45">
      <c r="A630" s="14">
        <v>118</v>
      </c>
      <c r="B630" s="15">
        <v>2003</v>
      </c>
      <c r="C630" s="16">
        <v>0</v>
      </c>
      <c r="D630" s="17">
        <v>0.13635739999999999</v>
      </c>
      <c r="E630" s="17">
        <v>0.2344019</v>
      </c>
      <c r="F630" s="17">
        <v>6.3708699999999993E-2</v>
      </c>
      <c r="G630" s="17">
        <v>0.96010850000000003</v>
      </c>
      <c r="H630" s="18">
        <v>0.21621299999999999</v>
      </c>
      <c r="I630" s="40">
        <f t="array" ref="I630">$Q$10+SUMPRODUCT(D630:H630,TRANSPOSE($Q$11:$Q$15))</f>
        <v>-4.7334383672705549</v>
      </c>
      <c r="J630" s="37">
        <f t="shared" si="9"/>
        <v>8.7194764691216117E-3</v>
      </c>
      <c r="K630" s="38"/>
      <c r="L630" s="38"/>
      <c r="M630" s="38"/>
      <c r="P630" s="27">
        <v>601</v>
      </c>
      <c r="Q630" s="24">
        <v>0.29449799999999998</v>
      </c>
      <c r="R630" s="24">
        <v>0.3014309</v>
      </c>
      <c r="S630" s="24">
        <v>5.4091800000000002E-2</v>
      </c>
      <c r="T630" s="24">
        <v>3.3779240000000001</v>
      </c>
      <c r="U630" s="24">
        <v>0.87948550000000003</v>
      </c>
      <c r="V630" s="34">
        <v>2.9436267795533889E-4</v>
      </c>
      <c r="W630" s="24">
        <v>0</v>
      </c>
      <c r="X630" s="24">
        <v>0</v>
      </c>
    </row>
    <row r="631" spans="1:24" ht="15" customHeight="1" x14ac:dyDescent="0.45">
      <c r="A631" s="14">
        <v>118</v>
      </c>
      <c r="B631" s="15">
        <v>2004</v>
      </c>
      <c r="C631" s="16">
        <v>0</v>
      </c>
      <c r="D631" s="17">
        <v>0.1451578</v>
      </c>
      <c r="E631" s="17">
        <v>0.24153050000000001</v>
      </c>
      <c r="F631" s="17">
        <v>5.7644899999999999E-2</v>
      </c>
      <c r="G631" s="17">
        <v>0.95583929999999995</v>
      </c>
      <c r="H631" s="18">
        <v>0.2237432</v>
      </c>
      <c r="I631" s="40">
        <f t="array" ref="I631">$Q$10+SUMPRODUCT(D631:H631,TRANSPOSE($Q$11:$Q$15))</f>
        <v>-4.6801818144598002</v>
      </c>
      <c r="J631" s="37">
        <f t="shared" si="9"/>
        <v>9.1920493342200846E-3</v>
      </c>
      <c r="K631" s="38"/>
      <c r="L631" s="38"/>
      <c r="M631" s="38"/>
      <c r="P631" s="27">
        <v>602</v>
      </c>
      <c r="Q631" s="24">
        <v>0.3393466</v>
      </c>
      <c r="R631" s="24">
        <v>0.32985720000000002</v>
      </c>
      <c r="S631" s="24">
        <v>5.7074699999999999E-2</v>
      </c>
      <c r="T631" s="24">
        <v>2.7819980000000002</v>
      </c>
      <c r="U631" s="24">
        <v>0.82033500000000004</v>
      </c>
      <c r="V631" s="34">
        <v>6.9980715288500716E-4</v>
      </c>
      <c r="W631" s="24">
        <v>0</v>
      </c>
      <c r="X631" s="24">
        <v>0</v>
      </c>
    </row>
    <row r="632" spans="1:24" ht="15" customHeight="1" x14ac:dyDescent="0.45">
      <c r="A632" s="14">
        <v>119</v>
      </c>
      <c r="B632" s="15">
        <v>1995</v>
      </c>
      <c r="C632" s="16">
        <v>0</v>
      </c>
      <c r="D632" s="17">
        <v>0.45395259999999998</v>
      </c>
      <c r="E632" s="17">
        <v>-3.051142</v>
      </c>
      <c r="F632" s="17">
        <v>-2.1505E-2</v>
      </c>
      <c r="G632" s="17">
        <v>6.2739549999999999</v>
      </c>
      <c r="H632" s="18">
        <v>9.2694200000000004E-2</v>
      </c>
      <c r="I632" s="40">
        <f t="array" ref="I632">$Q$10+SUMPRODUCT(D632:H632,TRANSPOSE($Q$11:$Q$15))</f>
        <v>-7.6876032997584538</v>
      </c>
      <c r="J632" s="37">
        <f t="shared" si="9"/>
        <v>4.5826558116314128E-4</v>
      </c>
      <c r="K632" s="38"/>
      <c r="L632" s="38"/>
      <c r="M632" s="38"/>
      <c r="P632" s="27">
        <v>603</v>
      </c>
      <c r="Q632" s="24">
        <v>0.34346169999999998</v>
      </c>
      <c r="R632" s="24">
        <v>0.36956260000000002</v>
      </c>
      <c r="S632" s="24">
        <v>5.9337599999999997E-2</v>
      </c>
      <c r="T632" s="24">
        <v>2.7084480000000002</v>
      </c>
      <c r="U632" s="24">
        <v>0.84414219999999995</v>
      </c>
      <c r="V632" s="34">
        <v>7.4144247632621006E-4</v>
      </c>
      <c r="W632" s="24">
        <v>0</v>
      </c>
      <c r="X632" s="24">
        <v>0</v>
      </c>
    </row>
    <row r="633" spans="1:24" ht="15" customHeight="1" x14ac:dyDescent="0.45">
      <c r="A633" s="14">
        <v>119</v>
      </c>
      <c r="B633" s="15">
        <v>1996</v>
      </c>
      <c r="C633" s="16">
        <v>0</v>
      </c>
      <c r="D633" s="17">
        <v>0.57897549999999998</v>
      </c>
      <c r="E633" s="17">
        <v>-2.3735879999999998</v>
      </c>
      <c r="F633" s="17">
        <v>1.9812199999999999E-2</v>
      </c>
      <c r="G633" s="17">
        <v>23.535</v>
      </c>
      <c r="H633" s="18">
        <v>0.1536315</v>
      </c>
      <c r="I633" s="40">
        <f t="array" ref="I633">$Q$10+SUMPRODUCT(D633:H633,TRANSPOSE($Q$11:$Q$15))</f>
        <v>-36.420775784121105</v>
      </c>
      <c r="J633" s="37">
        <f t="shared" si="9"/>
        <v>1.5228532353649027E-16</v>
      </c>
      <c r="K633" s="38"/>
      <c r="L633" s="38"/>
      <c r="M633" s="38"/>
      <c r="P633" s="27">
        <v>604</v>
      </c>
      <c r="Q633" s="24">
        <v>0.1840388</v>
      </c>
      <c r="R633" s="24">
        <v>0.41632950000000002</v>
      </c>
      <c r="S633" s="24">
        <v>5.7843699999999998E-2</v>
      </c>
      <c r="T633" s="24">
        <v>2.3094999999999999</v>
      </c>
      <c r="U633" s="24">
        <v>0.81427910000000003</v>
      </c>
      <c r="V633" s="34">
        <v>1.2159270659627035E-3</v>
      </c>
      <c r="W633" s="24">
        <v>0</v>
      </c>
      <c r="X633" s="24">
        <v>0</v>
      </c>
    </row>
    <row r="634" spans="1:24" ht="15" customHeight="1" x14ac:dyDescent="0.45">
      <c r="A634" s="14">
        <v>119</v>
      </c>
      <c r="B634" s="15">
        <v>1997</v>
      </c>
      <c r="C634" s="16">
        <v>0</v>
      </c>
      <c r="D634" s="17">
        <v>0.4221201</v>
      </c>
      <c r="E634" s="17">
        <v>-1.93895</v>
      </c>
      <c r="F634" s="17">
        <v>2.2237300000000002E-2</v>
      </c>
      <c r="G634" s="17">
        <v>15.8687</v>
      </c>
      <c r="H634" s="18">
        <v>0.16941870000000001</v>
      </c>
      <c r="I634" s="40">
        <f t="array" ref="I634">$Q$10+SUMPRODUCT(D634:H634,TRANSPOSE($Q$11:$Q$15))</f>
        <v>-24.910406025756579</v>
      </c>
      <c r="J634" s="37">
        <f t="shared" si="9"/>
        <v>1.5189662383962816E-11</v>
      </c>
      <c r="K634" s="38"/>
      <c r="L634" s="38"/>
      <c r="M634" s="38"/>
      <c r="P634" s="27">
        <v>605</v>
      </c>
      <c r="Q634" s="24">
        <v>0.31787539999999997</v>
      </c>
      <c r="R634" s="24">
        <v>0.53144029999999998</v>
      </c>
      <c r="S634" s="24">
        <v>4.9519800000000003E-2</v>
      </c>
      <c r="T634" s="24">
        <v>1.8195079999999999</v>
      </c>
      <c r="U634" s="24">
        <v>0.40713870000000002</v>
      </c>
      <c r="V634" s="34">
        <v>1.9698414484734961E-3</v>
      </c>
      <c r="W634" s="24">
        <v>0</v>
      </c>
      <c r="X634" s="24">
        <v>0</v>
      </c>
    </row>
    <row r="635" spans="1:24" ht="15" customHeight="1" x14ac:dyDescent="0.45">
      <c r="A635" s="14">
        <v>120</v>
      </c>
      <c r="B635" s="15">
        <v>2000</v>
      </c>
      <c r="C635" s="16">
        <v>0</v>
      </c>
      <c r="D635" s="17">
        <v>-2.4672900000000001E-2</v>
      </c>
      <c r="E635" s="17">
        <v>0.21359980000000001</v>
      </c>
      <c r="F635" s="17">
        <v>4.2354799999999998E-2</v>
      </c>
      <c r="G635" s="17">
        <v>0.92042570000000001</v>
      </c>
      <c r="H635" s="18">
        <v>0.1525985</v>
      </c>
      <c r="I635" s="40">
        <f t="array" ref="I635">$Q$10+SUMPRODUCT(D635:H635,TRANSPOSE($Q$11:$Q$15))</f>
        <v>-4.5752956570919388</v>
      </c>
      <c r="J635" s="37">
        <f t="shared" si="9"/>
        <v>1.0198178094043445E-2</v>
      </c>
      <c r="K635" s="38"/>
      <c r="L635" s="38"/>
      <c r="M635" s="38"/>
      <c r="P635" s="27">
        <v>606</v>
      </c>
      <c r="Q635" s="24">
        <v>0.17634330000000001</v>
      </c>
      <c r="R635" s="24">
        <v>0.49806109999999998</v>
      </c>
      <c r="S635" s="24">
        <v>4.5883E-2</v>
      </c>
      <c r="T635" s="24">
        <v>1.7432030000000001</v>
      </c>
      <c r="U635" s="24">
        <v>0.34992420000000002</v>
      </c>
      <c r="V635" s="34">
        <v>2.1877014304150198E-3</v>
      </c>
      <c r="W635" s="24">
        <v>0</v>
      </c>
      <c r="X635" s="24">
        <v>0</v>
      </c>
    </row>
    <row r="636" spans="1:24" ht="15" customHeight="1" x14ac:dyDescent="0.45">
      <c r="A636" s="14">
        <v>120</v>
      </c>
      <c r="B636" s="15">
        <v>2001</v>
      </c>
      <c r="C636" s="16">
        <v>0</v>
      </c>
      <c r="D636" s="17">
        <v>-8.1368399999999994E-2</v>
      </c>
      <c r="E636" s="17">
        <v>0.21812490000000001</v>
      </c>
      <c r="F636" s="17">
        <v>3.2246499999999997E-2</v>
      </c>
      <c r="G636" s="17">
        <v>0.81189920000000004</v>
      </c>
      <c r="H636" s="18">
        <v>0.1020008</v>
      </c>
      <c r="I636" s="40">
        <f t="array" ref="I636">$Q$10+SUMPRODUCT(D636:H636,TRANSPOSE($Q$11:$Q$15))</f>
        <v>-4.3829223177553596</v>
      </c>
      <c r="J636" s="37">
        <f t="shared" si="9"/>
        <v>1.2334762481662412E-2</v>
      </c>
      <c r="K636" s="38"/>
      <c r="L636" s="38"/>
      <c r="M636" s="38"/>
      <c r="P636" s="27">
        <v>607</v>
      </c>
      <c r="Q636" s="24">
        <v>0.24111099999999999</v>
      </c>
      <c r="R636" s="24">
        <v>0.4645302</v>
      </c>
      <c r="S636" s="24">
        <v>3.5814800000000001E-2</v>
      </c>
      <c r="T636" s="24">
        <v>1.317286</v>
      </c>
      <c r="U636" s="24">
        <v>0.33491510000000002</v>
      </c>
      <c r="V636" s="34">
        <v>4.9809210982985934E-3</v>
      </c>
      <c r="W636" s="24">
        <v>0</v>
      </c>
      <c r="X636" s="24">
        <v>0</v>
      </c>
    </row>
    <row r="637" spans="1:24" ht="15" customHeight="1" x14ac:dyDescent="0.45">
      <c r="A637" s="14">
        <v>120</v>
      </c>
      <c r="B637" s="15">
        <v>2002</v>
      </c>
      <c r="C637" s="16">
        <v>0</v>
      </c>
      <c r="D637" s="17">
        <v>-5.5248899999999997E-2</v>
      </c>
      <c r="E637" s="17">
        <v>0.17835429999999999</v>
      </c>
      <c r="F637" s="17">
        <v>4.0841000000000002E-2</v>
      </c>
      <c r="G637" s="17">
        <v>0.40705350000000001</v>
      </c>
      <c r="H637" s="18">
        <v>0.1028956</v>
      </c>
      <c r="I637" s="40">
        <f t="array" ref="I637">$Q$10+SUMPRODUCT(D637:H637,TRANSPOSE($Q$11:$Q$15))</f>
        <v>-3.7373058388576723</v>
      </c>
      <c r="J637" s="37">
        <f t="shared" si="9"/>
        <v>2.3264078629506378E-2</v>
      </c>
      <c r="K637" s="38"/>
      <c r="L637" s="38"/>
      <c r="M637" s="38"/>
      <c r="P637" s="27">
        <v>608</v>
      </c>
      <c r="Q637" s="24">
        <v>0.15268209999999999</v>
      </c>
      <c r="R637" s="24">
        <v>0.49582850000000001</v>
      </c>
      <c r="S637" s="24">
        <v>4.6219700000000002E-2</v>
      </c>
      <c r="T637" s="24">
        <v>1.678868</v>
      </c>
      <c r="U637" s="24">
        <v>0.38556829999999997</v>
      </c>
      <c r="V637" s="34">
        <v>2.454554662313244E-3</v>
      </c>
      <c r="W637" s="24">
        <v>0</v>
      </c>
      <c r="X637" s="24">
        <v>0</v>
      </c>
    </row>
    <row r="638" spans="1:24" ht="15" customHeight="1" x14ac:dyDescent="0.45">
      <c r="A638" s="14">
        <v>120</v>
      </c>
      <c r="B638" s="15">
        <v>2003</v>
      </c>
      <c r="C638" s="16">
        <v>0</v>
      </c>
      <c r="D638" s="17">
        <v>-1.9128999999999999E-3</v>
      </c>
      <c r="E638" s="17">
        <v>0.16067219999999999</v>
      </c>
      <c r="F638" s="17">
        <v>4.9285700000000002E-2</v>
      </c>
      <c r="G638" s="17">
        <v>0.54710080000000005</v>
      </c>
      <c r="H638" s="18">
        <v>0.1050345</v>
      </c>
      <c r="I638" s="40">
        <f t="array" ref="I638">$Q$10+SUMPRODUCT(D638:H638,TRANSPOSE($Q$11:$Q$15))</f>
        <v>-3.9788961993292933</v>
      </c>
      <c r="J638" s="37">
        <f t="shared" si="9"/>
        <v>1.8362776776698425E-2</v>
      </c>
      <c r="K638" s="38"/>
      <c r="L638" s="38"/>
      <c r="M638" s="38"/>
      <c r="P638" s="27">
        <v>609</v>
      </c>
      <c r="Q638" s="24">
        <v>2.9422400000000001E-2</v>
      </c>
      <c r="R638" s="24">
        <v>0.13125709999999999</v>
      </c>
      <c r="S638" s="24">
        <v>4.08426E-2</v>
      </c>
      <c r="T638" s="24">
        <v>0.70114699999999996</v>
      </c>
      <c r="U638" s="24">
        <v>0.1125867</v>
      </c>
      <c r="V638" s="34">
        <v>1.6360164558558252E-2</v>
      </c>
      <c r="W638" s="24">
        <v>0</v>
      </c>
      <c r="X638" s="24">
        <v>0</v>
      </c>
    </row>
    <row r="639" spans="1:24" ht="15" customHeight="1" x14ac:dyDescent="0.45">
      <c r="A639" s="14">
        <v>120</v>
      </c>
      <c r="B639" s="15">
        <v>2004</v>
      </c>
      <c r="C639" s="16">
        <v>0</v>
      </c>
      <c r="D639" s="17">
        <v>1.85028E-2</v>
      </c>
      <c r="E639" s="17">
        <v>0.2076238</v>
      </c>
      <c r="F639" s="17">
        <v>4.0480799999999997E-2</v>
      </c>
      <c r="G639" s="17">
        <v>0.82595940000000001</v>
      </c>
      <c r="H639" s="18">
        <v>0.1189658</v>
      </c>
      <c r="I639" s="40">
        <f t="array" ref="I639">$Q$10+SUMPRODUCT(D639:H639,TRANSPOSE($Q$11:$Q$15))</f>
        <v>-4.4040268714724791</v>
      </c>
      <c r="J639" s="37">
        <f t="shared" si="9"/>
        <v>1.2080282349482831E-2</v>
      </c>
      <c r="K639" s="38"/>
      <c r="L639" s="38"/>
      <c r="M639" s="38"/>
      <c r="P639" s="27">
        <v>610</v>
      </c>
      <c r="Q639" s="24">
        <v>3.3405600000000001E-2</v>
      </c>
      <c r="R639" s="24">
        <v>0.1206719</v>
      </c>
      <c r="S639" s="24">
        <v>4.6607900000000001E-2</v>
      </c>
      <c r="T639" s="24">
        <v>0.7455233</v>
      </c>
      <c r="U639" s="24">
        <v>0.1207448</v>
      </c>
      <c r="V639" s="34">
        <v>1.4903438638971866E-2</v>
      </c>
      <c r="W639" s="24">
        <v>0</v>
      </c>
      <c r="X639" s="24">
        <v>0</v>
      </c>
    </row>
    <row r="640" spans="1:24" ht="15" customHeight="1" x14ac:dyDescent="0.45">
      <c r="A640" s="14">
        <v>121</v>
      </c>
      <c r="B640" s="15">
        <v>1996</v>
      </c>
      <c r="C640" s="16">
        <v>0</v>
      </c>
      <c r="D640" s="17">
        <v>0.3460917</v>
      </c>
      <c r="E640" s="17">
        <v>2.3376999999999998E-2</v>
      </c>
      <c r="F640" s="17">
        <v>6.4756099999999997E-2</v>
      </c>
      <c r="G640" s="17">
        <v>0.46525689999999997</v>
      </c>
      <c r="H640" s="18">
        <v>0.2883194</v>
      </c>
      <c r="I640" s="40">
        <f t="array" ref="I640">$Q$10+SUMPRODUCT(D640:H640,TRANSPOSE($Q$11:$Q$15))</f>
        <v>-3.5147914027051392</v>
      </c>
      <c r="J640" s="37">
        <f t="shared" si="9"/>
        <v>2.8894288009611968E-2</v>
      </c>
      <c r="K640" s="38"/>
      <c r="L640" s="38"/>
      <c r="M640" s="38"/>
      <c r="P640" s="27">
        <v>611</v>
      </c>
      <c r="Q640" s="24">
        <v>3.9063000000000001E-2</v>
      </c>
      <c r="R640" s="24">
        <v>0.1227333</v>
      </c>
      <c r="S640" s="24">
        <v>3.4807900000000003E-2</v>
      </c>
      <c r="T640" s="24">
        <v>0.6266195</v>
      </c>
      <c r="U640" s="24">
        <v>0.10605680000000001</v>
      </c>
      <c r="V640" s="34">
        <v>1.9511824210927755E-2</v>
      </c>
      <c r="W640" s="24">
        <v>0</v>
      </c>
      <c r="X640" s="24">
        <v>0</v>
      </c>
    </row>
    <row r="641" spans="1:24" ht="15" customHeight="1" x14ac:dyDescent="0.45">
      <c r="A641" s="14">
        <v>121</v>
      </c>
      <c r="B641" s="15">
        <v>1997</v>
      </c>
      <c r="C641" s="16">
        <v>0</v>
      </c>
      <c r="D641" s="17">
        <v>0.35777589999999998</v>
      </c>
      <c r="E641" s="17">
        <v>4.0769199999999998E-2</v>
      </c>
      <c r="F641" s="17">
        <v>5.0029299999999999E-2</v>
      </c>
      <c r="G641" s="17">
        <v>0.81480900000000001</v>
      </c>
      <c r="H641" s="18">
        <v>0.29586780000000001</v>
      </c>
      <c r="I641" s="40">
        <f t="array" ref="I641">$Q$10+SUMPRODUCT(D641:H641,TRANSPOSE($Q$11:$Q$15))</f>
        <v>-3.9698029352564701</v>
      </c>
      <c r="J641" s="37">
        <f t="shared" si="9"/>
        <v>1.8527408076838739E-2</v>
      </c>
      <c r="K641" s="38"/>
      <c r="L641" s="38"/>
      <c r="M641" s="38"/>
      <c r="P641" s="27">
        <v>612</v>
      </c>
      <c r="Q641" s="24">
        <v>1.9379400000000001E-2</v>
      </c>
      <c r="R641" s="24">
        <v>0.12120690000000001</v>
      </c>
      <c r="S641" s="24">
        <v>4.32523E-2</v>
      </c>
      <c r="T641" s="24">
        <v>0.64137109999999997</v>
      </c>
      <c r="U641" s="24">
        <v>0.1222128</v>
      </c>
      <c r="V641" s="34">
        <v>1.7915513099704749E-2</v>
      </c>
      <c r="W641" s="24">
        <v>0</v>
      </c>
      <c r="X641" s="24">
        <v>0</v>
      </c>
    </row>
    <row r="642" spans="1:24" ht="15" customHeight="1" x14ac:dyDescent="0.45">
      <c r="A642" s="14">
        <v>121</v>
      </c>
      <c r="B642" s="15">
        <v>1998</v>
      </c>
      <c r="C642" s="16">
        <v>0</v>
      </c>
      <c r="D642" s="17">
        <v>0.33897729999999998</v>
      </c>
      <c r="E642" s="17">
        <v>2.63088E-2</v>
      </c>
      <c r="F642" s="17">
        <v>7.2493500000000002E-2</v>
      </c>
      <c r="G642" s="17">
        <v>0.37427690000000002</v>
      </c>
      <c r="H642" s="18">
        <v>0.34906399999999999</v>
      </c>
      <c r="I642" s="40">
        <f t="array" ref="I642">$Q$10+SUMPRODUCT(D642:H642,TRANSPOSE($Q$11:$Q$15))</f>
        <v>-3.4012642320282183</v>
      </c>
      <c r="J642" s="37">
        <f t="shared" si="9"/>
        <v>3.2255977681297253E-2</v>
      </c>
      <c r="K642" s="38"/>
      <c r="L642" s="38"/>
      <c r="M642" s="38"/>
      <c r="P642" s="27">
        <v>613</v>
      </c>
      <c r="Q642" s="24">
        <v>0.1168714</v>
      </c>
      <c r="R642" s="24">
        <v>0.25672719999999999</v>
      </c>
      <c r="S642" s="24">
        <v>4.3973100000000001E-2</v>
      </c>
      <c r="T642" s="24">
        <v>0.67510250000000005</v>
      </c>
      <c r="U642" s="24">
        <v>0.20282459999999999</v>
      </c>
      <c r="V642" s="34">
        <v>1.5213796104659061E-2</v>
      </c>
      <c r="W642" s="24">
        <v>0</v>
      </c>
      <c r="X642" s="24">
        <v>0</v>
      </c>
    </row>
    <row r="643" spans="1:24" ht="15" customHeight="1" x14ac:dyDescent="0.45">
      <c r="A643" s="14">
        <v>122</v>
      </c>
      <c r="B643" s="15">
        <v>1999</v>
      </c>
      <c r="C643" s="16">
        <v>0</v>
      </c>
      <c r="D643" s="17">
        <v>2.9353000000000001E-2</v>
      </c>
      <c r="E643" s="17">
        <v>0.29354469999999999</v>
      </c>
      <c r="F643" s="17">
        <v>5.4838999999999999E-2</v>
      </c>
      <c r="G643" s="17">
        <v>2.3537710000000001</v>
      </c>
      <c r="H643" s="18">
        <v>0.1113479</v>
      </c>
      <c r="I643" s="40">
        <f t="array" ref="I643">$Q$10+SUMPRODUCT(D643:H643,TRANSPOSE($Q$11:$Q$15))</f>
        <v>-7.0787436089079323</v>
      </c>
      <c r="J643" s="37">
        <f t="shared" ref="J643:J706" si="10">EXP(I643)/(1+EXP(I643))</f>
        <v>8.4212164274834016E-4</v>
      </c>
      <c r="K643" s="38"/>
      <c r="L643" s="38"/>
      <c r="M643" s="38"/>
      <c r="P643" s="27">
        <v>614</v>
      </c>
      <c r="Q643" s="24">
        <v>7.8022599999999998E-2</v>
      </c>
      <c r="R643" s="24">
        <v>0.23043830000000001</v>
      </c>
      <c r="S643" s="24">
        <v>4.1231499999999997E-2</v>
      </c>
      <c r="T643" s="24">
        <v>0.44991029999999999</v>
      </c>
      <c r="U643" s="24">
        <v>0.21445639999999999</v>
      </c>
      <c r="V643" s="34">
        <v>2.2751884958572676E-2</v>
      </c>
      <c r="W643" s="24">
        <v>0</v>
      </c>
      <c r="X643" s="24">
        <v>0</v>
      </c>
    </row>
    <row r="644" spans="1:24" ht="15" customHeight="1" x14ac:dyDescent="0.45">
      <c r="A644" s="14">
        <v>122</v>
      </c>
      <c r="B644" s="15">
        <v>2000</v>
      </c>
      <c r="C644" s="16">
        <v>0</v>
      </c>
      <c r="D644" s="17">
        <v>-3.3249500000000001E-2</v>
      </c>
      <c r="E644" s="17">
        <v>0.2477935</v>
      </c>
      <c r="F644" s="17">
        <v>5.5280900000000001E-2</v>
      </c>
      <c r="G644" s="17">
        <v>1.181546</v>
      </c>
      <c r="H644" s="18">
        <v>0.1041108</v>
      </c>
      <c r="I644" s="40">
        <f t="array" ref="I644">$Q$10+SUMPRODUCT(D644:H644,TRANSPOSE($Q$11:$Q$15))</f>
        <v>-5.1781335422019694</v>
      </c>
      <c r="J644" s="37">
        <f t="shared" si="10"/>
        <v>5.6069060046630799E-3</v>
      </c>
      <c r="K644" s="38"/>
      <c r="L644" s="38"/>
      <c r="M644" s="38"/>
      <c r="P644" s="27">
        <v>615</v>
      </c>
      <c r="Q644" s="24">
        <v>0.10858039999999999</v>
      </c>
      <c r="R644" s="24">
        <v>0.25206430000000002</v>
      </c>
      <c r="S644" s="24">
        <v>6.8795400000000007E-2</v>
      </c>
      <c r="T644" s="24">
        <v>0.65659270000000003</v>
      </c>
      <c r="U644" s="24">
        <v>0.28686529999999999</v>
      </c>
      <c r="V644" s="34">
        <v>1.3601859480759338E-2</v>
      </c>
      <c r="W644" s="24">
        <v>0</v>
      </c>
      <c r="X644" s="24">
        <v>0</v>
      </c>
    </row>
    <row r="645" spans="1:24" ht="15" customHeight="1" x14ac:dyDescent="0.45">
      <c r="A645" s="14">
        <v>122</v>
      </c>
      <c r="B645" s="15">
        <v>2002</v>
      </c>
      <c r="C645" s="16">
        <v>0</v>
      </c>
      <c r="D645" s="17">
        <v>1.04838E-2</v>
      </c>
      <c r="E645" s="17">
        <v>0.34950999999999999</v>
      </c>
      <c r="F645" s="17">
        <v>5.3992499999999999E-2</v>
      </c>
      <c r="G645" s="17">
        <v>0.9217957</v>
      </c>
      <c r="H645" s="18">
        <v>0.1096097</v>
      </c>
      <c r="I645" s="40">
        <f t="array" ref="I645">$Q$10+SUMPRODUCT(D645:H645,TRANSPOSE($Q$11:$Q$15))</f>
        <v>-4.88025871058404</v>
      </c>
      <c r="J645" s="37">
        <f t="shared" si="10"/>
        <v>7.5377989029397274E-3</v>
      </c>
      <c r="K645" s="38"/>
      <c r="L645" s="38"/>
      <c r="M645" s="38"/>
      <c r="P645" s="27">
        <v>616</v>
      </c>
      <c r="Q645" s="24">
        <v>0.15005669999999999</v>
      </c>
      <c r="R645" s="24">
        <v>0.19283629999999999</v>
      </c>
      <c r="S645" s="24">
        <v>2.6139599999999999E-2</v>
      </c>
      <c r="T645" s="24">
        <v>0.69187080000000001</v>
      </c>
      <c r="U645" s="24">
        <v>0.1823449</v>
      </c>
      <c r="V645" s="34">
        <v>1.8700386190482154E-2</v>
      </c>
      <c r="W645" s="24">
        <v>0</v>
      </c>
      <c r="X645" s="24">
        <v>0</v>
      </c>
    </row>
    <row r="646" spans="1:24" ht="15" customHeight="1" x14ac:dyDescent="0.45">
      <c r="A646" s="14">
        <v>122</v>
      </c>
      <c r="B646" s="15">
        <v>2003</v>
      </c>
      <c r="C646" s="16">
        <v>0</v>
      </c>
      <c r="D646" s="17">
        <v>3.1008399999999998E-2</v>
      </c>
      <c r="E646" s="17">
        <v>0.3860615</v>
      </c>
      <c r="F646" s="17">
        <v>4.2324500000000001E-2</v>
      </c>
      <c r="G646" s="17">
        <v>1.0944320000000001</v>
      </c>
      <c r="H646" s="18">
        <v>0.1153555</v>
      </c>
      <c r="I646" s="40">
        <f t="array" ref="I646">$Q$10+SUMPRODUCT(D646:H646,TRANSPOSE($Q$11:$Q$15))</f>
        <v>-5.1031178972950908</v>
      </c>
      <c r="J646" s="37">
        <f t="shared" si="10"/>
        <v>6.0410510377330211E-3</v>
      </c>
      <c r="K646" s="38"/>
      <c r="L646" s="38"/>
      <c r="M646" s="38"/>
      <c r="P646" s="27">
        <v>617</v>
      </c>
      <c r="Q646" s="24">
        <v>0.1831999</v>
      </c>
      <c r="R646" s="24">
        <v>0.1752071</v>
      </c>
      <c r="S646" s="24">
        <v>3.1142699999999999E-2</v>
      </c>
      <c r="T646" s="24">
        <v>0.40645799999999999</v>
      </c>
      <c r="U646" s="24">
        <v>0.18748890000000001</v>
      </c>
      <c r="V646" s="34">
        <v>2.9227935131919611E-2</v>
      </c>
      <c r="W646" s="24">
        <v>0</v>
      </c>
      <c r="X646" s="24">
        <v>0</v>
      </c>
    </row>
    <row r="647" spans="1:24" ht="15" customHeight="1" x14ac:dyDescent="0.45">
      <c r="A647" s="14">
        <v>122</v>
      </c>
      <c r="B647" s="15">
        <v>2004</v>
      </c>
      <c r="C647" s="16">
        <v>0</v>
      </c>
      <c r="D647" s="17">
        <v>3.5864999999999998E-3</v>
      </c>
      <c r="E647" s="17">
        <v>0.41689110000000001</v>
      </c>
      <c r="F647" s="17">
        <v>4.2591900000000002E-2</v>
      </c>
      <c r="G647" s="17">
        <v>1.1128960000000001</v>
      </c>
      <c r="H647" s="18">
        <v>9.7741900000000007E-2</v>
      </c>
      <c r="I647" s="40">
        <f t="array" ref="I647">$Q$10+SUMPRODUCT(D647:H647,TRANSPOSE($Q$11:$Q$15))</f>
        <v>-5.2017869334487976</v>
      </c>
      <c r="J647" s="37">
        <f t="shared" si="10"/>
        <v>5.4765576447757779E-3</v>
      </c>
      <c r="K647" s="38"/>
      <c r="L647" s="38"/>
      <c r="M647" s="38"/>
      <c r="P647" s="27">
        <v>618</v>
      </c>
      <c r="Q647" s="24">
        <v>0.2070111</v>
      </c>
      <c r="R647" s="24">
        <v>0.1964303</v>
      </c>
      <c r="S647" s="24">
        <v>5.5684499999999998E-2</v>
      </c>
      <c r="T647" s="24">
        <v>0.86926550000000002</v>
      </c>
      <c r="U647" s="24">
        <v>0.23416960000000001</v>
      </c>
      <c r="V647" s="34">
        <v>1.1787392572854594E-2</v>
      </c>
      <c r="W647" s="24">
        <v>0</v>
      </c>
      <c r="X647" s="24">
        <v>0</v>
      </c>
    </row>
    <row r="648" spans="1:24" ht="15" customHeight="1" x14ac:dyDescent="0.45">
      <c r="A648" s="14">
        <v>123</v>
      </c>
      <c r="B648" s="15">
        <v>1999</v>
      </c>
      <c r="C648" s="16">
        <v>0</v>
      </c>
      <c r="D648" s="17">
        <v>5.3810499999999997E-2</v>
      </c>
      <c r="E648" s="17">
        <v>0.3377426</v>
      </c>
      <c r="F648" s="17">
        <v>3.20427E-2</v>
      </c>
      <c r="G648" s="17">
        <v>0.59374950000000004</v>
      </c>
      <c r="H648" s="18">
        <v>0.51369039999999999</v>
      </c>
      <c r="I648" s="40">
        <f t="array" ref="I648">$Q$10+SUMPRODUCT(D648:H648,TRANSPOSE($Q$11:$Q$15))</f>
        <v>-3.8964233846552943</v>
      </c>
      <c r="J648" s="37">
        <f t="shared" si="10"/>
        <v>1.9909978563377902E-2</v>
      </c>
      <c r="K648" s="38"/>
      <c r="L648" s="38"/>
      <c r="M648" s="38"/>
      <c r="P648" s="27">
        <v>619</v>
      </c>
      <c r="Q648" s="24">
        <v>2.8469299999999999E-2</v>
      </c>
      <c r="R648" s="24">
        <v>4.4397899999999997E-2</v>
      </c>
      <c r="S648" s="24">
        <v>1.9780499999999999E-2</v>
      </c>
      <c r="T648" s="24">
        <v>1.037385</v>
      </c>
      <c r="U648" s="24">
        <v>0.1280927</v>
      </c>
      <c r="V648" s="34">
        <v>1.3018887372009546E-2</v>
      </c>
      <c r="W648" s="24">
        <v>0</v>
      </c>
      <c r="X648" s="24">
        <v>0</v>
      </c>
    </row>
    <row r="649" spans="1:24" ht="15" customHeight="1" x14ac:dyDescent="0.45">
      <c r="A649" s="14">
        <v>123</v>
      </c>
      <c r="B649" s="15">
        <v>2000</v>
      </c>
      <c r="C649" s="16">
        <v>0</v>
      </c>
      <c r="D649" s="17">
        <v>6.6808099999999995E-2</v>
      </c>
      <c r="E649" s="17">
        <v>0.25337549999999998</v>
      </c>
      <c r="F649" s="17">
        <v>1.5801699999999998E-2</v>
      </c>
      <c r="G649" s="17">
        <v>0.23177739999999999</v>
      </c>
      <c r="H649" s="18">
        <v>0.44294840000000002</v>
      </c>
      <c r="I649" s="40">
        <f t="array" ref="I649">$Q$10+SUMPRODUCT(D649:H649,TRANSPOSE($Q$11:$Q$15))</f>
        <v>-3.105457748041986</v>
      </c>
      <c r="J649" s="37">
        <f t="shared" si="10"/>
        <v>4.2882688722591364E-2</v>
      </c>
      <c r="K649" s="38"/>
      <c r="L649" s="38"/>
      <c r="M649" s="38"/>
      <c r="P649" s="27">
        <v>620</v>
      </c>
      <c r="Q649" s="24">
        <v>3.9817100000000001E-2</v>
      </c>
      <c r="R649" s="24">
        <v>6.1485699999999997E-2</v>
      </c>
      <c r="S649" s="24">
        <v>2.9913200000000001E-2</v>
      </c>
      <c r="T649" s="24">
        <v>0.95107109999999995</v>
      </c>
      <c r="U649" s="24">
        <v>0.16094079999999999</v>
      </c>
      <c r="V649" s="34">
        <v>1.376806996049959E-2</v>
      </c>
      <c r="W649" s="24">
        <v>0</v>
      </c>
      <c r="X649" s="24">
        <v>0</v>
      </c>
    </row>
    <row r="650" spans="1:24" ht="15" customHeight="1" x14ac:dyDescent="0.45">
      <c r="A650" s="14">
        <v>123</v>
      </c>
      <c r="B650" s="15">
        <v>2001</v>
      </c>
      <c r="C650" s="16">
        <v>0</v>
      </c>
      <c r="D650" s="17">
        <v>9.3218499999999996E-2</v>
      </c>
      <c r="E650" s="17">
        <v>0.2412726</v>
      </c>
      <c r="F650" s="17">
        <v>2.5019199999999998E-2</v>
      </c>
      <c r="G650" s="17">
        <v>1.0735969999999999</v>
      </c>
      <c r="H650" s="18">
        <v>0.46001690000000001</v>
      </c>
      <c r="I650" s="40">
        <f t="array" ref="I650">$Q$10+SUMPRODUCT(D650:H650,TRANSPOSE($Q$11:$Q$15))</f>
        <v>-4.481586482401597</v>
      </c>
      <c r="J650" s="37">
        <f t="shared" si="10"/>
        <v>1.1188840416892224E-2</v>
      </c>
      <c r="K650" s="38"/>
      <c r="L650" s="38"/>
      <c r="M650" s="38"/>
      <c r="P650" s="27">
        <v>621</v>
      </c>
      <c r="Q650" s="24">
        <v>-9.3482300000000004E-2</v>
      </c>
      <c r="R650" s="24">
        <v>5.3943499999999998E-2</v>
      </c>
      <c r="S650" s="24">
        <v>2.65331E-2</v>
      </c>
      <c r="T650" s="24">
        <v>1.0138160000000001</v>
      </c>
      <c r="U650" s="24">
        <v>0.1469096</v>
      </c>
      <c r="V650" s="34">
        <v>1.2158918326015041E-2</v>
      </c>
      <c r="W650" s="24">
        <v>0</v>
      </c>
      <c r="X650" s="24">
        <v>0</v>
      </c>
    </row>
    <row r="651" spans="1:24" ht="15" customHeight="1" x14ac:dyDescent="0.45">
      <c r="A651" s="14">
        <v>123</v>
      </c>
      <c r="B651" s="15">
        <v>2002</v>
      </c>
      <c r="C651" s="16">
        <v>0</v>
      </c>
      <c r="D651" s="17">
        <v>0.1369553</v>
      </c>
      <c r="E651" s="17">
        <v>-7.5947200000000006E-2</v>
      </c>
      <c r="F651" s="17">
        <v>3.6046799999999997E-2</v>
      </c>
      <c r="G651" s="17">
        <v>0.243341</v>
      </c>
      <c r="H651" s="18">
        <v>0.47862870000000002</v>
      </c>
      <c r="I651" s="40">
        <f t="array" ref="I651">$Q$10+SUMPRODUCT(D651:H651,TRANSPOSE($Q$11:$Q$15))</f>
        <v>-2.7558048955307197</v>
      </c>
      <c r="J651" s="37">
        <f t="shared" si="10"/>
        <v>5.9759647442985647E-2</v>
      </c>
      <c r="K651" s="38"/>
      <c r="L651" s="38"/>
      <c r="M651" s="38"/>
      <c r="P651" s="27">
        <v>622</v>
      </c>
      <c r="Q651" s="24">
        <v>5.2578199999999999E-2</v>
      </c>
      <c r="R651" s="24">
        <v>5.9783599999999999E-2</v>
      </c>
      <c r="S651" s="24">
        <v>1.8901000000000001E-2</v>
      </c>
      <c r="T651" s="24">
        <v>0.88375369999999998</v>
      </c>
      <c r="U651" s="24">
        <v>0.1446944</v>
      </c>
      <c r="V651" s="34">
        <v>1.6651212097102564E-2</v>
      </c>
      <c r="W651" s="24">
        <v>0</v>
      </c>
      <c r="X651" s="24">
        <v>0</v>
      </c>
    </row>
    <row r="652" spans="1:24" ht="15" customHeight="1" x14ac:dyDescent="0.45">
      <c r="A652" s="14">
        <v>123</v>
      </c>
      <c r="B652" s="15">
        <v>2003</v>
      </c>
      <c r="C652" s="16">
        <v>0</v>
      </c>
      <c r="D652" s="17">
        <v>0.17104610000000001</v>
      </c>
      <c r="E652" s="17">
        <v>-0.29199350000000002</v>
      </c>
      <c r="F652" s="17">
        <v>2.5354399999999999E-2</v>
      </c>
      <c r="G652" s="17">
        <v>0.84074530000000003</v>
      </c>
      <c r="H652" s="18">
        <v>0.58258310000000002</v>
      </c>
      <c r="I652" s="40">
        <f t="array" ref="I652">$Q$10+SUMPRODUCT(D652:H652,TRANSPOSE($Q$11:$Q$15))</f>
        <v>-3.2296080674628596</v>
      </c>
      <c r="J652" s="37">
        <f t="shared" si="10"/>
        <v>3.8066596074537364E-2</v>
      </c>
      <c r="K652" s="38"/>
      <c r="L652" s="38"/>
      <c r="M652" s="38"/>
      <c r="P652" s="27">
        <v>623</v>
      </c>
      <c r="Q652" s="24">
        <v>-3.4275999999999998E-3</v>
      </c>
      <c r="R652" s="24">
        <v>3.3594100000000002E-2</v>
      </c>
      <c r="S652" s="24">
        <v>2.9401400000000001E-2</v>
      </c>
      <c r="T652" s="24">
        <v>0.87260870000000001</v>
      </c>
      <c r="U652" s="24">
        <v>0.1320027</v>
      </c>
      <c r="V652" s="34">
        <v>1.5708694275978742E-2</v>
      </c>
      <c r="W652" s="24">
        <v>0</v>
      </c>
      <c r="X652" s="24">
        <v>0</v>
      </c>
    </row>
    <row r="653" spans="1:24" ht="15" customHeight="1" x14ac:dyDescent="0.45">
      <c r="A653" s="14">
        <v>123</v>
      </c>
      <c r="B653" s="15">
        <v>2004</v>
      </c>
      <c r="C653" s="16">
        <v>0</v>
      </c>
      <c r="D653" s="17">
        <v>0.24632680000000001</v>
      </c>
      <c r="E653" s="17">
        <v>-0.29176380000000002</v>
      </c>
      <c r="F653" s="17">
        <v>4.7805300000000002E-2</v>
      </c>
      <c r="G653" s="17">
        <v>2.0561449999999999</v>
      </c>
      <c r="H653" s="18">
        <v>0.58787699999999998</v>
      </c>
      <c r="I653" s="40">
        <f t="array" ref="I653">$Q$10+SUMPRODUCT(D653:H653,TRANSPOSE($Q$11:$Q$15))</f>
        <v>-5.311903579433201</v>
      </c>
      <c r="J653" s="37">
        <f t="shared" si="10"/>
        <v>4.908317898741678E-3</v>
      </c>
      <c r="K653" s="38"/>
      <c r="L653" s="38"/>
      <c r="M653" s="38"/>
      <c r="P653" s="27">
        <v>624</v>
      </c>
      <c r="Q653" s="24">
        <v>-4.0932200000000002E-2</v>
      </c>
      <c r="R653" s="24">
        <v>3.0051399999999999E-2</v>
      </c>
      <c r="S653" s="24">
        <v>3.3819299999999997E-2</v>
      </c>
      <c r="T653" s="24">
        <v>0.81633529999999999</v>
      </c>
      <c r="U653" s="24">
        <v>0.13271820000000001</v>
      </c>
      <c r="V653" s="34">
        <v>1.6410021653181034E-2</v>
      </c>
      <c r="W653" s="24">
        <v>0</v>
      </c>
      <c r="X653" s="24">
        <v>0</v>
      </c>
    </row>
    <row r="654" spans="1:24" ht="15" customHeight="1" x14ac:dyDescent="0.45">
      <c r="A654" s="14">
        <v>124</v>
      </c>
      <c r="B654" s="15">
        <v>1999</v>
      </c>
      <c r="C654" s="16">
        <v>0</v>
      </c>
      <c r="D654" s="17">
        <v>9.5350699999999997E-2</v>
      </c>
      <c r="E654" s="17">
        <v>0.27475640000000001</v>
      </c>
      <c r="F654" s="17">
        <v>5.1720700000000001E-2</v>
      </c>
      <c r="G654" s="17">
        <v>1.1744479999999999</v>
      </c>
      <c r="H654" s="18">
        <v>0.18745029999999999</v>
      </c>
      <c r="I654" s="40">
        <f t="array" ref="I654">$Q$10+SUMPRODUCT(D654:H654,TRANSPOSE($Q$11:$Q$15))</f>
        <v>-5.0726094902403691</v>
      </c>
      <c r="J654" s="37">
        <f t="shared" si="10"/>
        <v>6.227028739567206E-3</v>
      </c>
      <c r="K654" s="38"/>
      <c r="L654" s="38"/>
      <c r="M654" s="38"/>
      <c r="P654" s="27">
        <v>625</v>
      </c>
      <c r="Q654" s="24">
        <v>0.1691368</v>
      </c>
      <c r="R654" s="24">
        <v>0.28903489999999998</v>
      </c>
      <c r="S654" s="24">
        <v>4.49641E-2</v>
      </c>
      <c r="T654" s="24">
        <v>0.82087429999999995</v>
      </c>
      <c r="U654" s="24">
        <v>0.2215493</v>
      </c>
      <c r="V654" s="34">
        <v>1.1842314475977615E-2</v>
      </c>
      <c r="W654" s="24">
        <v>0</v>
      </c>
      <c r="X654" s="24">
        <v>0</v>
      </c>
    </row>
    <row r="655" spans="1:24" ht="15" customHeight="1" x14ac:dyDescent="0.45">
      <c r="A655" s="14">
        <v>125</v>
      </c>
      <c r="B655" s="15">
        <v>1999</v>
      </c>
      <c r="C655" s="16">
        <v>0</v>
      </c>
      <c r="D655" s="17">
        <v>0.22974149999999999</v>
      </c>
      <c r="E655" s="17">
        <v>0.5311688</v>
      </c>
      <c r="F655" s="17">
        <v>5.0847999999999997E-2</v>
      </c>
      <c r="G655" s="17">
        <v>1.9662310000000001</v>
      </c>
      <c r="H655" s="18">
        <v>0.47325990000000001</v>
      </c>
      <c r="I655" s="40">
        <f t="array" ref="I655">$Q$10+SUMPRODUCT(D655:H655,TRANSPOSE($Q$11:$Q$15))</f>
        <v>-6.4674214796319074</v>
      </c>
      <c r="J655" s="37">
        <f t="shared" si="10"/>
        <v>1.5508168292879046E-3</v>
      </c>
      <c r="K655" s="38"/>
      <c r="L655" s="38"/>
      <c r="M655" s="38"/>
      <c r="P655" s="27">
        <v>626</v>
      </c>
      <c r="Q655" s="24">
        <v>0.1609131</v>
      </c>
      <c r="R655" s="24">
        <v>0.28349659999999999</v>
      </c>
      <c r="S655" s="24">
        <v>4.8300200000000001E-2</v>
      </c>
      <c r="T655" s="24">
        <v>0.74571900000000002</v>
      </c>
      <c r="U655" s="24">
        <v>0.21094299999999999</v>
      </c>
      <c r="V655" s="34">
        <v>1.29578611144999E-2</v>
      </c>
      <c r="W655" s="24">
        <v>0</v>
      </c>
      <c r="X655" s="24">
        <v>0</v>
      </c>
    </row>
    <row r="656" spans="1:24" ht="15" customHeight="1" x14ac:dyDescent="0.45">
      <c r="A656" s="14">
        <v>125</v>
      </c>
      <c r="B656" s="15">
        <v>2000</v>
      </c>
      <c r="C656" s="16">
        <v>0</v>
      </c>
      <c r="D656" s="17">
        <v>0.267766</v>
      </c>
      <c r="E656" s="17">
        <v>0.54367860000000001</v>
      </c>
      <c r="F656" s="17">
        <v>5.6428499999999999E-2</v>
      </c>
      <c r="G656" s="17">
        <v>2.0081709999999999</v>
      </c>
      <c r="H656" s="18">
        <v>0.54941839999999997</v>
      </c>
      <c r="I656" s="40">
        <f t="array" ref="I656">$Q$10+SUMPRODUCT(D656:H656,TRANSPOSE($Q$11:$Q$15))</f>
        <v>-6.5341302946191302</v>
      </c>
      <c r="J656" s="37">
        <f t="shared" si="10"/>
        <v>1.4508840303822841E-3</v>
      </c>
      <c r="K656" s="38"/>
      <c r="L656" s="38"/>
      <c r="M656" s="38"/>
      <c r="P656" s="27">
        <v>627</v>
      </c>
      <c r="Q656" s="24">
        <v>0.129355</v>
      </c>
      <c r="R656" s="24">
        <v>0.27441779999999999</v>
      </c>
      <c r="S656" s="24">
        <v>4.9315499999999998E-2</v>
      </c>
      <c r="T656" s="24">
        <v>0.76143039999999995</v>
      </c>
      <c r="U656" s="24">
        <v>0.1884325</v>
      </c>
      <c r="V656" s="34">
        <v>1.2370460517890165E-2</v>
      </c>
      <c r="W656" s="24">
        <v>0</v>
      </c>
      <c r="X656" s="24">
        <v>0</v>
      </c>
    </row>
    <row r="657" spans="1:24" ht="15" customHeight="1" x14ac:dyDescent="0.45">
      <c r="A657" s="14">
        <v>125</v>
      </c>
      <c r="B657" s="15">
        <v>2001</v>
      </c>
      <c r="C657" s="16">
        <v>0</v>
      </c>
      <c r="D657" s="17">
        <v>0.15706919999999999</v>
      </c>
      <c r="E657" s="17">
        <v>0.42102210000000001</v>
      </c>
      <c r="F657" s="17">
        <v>3.3630699999999999E-2</v>
      </c>
      <c r="G657" s="17">
        <v>1.1483179999999999</v>
      </c>
      <c r="H657" s="18">
        <v>0.60324259999999996</v>
      </c>
      <c r="I657" s="40">
        <f t="array" ref="I657">$Q$10+SUMPRODUCT(D657:H657,TRANSPOSE($Q$11:$Q$15))</f>
        <v>-4.8156842442000043</v>
      </c>
      <c r="J657" s="37">
        <f t="shared" si="10"/>
        <v>8.0365669884834897E-3</v>
      </c>
      <c r="K657" s="38"/>
      <c r="L657" s="38"/>
      <c r="M657" s="38"/>
      <c r="P657" s="27">
        <v>628</v>
      </c>
      <c r="Q657" s="24">
        <v>0.12233189999999999</v>
      </c>
      <c r="R657" s="24">
        <v>0.23672319999999999</v>
      </c>
      <c r="S657" s="24">
        <v>4.6336599999999999E-2</v>
      </c>
      <c r="T657" s="24">
        <v>0.60480230000000001</v>
      </c>
      <c r="U657" s="24">
        <v>0.1856593</v>
      </c>
      <c r="V657" s="34">
        <v>1.7016870852868987E-2</v>
      </c>
      <c r="W657" s="24">
        <v>0</v>
      </c>
      <c r="X657" s="24">
        <v>0</v>
      </c>
    </row>
    <row r="658" spans="1:24" ht="15" customHeight="1" x14ac:dyDescent="0.45">
      <c r="A658" s="14">
        <v>125</v>
      </c>
      <c r="B658" s="15">
        <v>2002</v>
      </c>
      <c r="C658" s="16">
        <v>0</v>
      </c>
      <c r="D658" s="17">
        <v>0.2112964</v>
      </c>
      <c r="E658" s="17">
        <v>0.42328529999999998</v>
      </c>
      <c r="F658" s="17">
        <v>3.2188300000000003E-2</v>
      </c>
      <c r="G658" s="17">
        <v>0.67663320000000005</v>
      </c>
      <c r="H658" s="18">
        <v>0.57362270000000004</v>
      </c>
      <c r="I658" s="40">
        <f t="array" ref="I658">$Q$10+SUMPRODUCT(D658:H658,TRANSPOSE($Q$11:$Q$15))</f>
        <v>-4.0516487994086035</v>
      </c>
      <c r="J658" s="37">
        <f t="shared" si="10"/>
        <v>1.7096304784109468E-2</v>
      </c>
      <c r="K658" s="38"/>
      <c r="L658" s="38"/>
      <c r="M658" s="38"/>
      <c r="P658" s="27">
        <v>629</v>
      </c>
      <c r="Q658" s="24">
        <v>0.13635739999999999</v>
      </c>
      <c r="R658" s="24">
        <v>0.2344019</v>
      </c>
      <c r="S658" s="24">
        <v>6.3708699999999993E-2</v>
      </c>
      <c r="T658" s="24">
        <v>0.96010850000000003</v>
      </c>
      <c r="U658" s="24">
        <v>0.21621299999999999</v>
      </c>
      <c r="V658" s="34">
        <v>8.7194764691216117E-3</v>
      </c>
      <c r="W658" s="24">
        <v>0</v>
      </c>
      <c r="X658" s="24">
        <v>0</v>
      </c>
    </row>
    <row r="659" spans="1:24" ht="15" customHeight="1" x14ac:dyDescent="0.45">
      <c r="A659" s="14">
        <v>125</v>
      </c>
      <c r="B659" s="15">
        <v>2003</v>
      </c>
      <c r="C659" s="16">
        <v>0</v>
      </c>
      <c r="D659" s="17">
        <v>0.26408039999999999</v>
      </c>
      <c r="E659" s="17">
        <v>0.43438149999999998</v>
      </c>
      <c r="F659" s="17">
        <v>5.0096099999999998E-2</v>
      </c>
      <c r="G659" s="17">
        <v>1.232588</v>
      </c>
      <c r="H659" s="18">
        <v>0.53273009999999998</v>
      </c>
      <c r="I659" s="40">
        <f t="array" ref="I659">$Q$10+SUMPRODUCT(D659:H659,TRANSPOSE($Q$11:$Q$15))</f>
        <v>-5.1004631235962057</v>
      </c>
      <c r="J659" s="37">
        <f t="shared" si="10"/>
        <v>6.0570126989776211E-3</v>
      </c>
      <c r="K659" s="38"/>
      <c r="L659" s="38"/>
      <c r="M659" s="38"/>
      <c r="P659" s="27">
        <v>630</v>
      </c>
      <c r="Q659" s="24">
        <v>0.1451578</v>
      </c>
      <c r="R659" s="24">
        <v>0.24153050000000001</v>
      </c>
      <c r="S659" s="24">
        <v>5.7644899999999999E-2</v>
      </c>
      <c r="T659" s="24">
        <v>0.95583929999999995</v>
      </c>
      <c r="U659" s="24">
        <v>0.2237432</v>
      </c>
      <c r="V659" s="34">
        <v>9.1920493342200742E-3</v>
      </c>
      <c r="W659" s="24">
        <v>0</v>
      </c>
      <c r="X659" s="24">
        <v>0</v>
      </c>
    </row>
    <row r="660" spans="1:24" ht="15" customHeight="1" x14ac:dyDescent="0.45">
      <c r="A660" s="14">
        <v>125</v>
      </c>
      <c r="B660" s="15">
        <v>2004</v>
      </c>
      <c r="C660" s="16">
        <v>0</v>
      </c>
      <c r="D660" s="17">
        <v>0.35720259999999998</v>
      </c>
      <c r="E660" s="17">
        <v>0.42544149999999997</v>
      </c>
      <c r="F660" s="17">
        <v>4.6637199999999997E-2</v>
      </c>
      <c r="G660" s="17">
        <v>1.6596709999999999</v>
      </c>
      <c r="H660" s="18">
        <v>0.48921720000000002</v>
      </c>
      <c r="I660" s="40">
        <f t="array" ref="I660">$Q$10+SUMPRODUCT(D660:H660,TRANSPOSE($Q$11:$Q$15))</f>
        <v>-5.7287694196584216</v>
      </c>
      <c r="J660" s="37">
        <f t="shared" si="10"/>
        <v>3.2405402416705292E-3</v>
      </c>
      <c r="K660" s="38"/>
      <c r="L660" s="38"/>
      <c r="M660" s="38"/>
      <c r="P660" s="27">
        <v>631</v>
      </c>
      <c r="Q660" s="24">
        <v>0.45395259999999998</v>
      </c>
      <c r="R660" s="24">
        <v>-3.051142</v>
      </c>
      <c r="S660" s="24">
        <v>-2.1505E-2</v>
      </c>
      <c r="T660" s="24">
        <v>6.2739549999999999</v>
      </c>
      <c r="U660" s="24">
        <v>9.2694200000000004E-2</v>
      </c>
      <c r="V660" s="34">
        <v>4.5826558116314123E-4</v>
      </c>
      <c r="W660" s="24">
        <v>0</v>
      </c>
      <c r="X660" s="24">
        <v>0</v>
      </c>
    </row>
    <row r="661" spans="1:24" ht="15" customHeight="1" x14ac:dyDescent="0.45">
      <c r="A661" s="14">
        <v>126</v>
      </c>
      <c r="B661" s="15">
        <v>2004</v>
      </c>
      <c r="C661" s="16">
        <v>1</v>
      </c>
      <c r="D661" s="17">
        <v>0.157971</v>
      </c>
      <c r="E661" s="17">
        <v>0.108848</v>
      </c>
      <c r="F661" s="17">
        <v>7.4834499999999998E-2</v>
      </c>
      <c r="G661" s="17">
        <v>1.363119</v>
      </c>
      <c r="H661" s="18">
        <v>0.3977579</v>
      </c>
      <c r="I661" s="40">
        <f t="array" ref="I661">$Q$10+SUMPRODUCT(D661:H661,TRANSPOSE($Q$11:$Q$15))</f>
        <v>-5.1606456371446283</v>
      </c>
      <c r="J661" s="37">
        <f t="shared" si="10"/>
        <v>5.7052570975025694E-3</v>
      </c>
      <c r="K661" s="38"/>
      <c r="L661" s="38"/>
      <c r="M661" s="38"/>
      <c r="P661" s="27">
        <v>632</v>
      </c>
      <c r="Q661" s="24">
        <v>0.57897549999999998</v>
      </c>
      <c r="R661" s="24">
        <v>-2.3735879999999998</v>
      </c>
      <c r="S661" s="24">
        <v>1.9812199999999999E-2</v>
      </c>
      <c r="T661" s="24">
        <v>23.535</v>
      </c>
      <c r="U661" s="24">
        <v>0.1536315</v>
      </c>
      <c r="V661" s="34">
        <v>1.5850813752155991E-16</v>
      </c>
      <c r="W661" s="24">
        <v>0</v>
      </c>
      <c r="X661" s="24">
        <v>0</v>
      </c>
    </row>
    <row r="662" spans="1:24" ht="15" customHeight="1" x14ac:dyDescent="0.45">
      <c r="A662" s="14">
        <v>127</v>
      </c>
      <c r="B662" s="15">
        <v>1995</v>
      </c>
      <c r="C662" s="16">
        <v>0</v>
      </c>
      <c r="D662" s="17">
        <v>0.1500968</v>
      </c>
      <c r="E662" s="17">
        <v>-0.82235519999999995</v>
      </c>
      <c r="F662" s="17">
        <v>5.9259300000000001E-2</v>
      </c>
      <c r="G662" s="17">
        <v>0.35456850000000001</v>
      </c>
      <c r="H662" s="18">
        <v>0.3282793</v>
      </c>
      <c r="I662" s="40">
        <f t="array" ref="I662">$Q$10+SUMPRODUCT(D662:H662,TRANSPOSE($Q$11:$Q$15))</f>
        <v>-2.1211725165798079</v>
      </c>
      <c r="J662" s="37">
        <f t="shared" si="10"/>
        <v>0.10705593215848215</v>
      </c>
      <c r="K662" s="38"/>
      <c r="L662" s="38"/>
      <c r="M662" s="38"/>
      <c r="P662" s="27">
        <v>633</v>
      </c>
      <c r="Q662" s="24">
        <v>0.4221201</v>
      </c>
      <c r="R662" s="24">
        <v>-1.93895</v>
      </c>
      <c r="S662" s="24">
        <v>2.2237300000000002E-2</v>
      </c>
      <c r="T662" s="24">
        <v>15.8687</v>
      </c>
      <c r="U662" s="24">
        <v>0.16941870000000001</v>
      </c>
      <c r="V662" s="34">
        <v>1.5189662383962813E-11</v>
      </c>
      <c r="W662" s="24">
        <v>0</v>
      </c>
      <c r="X662" s="24">
        <v>0</v>
      </c>
    </row>
    <row r="663" spans="1:24" ht="15" customHeight="1" x14ac:dyDescent="0.45">
      <c r="A663" s="14">
        <v>127</v>
      </c>
      <c r="B663" s="15">
        <v>1996</v>
      </c>
      <c r="C663" s="16">
        <v>0</v>
      </c>
      <c r="D663" s="17">
        <v>0.16616220000000001</v>
      </c>
      <c r="E663" s="17">
        <v>-0.40693889999999999</v>
      </c>
      <c r="F663" s="17">
        <v>4.9158500000000001E-2</v>
      </c>
      <c r="G663" s="17">
        <v>0.53138580000000002</v>
      </c>
      <c r="H663" s="18">
        <v>0.2461865</v>
      </c>
      <c r="I663" s="40">
        <f t="array" ref="I663">$Q$10+SUMPRODUCT(D663:H663,TRANSPOSE($Q$11:$Q$15))</f>
        <v>-2.9703919356113135</v>
      </c>
      <c r="J663" s="37">
        <f t="shared" si="10"/>
        <v>4.8781533227019246E-2</v>
      </c>
      <c r="K663" s="38"/>
      <c r="L663" s="38"/>
      <c r="M663" s="38"/>
      <c r="P663" s="27">
        <v>634</v>
      </c>
      <c r="Q663" s="24">
        <v>-2.4672900000000001E-2</v>
      </c>
      <c r="R663" s="24">
        <v>0.21359980000000001</v>
      </c>
      <c r="S663" s="24">
        <v>4.2354799999999998E-2</v>
      </c>
      <c r="T663" s="24">
        <v>0.92042570000000001</v>
      </c>
      <c r="U663" s="24">
        <v>0.1525985</v>
      </c>
      <c r="V663" s="34">
        <v>1.0198178094043445E-2</v>
      </c>
      <c r="W663" s="24">
        <v>0</v>
      </c>
      <c r="X663" s="24">
        <v>0</v>
      </c>
    </row>
    <row r="664" spans="1:24" ht="15" customHeight="1" x14ac:dyDescent="0.45">
      <c r="A664" s="14">
        <v>127</v>
      </c>
      <c r="B664" s="15">
        <v>1997</v>
      </c>
      <c r="C664" s="16">
        <v>0</v>
      </c>
      <c r="D664" s="17">
        <v>0.13327020000000001</v>
      </c>
      <c r="E664" s="17">
        <v>-0.30431799999999998</v>
      </c>
      <c r="F664" s="17">
        <v>6.6362699999999997E-2</v>
      </c>
      <c r="G664" s="17">
        <v>0.81034850000000003</v>
      </c>
      <c r="H664" s="18">
        <v>0.23747209999999999</v>
      </c>
      <c r="I664" s="40">
        <f t="array" ref="I664">$Q$10+SUMPRODUCT(D664:H664,TRANSPOSE($Q$11:$Q$15))</f>
        <v>-3.7208061604631655</v>
      </c>
      <c r="J664" s="37">
        <f t="shared" si="10"/>
        <v>2.3641962389526445E-2</v>
      </c>
      <c r="K664" s="38"/>
      <c r="L664" s="38"/>
      <c r="M664" s="38"/>
      <c r="P664" s="27">
        <v>635</v>
      </c>
      <c r="Q664" s="24">
        <v>-8.1368399999999994E-2</v>
      </c>
      <c r="R664" s="24">
        <v>0.21812490000000001</v>
      </c>
      <c r="S664" s="24">
        <v>3.2246499999999997E-2</v>
      </c>
      <c r="T664" s="24">
        <v>0.81189920000000004</v>
      </c>
      <c r="U664" s="24">
        <v>0.1020008</v>
      </c>
      <c r="V664" s="34">
        <v>1.2334762481662414E-2</v>
      </c>
      <c r="W664" s="24">
        <v>0</v>
      </c>
      <c r="X664" s="24">
        <v>0</v>
      </c>
    </row>
    <row r="665" spans="1:24" ht="15" customHeight="1" x14ac:dyDescent="0.45">
      <c r="A665" s="14">
        <v>127</v>
      </c>
      <c r="B665" s="15">
        <v>1998</v>
      </c>
      <c r="C665" s="16">
        <v>0</v>
      </c>
      <c r="D665" s="17">
        <v>2.60033E-2</v>
      </c>
      <c r="E665" s="17">
        <v>-0.1151108</v>
      </c>
      <c r="F665" s="17">
        <v>4.6383099999999997E-2</v>
      </c>
      <c r="G665" s="17">
        <v>1.212825</v>
      </c>
      <c r="H665" s="18">
        <v>0.199852</v>
      </c>
      <c r="I665" s="40">
        <f t="array" ref="I665">$Q$10+SUMPRODUCT(D665:H665,TRANSPOSE($Q$11:$Q$15))</f>
        <v>-4.5452473858103462</v>
      </c>
      <c r="J665" s="37">
        <f t="shared" si="10"/>
        <v>1.0505997848247448E-2</v>
      </c>
      <c r="K665" s="38"/>
      <c r="L665" s="38"/>
      <c r="M665" s="38"/>
      <c r="P665" s="27">
        <v>636</v>
      </c>
      <c r="Q665" s="24">
        <v>-5.5248899999999997E-2</v>
      </c>
      <c r="R665" s="24">
        <v>0.17835429999999999</v>
      </c>
      <c r="S665" s="24">
        <v>4.0841000000000002E-2</v>
      </c>
      <c r="T665" s="24">
        <v>0.40705350000000001</v>
      </c>
      <c r="U665" s="24">
        <v>0.1028956</v>
      </c>
      <c r="V665" s="34">
        <v>2.3264078629506378E-2</v>
      </c>
      <c r="W665" s="24">
        <v>0</v>
      </c>
      <c r="X665" s="24">
        <v>0</v>
      </c>
    </row>
    <row r="666" spans="1:24" ht="15" customHeight="1" x14ac:dyDescent="0.45">
      <c r="A666" s="14">
        <v>127</v>
      </c>
      <c r="B666" s="15">
        <v>1999</v>
      </c>
      <c r="C666" s="16">
        <v>0</v>
      </c>
      <c r="D666" s="17">
        <v>8.2926100000000003E-2</v>
      </c>
      <c r="E666" s="17">
        <v>-1.50831E-2</v>
      </c>
      <c r="F666" s="17">
        <v>7.4019100000000004E-2</v>
      </c>
      <c r="G666" s="17">
        <v>0.4641229</v>
      </c>
      <c r="H666" s="18">
        <v>0.1819924</v>
      </c>
      <c r="I666" s="40">
        <f t="array" ref="I666">$Q$10+SUMPRODUCT(D666:H666,TRANSPOSE($Q$11:$Q$15))</f>
        <v>-3.7061059931933826</v>
      </c>
      <c r="J666" s="37">
        <f t="shared" si="10"/>
        <v>2.3983673336742187E-2</v>
      </c>
      <c r="K666" s="38"/>
      <c r="L666" s="38"/>
      <c r="M666" s="38"/>
      <c r="P666" s="27">
        <v>637</v>
      </c>
      <c r="Q666" s="24">
        <v>-1.9128999999999999E-3</v>
      </c>
      <c r="R666" s="24">
        <v>0.16067219999999999</v>
      </c>
      <c r="S666" s="24">
        <v>4.9285700000000002E-2</v>
      </c>
      <c r="T666" s="24">
        <v>0.54710080000000005</v>
      </c>
      <c r="U666" s="24">
        <v>0.1050345</v>
      </c>
      <c r="V666" s="34">
        <v>1.8362776776698436E-2</v>
      </c>
      <c r="W666" s="24">
        <v>0</v>
      </c>
      <c r="X666" s="24">
        <v>0</v>
      </c>
    </row>
    <row r="667" spans="1:24" ht="15" customHeight="1" x14ac:dyDescent="0.45">
      <c r="A667" s="14">
        <v>127</v>
      </c>
      <c r="B667" s="15">
        <v>2000</v>
      </c>
      <c r="C667" s="16">
        <v>0</v>
      </c>
      <c r="D667" s="17">
        <v>0.336337</v>
      </c>
      <c r="E667" s="17">
        <v>-4.0637E-2</v>
      </c>
      <c r="F667" s="17">
        <v>2.6604200000000001E-2</v>
      </c>
      <c r="G667" s="17">
        <v>0.140236</v>
      </c>
      <c r="H667" s="18">
        <v>0.15564819999999999</v>
      </c>
      <c r="I667" s="40">
        <f t="array" ref="I667">$Q$10+SUMPRODUCT(D667:H667,TRANSPOSE($Q$11:$Q$15))</f>
        <v>-2.6848455477027438</v>
      </c>
      <c r="J667" s="37">
        <f t="shared" si="10"/>
        <v>6.3873530155956718E-2</v>
      </c>
      <c r="K667" s="38"/>
      <c r="L667" s="38"/>
      <c r="M667" s="38"/>
      <c r="P667" s="27">
        <v>638</v>
      </c>
      <c r="Q667" s="24">
        <v>1.85028E-2</v>
      </c>
      <c r="R667" s="24">
        <v>0.2076238</v>
      </c>
      <c r="S667" s="24">
        <v>4.0480799999999997E-2</v>
      </c>
      <c r="T667" s="24">
        <v>0.82595940000000001</v>
      </c>
      <c r="U667" s="24">
        <v>0.1189658</v>
      </c>
      <c r="V667" s="34">
        <v>1.2080282349482833E-2</v>
      </c>
      <c r="W667" s="24">
        <v>0</v>
      </c>
      <c r="X667" s="24">
        <v>0</v>
      </c>
    </row>
    <row r="668" spans="1:24" ht="15" customHeight="1" x14ac:dyDescent="0.45">
      <c r="A668" s="14">
        <v>127</v>
      </c>
      <c r="B668" s="15">
        <v>2001</v>
      </c>
      <c r="C668" s="16">
        <v>0</v>
      </c>
      <c r="D668" s="17">
        <v>0.21240010000000001</v>
      </c>
      <c r="E668" s="17">
        <v>-2.38762E-2</v>
      </c>
      <c r="F668" s="17">
        <v>4.5630200000000003E-2</v>
      </c>
      <c r="G668" s="17">
        <v>0.56672029999999995</v>
      </c>
      <c r="H668" s="18">
        <v>0.1817907</v>
      </c>
      <c r="I668" s="40">
        <f t="array" ref="I668">$Q$10+SUMPRODUCT(D668:H668,TRANSPOSE($Q$11:$Q$15))</f>
        <v>-3.5762059462007985</v>
      </c>
      <c r="J668" s="37">
        <f t="shared" si="10"/>
        <v>2.7220000221521646E-2</v>
      </c>
      <c r="K668" s="38"/>
      <c r="L668" s="38"/>
      <c r="M668" s="38"/>
      <c r="P668" s="27">
        <v>639</v>
      </c>
      <c r="Q668" s="24">
        <v>0.3460917</v>
      </c>
      <c r="R668" s="24">
        <v>2.3376999999999998E-2</v>
      </c>
      <c r="S668" s="24">
        <v>6.4756099999999997E-2</v>
      </c>
      <c r="T668" s="24">
        <v>0.46525689999999997</v>
      </c>
      <c r="U668" s="24">
        <v>0.2883194</v>
      </c>
      <c r="V668" s="34">
        <v>2.8894288009611968E-2</v>
      </c>
      <c r="W668" s="24">
        <v>0</v>
      </c>
      <c r="X668" s="24">
        <v>0</v>
      </c>
    </row>
    <row r="669" spans="1:24" ht="15" customHeight="1" x14ac:dyDescent="0.45">
      <c r="A669" s="14">
        <v>127</v>
      </c>
      <c r="B669" s="15">
        <v>2002</v>
      </c>
      <c r="C669" s="16">
        <v>0</v>
      </c>
      <c r="D669" s="17">
        <v>0.12573200000000001</v>
      </c>
      <c r="E669" s="17">
        <v>1.26246E-2</v>
      </c>
      <c r="F669" s="17">
        <v>6.7516499999999993E-2</v>
      </c>
      <c r="G669" s="17">
        <v>1.4452</v>
      </c>
      <c r="H669" s="18">
        <v>0.17284939999999999</v>
      </c>
      <c r="I669" s="40">
        <f t="array" ref="I669">$Q$10+SUMPRODUCT(D669:H669,TRANSPOSE($Q$11:$Q$15))</f>
        <v>-5.2457434229265445</v>
      </c>
      <c r="J669" s="37">
        <f t="shared" si="10"/>
        <v>5.2422761874224713E-3</v>
      </c>
      <c r="K669" s="38"/>
      <c r="L669" s="38"/>
      <c r="M669" s="38"/>
      <c r="P669" s="27">
        <v>640</v>
      </c>
      <c r="Q669" s="24">
        <v>0.35777589999999998</v>
      </c>
      <c r="R669" s="24">
        <v>4.0769199999999998E-2</v>
      </c>
      <c r="S669" s="24">
        <v>5.0029299999999999E-2</v>
      </c>
      <c r="T669" s="24">
        <v>0.81480900000000001</v>
      </c>
      <c r="U669" s="24">
        <v>0.29586780000000001</v>
      </c>
      <c r="V669" s="34">
        <v>1.8527408076838735E-2</v>
      </c>
      <c r="W669" s="24">
        <v>0</v>
      </c>
      <c r="X669" s="24">
        <v>0</v>
      </c>
    </row>
    <row r="670" spans="1:24" ht="15" customHeight="1" x14ac:dyDescent="0.45">
      <c r="A670" s="14">
        <v>127</v>
      </c>
      <c r="B670" s="15">
        <v>2003</v>
      </c>
      <c r="C670" s="16">
        <v>0</v>
      </c>
      <c r="D670" s="17">
        <v>0.1573948</v>
      </c>
      <c r="E670" s="17">
        <v>7.3681899999999995E-2</v>
      </c>
      <c r="F670" s="17">
        <v>7.2989600000000002E-2</v>
      </c>
      <c r="G670" s="17">
        <v>1.173859</v>
      </c>
      <c r="H670" s="18">
        <v>0.17619190000000001</v>
      </c>
      <c r="I670" s="40">
        <f t="array" ref="I670">$Q$10+SUMPRODUCT(D670:H670,TRANSPOSE($Q$11:$Q$15))</f>
        <v>-4.9307025067299737</v>
      </c>
      <c r="J670" s="37">
        <f t="shared" si="10"/>
        <v>7.1696532593227801E-3</v>
      </c>
      <c r="K670" s="38"/>
      <c r="L670" s="38"/>
      <c r="M670" s="38"/>
      <c r="P670" s="27">
        <v>641</v>
      </c>
      <c r="Q670" s="24">
        <v>0.33897729999999998</v>
      </c>
      <c r="R670" s="24">
        <v>2.63088E-2</v>
      </c>
      <c r="S670" s="24">
        <v>7.2493500000000002E-2</v>
      </c>
      <c r="T670" s="24">
        <v>0.37427690000000002</v>
      </c>
      <c r="U670" s="24">
        <v>0.34906399999999999</v>
      </c>
      <c r="V670" s="34">
        <v>3.2255977681297253E-2</v>
      </c>
      <c r="W670" s="24">
        <v>0</v>
      </c>
      <c r="X670" s="24">
        <v>0</v>
      </c>
    </row>
    <row r="671" spans="1:24" ht="15" customHeight="1" x14ac:dyDescent="0.45">
      <c r="A671" s="14">
        <v>127</v>
      </c>
      <c r="B671" s="15">
        <v>2004</v>
      </c>
      <c r="C671" s="16">
        <v>0</v>
      </c>
      <c r="D671" s="17">
        <v>0.22229840000000001</v>
      </c>
      <c r="E671" s="17">
        <v>8.3904800000000002E-2</v>
      </c>
      <c r="F671" s="17">
        <v>8.1147300000000006E-2</v>
      </c>
      <c r="G671" s="17">
        <v>2.740186</v>
      </c>
      <c r="H671" s="18">
        <v>0.19297400000000001</v>
      </c>
      <c r="I671" s="40">
        <f t="array" ref="I671">$Q$10+SUMPRODUCT(D671:H671,TRANSPOSE($Q$11:$Q$15))</f>
        <v>-7.469611599754062</v>
      </c>
      <c r="J671" s="37">
        <f t="shared" si="10"/>
        <v>5.6982481471484173E-4</v>
      </c>
      <c r="K671" s="38"/>
      <c r="L671" s="38"/>
      <c r="M671" s="38"/>
      <c r="P671" s="27">
        <v>642</v>
      </c>
      <c r="Q671" s="24">
        <v>2.9353000000000001E-2</v>
      </c>
      <c r="R671" s="24">
        <v>0.29354469999999999</v>
      </c>
      <c r="S671" s="24">
        <v>5.4838999999999999E-2</v>
      </c>
      <c r="T671" s="24">
        <v>2.3537710000000001</v>
      </c>
      <c r="U671" s="24">
        <v>0.1113479</v>
      </c>
      <c r="V671" s="34">
        <v>8.4212164274834016E-4</v>
      </c>
      <c r="W671" s="24">
        <v>0</v>
      </c>
      <c r="X671" s="24">
        <v>0</v>
      </c>
    </row>
    <row r="672" spans="1:24" ht="15" customHeight="1" x14ac:dyDescent="0.45">
      <c r="A672" s="14">
        <v>128</v>
      </c>
      <c r="B672" s="15">
        <v>1999</v>
      </c>
      <c r="C672" s="16">
        <v>0</v>
      </c>
      <c r="D672" s="17">
        <v>0.2332505</v>
      </c>
      <c r="E672" s="17">
        <v>0.41508410000000001</v>
      </c>
      <c r="F672" s="17">
        <v>3.2556599999999998E-2</v>
      </c>
      <c r="G672" s="17">
        <v>0.67144040000000005</v>
      </c>
      <c r="H672" s="18">
        <v>0.20923849999999999</v>
      </c>
      <c r="I672" s="40">
        <f t="array" ref="I672">$Q$10+SUMPRODUCT(D672:H672,TRANSPOSE($Q$11:$Q$15))</f>
        <v>-4.2511171507000034</v>
      </c>
      <c r="J672" s="37">
        <f t="shared" si="10"/>
        <v>1.4048145214917146E-2</v>
      </c>
      <c r="K672" s="38"/>
      <c r="L672" s="38"/>
      <c r="M672" s="38"/>
      <c r="P672" s="27">
        <v>643</v>
      </c>
      <c r="Q672" s="24">
        <v>-3.3249500000000001E-2</v>
      </c>
      <c r="R672" s="24">
        <v>0.2477935</v>
      </c>
      <c r="S672" s="24">
        <v>5.5280900000000001E-2</v>
      </c>
      <c r="T672" s="24">
        <v>1.181546</v>
      </c>
      <c r="U672" s="24">
        <v>0.1041108</v>
      </c>
      <c r="V672" s="34">
        <v>5.6069060046630764E-3</v>
      </c>
      <c r="W672" s="24">
        <v>0</v>
      </c>
      <c r="X672" s="24">
        <v>0</v>
      </c>
    </row>
    <row r="673" spans="1:24" ht="15" customHeight="1" x14ac:dyDescent="0.45">
      <c r="A673" s="14">
        <v>128</v>
      </c>
      <c r="B673" s="15">
        <v>2000</v>
      </c>
      <c r="C673" s="16">
        <v>0</v>
      </c>
      <c r="D673" s="17">
        <v>5.0751699999999997E-2</v>
      </c>
      <c r="E673" s="17">
        <v>0.25593270000000001</v>
      </c>
      <c r="F673" s="17">
        <v>4.5400000000000003E-2</v>
      </c>
      <c r="G673" s="17">
        <v>0.28263519999999998</v>
      </c>
      <c r="H673" s="18">
        <v>0.1602702</v>
      </c>
      <c r="I673" s="40">
        <f t="array" ref="I673">$Q$10+SUMPRODUCT(D673:H673,TRANSPOSE($Q$11:$Q$15))</f>
        <v>-3.60881948420896</v>
      </c>
      <c r="J673" s="37">
        <f t="shared" si="10"/>
        <v>2.6369611548308653E-2</v>
      </c>
      <c r="K673" s="38"/>
      <c r="L673" s="38"/>
      <c r="M673" s="38"/>
      <c r="P673" s="27">
        <v>644</v>
      </c>
      <c r="Q673" s="24">
        <v>1.04838E-2</v>
      </c>
      <c r="R673" s="24">
        <v>0.34950999999999999</v>
      </c>
      <c r="S673" s="24">
        <v>5.3992499999999999E-2</v>
      </c>
      <c r="T673" s="24">
        <v>0.9217957</v>
      </c>
      <c r="U673" s="24">
        <v>0.1096097</v>
      </c>
      <c r="V673" s="34">
        <v>7.5377989029397283E-3</v>
      </c>
      <c r="W673" s="24">
        <v>0</v>
      </c>
      <c r="X673" s="24">
        <v>0</v>
      </c>
    </row>
    <row r="674" spans="1:24" ht="15" customHeight="1" x14ac:dyDescent="0.45">
      <c r="A674" s="14">
        <v>128</v>
      </c>
      <c r="B674" s="15">
        <v>2001</v>
      </c>
      <c r="C674" s="16">
        <v>0</v>
      </c>
      <c r="D674" s="17">
        <v>7.0274799999999998E-2</v>
      </c>
      <c r="E674" s="17">
        <v>0.36227379999999998</v>
      </c>
      <c r="F674" s="17">
        <v>4.1944299999999997E-2</v>
      </c>
      <c r="G674" s="17">
        <v>0.55621730000000003</v>
      </c>
      <c r="H674" s="18">
        <v>0.1888707</v>
      </c>
      <c r="I674" s="40">
        <f t="array" ref="I674">$Q$10+SUMPRODUCT(D674:H674,TRANSPOSE($Q$11:$Q$15))</f>
        <v>-4.1459627227281901</v>
      </c>
      <c r="J674" s="37">
        <f t="shared" si="10"/>
        <v>1.5581562516113676E-2</v>
      </c>
      <c r="K674" s="38"/>
      <c r="L674" s="38"/>
      <c r="M674" s="38"/>
      <c r="P674" s="27">
        <v>645</v>
      </c>
      <c r="Q674" s="24">
        <v>3.1008399999999998E-2</v>
      </c>
      <c r="R674" s="24">
        <v>0.3860615</v>
      </c>
      <c r="S674" s="24">
        <v>4.2324500000000001E-2</v>
      </c>
      <c r="T674" s="24">
        <v>1.0944320000000001</v>
      </c>
      <c r="U674" s="24">
        <v>0.1153555</v>
      </c>
      <c r="V674" s="34">
        <v>6.041051037733015E-3</v>
      </c>
      <c r="W674" s="24">
        <v>0</v>
      </c>
      <c r="X674" s="24">
        <v>0</v>
      </c>
    </row>
    <row r="675" spans="1:24" ht="15" customHeight="1" x14ac:dyDescent="0.45">
      <c r="A675" s="14">
        <v>128</v>
      </c>
      <c r="B675" s="15">
        <v>2002</v>
      </c>
      <c r="C675" s="16">
        <v>0</v>
      </c>
      <c r="D675" s="17">
        <v>0.10213949999999999</v>
      </c>
      <c r="E675" s="17">
        <v>0.36359360000000002</v>
      </c>
      <c r="F675" s="17">
        <v>4.6472800000000002E-2</v>
      </c>
      <c r="G675" s="17">
        <v>0.34026709999999999</v>
      </c>
      <c r="H675" s="18">
        <v>0.2110967</v>
      </c>
      <c r="I675" s="40">
        <f t="array" ref="I675">$Q$10+SUMPRODUCT(D675:H675,TRANSPOSE($Q$11:$Q$15))</f>
        <v>-3.8129903442335893</v>
      </c>
      <c r="J675" s="37">
        <f t="shared" si="10"/>
        <v>2.1604965340909842E-2</v>
      </c>
      <c r="K675" s="38"/>
      <c r="L675" s="38"/>
      <c r="M675" s="38"/>
      <c r="P675" s="27">
        <v>646</v>
      </c>
      <c r="Q675" s="24">
        <v>3.5864999999999998E-3</v>
      </c>
      <c r="R675" s="24">
        <v>0.41689110000000001</v>
      </c>
      <c r="S675" s="24">
        <v>4.2591900000000002E-2</v>
      </c>
      <c r="T675" s="24">
        <v>1.1128960000000001</v>
      </c>
      <c r="U675" s="24">
        <v>9.7741900000000007E-2</v>
      </c>
      <c r="V675" s="34">
        <v>5.4765576447757779E-3</v>
      </c>
      <c r="W675" s="24">
        <v>0</v>
      </c>
      <c r="X675" s="24">
        <v>0</v>
      </c>
    </row>
    <row r="676" spans="1:24" ht="15" customHeight="1" x14ac:dyDescent="0.45">
      <c r="A676" s="14">
        <v>128</v>
      </c>
      <c r="B676" s="15">
        <v>2003</v>
      </c>
      <c r="C676" s="16">
        <v>0</v>
      </c>
      <c r="D676" s="17">
        <v>7.3105400000000001E-2</v>
      </c>
      <c r="E676" s="17">
        <v>0.40901460000000001</v>
      </c>
      <c r="F676" s="17">
        <v>4.2863699999999998E-2</v>
      </c>
      <c r="G676" s="17">
        <v>0.47266829999999999</v>
      </c>
      <c r="H676" s="18">
        <v>0.18807389999999999</v>
      </c>
      <c r="I676" s="40">
        <f t="array" ref="I676">$Q$10+SUMPRODUCT(D676:H676,TRANSPOSE($Q$11:$Q$15))</f>
        <v>-4.0874569298542305</v>
      </c>
      <c r="J676" s="37">
        <f t="shared" si="10"/>
        <v>1.6504874340340633E-2</v>
      </c>
      <c r="K676" s="38"/>
      <c r="L676" s="38"/>
      <c r="M676" s="38"/>
      <c r="P676" s="27">
        <v>647</v>
      </c>
      <c r="Q676" s="24">
        <v>5.3810499999999997E-2</v>
      </c>
      <c r="R676" s="24">
        <v>0.3377426</v>
      </c>
      <c r="S676" s="24">
        <v>3.20427E-2</v>
      </c>
      <c r="T676" s="24">
        <v>0.59374950000000004</v>
      </c>
      <c r="U676" s="24">
        <v>0.51369039999999999</v>
      </c>
      <c r="V676" s="34">
        <v>1.9909978563377902E-2</v>
      </c>
      <c r="W676" s="24">
        <v>0</v>
      </c>
      <c r="X676" s="24">
        <v>0</v>
      </c>
    </row>
    <row r="677" spans="1:24" ht="15" customHeight="1" x14ac:dyDescent="0.45">
      <c r="A677" s="14">
        <v>128</v>
      </c>
      <c r="B677" s="15">
        <v>2004</v>
      </c>
      <c r="C677" s="16">
        <v>0</v>
      </c>
      <c r="D677" s="17">
        <v>4.2542000000000003E-2</v>
      </c>
      <c r="E677" s="17">
        <v>0.43084620000000001</v>
      </c>
      <c r="F677" s="17">
        <v>4.1779999999999998E-2</v>
      </c>
      <c r="G677" s="17">
        <v>0.65747</v>
      </c>
      <c r="H677" s="18">
        <v>0.2082426</v>
      </c>
      <c r="I677" s="40">
        <f t="array" ref="I677">$Q$10+SUMPRODUCT(D677:H677,TRANSPOSE($Q$11:$Q$15))</f>
        <v>-4.4051966088830854</v>
      </c>
      <c r="J677" s="37">
        <f t="shared" si="10"/>
        <v>1.2066330259414872E-2</v>
      </c>
      <c r="K677" s="38"/>
      <c r="L677" s="38"/>
      <c r="M677" s="38"/>
      <c r="P677" s="27">
        <v>648</v>
      </c>
      <c r="Q677" s="24">
        <v>6.6808099999999995E-2</v>
      </c>
      <c r="R677" s="24">
        <v>0.25337549999999998</v>
      </c>
      <c r="S677" s="24">
        <v>1.5801699999999998E-2</v>
      </c>
      <c r="T677" s="24">
        <v>0.23177739999999999</v>
      </c>
      <c r="U677" s="24">
        <v>0.44294840000000002</v>
      </c>
      <c r="V677" s="34">
        <v>4.2882688722591364E-2</v>
      </c>
      <c r="W677" s="24">
        <v>0</v>
      </c>
      <c r="X677" s="24">
        <v>0</v>
      </c>
    </row>
    <row r="678" spans="1:24" ht="15" customHeight="1" x14ac:dyDescent="0.45">
      <c r="A678" s="14">
        <v>129</v>
      </c>
      <c r="B678" s="15">
        <v>1995</v>
      </c>
      <c r="C678" s="16">
        <v>0</v>
      </c>
      <c r="D678" s="17">
        <v>-2.0562500000000001E-2</v>
      </c>
      <c r="E678" s="17">
        <v>0.44749040000000001</v>
      </c>
      <c r="F678" s="17">
        <v>1.8852000000000001E-3</v>
      </c>
      <c r="G678" s="17">
        <v>1.736988</v>
      </c>
      <c r="H678" s="18">
        <v>0.25331769999999998</v>
      </c>
      <c r="I678" s="40">
        <f t="array" ref="I678">$Q$10+SUMPRODUCT(D678:H678,TRANSPOSE($Q$11:$Q$15))</f>
        <v>-5.8288033238278825</v>
      </c>
      <c r="J678" s="37">
        <f t="shared" si="10"/>
        <v>2.9329674091901608E-3</v>
      </c>
      <c r="K678" s="38"/>
      <c r="L678" s="38"/>
      <c r="M678" s="38"/>
      <c r="P678" s="27">
        <v>649</v>
      </c>
      <c r="Q678" s="24">
        <v>9.3218499999999996E-2</v>
      </c>
      <c r="R678" s="24">
        <v>0.2412726</v>
      </c>
      <c r="S678" s="24">
        <v>2.5019199999999998E-2</v>
      </c>
      <c r="T678" s="24">
        <v>1.0735969999999999</v>
      </c>
      <c r="U678" s="24">
        <v>0.46001690000000001</v>
      </c>
      <c r="V678" s="34">
        <v>1.1188840416892233E-2</v>
      </c>
      <c r="W678" s="24">
        <v>0</v>
      </c>
      <c r="X678" s="24">
        <v>0</v>
      </c>
    </row>
    <row r="679" spans="1:24" ht="15" customHeight="1" x14ac:dyDescent="0.45">
      <c r="A679" s="14">
        <v>129</v>
      </c>
      <c r="B679" s="15">
        <v>1996</v>
      </c>
      <c r="C679" s="16">
        <v>0</v>
      </c>
      <c r="D679" s="17">
        <v>-4.0299000000000003E-3</v>
      </c>
      <c r="E679" s="17">
        <v>0.47902410000000001</v>
      </c>
      <c r="F679" s="17">
        <v>5.26586E-2</v>
      </c>
      <c r="G679" s="17">
        <v>2.2355740000000002</v>
      </c>
      <c r="H679" s="18">
        <v>0.3125038</v>
      </c>
      <c r="I679" s="40">
        <f t="array" ref="I679">$Q$10+SUMPRODUCT(D679:H679,TRANSPOSE($Q$11:$Q$15))</f>
        <v>-7.0318067277200038</v>
      </c>
      <c r="J679" s="37">
        <f t="shared" si="10"/>
        <v>8.8255480226321346E-4</v>
      </c>
      <c r="K679" s="38"/>
      <c r="L679" s="38"/>
      <c r="M679" s="38"/>
      <c r="P679" s="27">
        <v>650</v>
      </c>
      <c r="Q679" s="24">
        <v>0.1369553</v>
      </c>
      <c r="R679" s="24">
        <v>-7.5947200000000006E-2</v>
      </c>
      <c r="S679" s="24">
        <v>3.6046799999999997E-2</v>
      </c>
      <c r="T679" s="24">
        <v>0.243341</v>
      </c>
      <c r="U679" s="24">
        <v>0.47862870000000002</v>
      </c>
      <c r="V679" s="34">
        <v>5.9759647442985619E-2</v>
      </c>
      <c r="W679" s="24">
        <v>0</v>
      </c>
      <c r="X679" s="24">
        <v>0</v>
      </c>
    </row>
    <row r="680" spans="1:24" ht="15" customHeight="1" x14ac:dyDescent="0.45">
      <c r="A680" s="14">
        <v>129</v>
      </c>
      <c r="B680" s="15">
        <v>1997</v>
      </c>
      <c r="C680" s="16">
        <v>0</v>
      </c>
      <c r="D680" s="17">
        <v>3.6117000000000003E-2</v>
      </c>
      <c r="E680" s="17">
        <v>0.5090401</v>
      </c>
      <c r="F680" s="17">
        <v>6.26916E-2</v>
      </c>
      <c r="G680" s="17">
        <v>2.8374869999999999</v>
      </c>
      <c r="H680" s="18">
        <v>0.27330989999999999</v>
      </c>
      <c r="I680" s="40">
        <f t="array" ref="I680">$Q$10+SUMPRODUCT(D680:H680,TRANSPOSE($Q$11:$Q$15))</f>
        <v>-8.1225623248556644</v>
      </c>
      <c r="J680" s="37">
        <f t="shared" si="10"/>
        <v>2.9667922655497524E-4</v>
      </c>
      <c r="K680" s="38"/>
      <c r="L680" s="38"/>
      <c r="M680" s="38"/>
      <c r="P680" s="27">
        <v>651</v>
      </c>
      <c r="Q680" s="24">
        <v>0.17104610000000001</v>
      </c>
      <c r="R680" s="24">
        <v>-0.29199350000000002</v>
      </c>
      <c r="S680" s="24">
        <v>2.5354399999999999E-2</v>
      </c>
      <c r="T680" s="24">
        <v>0.84074530000000003</v>
      </c>
      <c r="U680" s="24">
        <v>0.58258310000000002</v>
      </c>
      <c r="V680" s="34">
        <v>3.806659607453737E-2</v>
      </c>
      <c r="W680" s="24">
        <v>0</v>
      </c>
      <c r="X680" s="24">
        <v>0</v>
      </c>
    </row>
    <row r="681" spans="1:24" ht="15" customHeight="1" x14ac:dyDescent="0.45">
      <c r="A681" s="14">
        <v>129</v>
      </c>
      <c r="B681" s="15">
        <v>1998</v>
      </c>
      <c r="C681" s="16">
        <v>0</v>
      </c>
      <c r="D681" s="17">
        <v>1.8603000000000001E-2</v>
      </c>
      <c r="E681" s="17">
        <v>0.49184260000000002</v>
      </c>
      <c r="F681" s="17">
        <v>3.43732E-2</v>
      </c>
      <c r="G681" s="17">
        <v>2.8027069999999998</v>
      </c>
      <c r="H681" s="18">
        <v>0.20841750000000001</v>
      </c>
      <c r="I681" s="40">
        <f t="array" ref="I681">$Q$10+SUMPRODUCT(D681:H681,TRANSPOSE($Q$11:$Q$15))</f>
        <v>-7.863084057217649</v>
      </c>
      <c r="J681" s="37">
        <f t="shared" si="10"/>
        <v>3.8453772134864706E-4</v>
      </c>
      <c r="K681" s="38"/>
      <c r="L681" s="38"/>
      <c r="M681" s="38"/>
      <c r="P681" s="27">
        <v>652</v>
      </c>
      <c r="Q681" s="24">
        <v>0.24632680000000001</v>
      </c>
      <c r="R681" s="24">
        <v>-0.29176380000000002</v>
      </c>
      <c r="S681" s="24">
        <v>4.7805300000000002E-2</v>
      </c>
      <c r="T681" s="24">
        <v>2.0561449999999999</v>
      </c>
      <c r="U681" s="24">
        <v>0.58787699999999998</v>
      </c>
      <c r="V681" s="34">
        <v>4.9083178987416832E-3</v>
      </c>
      <c r="W681" s="24">
        <v>0</v>
      </c>
      <c r="X681" s="24">
        <v>0</v>
      </c>
    </row>
    <row r="682" spans="1:24" ht="15" customHeight="1" x14ac:dyDescent="0.45">
      <c r="A682" s="14">
        <v>129</v>
      </c>
      <c r="B682" s="15">
        <v>1999</v>
      </c>
      <c r="C682" s="16">
        <v>0</v>
      </c>
      <c r="D682" s="17">
        <v>2.1659500000000002E-2</v>
      </c>
      <c r="E682" s="17">
        <v>0.45454349999999999</v>
      </c>
      <c r="F682" s="17">
        <v>5.7671300000000002E-2</v>
      </c>
      <c r="G682" s="17">
        <v>2.5175700000000001</v>
      </c>
      <c r="H682" s="18">
        <v>0.27265470000000003</v>
      </c>
      <c r="I682" s="40">
        <f t="array" ref="I682">$Q$10+SUMPRODUCT(D682:H682,TRANSPOSE($Q$11:$Q$15))</f>
        <v>-7.4997452432459681</v>
      </c>
      <c r="J682" s="37">
        <f t="shared" si="10"/>
        <v>5.5291940108001655E-4</v>
      </c>
      <c r="K682" s="38"/>
      <c r="L682" s="38"/>
      <c r="M682" s="38"/>
      <c r="P682" s="27">
        <v>653</v>
      </c>
      <c r="Q682" s="24">
        <v>9.5350699999999997E-2</v>
      </c>
      <c r="R682" s="24">
        <v>0.27475640000000001</v>
      </c>
      <c r="S682" s="24">
        <v>5.1720700000000001E-2</v>
      </c>
      <c r="T682" s="24">
        <v>1.1744479999999999</v>
      </c>
      <c r="U682" s="24">
        <v>0.18745029999999999</v>
      </c>
      <c r="V682" s="34">
        <v>6.227028739567206E-3</v>
      </c>
      <c r="W682" s="24">
        <v>0</v>
      </c>
      <c r="X682" s="24">
        <v>0</v>
      </c>
    </row>
    <row r="683" spans="1:24" ht="15" customHeight="1" x14ac:dyDescent="0.45">
      <c r="A683" s="14">
        <v>129</v>
      </c>
      <c r="B683" s="15">
        <v>2000</v>
      </c>
      <c r="C683" s="16">
        <v>0</v>
      </c>
      <c r="D683" s="17">
        <v>4.4375400000000002E-2</v>
      </c>
      <c r="E683" s="17">
        <v>0.51728770000000002</v>
      </c>
      <c r="F683" s="17">
        <v>8.2619899999999996E-2</v>
      </c>
      <c r="G683" s="17">
        <v>2.6127690000000001</v>
      </c>
      <c r="H683" s="18">
        <v>0.32634459999999998</v>
      </c>
      <c r="I683" s="40">
        <f t="array" ref="I683">$Q$10+SUMPRODUCT(D683:H683,TRANSPOSE($Q$11:$Q$15))</f>
        <v>-7.899564206527331</v>
      </c>
      <c r="J683" s="37">
        <f t="shared" si="10"/>
        <v>3.7076762366564434E-4</v>
      </c>
      <c r="K683" s="38"/>
      <c r="L683" s="38"/>
      <c r="M683" s="38"/>
      <c r="P683" s="27">
        <v>654</v>
      </c>
      <c r="Q683" s="24">
        <v>0.22974149999999999</v>
      </c>
      <c r="R683" s="24">
        <v>0.5311688</v>
      </c>
      <c r="S683" s="24">
        <v>5.0847999999999997E-2</v>
      </c>
      <c r="T683" s="24">
        <v>1.9662310000000001</v>
      </c>
      <c r="U683" s="24">
        <v>0.47325990000000001</v>
      </c>
      <c r="V683" s="34">
        <v>1.5508168292879031E-3</v>
      </c>
      <c r="W683" s="24">
        <v>0</v>
      </c>
      <c r="X683" s="24">
        <v>0</v>
      </c>
    </row>
    <row r="684" spans="1:24" ht="15" customHeight="1" x14ac:dyDescent="0.45">
      <c r="A684" s="14">
        <v>129</v>
      </c>
      <c r="B684" s="15">
        <v>2001</v>
      </c>
      <c r="C684" s="16">
        <v>0</v>
      </c>
      <c r="D684" s="17">
        <v>3.6847999999999998E-3</v>
      </c>
      <c r="E684" s="17">
        <v>0.44244430000000001</v>
      </c>
      <c r="F684" s="17">
        <v>1.4281E-2</v>
      </c>
      <c r="G684" s="17">
        <v>2.2105700000000001</v>
      </c>
      <c r="H684" s="18">
        <v>0.28088540000000001</v>
      </c>
      <c r="I684" s="40">
        <f t="array" ref="I684">$Q$10+SUMPRODUCT(D684:H684,TRANSPOSE($Q$11:$Q$15))</f>
        <v>-6.6481853453268922</v>
      </c>
      <c r="J684" s="37">
        <f t="shared" si="10"/>
        <v>1.2946940349390823E-3</v>
      </c>
      <c r="K684" s="38"/>
      <c r="L684" s="38"/>
      <c r="M684" s="38"/>
      <c r="P684" s="27">
        <v>655</v>
      </c>
      <c r="Q684" s="24">
        <v>0.267766</v>
      </c>
      <c r="R684" s="24">
        <v>0.54367860000000001</v>
      </c>
      <c r="S684" s="24">
        <v>5.6428499999999999E-2</v>
      </c>
      <c r="T684" s="24">
        <v>2.0081709999999999</v>
      </c>
      <c r="U684" s="24">
        <v>0.54941839999999997</v>
      </c>
      <c r="V684" s="34">
        <v>1.4508840303822854E-3</v>
      </c>
      <c r="W684" s="24">
        <v>0</v>
      </c>
      <c r="X684" s="24">
        <v>0</v>
      </c>
    </row>
    <row r="685" spans="1:24" ht="15" customHeight="1" x14ac:dyDescent="0.45">
      <c r="A685" s="14">
        <v>129</v>
      </c>
      <c r="B685" s="15">
        <v>2002</v>
      </c>
      <c r="C685" s="16">
        <v>0</v>
      </c>
      <c r="D685" s="17">
        <v>-1.3560300000000001E-2</v>
      </c>
      <c r="E685" s="17">
        <v>0.4305525</v>
      </c>
      <c r="F685" s="17">
        <v>5.0463000000000001E-2</v>
      </c>
      <c r="G685" s="17">
        <v>1.5842670000000001</v>
      </c>
      <c r="H685" s="18">
        <v>0.3589639</v>
      </c>
      <c r="I685" s="40">
        <f t="array" ref="I685">$Q$10+SUMPRODUCT(D685:H685,TRANSPOSE($Q$11:$Q$15))</f>
        <v>-5.8810040265305199</v>
      </c>
      <c r="J685" s="37">
        <f t="shared" si="10"/>
        <v>2.7842071920798129E-3</v>
      </c>
      <c r="K685" s="38"/>
      <c r="L685" s="38"/>
      <c r="M685" s="38"/>
      <c r="P685" s="27">
        <v>656</v>
      </c>
      <c r="Q685" s="24">
        <v>0.15706919999999999</v>
      </c>
      <c r="R685" s="24">
        <v>0.42102210000000001</v>
      </c>
      <c r="S685" s="24">
        <v>3.3630699999999999E-2</v>
      </c>
      <c r="T685" s="24">
        <v>1.1483179999999999</v>
      </c>
      <c r="U685" s="24">
        <v>0.60324259999999996</v>
      </c>
      <c r="V685" s="34">
        <v>8.0365669884834897E-3</v>
      </c>
      <c r="W685" s="24">
        <v>0</v>
      </c>
      <c r="X685" s="24">
        <v>0</v>
      </c>
    </row>
    <row r="686" spans="1:24" ht="15" customHeight="1" x14ac:dyDescent="0.45">
      <c r="A686" s="14">
        <v>129</v>
      </c>
      <c r="B686" s="15">
        <v>2003</v>
      </c>
      <c r="C686" s="16">
        <v>0</v>
      </c>
      <c r="D686" s="17">
        <v>6.2668000000000001E-2</v>
      </c>
      <c r="E686" s="17">
        <v>0.45669470000000001</v>
      </c>
      <c r="F686" s="17">
        <v>6.5786300000000006E-2</v>
      </c>
      <c r="G686" s="17">
        <v>2.0593859999999999</v>
      </c>
      <c r="H686" s="18">
        <v>0.3721853</v>
      </c>
      <c r="I686" s="40">
        <f t="array" ref="I686">$Q$10+SUMPRODUCT(D686:H686,TRANSPOSE($Q$11:$Q$15))</f>
        <v>-6.7589513897523226</v>
      </c>
      <c r="J686" s="37">
        <f t="shared" si="10"/>
        <v>1.1591003184309009E-3</v>
      </c>
      <c r="K686" s="38"/>
      <c r="L686" s="38"/>
      <c r="M686" s="38"/>
      <c r="P686" s="27">
        <v>657</v>
      </c>
      <c r="Q686" s="24">
        <v>0.2112964</v>
      </c>
      <c r="R686" s="24">
        <v>0.42328529999999998</v>
      </c>
      <c r="S686" s="24">
        <v>3.2188300000000003E-2</v>
      </c>
      <c r="T686" s="24">
        <v>0.67663320000000005</v>
      </c>
      <c r="U686" s="24">
        <v>0.57362270000000004</v>
      </c>
      <c r="V686" s="34">
        <v>1.7096304784109468E-2</v>
      </c>
      <c r="W686" s="24">
        <v>0</v>
      </c>
      <c r="X686" s="24">
        <v>0</v>
      </c>
    </row>
    <row r="687" spans="1:24" ht="15" customHeight="1" x14ac:dyDescent="0.45">
      <c r="A687" s="14">
        <v>129</v>
      </c>
      <c r="B687" s="15">
        <v>2004</v>
      </c>
      <c r="C687" s="16">
        <v>0</v>
      </c>
      <c r="D687" s="17">
        <v>0.12999839999999999</v>
      </c>
      <c r="E687" s="17">
        <v>0.51056829999999997</v>
      </c>
      <c r="F687" s="17">
        <v>7.1339600000000003E-2</v>
      </c>
      <c r="G687" s="17">
        <v>2.3523849999999999</v>
      </c>
      <c r="H687" s="18">
        <v>0.45360699999999998</v>
      </c>
      <c r="I687" s="40">
        <f t="array" ref="I687">$Q$10+SUMPRODUCT(D687:H687,TRANSPOSE($Q$11:$Q$15))</f>
        <v>-7.2702662136962282</v>
      </c>
      <c r="J687" s="37">
        <f t="shared" si="10"/>
        <v>6.9544272671296444E-4</v>
      </c>
      <c r="K687" s="38"/>
      <c r="L687" s="38"/>
      <c r="M687" s="38"/>
      <c r="P687" s="27">
        <v>658</v>
      </c>
      <c r="Q687" s="24">
        <v>0.26408039999999999</v>
      </c>
      <c r="R687" s="24">
        <v>0.43438149999999998</v>
      </c>
      <c r="S687" s="24">
        <v>5.0096099999999998E-2</v>
      </c>
      <c r="T687" s="24">
        <v>1.232588</v>
      </c>
      <c r="U687" s="24">
        <v>0.53273009999999998</v>
      </c>
      <c r="V687" s="34">
        <v>6.0570126989776211E-3</v>
      </c>
      <c r="W687" s="24">
        <v>0</v>
      </c>
      <c r="X687" s="24">
        <v>0</v>
      </c>
    </row>
    <row r="688" spans="1:24" ht="15" customHeight="1" x14ac:dyDescent="0.45">
      <c r="A688" s="14">
        <v>130</v>
      </c>
      <c r="B688" s="15">
        <v>2001</v>
      </c>
      <c r="C688" s="16">
        <v>0</v>
      </c>
      <c r="D688" s="17">
        <v>-2.5380900000000001E-2</v>
      </c>
      <c r="E688" s="17">
        <v>0.59316170000000001</v>
      </c>
      <c r="F688" s="17">
        <v>8.1898299999999993E-2</v>
      </c>
      <c r="G688" s="17">
        <v>4.7937339999999997</v>
      </c>
      <c r="H688" s="18">
        <v>0.51055740000000005</v>
      </c>
      <c r="I688" s="40">
        <f t="array" ref="I688">$Q$10+SUMPRODUCT(D688:H688,TRANSPOSE($Q$11:$Q$15))</f>
        <v>-11.394427842765957</v>
      </c>
      <c r="J688" s="37">
        <f t="shared" si="10"/>
        <v>1.1257915229581747E-5</v>
      </c>
      <c r="K688" s="38"/>
      <c r="L688" s="38"/>
      <c r="M688" s="38"/>
      <c r="P688" s="27">
        <v>659</v>
      </c>
      <c r="Q688" s="24">
        <v>0.35720259999999998</v>
      </c>
      <c r="R688" s="24">
        <v>0.42544149999999997</v>
      </c>
      <c r="S688" s="24">
        <v>4.6637199999999997E-2</v>
      </c>
      <c r="T688" s="24">
        <v>1.6596709999999999</v>
      </c>
      <c r="U688" s="24">
        <v>0.48921720000000002</v>
      </c>
      <c r="V688" s="34">
        <v>3.2405402416705318E-3</v>
      </c>
      <c r="W688" s="24">
        <v>0</v>
      </c>
      <c r="X688" s="24">
        <v>0</v>
      </c>
    </row>
    <row r="689" spans="1:24" ht="15" customHeight="1" x14ac:dyDescent="0.45">
      <c r="A689" s="14">
        <v>130</v>
      </c>
      <c r="B689" s="15">
        <v>2002</v>
      </c>
      <c r="C689" s="16">
        <v>0</v>
      </c>
      <c r="D689" s="17">
        <v>-5.7228399999999999E-2</v>
      </c>
      <c r="E689" s="17">
        <v>0.58284009999999997</v>
      </c>
      <c r="F689" s="17">
        <v>7.4300599999999994E-2</v>
      </c>
      <c r="G689" s="17">
        <v>3.8948670000000001</v>
      </c>
      <c r="H689" s="18">
        <v>0.469057</v>
      </c>
      <c r="I689" s="40">
        <f t="array" ref="I689">$Q$10+SUMPRODUCT(D689:H689,TRANSPOSE($Q$11:$Q$15))</f>
        <v>-9.9251343106940588</v>
      </c>
      <c r="J689" s="37">
        <f t="shared" si="10"/>
        <v>4.8926898615129077E-5</v>
      </c>
      <c r="K689" s="38"/>
      <c r="L689" s="38"/>
      <c r="M689" s="38"/>
      <c r="P689" s="27">
        <v>660</v>
      </c>
      <c r="Q689" s="24">
        <v>0.157971</v>
      </c>
      <c r="R689" s="24">
        <v>0.108848</v>
      </c>
      <c r="S689" s="24">
        <v>7.4834499999999998E-2</v>
      </c>
      <c r="T689" s="24">
        <v>1.363119</v>
      </c>
      <c r="U689" s="24">
        <v>0.3977579</v>
      </c>
      <c r="V689" s="34">
        <v>5.7052570975025686E-3</v>
      </c>
      <c r="W689" s="24">
        <v>0</v>
      </c>
      <c r="X689" s="24">
        <v>1</v>
      </c>
    </row>
    <row r="690" spans="1:24" ht="15" customHeight="1" x14ac:dyDescent="0.45">
      <c r="A690" s="14">
        <v>130</v>
      </c>
      <c r="B690" s="15">
        <v>2003</v>
      </c>
      <c r="C690" s="16">
        <v>0</v>
      </c>
      <c r="D690" s="17">
        <v>-4.04599E-2</v>
      </c>
      <c r="E690" s="17">
        <v>0.6066433</v>
      </c>
      <c r="F690" s="17">
        <v>7.0572999999999997E-2</v>
      </c>
      <c r="G690" s="17">
        <v>4.3910809999999998</v>
      </c>
      <c r="H690" s="18">
        <v>0.46037539999999999</v>
      </c>
      <c r="I690" s="40">
        <f t="array" ref="I690">$Q$10+SUMPRODUCT(D690:H690,TRANSPOSE($Q$11:$Q$15))</f>
        <v>-10.719121614349433</v>
      </c>
      <c r="J690" s="37">
        <f t="shared" si="10"/>
        <v>2.211744858895402E-5</v>
      </c>
      <c r="K690" s="38"/>
      <c r="L690" s="38"/>
      <c r="M690" s="38"/>
      <c r="P690" s="27">
        <v>661</v>
      </c>
      <c r="Q690" s="24">
        <v>0.1500968</v>
      </c>
      <c r="R690" s="24">
        <v>-0.82235519999999995</v>
      </c>
      <c r="S690" s="24">
        <v>5.9259300000000001E-2</v>
      </c>
      <c r="T690" s="24">
        <v>0.35456850000000001</v>
      </c>
      <c r="U690" s="24">
        <v>0.3282793</v>
      </c>
      <c r="V690" s="34">
        <v>0.10705593215848215</v>
      </c>
      <c r="W690" s="24">
        <v>0</v>
      </c>
      <c r="X690" s="24">
        <v>0</v>
      </c>
    </row>
    <row r="691" spans="1:24" ht="15" customHeight="1" x14ac:dyDescent="0.45">
      <c r="A691" s="14">
        <v>130</v>
      </c>
      <c r="B691" s="15">
        <v>2004</v>
      </c>
      <c r="C691" s="16">
        <v>0</v>
      </c>
      <c r="D691" s="17">
        <v>3.6647300000000001E-2</v>
      </c>
      <c r="E691" s="17">
        <v>0.59848319999999999</v>
      </c>
      <c r="F691" s="17">
        <v>8.3077399999999996E-2</v>
      </c>
      <c r="G691" s="17">
        <v>2.7785259999999998</v>
      </c>
      <c r="H691" s="18">
        <v>0.47909980000000002</v>
      </c>
      <c r="I691" s="40">
        <f t="array" ref="I691">$Q$10+SUMPRODUCT(D691:H691,TRANSPOSE($Q$11:$Q$15))</f>
        <v>-8.1939682737073909</v>
      </c>
      <c r="J691" s="37">
        <f t="shared" si="10"/>
        <v>2.7623888237162568E-4</v>
      </c>
      <c r="K691" s="38"/>
      <c r="L691" s="38"/>
      <c r="M691" s="38"/>
      <c r="P691" s="27">
        <v>662</v>
      </c>
      <c r="Q691" s="24">
        <v>0.16616220000000001</v>
      </c>
      <c r="R691" s="24">
        <v>-0.40693889999999999</v>
      </c>
      <c r="S691" s="24">
        <v>4.9158500000000001E-2</v>
      </c>
      <c r="T691" s="24">
        <v>0.53138580000000002</v>
      </c>
      <c r="U691" s="24">
        <v>0.2461865</v>
      </c>
      <c r="V691" s="34">
        <v>4.8781533227019246E-2</v>
      </c>
      <c r="W691" s="24">
        <v>0</v>
      </c>
      <c r="X691" s="24">
        <v>0</v>
      </c>
    </row>
    <row r="692" spans="1:24" ht="15" customHeight="1" x14ac:dyDescent="0.45">
      <c r="A692" s="14">
        <v>131</v>
      </c>
      <c r="B692" s="15">
        <v>1995</v>
      </c>
      <c r="C692" s="16">
        <v>0</v>
      </c>
      <c r="D692" s="17">
        <v>0.21605260000000001</v>
      </c>
      <c r="E692" s="17">
        <v>-0.68450880000000003</v>
      </c>
      <c r="F692" s="17">
        <v>3.4562500000000003E-2</v>
      </c>
      <c r="G692" s="17">
        <v>5.6679469999999998</v>
      </c>
      <c r="H692" s="18">
        <v>0.22354879999999999</v>
      </c>
      <c r="I692" s="40">
        <f t="array" ref="I692">$Q$10+SUMPRODUCT(D692:H692,TRANSPOSE($Q$11:$Q$15))</f>
        <v>-10.628984638107365</v>
      </c>
      <c r="J692" s="37">
        <f t="shared" si="10"/>
        <v>2.4203608072541547E-5</v>
      </c>
      <c r="K692" s="38"/>
      <c r="L692" s="38"/>
      <c r="M692" s="38"/>
      <c r="P692" s="27">
        <v>663</v>
      </c>
      <c r="Q692" s="24">
        <v>0.13327020000000001</v>
      </c>
      <c r="R692" s="24">
        <v>-0.30431799999999998</v>
      </c>
      <c r="S692" s="24">
        <v>6.6362699999999997E-2</v>
      </c>
      <c r="T692" s="24">
        <v>0.81034850000000003</v>
      </c>
      <c r="U692" s="24">
        <v>0.23747209999999999</v>
      </c>
      <c r="V692" s="34">
        <v>2.3641962389526448E-2</v>
      </c>
      <c r="W692" s="24">
        <v>0</v>
      </c>
      <c r="X692" s="24">
        <v>0</v>
      </c>
    </row>
    <row r="693" spans="1:24" ht="15" customHeight="1" x14ac:dyDescent="0.45">
      <c r="A693" s="14">
        <v>131</v>
      </c>
      <c r="B693" s="15">
        <v>1996</v>
      </c>
      <c r="C693" s="16">
        <v>0</v>
      </c>
      <c r="D693" s="17">
        <v>0.14985970000000001</v>
      </c>
      <c r="E693" s="17">
        <v>-0.57996360000000002</v>
      </c>
      <c r="F693" s="17">
        <v>2.70374E-2</v>
      </c>
      <c r="G693" s="17">
        <v>3.4686189999999999</v>
      </c>
      <c r="H693" s="18">
        <v>0.2057349</v>
      </c>
      <c r="I693" s="40">
        <f t="array" ref="I693">$Q$10+SUMPRODUCT(D693:H693,TRANSPOSE($Q$11:$Q$15))</f>
        <v>-7.2544391079103088</v>
      </c>
      <c r="J693" s="37">
        <f t="shared" si="10"/>
        <v>7.0652929840054528E-4</v>
      </c>
      <c r="K693" s="38"/>
      <c r="L693" s="38"/>
      <c r="M693" s="38"/>
      <c r="P693" s="27">
        <v>664</v>
      </c>
      <c r="Q693" s="24">
        <v>2.60033E-2</v>
      </c>
      <c r="R693" s="24">
        <v>-0.1151108</v>
      </c>
      <c r="S693" s="24">
        <v>4.6383099999999997E-2</v>
      </c>
      <c r="T693" s="24">
        <v>1.212825</v>
      </c>
      <c r="U693" s="24">
        <v>0.199852</v>
      </c>
      <c r="V693" s="34">
        <v>1.0505997848247437E-2</v>
      </c>
      <c r="W693" s="24">
        <v>0</v>
      </c>
      <c r="X693" s="24">
        <v>0</v>
      </c>
    </row>
    <row r="694" spans="1:24" ht="15" customHeight="1" x14ac:dyDescent="0.45">
      <c r="A694" s="14">
        <v>131</v>
      </c>
      <c r="B694" s="15">
        <v>1997</v>
      </c>
      <c r="C694" s="16">
        <v>0</v>
      </c>
      <c r="D694" s="17">
        <v>0.20681579999999999</v>
      </c>
      <c r="E694" s="17">
        <v>-0.51528479999999999</v>
      </c>
      <c r="F694" s="17">
        <v>2.4284900000000002E-2</v>
      </c>
      <c r="G694" s="17">
        <v>3.3713410000000001</v>
      </c>
      <c r="H694" s="18">
        <v>0.1201615</v>
      </c>
      <c r="I694" s="40">
        <f t="array" ref="I694">$Q$10+SUMPRODUCT(D694:H694,TRANSPOSE($Q$11:$Q$15))</f>
        <v>-7.2008746673734789</v>
      </c>
      <c r="J694" s="37">
        <f t="shared" si="10"/>
        <v>7.453770782110368E-4</v>
      </c>
      <c r="K694" s="38"/>
      <c r="L694" s="38"/>
      <c r="M694" s="38"/>
      <c r="P694" s="27">
        <v>665</v>
      </c>
      <c r="Q694" s="24">
        <v>8.2926100000000003E-2</v>
      </c>
      <c r="R694" s="24">
        <v>-1.50831E-2</v>
      </c>
      <c r="S694" s="24">
        <v>7.4019100000000004E-2</v>
      </c>
      <c r="T694" s="24">
        <v>0.4641229</v>
      </c>
      <c r="U694" s="24">
        <v>0.1819924</v>
      </c>
      <c r="V694" s="34">
        <v>2.3983673336742187E-2</v>
      </c>
      <c r="W694" s="24">
        <v>0</v>
      </c>
      <c r="X694" s="24">
        <v>0</v>
      </c>
    </row>
    <row r="695" spans="1:24" ht="15" customHeight="1" x14ac:dyDescent="0.45">
      <c r="A695" s="14">
        <v>131</v>
      </c>
      <c r="B695" s="15">
        <v>1998</v>
      </c>
      <c r="C695" s="16">
        <v>0</v>
      </c>
      <c r="D695" s="17">
        <v>0.46203620000000001</v>
      </c>
      <c r="E695" s="17">
        <v>-0.1407236</v>
      </c>
      <c r="F695" s="17">
        <v>2.7328600000000002E-2</v>
      </c>
      <c r="G695" s="17">
        <v>4.8196700000000003</v>
      </c>
      <c r="H695" s="18">
        <v>0.11795</v>
      </c>
      <c r="I695" s="40">
        <f t="array" ref="I695">$Q$10+SUMPRODUCT(D695:H695,TRANSPOSE($Q$11:$Q$15))</f>
        <v>-9.973496065988531</v>
      </c>
      <c r="J695" s="37">
        <f t="shared" si="10"/>
        <v>4.6617120845199662E-5</v>
      </c>
      <c r="K695" s="38"/>
      <c r="L695" s="38"/>
      <c r="M695" s="38"/>
      <c r="P695" s="27">
        <v>666</v>
      </c>
      <c r="Q695" s="24">
        <v>0.336337</v>
      </c>
      <c r="R695" s="24">
        <v>-4.0637E-2</v>
      </c>
      <c r="S695" s="24">
        <v>2.6604200000000001E-2</v>
      </c>
      <c r="T695" s="24">
        <v>0.140236</v>
      </c>
      <c r="U695" s="24">
        <v>0.15564819999999999</v>
      </c>
      <c r="V695" s="34">
        <v>6.3873530155956718E-2</v>
      </c>
      <c r="W695" s="24">
        <v>0</v>
      </c>
      <c r="X695" s="24">
        <v>0</v>
      </c>
    </row>
    <row r="696" spans="1:24" ht="15" customHeight="1" x14ac:dyDescent="0.45">
      <c r="A696" s="14">
        <v>131</v>
      </c>
      <c r="B696" s="15">
        <v>1999</v>
      </c>
      <c r="C696" s="16">
        <v>0</v>
      </c>
      <c r="D696" s="17">
        <v>0.32559759999999999</v>
      </c>
      <c r="E696" s="17">
        <v>-0.10967300000000001</v>
      </c>
      <c r="F696" s="17">
        <v>1.5826699999999999E-2</v>
      </c>
      <c r="G696" s="17">
        <v>10.09918</v>
      </c>
      <c r="H696" s="18">
        <v>9.0503E-2</v>
      </c>
      <c r="I696" s="40">
        <f t="array" ref="I696">$Q$10+SUMPRODUCT(D696:H696,TRANSPOSE($Q$11:$Q$15))</f>
        <v>-18.413575280562334</v>
      </c>
      <c r="J696" s="37">
        <f t="shared" si="10"/>
        <v>1.0071307569479049E-8</v>
      </c>
      <c r="K696" s="38"/>
      <c r="L696" s="38"/>
      <c r="M696" s="38"/>
      <c r="P696" s="27">
        <v>667</v>
      </c>
      <c r="Q696" s="24">
        <v>0.21240010000000001</v>
      </c>
      <c r="R696" s="24">
        <v>-2.38762E-2</v>
      </c>
      <c r="S696" s="24">
        <v>4.5630200000000003E-2</v>
      </c>
      <c r="T696" s="24">
        <v>0.56672029999999995</v>
      </c>
      <c r="U696" s="24">
        <v>0.1817907</v>
      </c>
      <c r="V696" s="34">
        <v>2.7220000221521646E-2</v>
      </c>
      <c r="W696" s="24">
        <v>0</v>
      </c>
      <c r="X696" s="24">
        <v>0</v>
      </c>
    </row>
    <row r="697" spans="1:24" ht="15" customHeight="1" x14ac:dyDescent="0.45">
      <c r="A697" s="14">
        <v>131</v>
      </c>
      <c r="B697" s="15">
        <v>2000</v>
      </c>
      <c r="C697" s="16">
        <v>0</v>
      </c>
      <c r="D697" s="17">
        <v>0.30728889999999998</v>
      </c>
      <c r="E697" s="17">
        <v>-0.14178560000000001</v>
      </c>
      <c r="F697" s="17">
        <v>4.7823400000000002E-2</v>
      </c>
      <c r="G697" s="17">
        <v>13.8931</v>
      </c>
      <c r="H697" s="18">
        <v>0.1555627</v>
      </c>
      <c r="I697" s="40">
        <f t="array" ref="I697">$Q$10+SUMPRODUCT(D697:H697,TRANSPOSE($Q$11:$Q$15))</f>
        <v>-24.636056326745923</v>
      </c>
      <c r="J697" s="37">
        <f t="shared" si="10"/>
        <v>1.9984656200989287E-11</v>
      </c>
      <c r="K697" s="38"/>
      <c r="L697" s="38"/>
      <c r="M697" s="38"/>
      <c r="P697" s="27">
        <v>668</v>
      </c>
      <c r="Q697" s="24">
        <v>0.12573200000000001</v>
      </c>
      <c r="R697" s="24">
        <v>1.26246E-2</v>
      </c>
      <c r="S697" s="24">
        <v>6.7516499999999993E-2</v>
      </c>
      <c r="T697" s="24">
        <v>1.4452</v>
      </c>
      <c r="U697" s="24">
        <v>0.17284939999999999</v>
      </c>
      <c r="V697" s="34">
        <v>5.2422761874224713E-3</v>
      </c>
      <c r="W697" s="24">
        <v>0</v>
      </c>
      <c r="X697" s="24">
        <v>0</v>
      </c>
    </row>
    <row r="698" spans="1:24" ht="15" customHeight="1" x14ac:dyDescent="0.45">
      <c r="A698" s="14">
        <v>131</v>
      </c>
      <c r="B698" s="15">
        <v>2001</v>
      </c>
      <c r="C698" s="16">
        <v>0</v>
      </c>
      <c r="D698" s="17">
        <v>0.32436280000000001</v>
      </c>
      <c r="E698" s="17">
        <v>-9.3692300000000006E-2</v>
      </c>
      <c r="F698" s="17">
        <v>2.8713599999999999E-2</v>
      </c>
      <c r="G698" s="17">
        <v>8.9657549999999997</v>
      </c>
      <c r="H698" s="18">
        <v>0.1360682</v>
      </c>
      <c r="I698" s="40">
        <f t="array" ref="I698">$Q$10+SUMPRODUCT(D698:H698,TRANSPOSE($Q$11:$Q$15))</f>
        <v>-16.705951032876989</v>
      </c>
      <c r="J698" s="37">
        <f t="shared" si="10"/>
        <v>5.5551734988694008E-8</v>
      </c>
      <c r="K698" s="38"/>
      <c r="L698" s="38"/>
      <c r="M698" s="38"/>
      <c r="P698" s="27">
        <v>669</v>
      </c>
      <c r="Q698" s="24">
        <v>0.1573948</v>
      </c>
      <c r="R698" s="24">
        <v>7.3681899999999995E-2</v>
      </c>
      <c r="S698" s="24">
        <v>7.2989600000000002E-2</v>
      </c>
      <c r="T698" s="24">
        <v>1.173859</v>
      </c>
      <c r="U698" s="24">
        <v>0.17619190000000001</v>
      </c>
      <c r="V698" s="34">
        <v>7.1696532593227801E-3</v>
      </c>
      <c r="W698" s="24">
        <v>0</v>
      </c>
      <c r="X698" s="24">
        <v>0</v>
      </c>
    </row>
    <row r="699" spans="1:24" ht="15" customHeight="1" x14ac:dyDescent="0.45">
      <c r="A699" s="14">
        <v>131</v>
      </c>
      <c r="B699" s="15">
        <v>2002</v>
      </c>
      <c r="C699" s="16">
        <v>0</v>
      </c>
      <c r="D699" s="17">
        <v>0.39326129999999998</v>
      </c>
      <c r="E699" s="17">
        <v>-2.0242E-2</v>
      </c>
      <c r="F699" s="17">
        <v>6.2448900000000002E-2</v>
      </c>
      <c r="G699" s="17">
        <v>8.1945049999999995</v>
      </c>
      <c r="H699" s="18">
        <v>0.14625070000000001</v>
      </c>
      <c r="I699" s="40">
        <f t="array" ref="I699">$Q$10+SUMPRODUCT(D699:H699,TRANSPOSE($Q$11:$Q$15))</f>
        <v>-15.818680985486175</v>
      </c>
      <c r="J699" s="37">
        <f t="shared" si="10"/>
        <v>1.3490687378063742E-7</v>
      </c>
      <c r="K699" s="38"/>
      <c r="L699" s="38"/>
      <c r="M699" s="38"/>
      <c r="P699" s="27">
        <v>670</v>
      </c>
      <c r="Q699" s="24">
        <v>0.22229840000000001</v>
      </c>
      <c r="R699" s="24">
        <v>8.3904800000000002E-2</v>
      </c>
      <c r="S699" s="24">
        <v>8.1147300000000006E-2</v>
      </c>
      <c r="T699" s="24">
        <v>2.740186</v>
      </c>
      <c r="U699" s="24">
        <v>0.19297400000000001</v>
      </c>
      <c r="V699" s="34">
        <v>5.6982481471484184E-4</v>
      </c>
      <c r="W699" s="24">
        <v>0</v>
      </c>
      <c r="X699" s="24">
        <v>0</v>
      </c>
    </row>
    <row r="700" spans="1:24" ht="15" customHeight="1" x14ac:dyDescent="0.45">
      <c r="A700" s="14">
        <v>131</v>
      </c>
      <c r="B700" s="15">
        <v>2003</v>
      </c>
      <c r="C700" s="16">
        <v>0</v>
      </c>
      <c r="D700" s="17">
        <v>0.22748070000000001</v>
      </c>
      <c r="E700" s="17">
        <v>7.8008900000000006E-2</v>
      </c>
      <c r="F700" s="17">
        <v>3.6848100000000002E-2</v>
      </c>
      <c r="G700" s="17">
        <v>6.1544920000000003</v>
      </c>
      <c r="H700" s="18">
        <v>0.15468090000000001</v>
      </c>
      <c r="I700" s="40">
        <f t="array" ref="I700">$Q$10+SUMPRODUCT(D700:H700,TRANSPOSE($Q$11:$Q$15))</f>
        <v>-12.569281860736012</v>
      </c>
      <c r="J700" s="37">
        <f t="shared" si="10"/>
        <v>3.4771925164023016E-6</v>
      </c>
      <c r="K700" s="38"/>
      <c r="L700" s="38"/>
      <c r="M700" s="38"/>
      <c r="P700" s="27">
        <v>671</v>
      </c>
      <c r="Q700" s="24">
        <v>0.2332505</v>
      </c>
      <c r="R700" s="24">
        <v>0.41508410000000001</v>
      </c>
      <c r="S700" s="24">
        <v>3.2556599999999998E-2</v>
      </c>
      <c r="T700" s="24">
        <v>0.67144040000000005</v>
      </c>
      <c r="U700" s="24">
        <v>0.20923849999999999</v>
      </c>
      <c r="V700" s="34">
        <v>1.4048145214917148E-2</v>
      </c>
      <c r="W700" s="24">
        <v>0</v>
      </c>
      <c r="X700" s="24">
        <v>0</v>
      </c>
    </row>
    <row r="701" spans="1:24" ht="15" customHeight="1" x14ac:dyDescent="0.45">
      <c r="A701" s="14">
        <v>131</v>
      </c>
      <c r="B701" s="15">
        <v>2004</v>
      </c>
      <c r="C701" s="16">
        <v>0</v>
      </c>
      <c r="D701" s="17">
        <v>0.24563660000000001</v>
      </c>
      <c r="E701" s="17">
        <v>8.7758500000000003E-2</v>
      </c>
      <c r="F701" s="17">
        <v>1.7680600000000001E-2</v>
      </c>
      <c r="G701" s="17">
        <v>3.7024050000000002</v>
      </c>
      <c r="H701" s="18">
        <v>0.126361</v>
      </c>
      <c r="I701" s="40">
        <f t="array" ref="I701">$Q$10+SUMPRODUCT(D701:H701,TRANSPOSE($Q$11:$Q$15))</f>
        <v>-8.5325356497251477</v>
      </c>
      <c r="J701" s="37">
        <f t="shared" si="10"/>
        <v>1.9691614391382286E-4</v>
      </c>
      <c r="K701" s="38"/>
      <c r="L701" s="38"/>
      <c r="M701" s="38"/>
      <c r="P701" s="27">
        <v>672</v>
      </c>
      <c r="Q701" s="24">
        <v>5.0751699999999997E-2</v>
      </c>
      <c r="R701" s="24">
        <v>0.25593270000000001</v>
      </c>
      <c r="S701" s="24">
        <v>4.5400000000000003E-2</v>
      </c>
      <c r="T701" s="24">
        <v>0.28263519999999998</v>
      </c>
      <c r="U701" s="24">
        <v>0.1602702</v>
      </c>
      <c r="V701" s="34">
        <v>2.636961154830865E-2</v>
      </c>
      <c r="W701" s="24">
        <v>0</v>
      </c>
      <c r="X701" s="24">
        <v>0</v>
      </c>
    </row>
    <row r="702" spans="1:24" ht="15" customHeight="1" x14ac:dyDescent="0.45">
      <c r="A702" s="14">
        <v>132</v>
      </c>
      <c r="B702" s="15">
        <v>1999</v>
      </c>
      <c r="C702" s="16">
        <v>0</v>
      </c>
      <c r="D702" s="17">
        <v>0.1037796</v>
      </c>
      <c r="E702" s="17">
        <v>0.55059020000000003</v>
      </c>
      <c r="F702" s="17">
        <v>6.4364199999999996E-2</v>
      </c>
      <c r="G702" s="17">
        <v>4.1872959999999999</v>
      </c>
      <c r="H702" s="18">
        <v>0.408188</v>
      </c>
      <c r="I702" s="40">
        <f t="array" ref="I702">$Q$10+SUMPRODUCT(D702:H702,TRANSPOSE($Q$11:$Q$15))</f>
        <v>-10.235774620674814</v>
      </c>
      <c r="J702" s="37">
        <f t="shared" si="10"/>
        <v>3.5862783047900945E-5</v>
      </c>
      <c r="K702" s="38"/>
      <c r="L702" s="38"/>
      <c r="M702" s="38"/>
      <c r="P702" s="27">
        <v>673</v>
      </c>
      <c r="Q702" s="24">
        <v>7.0274799999999998E-2</v>
      </c>
      <c r="R702" s="24">
        <v>0.36227379999999998</v>
      </c>
      <c r="S702" s="24">
        <v>4.1944299999999997E-2</v>
      </c>
      <c r="T702" s="24">
        <v>0.55621730000000003</v>
      </c>
      <c r="U702" s="24">
        <v>0.1888707</v>
      </c>
      <c r="V702" s="34">
        <v>1.5581562516113675E-2</v>
      </c>
      <c r="W702" s="24">
        <v>0</v>
      </c>
      <c r="X702" s="24">
        <v>0</v>
      </c>
    </row>
    <row r="703" spans="1:24" ht="15" customHeight="1" x14ac:dyDescent="0.45">
      <c r="A703" s="14">
        <v>132</v>
      </c>
      <c r="B703" s="15">
        <v>2000</v>
      </c>
      <c r="C703" s="16">
        <v>0</v>
      </c>
      <c r="D703" s="17">
        <v>6.0602499999999997E-2</v>
      </c>
      <c r="E703" s="17">
        <v>0.62523340000000005</v>
      </c>
      <c r="F703" s="17">
        <v>5.1710600000000002E-2</v>
      </c>
      <c r="G703" s="17">
        <v>3.8730449999999998</v>
      </c>
      <c r="H703" s="18">
        <v>0.46497369999999999</v>
      </c>
      <c r="I703" s="40">
        <f t="array" ref="I703">$Q$10+SUMPRODUCT(D703:H703,TRANSPOSE($Q$11:$Q$15))</f>
        <v>-9.7250027491024387</v>
      </c>
      <c r="J703" s="37">
        <f t="shared" si="10"/>
        <v>5.9766663586840977E-5</v>
      </c>
      <c r="K703" s="38"/>
      <c r="L703" s="38"/>
      <c r="M703" s="38"/>
      <c r="P703" s="27">
        <v>674</v>
      </c>
      <c r="Q703" s="24">
        <v>0.10213949999999999</v>
      </c>
      <c r="R703" s="24">
        <v>0.36359360000000002</v>
      </c>
      <c r="S703" s="24">
        <v>4.6472800000000002E-2</v>
      </c>
      <c r="T703" s="24">
        <v>0.34026709999999999</v>
      </c>
      <c r="U703" s="24">
        <v>0.2110967</v>
      </c>
      <c r="V703" s="34">
        <v>2.1604965340909835E-2</v>
      </c>
      <c r="W703" s="24">
        <v>0</v>
      </c>
      <c r="X703" s="24">
        <v>0</v>
      </c>
    </row>
    <row r="704" spans="1:24" ht="15" customHeight="1" x14ac:dyDescent="0.45">
      <c r="A704" s="14">
        <v>132</v>
      </c>
      <c r="B704" s="15">
        <v>2001</v>
      </c>
      <c r="C704" s="16">
        <v>0</v>
      </c>
      <c r="D704" s="17">
        <v>0.14156530000000001</v>
      </c>
      <c r="E704" s="17">
        <v>0.3605815</v>
      </c>
      <c r="F704" s="17">
        <v>5.0718899999999997E-2</v>
      </c>
      <c r="G704" s="17">
        <v>1.5859460000000001</v>
      </c>
      <c r="H704" s="18">
        <v>0.30428670000000002</v>
      </c>
      <c r="I704" s="40">
        <f t="array" ref="I704">$Q$10+SUMPRODUCT(D704:H704,TRANSPOSE($Q$11:$Q$15))</f>
        <v>-5.7535894869730742</v>
      </c>
      <c r="J704" s="37">
        <f t="shared" si="10"/>
        <v>3.1613508912892766E-3</v>
      </c>
      <c r="K704" s="38"/>
      <c r="L704" s="38"/>
      <c r="M704" s="38"/>
      <c r="P704" s="27">
        <v>675</v>
      </c>
      <c r="Q704" s="24">
        <v>7.3105400000000001E-2</v>
      </c>
      <c r="R704" s="24">
        <v>0.40901460000000001</v>
      </c>
      <c r="S704" s="24">
        <v>4.2863699999999998E-2</v>
      </c>
      <c r="T704" s="24">
        <v>0.47266829999999999</v>
      </c>
      <c r="U704" s="24">
        <v>0.18807389999999999</v>
      </c>
      <c r="V704" s="34">
        <v>1.650487434034062E-2</v>
      </c>
      <c r="W704" s="24">
        <v>0</v>
      </c>
      <c r="X704" s="24">
        <v>0</v>
      </c>
    </row>
    <row r="705" spans="1:24" ht="15" customHeight="1" x14ac:dyDescent="0.45">
      <c r="A705" s="14">
        <v>132</v>
      </c>
      <c r="B705" s="15">
        <v>2002</v>
      </c>
      <c r="C705" s="16">
        <v>0</v>
      </c>
      <c r="D705" s="17">
        <v>0.13030649999999999</v>
      </c>
      <c r="E705" s="17">
        <v>0.38418730000000001</v>
      </c>
      <c r="F705" s="17">
        <v>4.9785299999999998E-2</v>
      </c>
      <c r="G705" s="17">
        <v>1.9250290000000001</v>
      </c>
      <c r="H705" s="18">
        <v>0.30516700000000002</v>
      </c>
      <c r="I705" s="40">
        <f t="array" ref="I705">$Q$10+SUMPRODUCT(D705:H705,TRANSPOSE($Q$11:$Q$15))</f>
        <v>-6.324924954793973</v>
      </c>
      <c r="J705" s="37">
        <f t="shared" si="10"/>
        <v>1.7878983530973363E-3</v>
      </c>
      <c r="K705" s="38"/>
      <c r="L705" s="38"/>
      <c r="M705" s="38"/>
      <c r="P705" s="27">
        <v>676</v>
      </c>
      <c r="Q705" s="24">
        <v>4.2542000000000003E-2</v>
      </c>
      <c r="R705" s="24">
        <v>0.43084620000000001</v>
      </c>
      <c r="S705" s="24">
        <v>4.1779999999999998E-2</v>
      </c>
      <c r="T705" s="24">
        <v>0.65747</v>
      </c>
      <c r="U705" s="24">
        <v>0.2082426</v>
      </c>
      <c r="V705" s="34">
        <v>1.2066330259414873E-2</v>
      </c>
      <c r="W705" s="24">
        <v>0</v>
      </c>
      <c r="X705" s="24">
        <v>0</v>
      </c>
    </row>
    <row r="706" spans="1:24" ht="15" customHeight="1" x14ac:dyDescent="0.45">
      <c r="A706" s="14">
        <v>132</v>
      </c>
      <c r="B706" s="15">
        <v>2003</v>
      </c>
      <c r="C706" s="16">
        <v>0</v>
      </c>
      <c r="D706" s="17">
        <v>7.4612700000000004E-2</v>
      </c>
      <c r="E706" s="17">
        <v>0.40501340000000002</v>
      </c>
      <c r="F706" s="17">
        <v>6.6520700000000002E-2</v>
      </c>
      <c r="G706" s="17">
        <v>2.3895919999999999</v>
      </c>
      <c r="H706" s="18">
        <v>0.28841220000000001</v>
      </c>
      <c r="I706" s="40">
        <f t="array" ref="I706">$Q$10+SUMPRODUCT(D706:H706,TRANSPOSE($Q$11:$Q$15))</f>
        <v>-7.2628608968364565</v>
      </c>
      <c r="J706" s="37">
        <f t="shared" si="10"/>
        <v>7.0060819470628085E-4</v>
      </c>
      <c r="K706" s="38"/>
      <c r="L706" s="38"/>
      <c r="M706" s="38"/>
      <c r="P706" s="27">
        <v>677</v>
      </c>
      <c r="Q706" s="24">
        <v>-2.0562500000000001E-2</v>
      </c>
      <c r="R706" s="24">
        <v>0.44749040000000001</v>
      </c>
      <c r="S706" s="24">
        <v>1.8852000000000001E-3</v>
      </c>
      <c r="T706" s="24">
        <v>1.736988</v>
      </c>
      <c r="U706" s="24">
        <v>0.25331769999999998</v>
      </c>
      <c r="V706" s="34">
        <v>2.9329674091901586E-3</v>
      </c>
      <c r="W706" s="24">
        <v>0</v>
      </c>
      <c r="X706" s="24">
        <v>0</v>
      </c>
    </row>
    <row r="707" spans="1:24" ht="15" customHeight="1" x14ac:dyDescent="0.45">
      <c r="A707" s="14">
        <v>132</v>
      </c>
      <c r="B707" s="15">
        <v>2004</v>
      </c>
      <c r="C707" s="16">
        <v>0</v>
      </c>
      <c r="D707" s="17">
        <v>0.10555299999999999</v>
      </c>
      <c r="E707" s="17">
        <v>0.28680480000000003</v>
      </c>
      <c r="F707" s="17">
        <v>4.6202899999999998E-2</v>
      </c>
      <c r="G707" s="17">
        <v>1.609642</v>
      </c>
      <c r="H707" s="18">
        <v>0.23854549999999999</v>
      </c>
      <c r="I707" s="40">
        <f t="array" ref="I707">$Q$10+SUMPRODUCT(D707:H707,TRANSPOSE($Q$11:$Q$15))</f>
        <v>-5.7036196310107314</v>
      </c>
      <c r="J707" s="37">
        <f t="shared" ref="J707:J770" si="11">EXP(I707)/(1+EXP(I707))</f>
        <v>3.3227983912443629E-3</v>
      </c>
      <c r="K707" s="38"/>
      <c r="L707" s="38"/>
      <c r="M707" s="38"/>
      <c r="P707" s="27">
        <v>678</v>
      </c>
      <c r="Q707" s="24">
        <v>-4.0299000000000003E-3</v>
      </c>
      <c r="R707" s="24">
        <v>0.47902410000000001</v>
      </c>
      <c r="S707" s="24">
        <v>5.26586E-2</v>
      </c>
      <c r="T707" s="24">
        <v>2.2355740000000002</v>
      </c>
      <c r="U707" s="24">
        <v>0.3125038</v>
      </c>
      <c r="V707" s="34">
        <v>8.8255480226321346E-4</v>
      </c>
      <c r="W707" s="24">
        <v>0</v>
      </c>
      <c r="X707" s="24">
        <v>0</v>
      </c>
    </row>
    <row r="708" spans="1:24" ht="15" customHeight="1" x14ac:dyDescent="0.45">
      <c r="A708" s="14">
        <v>133</v>
      </c>
      <c r="B708" s="15">
        <v>1999</v>
      </c>
      <c r="C708" s="16">
        <v>0</v>
      </c>
      <c r="D708" s="17">
        <v>1.30727E-2</v>
      </c>
      <c r="E708" s="17">
        <v>6.3094499999999998E-2</v>
      </c>
      <c r="F708" s="17">
        <v>2.8781500000000002E-2</v>
      </c>
      <c r="G708" s="17">
        <v>1.957557</v>
      </c>
      <c r="H708" s="18">
        <v>8.3061200000000002E-2</v>
      </c>
      <c r="I708" s="40">
        <f t="array" ref="I708">$Q$10+SUMPRODUCT(D708:H708,TRANSPOSE($Q$11:$Q$15))</f>
        <v>-5.9281013165540379</v>
      </c>
      <c r="J708" s="37">
        <f t="shared" si="11"/>
        <v>2.6564588299918365E-3</v>
      </c>
      <c r="K708" s="38"/>
      <c r="L708" s="38"/>
      <c r="M708" s="38"/>
      <c r="P708" s="27">
        <v>679</v>
      </c>
      <c r="Q708" s="24">
        <v>3.6117000000000003E-2</v>
      </c>
      <c r="R708" s="24">
        <v>0.5090401</v>
      </c>
      <c r="S708" s="24">
        <v>6.26916E-2</v>
      </c>
      <c r="T708" s="24">
        <v>2.8374869999999999</v>
      </c>
      <c r="U708" s="24">
        <v>0.27330989999999999</v>
      </c>
      <c r="V708" s="34">
        <v>2.966792265549747E-4</v>
      </c>
      <c r="W708" s="24">
        <v>0</v>
      </c>
      <c r="X708" s="24">
        <v>0</v>
      </c>
    </row>
    <row r="709" spans="1:24" ht="15" customHeight="1" x14ac:dyDescent="0.45">
      <c r="A709" s="14">
        <v>133</v>
      </c>
      <c r="B709" s="15">
        <v>2000</v>
      </c>
      <c r="C709" s="16">
        <v>0</v>
      </c>
      <c r="D709" s="17">
        <v>-1.85249E-2</v>
      </c>
      <c r="E709" s="17">
        <v>-2.7607900000000001E-2</v>
      </c>
      <c r="F709" s="17">
        <v>3.2360399999999998E-2</v>
      </c>
      <c r="G709" s="17">
        <v>1.1377219999999999</v>
      </c>
      <c r="H709" s="18">
        <v>0.1101757</v>
      </c>
      <c r="I709" s="40">
        <f t="array" ref="I709">$Q$10+SUMPRODUCT(D709:H709,TRANSPOSE($Q$11:$Q$15))</f>
        <v>-4.5146534530545939</v>
      </c>
      <c r="J709" s="37">
        <f t="shared" si="11"/>
        <v>1.0828850517688548E-2</v>
      </c>
      <c r="K709" s="38"/>
      <c r="L709" s="38"/>
      <c r="M709" s="38"/>
      <c r="P709" s="27">
        <v>680</v>
      </c>
      <c r="Q709" s="24">
        <v>1.8603000000000001E-2</v>
      </c>
      <c r="R709" s="24">
        <v>0.49184260000000002</v>
      </c>
      <c r="S709" s="24">
        <v>3.43732E-2</v>
      </c>
      <c r="T709" s="24">
        <v>2.8027069999999998</v>
      </c>
      <c r="U709" s="24">
        <v>0.20841750000000001</v>
      </c>
      <c r="V709" s="34">
        <v>3.8453772134864668E-4</v>
      </c>
      <c r="W709" s="24">
        <v>0</v>
      </c>
      <c r="X709" s="24">
        <v>0</v>
      </c>
    </row>
    <row r="710" spans="1:24" ht="15" customHeight="1" x14ac:dyDescent="0.45">
      <c r="A710" s="14">
        <v>133</v>
      </c>
      <c r="B710" s="15">
        <v>2001</v>
      </c>
      <c r="C710" s="16">
        <v>0</v>
      </c>
      <c r="D710" s="17">
        <v>-4.2443000000000002E-2</v>
      </c>
      <c r="E710" s="17">
        <v>-8.5122799999999998E-2</v>
      </c>
      <c r="F710" s="17">
        <v>2.05685E-2</v>
      </c>
      <c r="G710" s="17">
        <v>0.46877530000000001</v>
      </c>
      <c r="H710" s="18">
        <v>0.12530730000000001</v>
      </c>
      <c r="I710" s="40">
        <f t="array" ref="I710">$Q$10+SUMPRODUCT(D710:H710,TRANSPOSE($Q$11:$Q$15))</f>
        <v>-3.271206952338205</v>
      </c>
      <c r="J710" s="37">
        <f t="shared" si="11"/>
        <v>3.6572277820238301E-2</v>
      </c>
      <c r="K710" s="38"/>
      <c r="L710" s="38"/>
      <c r="M710" s="38"/>
      <c r="P710" s="27">
        <v>681</v>
      </c>
      <c r="Q710" s="24">
        <v>2.1659500000000002E-2</v>
      </c>
      <c r="R710" s="24">
        <v>0.45454349999999999</v>
      </c>
      <c r="S710" s="24">
        <v>5.7671300000000002E-2</v>
      </c>
      <c r="T710" s="24">
        <v>2.5175700000000001</v>
      </c>
      <c r="U710" s="24">
        <v>0.27265470000000003</v>
      </c>
      <c r="V710" s="34">
        <v>5.5291940108001612E-4</v>
      </c>
      <c r="W710" s="24">
        <v>0</v>
      </c>
      <c r="X710" s="24">
        <v>0</v>
      </c>
    </row>
    <row r="711" spans="1:24" ht="15" customHeight="1" x14ac:dyDescent="0.45">
      <c r="A711" s="14">
        <v>133</v>
      </c>
      <c r="B711" s="15">
        <v>2002</v>
      </c>
      <c r="C711" s="16">
        <v>0</v>
      </c>
      <c r="D711" s="17">
        <v>-0.1856863</v>
      </c>
      <c r="E711" s="17">
        <v>-3.3124199999999999</v>
      </c>
      <c r="F711" s="17">
        <v>5.0890400000000002E-2</v>
      </c>
      <c r="G711" s="17">
        <v>0.2205136</v>
      </c>
      <c r="H711" s="18">
        <v>0.38342340000000003</v>
      </c>
      <c r="I711" s="40">
        <f t="array" ref="I711">$Q$10+SUMPRODUCT(D711:H711,TRANSPOSE($Q$11:$Q$15))</f>
        <v>1.6750333486348143</v>
      </c>
      <c r="J711" s="37">
        <f t="shared" si="11"/>
        <v>0.84224574399303487</v>
      </c>
      <c r="K711" s="38"/>
      <c r="L711" s="38"/>
      <c r="M711" s="38"/>
      <c r="P711" s="27">
        <v>682</v>
      </c>
      <c r="Q711" s="24">
        <v>4.4375400000000002E-2</v>
      </c>
      <c r="R711" s="24">
        <v>0.51728770000000002</v>
      </c>
      <c r="S711" s="24">
        <v>8.2619899999999996E-2</v>
      </c>
      <c r="T711" s="24">
        <v>2.6127690000000001</v>
      </c>
      <c r="U711" s="24">
        <v>0.32634459999999998</v>
      </c>
      <c r="V711" s="34">
        <v>3.7076762366564439E-4</v>
      </c>
      <c r="W711" s="24">
        <v>0</v>
      </c>
      <c r="X711" s="24">
        <v>0</v>
      </c>
    </row>
    <row r="712" spans="1:24" ht="15" customHeight="1" x14ac:dyDescent="0.45">
      <c r="A712" s="14">
        <v>133</v>
      </c>
      <c r="B712" s="15">
        <v>2003</v>
      </c>
      <c r="C712" s="16">
        <v>0</v>
      </c>
      <c r="D712" s="17">
        <v>-2.0969000000000001E-3</v>
      </c>
      <c r="E712" s="17">
        <v>-1.7147460000000001</v>
      </c>
      <c r="F712" s="17">
        <v>7.3722999999999997E-2</v>
      </c>
      <c r="G712" s="17">
        <v>0.46646860000000001</v>
      </c>
      <c r="H712" s="18">
        <v>0.1908589</v>
      </c>
      <c r="I712" s="40">
        <f t="array" ref="I712">$Q$10+SUMPRODUCT(D712:H712,TRANSPOSE($Q$11:$Q$15))</f>
        <v>-1.2658689571599222</v>
      </c>
      <c r="J712" s="37">
        <f t="shared" si="11"/>
        <v>0.21996523858691119</v>
      </c>
      <c r="K712" s="38"/>
      <c r="L712" s="38"/>
      <c r="M712" s="38"/>
      <c r="P712" s="27">
        <v>683</v>
      </c>
      <c r="Q712" s="24">
        <v>3.6847999999999998E-3</v>
      </c>
      <c r="R712" s="24">
        <v>0.44244430000000001</v>
      </c>
      <c r="S712" s="24">
        <v>1.4281E-2</v>
      </c>
      <c r="T712" s="24">
        <v>2.2105700000000001</v>
      </c>
      <c r="U712" s="24">
        <v>0.28088540000000001</v>
      </c>
      <c r="V712" s="34">
        <v>1.2946940349390823E-3</v>
      </c>
      <c r="W712" s="24">
        <v>0</v>
      </c>
      <c r="X712" s="24">
        <v>0</v>
      </c>
    </row>
    <row r="713" spans="1:24" ht="15" customHeight="1" x14ac:dyDescent="0.45">
      <c r="A713" s="14">
        <v>133</v>
      </c>
      <c r="B713" s="15">
        <v>2004</v>
      </c>
      <c r="C713" s="16">
        <v>0</v>
      </c>
      <c r="D713" s="17">
        <v>1.07332E-2</v>
      </c>
      <c r="E713" s="17">
        <v>-1.7880119999999999</v>
      </c>
      <c r="F713" s="17">
        <v>7.2344500000000006E-2</v>
      </c>
      <c r="G713" s="17">
        <v>0.42548170000000002</v>
      </c>
      <c r="H713" s="18">
        <v>0.1721512</v>
      </c>
      <c r="I713" s="40">
        <f t="array" ref="I713">$Q$10+SUMPRODUCT(D713:H713,TRANSPOSE($Q$11:$Q$15))</f>
        <v>-1.0892725726381365</v>
      </c>
      <c r="J713" s="37">
        <f t="shared" si="11"/>
        <v>0.25175528245607764</v>
      </c>
      <c r="K713" s="38"/>
      <c r="L713" s="38"/>
      <c r="M713" s="38"/>
      <c r="P713" s="27">
        <v>684</v>
      </c>
      <c r="Q713" s="24">
        <v>-1.3560300000000001E-2</v>
      </c>
      <c r="R713" s="24">
        <v>0.4305525</v>
      </c>
      <c r="S713" s="24">
        <v>5.0463000000000001E-2</v>
      </c>
      <c r="T713" s="24">
        <v>1.5842670000000001</v>
      </c>
      <c r="U713" s="24">
        <v>0.3589639</v>
      </c>
      <c r="V713" s="34">
        <v>2.7842071920798107E-3</v>
      </c>
      <c r="W713" s="24">
        <v>0</v>
      </c>
      <c r="X713" s="24">
        <v>0</v>
      </c>
    </row>
    <row r="714" spans="1:24" ht="15" customHeight="1" x14ac:dyDescent="0.45">
      <c r="A714" s="14">
        <v>134</v>
      </c>
      <c r="B714" s="15">
        <v>1999</v>
      </c>
      <c r="C714" s="16">
        <v>0</v>
      </c>
      <c r="D714" s="17">
        <v>0.13555610000000001</v>
      </c>
      <c r="E714" s="17">
        <v>0.1109435</v>
      </c>
      <c r="F714" s="17">
        <v>6.6838700000000001E-2</v>
      </c>
      <c r="G714" s="17">
        <v>0.56642479999999995</v>
      </c>
      <c r="H714" s="18">
        <v>0.33185369999999997</v>
      </c>
      <c r="I714" s="40">
        <f t="array" ref="I714">$Q$10+SUMPRODUCT(D714:H714,TRANSPOSE($Q$11:$Q$15))</f>
        <v>-3.8802591446880244</v>
      </c>
      <c r="J714" s="37">
        <f t="shared" si="11"/>
        <v>2.0227860547858145E-2</v>
      </c>
      <c r="K714" s="38"/>
      <c r="L714" s="38"/>
      <c r="M714" s="38"/>
      <c r="P714" s="27">
        <v>685</v>
      </c>
      <c r="Q714" s="24">
        <v>6.2668000000000001E-2</v>
      </c>
      <c r="R714" s="24">
        <v>0.45669470000000001</v>
      </c>
      <c r="S714" s="24">
        <v>6.5786300000000006E-2</v>
      </c>
      <c r="T714" s="24">
        <v>2.0593859999999999</v>
      </c>
      <c r="U714" s="24">
        <v>0.3721853</v>
      </c>
      <c r="V714" s="34">
        <v>1.159100318430902E-3</v>
      </c>
      <c r="W714" s="24">
        <v>0</v>
      </c>
      <c r="X714" s="24">
        <v>0</v>
      </c>
    </row>
    <row r="715" spans="1:24" ht="15" customHeight="1" x14ac:dyDescent="0.45">
      <c r="A715" s="14">
        <v>134</v>
      </c>
      <c r="B715" s="15">
        <v>2000</v>
      </c>
      <c r="C715" s="16">
        <v>0</v>
      </c>
      <c r="D715" s="17">
        <v>0.20444570000000001</v>
      </c>
      <c r="E715" s="17">
        <v>0.13705210000000001</v>
      </c>
      <c r="F715" s="17">
        <v>6.2889500000000001E-2</v>
      </c>
      <c r="G715" s="17">
        <v>0.57798890000000003</v>
      </c>
      <c r="H715" s="18">
        <v>0.31106319999999998</v>
      </c>
      <c r="I715" s="40">
        <f t="array" ref="I715">$Q$10+SUMPRODUCT(D715:H715,TRANSPOSE($Q$11:$Q$15))</f>
        <v>-3.8893972128455814</v>
      </c>
      <c r="J715" s="37">
        <f t="shared" si="11"/>
        <v>2.0047547749811732E-2</v>
      </c>
      <c r="K715" s="38"/>
      <c r="L715" s="38"/>
      <c r="M715" s="38"/>
      <c r="P715" s="27">
        <v>686</v>
      </c>
      <c r="Q715" s="24">
        <v>0.12999839999999999</v>
      </c>
      <c r="R715" s="24">
        <v>0.51056829999999997</v>
      </c>
      <c r="S715" s="24">
        <v>7.1339600000000003E-2</v>
      </c>
      <c r="T715" s="24">
        <v>2.3523849999999999</v>
      </c>
      <c r="U715" s="24">
        <v>0.45360699999999998</v>
      </c>
      <c r="V715" s="34">
        <v>6.9544272671296433E-4</v>
      </c>
      <c r="W715" s="24">
        <v>0</v>
      </c>
      <c r="X715" s="24">
        <v>0</v>
      </c>
    </row>
    <row r="716" spans="1:24" ht="15" customHeight="1" x14ac:dyDescent="0.45">
      <c r="A716" s="14">
        <v>134</v>
      </c>
      <c r="B716" s="15">
        <v>2002</v>
      </c>
      <c r="C716" s="16">
        <v>0</v>
      </c>
      <c r="D716" s="17">
        <v>0.2097627</v>
      </c>
      <c r="E716" s="17">
        <v>-0.179872</v>
      </c>
      <c r="F716" s="17">
        <v>8.8283000000000007E-3</v>
      </c>
      <c r="G716" s="17">
        <v>0.28939169999999997</v>
      </c>
      <c r="H716" s="18">
        <v>0.23458809999999999</v>
      </c>
      <c r="I716" s="40">
        <f t="array" ref="I716">$Q$10+SUMPRODUCT(D716:H716,TRANSPOSE($Q$11:$Q$15))</f>
        <v>-2.5814276805204934</v>
      </c>
      <c r="J716" s="37">
        <f t="shared" si="11"/>
        <v>7.0343310251553937E-2</v>
      </c>
      <c r="K716" s="38"/>
      <c r="L716" s="38"/>
      <c r="M716" s="38"/>
      <c r="P716" s="27">
        <v>687</v>
      </c>
      <c r="Q716" s="24">
        <v>-2.5380900000000001E-2</v>
      </c>
      <c r="R716" s="24">
        <v>0.59316170000000001</v>
      </c>
      <c r="S716" s="24">
        <v>8.1898299999999993E-2</v>
      </c>
      <c r="T716" s="24">
        <v>4.7937339999999997</v>
      </c>
      <c r="U716" s="24">
        <v>0.51055740000000005</v>
      </c>
      <c r="V716" s="34">
        <v>1.125791522958175E-5</v>
      </c>
      <c r="W716" s="24">
        <v>0</v>
      </c>
      <c r="X716" s="24">
        <v>0</v>
      </c>
    </row>
    <row r="717" spans="1:24" ht="15" customHeight="1" x14ac:dyDescent="0.45">
      <c r="A717" s="14">
        <v>134</v>
      </c>
      <c r="B717" s="15">
        <v>2003</v>
      </c>
      <c r="C717" s="16">
        <v>0</v>
      </c>
      <c r="D717" s="17">
        <v>4.8565799999999999E-2</v>
      </c>
      <c r="E717" s="17">
        <v>-0.46881410000000001</v>
      </c>
      <c r="F717" s="17">
        <v>5.1105400000000002E-2</v>
      </c>
      <c r="G717" s="17">
        <v>0.22251399999999999</v>
      </c>
      <c r="H717" s="18">
        <v>0.31274020000000002</v>
      </c>
      <c r="I717" s="40">
        <f t="array" ref="I717">$Q$10+SUMPRODUCT(D717:H717,TRANSPOSE($Q$11:$Q$15))</f>
        <v>-2.411267607772912</v>
      </c>
      <c r="J717" s="37">
        <f t="shared" si="11"/>
        <v>8.2317510627419613E-2</v>
      </c>
      <c r="K717" s="38"/>
      <c r="L717" s="38"/>
      <c r="M717" s="38"/>
      <c r="P717" s="27">
        <v>688</v>
      </c>
      <c r="Q717" s="24">
        <v>-5.7228399999999999E-2</v>
      </c>
      <c r="R717" s="24">
        <v>0.58284009999999997</v>
      </c>
      <c r="S717" s="24">
        <v>7.4300599999999994E-2</v>
      </c>
      <c r="T717" s="24">
        <v>3.8948670000000001</v>
      </c>
      <c r="U717" s="24">
        <v>0.469057</v>
      </c>
      <c r="V717" s="34">
        <v>4.8926898615129159E-5</v>
      </c>
      <c r="W717" s="24">
        <v>0</v>
      </c>
      <c r="X717" s="24">
        <v>0</v>
      </c>
    </row>
    <row r="718" spans="1:24" ht="15" customHeight="1" x14ac:dyDescent="0.45">
      <c r="A718" s="14">
        <v>134</v>
      </c>
      <c r="B718" s="15">
        <v>2004</v>
      </c>
      <c r="C718" s="16">
        <v>0</v>
      </c>
      <c r="D718" s="17">
        <v>0.28633219999999998</v>
      </c>
      <c r="E718" s="17">
        <v>-0.53464129999999999</v>
      </c>
      <c r="F718" s="17">
        <v>4.7992100000000003E-2</v>
      </c>
      <c r="G718" s="17">
        <v>0.26841369999999998</v>
      </c>
      <c r="H718" s="18">
        <v>0.31774599999999997</v>
      </c>
      <c r="I718" s="40">
        <f t="array" ref="I718">$Q$10+SUMPRODUCT(D718:H718,TRANSPOSE($Q$11:$Q$15))</f>
        <v>-2.2621643900066517</v>
      </c>
      <c r="J718" s="37">
        <f t="shared" si="11"/>
        <v>9.4305342011024487E-2</v>
      </c>
      <c r="K718" s="38"/>
      <c r="L718" s="38"/>
      <c r="M718" s="38"/>
      <c r="P718" s="27">
        <v>689</v>
      </c>
      <c r="Q718" s="24">
        <v>-4.04599E-2</v>
      </c>
      <c r="R718" s="24">
        <v>0.6066433</v>
      </c>
      <c r="S718" s="24">
        <v>7.0572999999999997E-2</v>
      </c>
      <c r="T718" s="24">
        <v>4.3910809999999998</v>
      </c>
      <c r="U718" s="24">
        <v>0.46037539999999999</v>
      </c>
      <c r="V718" s="34">
        <v>2.211744858895406E-5</v>
      </c>
      <c r="W718" s="24">
        <v>0</v>
      </c>
      <c r="X718" s="24">
        <v>0</v>
      </c>
    </row>
    <row r="719" spans="1:24" ht="15" customHeight="1" x14ac:dyDescent="0.45">
      <c r="A719" s="14">
        <v>135</v>
      </c>
      <c r="B719" s="15">
        <v>1999</v>
      </c>
      <c r="C719" s="16">
        <v>0</v>
      </c>
      <c r="D719" s="17">
        <v>4.6310200000000003E-2</v>
      </c>
      <c r="E719" s="17">
        <v>0.31312250000000003</v>
      </c>
      <c r="F719" s="17">
        <v>3.6121E-2</v>
      </c>
      <c r="G719" s="17">
        <v>0.47974929999999999</v>
      </c>
      <c r="H719" s="18">
        <v>0.15201909999999999</v>
      </c>
      <c r="I719" s="40">
        <f t="array" ref="I719">$Q$10+SUMPRODUCT(D719:H719,TRANSPOSE($Q$11:$Q$15))</f>
        <v>-3.9388246907878131</v>
      </c>
      <c r="J719" s="37">
        <f t="shared" si="11"/>
        <v>1.9099203615762585E-2</v>
      </c>
      <c r="K719" s="38"/>
      <c r="L719" s="38"/>
      <c r="M719" s="38"/>
      <c r="P719" s="27">
        <v>690</v>
      </c>
      <c r="Q719" s="24">
        <v>3.6647300000000001E-2</v>
      </c>
      <c r="R719" s="24">
        <v>0.59848319999999999</v>
      </c>
      <c r="S719" s="24">
        <v>8.3077399999999996E-2</v>
      </c>
      <c r="T719" s="24">
        <v>2.7785259999999998</v>
      </c>
      <c r="U719" s="24">
        <v>0.47909980000000002</v>
      </c>
      <c r="V719" s="34">
        <v>2.762388823716252E-4</v>
      </c>
      <c r="W719" s="24">
        <v>0</v>
      </c>
      <c r="X719" s="24">
        <v>0</v>
      </c>
    </row>
    <row r="720" spans="1:24" ht="15" customHeight="1" x14ac:dyDescent="0.45">
      <c r="A720" s="14">
        <v>135</v>
      </c>
      <c r="B720" s="15">
        <v>2000</v>
      </c>
      <c r="C720" s="16">
        <v>0</v>
      </c>
      <c r="D720" s="17">
        <v>3.8810900000000002E-2</v>
      </c>
      <c r="E720" s="17">
        <v>0.34140209999999999</v>
      </c>
      <c r="F720" s="17">
        <v>4.2772400000000002E-2</v>
      </c>
      <c r="G720" s="17">
        <v>0.53722150000000002</v>
      </c>
      <c r="H720" s="18">
        <v>0.1610219</v>
      </c>
      <c r="I720" s="40">
        <f t="array" ref="I720">$Q$10+SUMPRODUCT(D720:H720,TRANSPOSE($Q$11:$Q$15))</f>
        <v>-4.1222644789834888</v>
      </c>
      <c r="J720" s="37">
        <f t="shared" si="11"/>
        <v>1.5949268610366885E-2</v>
      </c>
      <c r="K720" s="38"/>
      <c r="L720" s="38"/>
      <c r="M720" s="38"/>
      <c r="P720" s="27">
        <v>691</v>
      </c>
      <c r="Q720" s="24">
        <v>0.21605260000000001</v>
      </c>
      <c r="R720" s="24">
        <v>-0.68450880000000003</v>
      </c>
      <c r="S720" s="24">
        <v>3.4562500000000003E-2</v>
      </c>
      <c r="T720" s="24">
        <v>5.6679469999999998</v>
      </c>
      <c r="U720" s="24">
        <v>0.22354879999999999</v>
      </c>
      <c r="V720" s="34">
        <v>2.4203608072541547E-5</v>
      </c>
      <c r="W720" s="24">
        <v>0</v>
      </c>
      <c r="X720" s="24">
        <v>0</v>
      </c>
    </row>
    <row r="721" spans="1:24" ht="15" customHeight="1" x14ac:dyDescent="0.45">
      <c r="A721" s="14">
        <v>135</v>
      </c>
      <c r="B721" s="15">
        <v>2001</v>
      </c>
      <c r="C721" s="16">
        <v>0</v>
      </c>
      <c r="D721" s="17">
        <v>2.0551699999999999E-2</v>
      </c>
      <c r="E721" s="17">
        <v>0.37297720000000001</v>
      </c>
      <c r="F721" s="17">
        <v>3.66164E-2</v>
      </c>
      <c r="G721" s="17">
        <v>0.64577399999999996</v>
      </c>
      <c r="H721" s="18">
        <v>0.15880810000000001</v>
      </c>
      <c r="I721" s="40">
        <f t="array" ref="I721">$Q$10+SUMPRODUCT(D721:H721,TRANSPOSE($Q$11:$Q$15))</f>
        <v>-4.3008598807488321</v>
      </c>
      <c r="J721" s="37">
        <f t="shared" si="11"/>
        <v>1.3375565524431787E-2</v>
      </c>
      <c r="K721" s="38"/>
      <c r="L721" s="38"/>
      <c r="M721" s="38"/>
      <c r="P721" s="27">
        <v>692</v>
      </c>
      <c r="Q721" s="24">
        <v>0.14985970000000001</v>
      </c>
      <c r="R721" s="24">
        <v>-0.57996360000000002</v>
      </c>
      <c r="S721" s="24">
        <v>2.70374E-2</v>
      </c>
      <c r="T721" s="24">
        <v>3.4686189999999999</v>
      </c>
      <c r="U721" s="24">
        <v>0.2057349</v>
      </c>
      <c r="V721" s="34">
        <v>7.0652929840054604E-4</v>
      </c>
      <c r="W721" s="24">
        <v>0</v>
      </c>
      <c r="X721" s="24">
        <v>0</v>
      </c>
    </row>
    <row r="722" spans="1:24" ht="15" customHeight="1" x14ac:dyDescent="0.45">
      <c r="A722" s="14">
        <v>135</v>
      </c>
      <c r="B722" s="15">
        <v>2002</v>
      </c>
      <c r="C722" s="16">
        <v>0</v>
      </c>
      <c r="D722" s="17">
        <v>2.2923700000000002E-2</v>
      </c>
      <c r="E722" s="17">
        <v>0.37242629999999999</v>
      </c>
      <c r="F722" s="17">
        <v>5.1922200000000002E-2</v>
      </c>
      <c r="G722" s="17">
        <v>0.5195824</v>
      </c>
      <c r="H722" s="18">
        <v>0.15168590000000001</v>
      </c>
      <c r="I722" s="40">
        <f t="array" ref="I722">$Q$10+SUMPRODUCT(D722:H722,TRANSPOSE($Q$11:$Q$15))</f>
        <v>-4.2248240674797017</v>
      </c>
      <c r="J722" s="37">
        <f t="shared" si="11"/>
        <v>1.4417017206500992E-2</v>
      </c>
      <c r="K722" s="38"/>
      <c r="L722" s="38"/>
      <c r="M722" s="38"/>
      <c r="P722" s="27">
        <v>693</v>
      </c>
      <c r="Q722" s="24">
        <v>0.20681579999999999</v>
      </c>
      <c r="R722" s="24">
        <v>-0.51528479999999999</v>
      </c>
      <c r="S722" s="24">
        <v>2.4284900000000002E-2</v>
      </c>
      <c r="T722" s="24">
        <v>3.3713410000000001</v>
      </c>
      <c r="U722" s="24">
        <v>0.1201615</v>
      </c>
      <c r="V722" s="34">
        <v>7.4537707821103745E-4</v>
      </c>
      <c r="W722" s="24">
        <v>0</v>
      </c>
      <c r="X722" s="24">
        <v>0</v>
      </c>
    </row>
    <row r="723" spans="1:24" ht="15" customHeight="1" x14ac:dyDescent="0.45">
      <c r="A723" s="14">
        <v>135</v>
      </c>
      <c r="B723" s="15">
        <v>2003</v>
      </c>
      <c r="C723" s="16">
        <v>0</v>
      </c>
      <c r="D723" s="17">
        <v>2.4530099999999999E-2</v>
      </c>
      <c r="E723" s="17">
        <v>0.3625466</v>
      </c>
      <c r="F723" s="17">
        <v>5.5205799999999999E-2</v>
      </c>
      <c r="G723" s="17">
        <v>0.83324169999999997</v>
      </c>
      <c r="H723" s="18">
        <v>0.17289080000000001</v>
      </c>
      <c r="I723" s="40">
        <f t="array" ref="I723">$Q$10+SUMPRODUCT(D723:H723,TRANSPOSE($Q$11:$Q$15))</f>
        <v>-4.7227626099597151</v>
      </c>
      <c r="J723" s="37">
        <f t="shared" si="11"/>
        <v>8.812237444729502E-3</v>
      </c>
      <c r="K723" s="38"/>
      <c r="L723" s="38"/>
      <c r="M723" s="38"/>
      <c r="P723" s="27">
        <v>694</v>
      </c>
      <c r="Q723" s="24">
        <v>0.46203620000000001</v>
      </c>
      <c r="R723" s="24">
        <v>-0.1407236</v>
      </c>
      <c r="S723" s="24">
        <v>2.7328600000000002E-2</v>
      </c>
      <c r="T723" s="24">
        <v>4.8196700000000003</v>
      </c>
      <c r="U723" s="24">
        <v>0.11795</v>
      </c>
      <c r="V723" s="34">
        <v>4.6617120845199656E-5</v>
      </c>
      <c r="W723" s="24">
        <v>0</v>
      </c>
      <c r="X723" s="24">
        <v>0</v>
      </c>
    </row>
    <row r="724" spans="1:24" ht="15" customHeight="1" x14ac:dyDescent="0.45">
      <c r="A724" s="14">
        <v>135</v>
      </c>
      <c r="B724" s="15">
        <v>2004</v>
      </c>
      <c r="C724" s="16">
        <v>0</v>
      </c>
      <c r="D724" s="17">
        <v>2.93672E-2</v>
      </c>
      <c r="E724" s="17">
        <v>0.38073360000000001</v>
      </c>
      <c r="F724" s="17">
        <v>5.5989499999999998E-2</v>
      </c>
      <c r="G724" s="17">
        <v>1.3967909999999999</v>
      </c>
      <c r="H724" s="18">
        <v>0.17629700000000001</v>
      </c>
      <c r="I724" s="40">
        <f t="array" ref="I724">$Q$10+SUMPRODUCT(D724:H724,TRANSPOSE($Q$11:$Q$15))</f>
        <v>-5.6494282140717509</v>
      </c>
      <c r="J724" s="37">
        <f t="shared" si="11"/>
        <v>3.5071849787265638E-3</v>
      </c>
      <c r="K724" s="38"/>
      <c r="L724" s="38"/>
      <c r="M724" s="38"/>
      <c r="P724" s="27">
        <v>695</v>
      </c>
      <c r="Q724" s="24">
        <v>0.32559759999999999</v>
      </c>
      <c r="R724" s="24">
        <v>-0.10967300000000001</v>
      </c>
      <c r="S724" s="24">
        <v>1.5826699999999999E-2</v>
      </c>
      <c r="T724" s="24">
        <v>10.09918</v>
      </c>
      <c r="U724" s="24">
        <v>9.0503E-2</v>
      </c>
      <c r="V724" s="34">
        <v>1.0071307569479047E-8</v>
      </c>
      <c r="W724" s="24">
        <v>0</v>
      </c>
      <c r="X724" s="24">
        <v>0</v>
      </c>
    </row>
    <row r="725" spans="1:24" ht="15" customHeight="1" x14ac:dyDescent="0.45">
      <c r="A725" s="14">
        <v>136</v>
      </c>
      <c r="B725" s="15">
        <v>1997</v>
      </c>
      <c r="C725" s="16">
        <v>0</v>
      </c>
      <c r="D725" s="17">
        <v>6.7547899999999994E-2</v>
      </c>
      <c r="E725" s="17">
        <v>9.3645999999999993E-2</v>
      </c>
      <c r="F725" s="17">
        <v>4.80043E-2</v>
      </c>
      <c r="G725" s="17">
        <v>4.5881819999999998</v>
      </c>
      <c r="H725" s="18">
        <v>0.1133719</v>
      </c>
      <c r="I725" s="40">
        <f t="array" ref="I725">$Q$10+SUMPRODUCT(D725:H725,TRANSPOSE($Q$11:$Q$15))</f>
        <v>-10.277073703619603</v>
      </c>
      <c r="J725" s="37">
        <f t="shared" si="11"/>
        <v>3.4411900242964592E-5</v>
      </c>
      <c r="K725" s="38"/>
      <c r="L725" s="38"/>
      <c r="M725" s="38"/>
      <c r="P725" s="27">
        <v>696</v>
      </c>
      <c r="Q725" s="24">
        <v>0.30728889999999998</v>
      </c>
      <c r="R725" s="24">
        <v>-0.14178560000000001</v>
      </c>
      <c r="S725" s="24">
        <v>4.7823400000000002E-2</v>
      </c>
      <c r="T725" s="24">
        <v>13.8931</v>
      </c>
      <c r="U725" s="24">
        <v>0.1555627</v>
      </c>
      <c r="V725" s="34">
        <v>1.9984656200989358E-11</v>
      </c>
      <c r="W725" s="24">
        <v>0</v>
      </c>
      <c r="X725" s="24">
        <v>0</v>
      </c>
    </row>
    <row r="726" spans="1:24" ht="15" customHeight="1" x14ac:dyDescent="0.45">
      <c r="A726" s="14">
        <v>136</v>
      </c>
      <c r="B726" s="15">
        <v>1998</v>
      </c>
      <c r="C726" s="16">
        <v>0</v>
      </c>
      <c r="D726" s="17">
        <v>5.2339700000000003E-2</v>
      </c>
      <c r="E726" s="17">
        <v>8.7768100000000002E-2</v>
      </c>
      <c r="F726" s="17">
        <v>3.1979300000000002E-2</v>
      </c>
      <c r="G726" s="17">
        <v>4.7305650000000004</v>
      </c>
      <c r="H726" s="18">
        <v>9.1883000000000006E-2</v>
      </c>
      <c r="I726" s="40">
        <f t="array" ref="I726">$Q$10+SUMPRODUCT(D726:H726,TRANSPOSE($Q$11:$Q$15))</f>
        <v>-10.386861855862474</v>
      </c>
      <c r="J726" s="37">
        <f t="shared" si="11"/>
        <v>3.083399662033647E-5</v>
      </c>
      <c r="K726" s="38"/>
      <c r="L726" s="38"/>
      <c r="M726" s="38"/>
      <c r="P726" s="27">
        <v>697</v>
      </c>
      <c r="Q726" s="24">
        <v>0.32436280000000001</v>
      </c>
      <c r="R726" s="24">
        <v>-9.3692300000000006E-2</v>
      </c>
      <c r="S726" s="24">
        <v>2.8713599999999999E-2</v>
      </c>
      <c r="T726" s="24">
        <v>8.9657549999999997</v>
      </c>
      <c r="U726" s="24">
        <v>0.1360682</v>
      </c>
      <c r="V726" s="34">
        <v>5.5551734988694014E-8</v>
      </c>
      <c r="W726" s="24">
        <v>0</v>
      </c>
      <c r="X726" s="24">
        <v>0</v>
      </c>
    </row>
    <row r="727" spans="1:24" ht="15" customHeight="1" x14ac:dyDescent="0.45">
      <c r="A727" s="14">
        <v>136</v>
      </c>
      <c r="B727" s="15">
        <v>1999</v>
      </c>
      <c r="C727" s="16">
        <v>0</v>
      </c>
      <c r="D727" s="17">
        <v>5.1260600000000003E-2</v>
      </c>
      <c r="E727" s="17">
        <v>7.0299799999999996E-2</v>
      </c>
      <c r="F727" s="17">
        <v>2.5059100000000001E-2</v>
      </c>
      <c r="G727" s="17">
        <v>4.4996090000000004</v>
      </c>
      <c r="H727" s="18">
        <v>9.1486100000000001E-2</v>
      </c>
      <c r="I727" s="40">
        <f t="array" ref="I727">$Q$10+SUMPRODUCT(D727:H727,TRANSPOSE($Q$11:$Q$15))</f>
        <v>-9.9387508096574457</v>
      </c>
      <c r="J727" s="37">
        <f t="shared" si="11"/>
        <v>4.8265232715506417E-5</v>
      </c>
      <c r="K727" s="38"/>
      <c r="L727" s="38"/>
      <c r="M727" s="38"/>
      <c r="P727" s="27">
        <v>698</v>
      </c>
      <c r="Q727" s="24">
        <v>0.39326129999999998</v>
      </c>
      <c r="R727" s="24">
        <v>-2.0242E-2</v>
      </c>
      <c r="S727" s="24">
        <v>6.2448900000000002E-2</v>
      </c>
      <c r="T727" s="24">
        <v>8.1945049999999995</v>
      </c>
      <c r="U727" s="24">
        <v>0.14625070000000001</v>
      </c>
      <c r="V727" s="34">
        <v>1.3490687378063742E-7</v>
      </c>
      <c r="W727" s="24">
        <v>0</v>
      </c>
      <c r="X727" s="24">
        <v>0</v>
      </c>
    </row>
    <row r="728" spans="1:24" ht="15" customHeight="1" x14ac:dyDescent="0.45">
      <c r="A728" s="14">
        <v>136</v>
      </c>
      <c r="B728" s="15">
        <v>2000</v>
      </c>
      <c r="C728" s="16">
        <v>0</v>
      </c>
      <c r="D728" s="17">
        <v>2.1422900000000002E-2</v>
      </c>
      <c r="E728" s="17">
        <v>3.75968E-2</v>
      </c>
      <c r="F728" s="17">
        <v>2.5130300000000001E-2</v>
      </c>
      <c r="G728" s="17">
        <v>1.472167</v>
      </c>
      <c r="H728" s="18">
        <v>7.40286E-2</v>
      </c>
      <c r="I728" s="40">
        <f t="array" ref="I728">$Q$10+SUMPRODUCT(D728:H728,TRANSPOSE($Q$11:$Q$15))</f>
        <v>-5.0904446355266266</v>
      </c>
      <c r="J728" s="37">
        <f t="shared" si="11"/>
        <v>6.1176267012907027E-3</v>
      </c>
      <c r="K728" s="38"/>
      <c r="L728" s="38"/>
      <c r="M728" s="38"/>
      <c r="P728" s="27">
        <v>699</v>
      </c>
      <c r="Q728" s="24">
        <v>0.22748070000000001</v>
      </c>
      <c r="R728" s="24">
        <v>7.8008900000000006E-2</v>
      </c>
      <c r="S728" s="24">
        <v>3.6848100000000002E-2</v>
      </c>
      <c r="T728" s="24">
        <v>6.1544920000000003</v>
      </c>
      <c r="U728" s="24">
        <v>0.15468090000000001</v>
      </c>
      <c r="V728" s="34">
        <v>3.477192516402302E-6</v>
      </c>
      <c r="W728" s="24">
        <v>0</v>
      </c>
      <c r="X728" s="24">
        <v>0</v>
      </c>
    </row>
    <row r="729" spans="1:24" ht="15" customHeight="1" x14ac:dyDescent="0.45">
      <c r="A729" s="14">
        <v>136</v>
      </c>
      <c r="B729" s="15">
        <v>2001</v>
      </c>
      <c r="C729" s="16">
        <v>0</v>
      </c>
      <c r="D729" s="17">
        <v>2.00825E-2</v>
      </c>
      <c r="E729" s="17">
        <v>2.4309799999999999E-2</v>
      </c>
      <c r="F729" s="17">
        <v>4.08134E-2</v>
      </c>
      <c r="G729" s="17">
        <v>1.7446969999999999</v>
      </c>
      <c r="H729" s="18">
        <v>6.9028300000000001E-2</v>
      </c>
      <c r="I729" s="40">
        <f t="array" ref="I729">$Q$10+SUMPRODUCT(D729:H729,TRANSPOSE($Q$11:$Q$15))</f>
        <v>-5.6345313947600664</v>
      </c>
      <c r="J729" s="37">
        <f t="shared" si="11"/>
        <v>3.5596345996497625E-3</v>
      </c>
      <c r="K729" s="38"/>
      <c r="L729" s="38"/>
      <c r="M729" s="38"/>
      <c r="P729" s="27">
        <v>700</v>
      </c>
      <c r="Q729" s="24">
        <v>0.24563660000000001</v>
      </c>
      <c r="R729" s="24">
        <v>8.7758500000000003E-2</v>
      </c>
      <c r="S729" s="24">
        <v>1.7680600000000001E-2</v>
      </c>
      <c r="T729" s="24">
        <v>3.7024050000000002</v>
      </c>
      <c r="U729" s="24">
        <v>0.126361</v>
      </c>
      <c r="V729" s="34">
        <v>1.9691614391382251E-4</v>
      </c>
      <c r="W729" s="24">
        <v>0</v>
      </c>
      <c r="X729" s="24">
        <v>0</v>
      </c>
    </row>
    <row r="730" spans="1:24" ht="15" customHeight="1" x14ac:dyDescent="0.45">
      <c r="A730" s="14">
        <v>136</v>
      </c>
      <c r="B730" s="15">
        <v>2002</v>
      </c>
      <c r="C730" s="16">
        <v>0</v>
      </c>
      <c r="D730" s="17">
        <v>7.2087999999999996E-3</v>
      </c>
      <c r="E730" s="17">
        <v>-0.56635170000000001</v>
      </c>
      <c r="F730" s="17">
        <v>3.1436600000000002E-2</v>
      </c>
      <c r="G730" s="17">
        <v>1.723889</v>
      </c>
      <c r="H730" s="18">
        <v>0.12325709999999999</v>
      </c>
      <c r="I730" s="40">
        <f t="array" ref="I730">$Q$10+SUMPRODUCT(D730:H730,TRANSPOSE($Q$11:$Q$15))</f>
        <v>-4.639259804336838</v>
      </c>
      <c r="J730" s="37">
        <f t="shared" si="11"/>
        <v>9.5723337013084425E-3</v>
      </c>
      <c r="K730" s="38"/>
      <c r="L730" s="38"/>
      <c r="M730" s="38"/>
      <c r="P730" s="27">
        <v>701</v>
      </c>
      <c r="Q730" s="24">
        <v>0.1037796</v>
      </c>
      <c r="R730" s="24">
        <v>0.55059020000000003</v>
      </c>
      <c r="S730" s="24">
        <v>6.4364199999999996E-2</v>
      </c>
      <c r="T730" s="24">
        <v>4.1872959999999999</v>
      </c>
      <c r="U730" s="24">
        <v>0.408188</v>
      </c>
      <c r="V730" s="34">
        <v>3.5862783047900945E-5</v>
      </c>
      <c r="W730" s="24">
        <v>0</v>
      </c>
      <c r="X730" s="24">
        <v>0</v>
      </c>
    </row>
    <row r="731" spans="1:24" ht="15" customHeight="1" x14ac:dyDescent="0.45">
      <c r="A731" s="14">
        <v>136</v>
      </c>
      <c r="B731" s="15">
        <v>2003</v>
      </c>
      <c r="C731" s="16">
        <v>0</v>
      </c>
      <c r="D731" s="17">
        <v>4.6775700000000003E-2</v>
      </c>
      <c r="E731" s="17">
        <v>-0.50364140000000002</v>
      </c>
      <c r="F731" s="17">
        <v>5.3709199999999999E-2</v>
      </c>
      <c r="G731" s="17">
        <v>2.275928</v>
      </c>
      <c r="H731" s="18">
        <v>0.1032401</v>
      </c>
      <c r="I731" s="40">
        <f t="array" ref="I731">$Q$10+SUMPRODUCT(D731:H731,TRANSPOSE($Q$11:$Q$15))</f>
        <v>-5.7843361089440783</v>
      </c>
      <c r="J731" s="37">
        <f t="shared" si="11"/>
        <v>3.0659226072018027E-3</v>
      </c>
      <c r="K731" s="38"/>
      <c r="L731" s="38"/>
      <c r="M731" s="38"/>
      <c r="P731" s="27">
        <v>702</v>
      </c>
      <c r="Q731" s="24">
        <v>6.0602499999999997E-2</v>
      </c>
      <c r="R731" s="24">
        <v>0.62523340000000005</v>
      </c>
      <c r="S731" s="24">
        <v>5.1710600000000002E-2</v>
      </c>
      <c r="T731" s="24">
        <v>3.8730449999999998</v>
      </c>
      <c r="U731" s="24">
        <v>0.46497369999999999</v>
      </c>
      <c r="V731" s="34">
        <v>5.9766663586840984E-5</v>
      </c>
      <c r="W731" s="24">
        <v>0</v>
      </c>
      <c r="X731" s="24">
        <v>0</v>
      </c>
    </row>
    <row r="732" spans="1:24" ht="15" customHeight="1" x14ac:dyDescent="0.45">
      <c r="A732" s="14">
        <v>136</v>
      </c>
      <c r="B732" s="15">
        <v>2004</v>
      </c>
      <c r="C732" s="16">
        <v>0</v>
      </c>
      <c r="D732" s="17">
        <v>3.6994800000000001E-2</v>
      </c>
      <c r="E732" s="17">
        <v>-0.96133120000000005</v>
      </c>
      <c r="F732" s="17">
        <v>4.7390300000000003E-2</v>
      </c>
      <c r="G732" s="17">
        <v>1.8588830000000001</v>
      </c>
      <c r="H732" s="18">
        <v>0.14758350000000001</v>
      </c>
      <c r="I732" s="40">
        <f t="array" ref="I732">$Q$10+SUMPRODUCT(D732:H732,TRANSPOSE($Q$11:$Q$15))</f>
        <v>-4.3802728745912747</v>
      </c>
      <c r="J732" s="37">
        <f t="shared" si="11"/>
        <v>1.236708136908506E-2</v>
      </c>
      <c r="K732" s="38"/>
      <c r="L732" s="38"/>
      <c r="M732" s="38"/>
      <c r="P732" s="27">
        <v>703</v>
      </c>
      <c r="Q732" s="24">
        <v>0.14156530000000001</v>
      </c>
      <c r="R732" s="24">
        <v>0.3605815</v>
      </c>
      <c r="S732" s="24">
        <v>5.0718899999999997E-2</v>
      </c>
      <c r="T732" s="24">
        <v>1.5859460000000001</v>
      </c>
      <c r="U732" s="24">
        <v>0.30428670000000002</v>
      </c>
      <c r="V732" s="34">
        <v>3.1613508912892796E-3</v>
      </c>
      <c r="W732" s="24">
        <v>0</v>
      </c>
      <c r="X732" s="24">
        <v>0</v>
      </c>
    </row>
    <row r="733" spans="1:24" ht="15" customHeight="1" x14ac:dyDescent="0.45">
      <c r="A733" s="14">
        <v>137</v>
      </c>
      <c r="B733" s="15">
        <v>2000</v>
      </c>
      <c r="C733" s="16">
        <v>0</v>
      </c>
      <c r="D733" s="17">
        <v>2.03254E-2</v>
      </c>
      <c r="E733" s="17">
        <v>0.10561429999999999</v>
      </c>
      <c r="F733" s="17">
        <v>1.7954899999999999E-2</v>
      </c>
      <c r="G733" s="17">
        <v>0.37421349999999998</v>
      </c>
      <c r="H733" s="18">
        <v>6.7913299999999996E-2</v>
      </c>
      <c r="I733" s="40">
        <f t="array" ref="I733">$Q$10+SUMPRODUCT(D733:H733,TRANSPOSE($Q$11:$Q$15))</f>
        <v>-3.3865012540415362</v>
      </c>
      <c r="J733" s="37">
        <f t="shared" si="11"/>
        <v>3.2720007693651021E-2</v>
      </c>
      <c r="K733" s="38"/>
      <c r="L733" s="38"/>
      <c r="M733" s="38"/>
      <c r="P733" s="27">
        <v>704</v>
      </c>
      <c r="Q733" s="24">
        <v>0.13030649999999999</v>
      </c>
      <c r="R733" s="24">
        <v>0.38418730000000001</v>
      </c>
      <c r="S733" s="24">
        <v>4.9785299999999998E-2</v>
      </c>
      <c r="T733" s="24">
        <v>1.9250290000000001</v>
      </c>
      <c r="U733" s="24">
        <v>0.30516700000000002</v>
      </c>
      <c r="V733" s="34">
        <v>1.7878983530973361E-3</v>
      </c>
      <c r="W733" s="24">
        <v>0</v>
      </c>
      <c r="X733" s="24">
        <v>0</v>
      </c>
    </row>
    <row r="734" spans="1:24" ht="15" customHeight="1" x14ac:dyDescent="0.45">
      <c r="A734" s="14">
        <v>137</v>
      </c>
      <c r="B734" s="15">
        <v>2001</v>
      </c>
      <c r="C734" s="16">
        <v>0</v>
      </c>
      <c r="D734" s="17">
        <v>3.0888200000000001E-2</v>
      </c>
      <c r="E734" s="17">
        <v>2.0881299999999998E-2</v>
      </c>
      <c r="F734" s="17">
        <v>1.8273399999999999E-2</v>
      </c>
      <c r="G734" s="17">
        <v>0.37029600000000001</v>
      </c>
      <c r="H734" s="18">
        <v>6.9850099999999998E-2</v>
      </c>
      <c r="I734" s="40">
        <f t="array" ref="I734">$Q$10+SUMPRODUCT(D734:H734,TRANSPOSE($Q$11:$Q$15))</f>
        <v>-3.2540250979421605</v>
      </c>
      <c r="J734" s="37">
        <f t="shared" si="11"/>
        <v>3.7182520172204074E-2</v>
      </c>
      <c r="K734" s="38"/>
      <c r="L734" s="38"/>
      <c r="M734" s="38"/>
      <c r="P734" s="27">
        <v>705</v>
      </c>
      <c r="Q734" s="24">
        <v>7.4612700000000004E-2</v>
      </c>
      <c r="R734" s="24">
        <v>0.40501340000000002</v>
      </c>
      <c r="S734" s="24">
        <v>6.6520700000000002E-2</v>
      </c>
      <c r="T734" s="24">
        <v>2.3895919999999999</v>
      </c>
      <c r="U734" s="24">
        <v>0.28841220000000001</v>
      </c>
      <c r="V734" s="34">
        <v>7.0060819470628085E-4</v>
      </c>
      <c r="W734" s="24">
        <v>0</v>
      </c>
      <c r="X734" s="24">
        <v>0</v>
      </c>
    </row>
    <row r="735" spans="1:24" ht="15" customHeight="1" x14ac:dyDescent="0.45">
      <c r="A735" s="14">
        <v>137</v>
      </c>
      <c r="B735" s="15">
        <v>2002</v>
      </c>
      <c r="C735" s="16">
        <v>0</v>
      </c>
      <c r="D735" s="17">
        <v>-0.86150749999999998</v>
      </c>
      <c r="E735" s="17">
        <v>-0.68383649999999996</v>
      </c>
      <c r="F735" s="17">
        <v>4.2715099999999999E-2</v>
      </c>
      <c r="G735" s="17">
        <v>2.9757200000000001E-2</v>
      </c>
      <c r="H735" s="18">
        <v>0.13808880000000001</v>
      </c>
      <c r="I735" s="40">
        <f t="array" ref="I735">$Q$10+SUMPRODUCT(D735:H735,TRANSPOSE($Q$11:$Q$15))</f>
        <v>-2.2096950428157403</v>
      </c>
      <c r="J735" s="37">
        <f t="shared" si="11"/>
        <v>9.8883243170274665E-2</v>
      </c>
      <c r="K735" s="38"/>
      <c r="L735" s="38"/>
      <c r="M735" s="38"/>
      <c r="P735" s="27">
        <v>706</v>
      </c>
      <c r="Q735" s="24">
        <v>0.10555299999999999</v>
      </c>
      <c r="R735" s="24">
        <v>0.28680480000000003</v>
      </c>
      <c r="S735" s="24">
        <v>4.6202899999999998E-2</v>
      </c>
      <c r="T735" s="24">
        <v>1.609642</v>
      </c>
      <c r="U735" s="24">
        <v>0.23854549999999999</v>
      </c>
      <c r="V735" s="34">
        <v>3.3227983912443655E-3</v>
      </c>
      <c r="W735" s="24">
        <v>0</v>
      </c>
      <c r="X735" s="24">
        <v>0</v>
      </c>
    </row>
    <row r="736" spans="1:24" ht="15" customHeight="1" x14ac:dyDescent="0.45">
      <c r="A736" s="14">
        <v>138</v>
      </c>
      <c r="B736" s="15">
        <v>1999</v>
      </c>
      <c r="C736" s="16">
        <v>0</v>
      </c>
      <c r="D736" s="17">
        <v>-2.1570499999999999E-2</v>
      </c>
      <c r="E736" s="17">
        <v>0.43233359999999998</v>
      </c>
      <c r="F736" s="17">
        <v>8.23821E-2</v>
      </c>
      <c r="G736" s="17">
        <v>4.9419170000000001</v>
      </c>
      <c r="H736" s="18">
        <v>0.3009174</v>
      </c>
      <c r="I736" s="40">
        <f t="array" ref="I736">$Q$10+SUMPRODUCT(D736:H736,TRANSPOSE($Q$11:$Q$15))</f>
        <v>-11.528934937306914</v>
      </c>
      <c r="J736" s="37">
        <f t="shared" si="11"/>
        <v>9.8410831332708576E-6</v>
      </c>
      <c r="K736" s="38"/>
      <c r="L736" s="38"/>
      <c r="M736" s="38"/>
      <c r="P736" s="27">
        <v>707</v>
      </c>
      <c r="Q736" s="24">
        <v>1.30727E-2</v>
      </c>
      <c r="R736" s="24">
        <v>6.3094499999999998E-2</v>
      </c>
      <c r="S736" s="24">
        <v>2.8781500000000002E-2</v>
      </c>
      <c r="T736" s="24">
        <v>1.957557</v>
      </c>
      <c r="U736" s="24">
        <v>8.3061200000000002E-2</v>
      </c>
      <c r="V736" s="34">
        <v>2.656458829991837E-3</v>
      </c>
      <c r="W736" s="24">
        <v>0</v>
      </c>
      <c r="X736" s="24">
        <v>0</v>
      </c>
    </row>
    <row r="737" spans="1:24" ht="15" customHeight="1" x14ac:dyDescent="0.45">
      <c r="A737" s="14">
        <v>138</v>
      </c>
      <c r="B737" s="15">
        <v>2000</v>
      </c>
      <c r="C737" s="16">
        <v>0</v>
      </c>
      <c r="D737" s="17">
        <v>1.7089900000000002E-2</v>
      </c>
      <c r="E737" s="17">
        <v>0.45219619999999999</v>
      </c>
      <c r="F737" s="17">
        <v>8.5750699999999999E-2</v>
      </c>
      <c r="G737" s="17">
        <v>4.1462729999999999</v>
      </c>
      <c r="H737" s="18">
        <v>0.29957450000000002</v>
      </c>
      <c r="I737" s="40">
        <f t="array" ref="I737">$Q$10+SUMPRODUCT(D737:H737,TRANSPOSE($Q$11:$Q$15))</f>
        <v>-10.30164071181439</v>
      </c>
      <c r="J737" s="37">
        <f t="shared" si="11"/>
        <v>3.3576830771982395E-5</v>
      </c>
      <c r="K737" s="38"/>
      <c r="L737" s="38"/>
      <c r="M737" s="38"/>
      <c r="P737" s="27">
        <v>708</v>
      </c>
      <c r="Q737" s="24">
        <v>-1.85249E-2</v>
      </c>
      <c r="R737" s="24">
        <v>-2.7607900000000001E-2</v>
      </c>
      <c r="S737" s="24">
        <v>3.2360399999999998E-2</v>
      </c>
      <c r="T737" s="24">
        <v>1.1377219999999999</v>
      </c>
      <c r="U737" s="24">
        <v>0.1101757</v>
      </c>
      <c r="V737" s="34">
        <v>1.0828850517688551E-2</v>
      </c>
      <c r="W737" s="24">
        <v>0</v>
      </c>
      <c r="X737" s="24">
        <v>0</v>
      </c>
    </row>
    <row r="738" spans="1:24" ht="15" customHeight="1" x14ac:dyDescent="0.45">
      <c r="A738" s="14">
        <v>138</v>
      </c>
      <c r="B738" s="15">
        <v>2001</v>
      </c>
      <c r="C738" s="16">
        <v>0</v>
      </c>
      <c r="D738" s="17">
        <v>4.9456100000000003E-2</v>
      </c>
      <c r="E738" s="17">
        <v>0.50583920000000004</v>
      </c>
      <c r="F738" s="17">
        <v>8.5522200000000007E-2</v>
      </c>
      <c r="G738" s="17">
        <v>3.8542999999999998</v>
      </c>
      <c r="H738" s="18">
        <v>0.31891130000000001</v>
      </c>
      <c r="I738" s="40">
        <f t="array" ref="I738">$Q$10+SUMPRODUCT(D738:H738,TRANSPOSE($Q$11:$Q$15))</f>
        <v>-9.8871290850019022</v>
      </c>
      <c r="J738" s="37">
        <f t="shared" si="11"/>
        <v>5.0822066978431762E-5</v>
      </c>
      <c r="K738" s="38"/>
      <c r="L738" s="38"/>
      <c r="M738" s="38"/>
      <c r="P738" s="27">
        <v>709</v>
      </c>
      <c r="Q738" s="24">
        <v>-4.2443000000000002E-2</v>
      </c>
      <c r="R738" s="24">
        <v>-8.5122799999999998E-2</v>
      </c>
      <c r="S738" s="24">
        <v>2.05685E-2</v>
      </c>
      <c r="T738" s="24">
        <v>0.46877530000000001</v>
      </c>
      <c r="U738" s="24">
        <v>0.12530730000000001</v>
      </c>
      <c r="V738" s="34">
        <v>3.6572277820238322E-2</v>
      </c>
      <c r="W738" s="24">
        <v>0</v>
      </c>
      <c r="X738" s="24">
        <v>0</v>
      </c>
    </row>
    <row r="739" spans="1:24" ht="15" customHeight="1" x14ac:dyDescent="0.45">
      <c r="A739" s="14">
        <v>138</v>
      </c>
      <c r="B739" s="15">
        <v>2002</v>
      </c>
      <c r="C739" s="16">
        <v>0</v>
      </c>
      <c r="D739" s="17">
        <v>-2.41193E-2</v>
      </c>
      <c r="E739" s="17">
        <v>0.56448019999999999</v>
      </c>
      <c r="F739" s="17">
        <v>0.10790039999999999</v>
      </c>
      <c r="G739" s="17">
        <v>4.2112819999999997</v>
      </c>
      <c r="H739" s="18">
        <v>0.33049149999999999</v>
      </c>
      <c r="I739" s="40">
        <f t="array" ref="I739">$Q$10+SUMPRODUCT(D739:H739,TRANSPOSE($Q$11:$Q$15))</f>
        <v>-10.743595562758433</v>
      </c>
      <c r="J739" s="37">
        <f t="shared" si="11"/>
        <v>2.1582729015634211E-5</v>
      </c>
      <c r="K739" s="38"/>
      <c r="L739" s="38"/>
      <c r="M739" s="38"/>
      <c r="P739" s="27">
        <v>710</v>
      </c>
      <c r="Q739" s="24">
        <v>-0.1856863</v>
      </c>
      <c r="R739" s="24">
        <v>-3.3124199999999999</v>
      </c>
      <c r="S739" s="24">
        <v>5.0890400000000002E-2</v>
      </c>
      <c r="T739" s="24">
        <v>0.2205136</v>
      </c>
      <c r="U739" s="24">
        <v>0.38342340000000003</v>
      </c>
      <c r="V739" s="34">
        <v>0.84224574399303476</v>
      </c>
      <c r="W739" s="24">
        <v>1</v>
      </c>
      <c r="X739" s="24">
        <v>0</v>
      </c>
    </row>
    <row r="740" spans="1:24" ht="15" customHeight="1" x14ac:dyDescent="0.45">
      <c r="A740" s="14">
        <v>138</v>
      </c>
      <c r="B740" s="15">
        <v>2003</v>
      </c>
      <c r="C740" s="16">
        <v>0</v>
      </c>
      <c r="D740" s="17">
        <v>-0.1127436</v>
      </c>
      <c r="E740" s="17">
        <v>0.63415489999999997</v>
      </c>
      <c r="F740" s="17">
        <v>0.1048741</v>
      </c>
      <c r="G740" s="17">
        <v>3.8305669999999998</v>
      </c>
      <c r="H740" s="18">
        <v>0.35406989999999999</v>
      </c>
      <c r="I740" s="40">
        <f t="array" ref="I740">$Q$10+SUMPRODUCT(D740:H740,TRANSPOSE($Q$11:$Q$15))</f>
        <v>-10.236104951230242</v>
      </c>
      <c r="J740" s="37">
        <f t="shared" si="11"/>
        <v>3.5850938855925245E-5</v>
      </c>
      <c r="K740" s="38"/>
      <c r="L740" s="38"/>
      <c r="M740" s="38"/>
      <c r="P740" s="27">
        <v>711</v>
      </c>
      <c r="Q740" s="24">
        <v>-2.0969000000000001E-3</v>
      </c>
      <c r="R740" s="24">
        <v>-1.7147460000000001</v>
      </c>
      <c r="S740" s="24">
        <v>7.3722999999999997E-2</v>
      </c>
      <c r="T740" s="24">
        <v>0.46646860000000001</v>
      </c>
      <c r="U740" s="24">
        <v>0.1908589</v>
      </c>
      <c r="V740" s="34">
        <v>0.21996523858691117</v>
      </c>
      <c r="W740" s="24">
        <v>0</v>
      </c>
      <c r="X740" s="24">
        <v>0</v>
      </c>
    </row>
    <row r="741" spans="1:24" ht="15" customHeight="1" x14ac:dyDescent="0.45">
      <c r="A741" s="14">
        <v>138</v>
      </c>
      <c r="B741" s="15">
        <v>2004</v>
      </c>
      <c r="C741" s="16">
        <v>0</v>
      </c>
      <c r="D741" s="17">
        <v>-2.45702E-2</v>
      </c>
      <c r="E741" s="17">
        <v>0.69742479999999996</v>
      </c>
      <c r="F741" s="17">
        <v>0.108793</v>
      </c>
      <c r="G741" s="17">
        <v>5.007206</v>
      </c>
      <c r="H741" s="18">
        <v>0.34561809999999998</v>
      </c>
      <c r="I741" s="40">
        <f t="array" ref="I741">$Q$10+SUMPRODUCT(D741:H741,TRANSPOSE($Q$11:$Q$15))</f>
        <v>-12.2032305361205</v>
      </c>
      <c r="J741" s="37">
        <f t="shared" si="11"/>
        <v>5.0142056177738143E-6</v>
      </c>
      <c r="K741" s="38"/>
      <c r="L741" s="38"/>
      <c r="M741" s="38"/>
      <c r="P741" s="27">
        <v>712</v>
      </c>
      <c r="Q741" s="24">
        <v>1.07332E-2</v>
      </c>
      <c r="R741" s="24">
        <v>-1.7880119999999999</v>
      </c>
      <c r="S741" s="24">
        <v>7.2344500000000006E-2</v>
      </c>
      <c r="T741" s="24">
        <v>0.42548170000000002</v>
      </c>
      <c r="U741" s="24">
        <v>0.1721512</v>
      </c>
      <c r="V741" s="34">
        <v>0.2517552824560777</v>
      </c>
      <c r="W741" s="24">
        <v>0</v>
      </c>
      <c r="X741" s="24">
        <v>0</v>
      </c>
    </row>
    <row r="742" spans="1:24" ht="15" customHeight="1" x14ac:dyDescent="0.45">
      <c r="A742" s="14">
        <v>139</v>
      </c>
      <c r="B742" s="15">
        <v>1999</v>
      </c>
      <c r="C742" s="16">
        <v>0</v>
      </c>
      <c r="D742" s="17">
        <v>2.3361699999999999E-2</v>
      </c>
      <c r="E742" s="17">
        <v>1.5892E-3</v>
      </c>
      <c r="F742" s="17">
        <v>3.9931700000000001E-2</v>
      </c>
      <c r="G742" s="17">
        <v>0.31618750000000001</v>
      </c>
      <c r="H742" s="18">
        <v>0.25197009999999997</v>
      </c>
      <c r="I742" s="40">
        <f t="array" ref="I742">$Q$10+SUMPRODUCT(D742:H742,TRANSPOSE($Q$11:$Q$15))</f>
        <v>-3.2032471992791773</v>
      </c>
      <c r="J742" s="37">
        <f t="shared" si="11"/>
        <v>3.9043707636969453E-2</v>
      </c>
      <c r="K742" s="38"/>
      <c r="L742" s="38"/>
      <c r="M742" s="38"/>
      <c r="P742" s="27">
        <v>713</v>
      </c>
      <c r="Q742" s="24">
        <v>0.13555610000000001</v>
      </c>
      <c r="R742" s="24">
        <v>0.1109435</v>
      </c>
      <c r="S742" s="24">
        <v>6.6838700000000001E-2</v>
      </c>
      <c r="T742" s="24">
        <v>0.56642479999999995</v>
      </c>
      <c r="U742" s="24">
        <v>0.33185369999999997</v>
      </c>
      <c r="V742" s="34">
        <v>2.0227860547858134E-2</v>
      </c>
      <c r="W742" s="24">
        <v>0</v>
      </c>
      <c r="X742" s="24">
        <v>0</v>
      </c>
    </row>
    <row r="743" spans="1:24" ht="15" customHeight="1" x14ac:dyDescent="0.45">
      <c r="A743" s="14">
        <v>139</v>
      </c>
      <c r="B743" s="15">
        <v>2000</v>
      </c>
      <c r="C743" s="16">
        <v>0</v>
      </c>
      <c r="D743" s="17">
        <v>4.6860499999999999E-2</v>
      </c>
      <c r="E743" s="17">
        <v>2.7307999999999998E-3</v>
      </c>
      <c r="F743" s="17">
        <v>2.7642799999999999E-2</v>
      </c>
      <c r="G743" s="17">
        <v>0.25140489999999999</v>
      </c>
      <c r="H743" s="18">
        <v>0.2448166</v>
      </c>
      <c r="I743" s="40">
        <f t="array" ref="I743">$Q$10+SUMPRODUCT(D743:H743,TRANSPOSE($Q$11:$Q$15))</f>
        <v>-2.9980656962698831</v>
      </c>
      <c r="J743" s="37">
        <f t="shared" si="11"/>
        <v>4.751333509727669E-2</v>
      </c>
      <c r="K743" s="38"/>
      <c r="L743" s="38"/>
      <c r="M743" s="38"/>
      <c r="P743" s="27">
        <v>714</v>
      </c>
      <c r="Q743" s="24">
        <v>0.20444570000000001</v>
      </c>
      <c r="R743" s="24">
        <v>0.13705210000000001</v>
      </c>
      <c r="S743" s="24">
        <v>6.2889500000000001E-2</v>
      </c>
      <c r="T743" s="24">
        <v>0.57798890000000003</v>
      </c>
      <c r="U743" s="24">
        <v>0.31106319999999998</v>
      </c>
      <c r="V743" s="34">
        <v>2.0047547749811725E-2</v>
      </c>
      <c r="W743" s="24">
        <v>0</v>
      </c>
      <c r="X743" s="24">
        <v>0</v>
      </c>
    </row>
    <row r="744" spans="1:24" ht="15" customHeight="1" x14ac:dyDescent="0.45">
      <c r="A744" s="14">
        <v>139</v>
      </c>
      <c r="B744" s="15">
        <v>2001</v>
      </c>
      <c r="C744" s="16">
        <v>0</v>
      </c>
      <c r="D744" s="17">
        <v>-2.3419200000000001E-2</v>
      </c>
      <c r="E744" s="17">
        <v>-2.9196999999999999E-3</v>
      </c>
      <c r="F744" s="17">
        <v>3.1120100000000001E-2</v>
      </c>
      <c r="G744" s="17">
        <v>0.26647880000000002</v>
      </c>
      <c r="H744" s="18">
        <v>0.26194889999999998</v>
      </c>
      <c r="I744" s="40">
        <f t="array" ref="I744">$Q$10+SUMPRODUCT(D744:H744,TRANSPOSE($Q$11:$Q$15))</f>
        <v>-3.0601926174163347</v>
      </c>
      <c r="J744" s="37">
        <f t="shared" si="11"/>
        <v>4.477946325930824E-2</v>
      </c>
      <c r="K744" s="38"/>
      <c r="L744" s="38"/>
      <c r="M744" s="38"/>
      <c r="P744" s="27">
        <v>715</v>
      </c>
      <c r="Q744" s="24">
        <v>0.2097627</v>
      </c>
      <c r="R744" s="24">
        <v>-0.179872</v>
      </c>
      <c r="S744" s="24">
        <v>8.8283000000000007E-3</v>
      </c>
      <c r="T744" s="24">
        <v>0.28939169999999997</v>
      </c>
      <c r="U744" s="24">
        <v>0.23458809999999999</v>
      </c>
      <c r="V744" s="34">
        <v>7.0343310251553923E-2</v>
      </c>
      <c r="W744" s="24">
        <v>0</v>
      </c>
      <c r="X744" s="24">
        <v>0</v>
      </c>
    </row>
    <row r="745" spans="1:24" ht="15" customHeight="1" x14ac:dyDescent="0.45">
      <c r="A745" s="14">
        <v>139</v>
      </c>
      <c r="B745" s="15">
        <v>2002</v>
      </c>
      <c r="C745" s="16">
        <v>0</v>
      </c>
      <c r="D745" s="17">
        <v>4.8809100000000001E-2</v>
      </c>
      <c r="E745" s="17">
        <v>2.6256600000000001E-2</v>
      </c>
      <c r="F745" s="17">
        <v>3.9513600000000003E-2</v>
      </c>
      <c r="G745" s="17">
        <v>0.35741699999999998</v>
      </c>
      <c r="H745" s="18">
        <v>0.23315520000000001</v>
      </c>
      <c r="I745" s="40">
        <f t="array" ref="I745">$Q$10+SUMPRODUCT(D745:H745,TRANSPOSE($Q$11:$Q$15))</f>
        <v>-3.3025876372383509</v>
      </c>
      <c r="J745" s="37">
        <f t="shared" si="11"/>
        <v>3.548252470484109E-2</v>
      </c>
      <c r="K745" s="38"/>
      <c r="L745" s="38"/>
      <c r="M745" s="38"/>
      <c r="P745" s="27">
        <v>716</v>
      </c>
      <c r="Q745" s="24">
        <v>4.8565799999999999E-2</v>
      </c>
      <c r="R745" s="24">
        <v>-0.46881410000000001</v>
      </c>
      <c r="S745" s="24">
        <v>5.1105400000000002E-2</v>
      </c>
      <c r="T745" s="24">
        <v>0.22251399999999999</v>
      </c>
      <c r="U745" s="24">
        <v>0.31274020000000002</v>
      </c>
      <c r="V745" s="34">
        <v>8.2317510627419599E-2</v>
      </c>
      <c r="W745" s="24">
        <v>0</v>
      </c>
      <c r="X745" s="24">
        <v>0</v>
      </c>
    </row>
    <row r="746" spans="1:24" ht="15" customHeight="1" x14ac:dyDescent="0.45">
      <c r="A746" s="14">
        <v>139</v>
      </c>
      <c r="B746" s="15">
        <v>2003</v>
      </c>
      <c r="C746" s="16">
        <v>0</v>
      </c>
      <c r="D746" s="17">
        <v>8.43357E-2</v>
      </c>
      <c r="E746" s="17">
        <v>2.7949700000000001E-2</v>
      </c>
      <c r="F746" s="17">
        <v>3.9598099999999997E-2</v>
      </c>
      <c r="G746" s="17">
        <v>0.29547810000000002</v>
      </c>
      <c r="H746" s="18">
        <v>0.246201</v>
      </c>
      <c r="I746" s="40">
        <f t="array" ref="I746">$Q$10+SUMPRODUCT(D746:H746,TRANSPOSE($Q$11:$Q$15))</f>
        <v>-3.1842131528149626</v>
      </c>
      <c r="J746" s="37">
        <f t="shared" si="11"/>
        <v>3.9764150991133639E-2</v>
      </c>
      <c r="K746" s="38"/>
      <c r="L746" s="38"/>
      <c r="M746" s="38"/>
      <c r="P746" s="27">
        <v>717</v>
      </c>
      <c r="Q746" s="24">
        <v>0.28633219999999998</v>
      </c>
      <c r="R746" s="24">
        <v>-0.53464129999999999</v>
      </c>
      <c r="S746" s="24">
        <v>4.7992100000000003E-2</v>
      </c>
      <c r="T746" s="24">
        <v>0.26841369999999998</v>
      </c>
      <c r="U746" s="24">
        <v>0.31774599999999997</v>
      </c>
      <c r="V746" s="34">
        <v>9.4305342011024459E-2</v>
      </c>
      <c r="W746" s="24">
        <v>0</v>
      </c>
      <c r="X746" s="24">
        <v>0</v>
      </c>
    </row>
    <row r="747" spans="1:24" ht="15" customHeight="1" x14ac:dyDescent="0.45">
      <c r="A747" s="14">
        <v>139</v>
      </c>
      <c r="B747" s="15">
        <v>2004</v>
      </c>
      <c r="C747" s="16">
        <v>0</v>
      </c>
      <c r="D747" s="17">
        <v>6.1300800000000003E-2</v>
      </c>
      <c r="E747" s="17">
        <v>4.6680300000000001E-2</v>
      </c>
      <c r="F747" s="17">
        <v>4.5320399999999997E-2</v>
      </c>
      <c r="G747" s="17">
        <v>0.32235989999999998</v>
      </c>
      <c r="H747" s="18">
        <v>0.26915739999999999</v>
      </c>
      <c r="I747" s="40">
        <f t="array" ref="I747">$Q$10+SUMPRODUCT(D747:H747,TRANSPOSE($Q$11:$Q$15))</f>
        <v>-3.2953783104278944</v>
      </c>
      <c r="J747" s="37">
        <f t="shared" si="11"/>
        <v>3.5730081169429807E-2</v>
      </c>
      <c r="K747" s="38"/>
      <c r="L747" s="38"/>
      <c r="M747" s="38"/>
      <c r="P747" s="27">
        <v>718</v>
      </c>
      <c r="Q747" s="24">
        <v>4.6310200000000003E-2</v>
      </c>
      <c r="R747" s="24">
        <v>0.31312250000000003</v>
      </c>
      <c r="S747" s="24">
        <v>3.6121E-2</v>
      </c>
      <c r="T747" s="24">
        <v>0.47974929999999999</v>
      </c>
      <c r="U747" s="24">
        <v>0.15201909999999999</v>
      </c>
      <c r="V747" s="34">
        <v>1.9099203615762582E-2</v>
      </c>
      <c r="W747" s="24">
        <v>0</v>
      </c>
      <c r="X747" s="24">
        <v>0</v>
      </c>
    </row>
    <row r="748" spans="1:24" ht="15" customHeight="1" x14ac:dyDescent="0.45">
      <c r="A748" s="14">
        <v>140</v>
      </c>
      <c r="B748" s="15">
        <v>1999</v>
      </c>
      <c r="C748" s="16">
        <v>0</v>
      </c>
      <c r="D748" s="17">
        <v>-0.13792499999999999</v>
      </c>
      <c r="E748" s="17">
        <v>0.91661789999999999</v>
      </c>
      <c r="F748" s="17">
        <v>8.6003700000000002E-2</v>
      </c>
      <c r="G748" s="17">
        <v>11.919169999999999</v>
      </c>
      <c r="H748" s="18">
        <v>0.25479689999999999</v>
      </c>
      <c r="I748" s="40">
        <f t="array" ref="I748">$Q$10+SUMPRODUCT(D748:H748,TRANSPOSE($Q$11:$Q$15))</f>
        <v>-23.457759324409189</v>
      </c>
      <c r="J748" s="37">
        <f t="shared" si="11"/>
        <v>6.4926885053687506E-11</v>
      </c>
      <c r="K748" s="38"/>
      <c r="L748" s="38"/>
      <c r="M748" s="38"/>
      <c r="P748" s="27">
        <v>719</v>
      </c>
      <c r="Q748" s="24">
        <v>3.8810900000000002E-2</v>
      </c>
      <c r="R748" s="24">
        <v>0.34140209999999999</v>
      </c>
      <c r="S748" s="24">
        <v>4.2772400000000002E-2</v>
      </c>
      <c r="T748" s="24">
        <v>0.53722150000000002</v>
      </c>
      <c r="U748" s="24">
        <v>0.1610219</v>
      </c>
      <c r="V748" s="34">
        <v>1.5949268610366881E-2</v>
      </c>
      <c r="W748" s="24">
        <v>0</v>
      </c>
      <c r="X748" s="24">
        <v>0</v>
      </c>
    </row>
    <row r="749" spans="1:24" ht="15" customHeight="1" x14ac:dyDescent="0.45">
      <c r="A749" s="14">
        <v>140</v>
      </c>
      <c r="B749" s="15">
        <v>2000</v>
      </c>
      <c r="C749" s="16">
        <v>0</v>
      </c>
      <c r="D749" s="17">
        <v>-0.1206639</v>
      </c>
      <c r="E749" s="17">
        <v>0.93576000000000004</v>
      </c>
      <c r="F749" s="17">
        <v>7.7886399999999995E-2</v>
      </c>
      <c r="G749" s="17">
        <v>13.14859</v>
      </c>
      <c r="H749" s="18">
        <v>0.25169439999999998</v>
      </c>
      <c r="I749" s="40">
        <f t="array" ref="I749">$Q$10+SUMPRODUCT(D749:H749,TRANSPOSE($Q$11:$Q$15))</f>
        <v>-25.374625537007098</v>
      </c>
      <c r="J749" s="37">
        <f t="shared" si="11"/>
        <v>9.548609854392039E-12</v>
      </c>
      <c r="K749" s="38"/>
      <c r="L749" s="38"/>
      <c r="M749" s="38"/>
      <c r="P749" s="27">
        <v>720</v>
      </c>
      <c r="Q749" s="24">
        <v>2.0551699999999999E-2</v>
      </c>
      <c r="R749" s="24">
        <v>0.37297720000000001</v>
      </c>
      <c r="S749" s="24">
        <v>3.66164E-2</v>
      </c>
      <c r="T749" s="24">
        <v>0.64577399999999996</v>
      </c>
      <c r="U749" s="24">
        <v>0.15880810000000001</v>
      </c>
      <c r="V749" s="34">
        <v>1.3375565524431787E-2</v>
      </c>
      <c r="W749" s="24">
        <v>0</v>
      </c>
      <c r="X749" s="24">
        <v>0</v>
      </c>
    </row>
    <row r="750" spans="1:24" ht="15" customHeight="1" x14ac:dyDescent="0.45">
      <c r="A750" s="14">
        <v>140</v>
      </c>
      <c r="B750" s="15">
        <v>2001</v>
      </c>
      <c r="C750" s="16">
        <v>0</v>
      </c>
      <c r="D750" s="17">
        <v>-3.37989E-2</v>
      </c>
      <c r="E750" s="17">
        <v>0.95508230000000005</v>
      </c>
      <c r="F750" s="17">
        <v>8.4447700000000001E-2</v>
      </c>
      <c r="G750" s="17">
        <v>10.64119</v>
      </c>
      <c r="H750" s="18">
        <v>0.22592090000000001</v>
      </c>
      <c r="I750" s="40">
        <f t="array" ref="I750">$Q$10+SUMPRODUCT(D750:H750,TRANSPOSE($Q$11:$Q$15))</f>
        <v>-21.439407847609424</v>
      </c>
      <c r="J750" s="37">
        <f t="shared" si="11"/>
        <v>4.8863376782756433E-10</v>
      </c>
      <c r="K750" s="38"/>
      <c r="L750" s="38"/>
      <c r="M750" s="38"/>
      <c r="P750" s="27">
        <v>721</v>
      </c>
      <c r="Q750" s="24">
        <v>2.2923700000000002E-2</v>
      </c>
      <c r="R750" s="24">
        <v>0.37242629999999999</v>
      </c>
      <c r="S750" s="24">
        <v>5.1922200000000002E-2</v>
      </c>
      <c r="T750" s="24">
        <v>0.5195824</v>
      </c>
      <c r="U750" s="24">
        <v>0.15168590000000001</v>
      </c>
      <c r="V750" s="34">
        <v>1.4417017206500994E-2</v>
      </c>
      <c r="W750" s="24">
        <v>0</v>
      </c>
      <c r="X750" s="24">
        <v>0</v>
      </c>
    </row>
    <row r="751" spans="1:24" ht="15" customHeight="1" x14ac:dyDescent="0.45">
      <c r="A751" s="14">
        <v>140</v>
      </c>
      <c r="B751" s="15">
        <v>2002</v>
      </c>
      <c r="C751" s="16">
        <v>0</v>
      </c>
      <c r="D751" s="17">
        <v>2.1559999999999999E-2</v>
      </c>
      <c r="E751" s="17">
        <v>0.88991399999999998</v>
      </c>
      <c r="F751" s="17">
        <v>8.1004300000000001E-2</v>
      </c>
      <c r="G751" s="17">
        <v>8.5928970000000007</v>
      </c>
      <c r="H751" s="18">
        <v>0.21841550000000001</v>
      </c>
      <c r="I751" s="40">
        <f t="array" ref="I751">$Q$10+SUMPRODUCT(D751:H751,TRANSPOSE($Q$11:$Q$15))</f>
        <v>-18.034674742537057</v>
      </c>
      <c r="J751" s="37">
        <f t="shared" si="11"/>
        <v>1.4710934777901388E-8</v>
      </c>
      <c r="K751" s="38"/>
      <c r="L751" s="38"/>
      <c r="M751" s="38"/>
      <c r="P751" s="27">
        <v>722</v>
      </c>
      <c r="Q751" s="24">
        <v>2.4530099999999999E-2</v>
      </c>
      <c r="R751" s="24">
        <v>0.3625466</v>
      </c>
      <c r="S751" s="24">
        <v>5.5205799999999999E-2</v>
      </c>
      <c r="T751" s="24">
        <v>0.83324169999999997</v>
      </c>
      <c r="U751" s="24">
        <v>0.17289080000000001</v>
      </c>
      <c r="V751" s="34">
        <v>8.812237444729509E-3</v>
      </c>
      <c r="W751" s="24">
        <v>0</v>
      </c>
      <c r="X751" s="24">
        <v>0</v>
      </c>
    </row>
    <row r="752" spans="1:24" ht="15" customHeight="1" x14ac:dyDescent="0.45">
      <c r="A752" s="14">
        <v>140</v>
      </c>
      <c r="B752" s="15">
        <v>2003</v>
      </c>
      <c r="C752" s="16">
        <v>0</v>
      </c>
      <c r="D752" s="17">
        <v>5.0698100000000003E-2</v>
      </c>
      <c r="E752" s="17">
        <v>0.92711860000000001</v>
      </c>
      <c r="F752" s="17">
        <v>8.3668900000000004E-2</v>
      </c>
      <c r="G752" s="17">
        <v>9.4099389999999996</v>
      </c>
      <c r="H752" s="18">
        <v>0.217859</v>
      </c>
      <c r="I752" s="40">
        <f t="array" ref="I752">$Q$10+SUMPRODUCT(D752:H752,TRANSPOSE($Q$11:$Q$15))</f>
        <v>-19.400387450478025</v>
      </c>
      <c r="J752" s="37">
        <f t="shared" si="11"/>
        <v>3.7542118988203749E-9</v>
      </c>
      <c r="K752" s="38"/>
      <c r="L752" s="38"/>
      <c r="M752" s="38"/>
      <c r="P752" s="27">
        <v>723</v>
      </c>
      <c r="Q752" s="24">
        <v>2.93672E-2</v>
      </c>
      <c r="R752" s="24">
        <v>0.38073360000000001</v>
      </c>
      <c r="S752" s="24">
        <v>5.5989499999999998E-2</v>
      </c>
      <c r="T752" s="24">
        <v>1.3967909999999999</v>
      </c>
      <c r="U752" s="24">
        <v>0.17629700000000001</v>
      </c>
      <c r="V752" s="34">
        <v>3.5071849787265638E-3</v>
      </c>
      <c r="W752" s="24">
        <v>0</v>
      </c>
      <c r="X752" s="24">
        <v>0</v>
      </c>
    </row>
    <row r="753" spans="1:24" ht="15" customHeight="1" x14ac:dyDescent="0.45">
      <c r="A753" s="14">
        <v>140</v>
      </c>
      <c r="B753" s="15">
        <v>2004</v>
      </c>
      <c r="C753" s="16">
        <v>0</v>
      </c>
      <c r="D753" s="17">
        <v>7.3733099999999996E-2</v>
      </c>
      <c r="E753" s="17">
        <v>0.91873400000000005</v>
      </c>
      <c r="F753" s="17">
        <v>8.2495499999999999E-2</v>
      </c>
      <c r="G753" s="17">
        <v>6.5832990000000002</v>
      </c>
      <c r="H753" s="18">
        <v>0.2007603</v>
      </c>
      <c r="I753" s="40">
        <f t="array" ref="I753">$Q$10+SUMPRODUCT(D753:H753,TRANSPOSE($Q$11:$Q$15))</f>
        <v>-14.875349162704087</v>
      </c>
      <c r="J753" s="37">
        <f t="shared" si="11"/>
        <v>3.4651161109792867E-7</v>
      </c>
      <c r="K753" s="38"/>
      <c r="L753" s="38"/>
      <c r="M753" s="38"/>
      <c r="P753" s="27">
        <v>724</v>
      </c>
      <c r="Q753" s="24">
        <v>6.7547899999999994E-2</v>
      </c>
      <c r="R753" s="24">
        <v>9.3645999999999993E-2</v>
      </c>
      <c r="S753" s="24">
        <v>4.80043E-2</v>
      </c>
      <c r="T753" s="24">
        <v>4.5881819999999998</v>
      </c>
      <c r="U753" s="24">
        <v>0.1133719</v>
      </c>
      <c r="V753" s="34">
        <v>3.4411900242964653E-5</v>
      </c>
      <c r="W753" s="24">
        <v>0</v>
      </c>
      <c r="X753" s="24">
        <v>0</v>
      </c>
    </row>
    <row r="754" spans="1:24" ht="15" customHeight="1" x14ac:dyDescent="0.45">
      <c r="A754" s="14">
        <v>141</v>
      </c>
      <c r="B754" s="15">
        <v>1999</v>
      </c>
      <c r="C754" s="16">
        <v>0</v>
      </c>
      <c r="D754" s="17">
        <v>0.47862719999999997</v>
      </c>
      <c r="E754" s="17">
        <v>-0.94111199999999995</v>
      </c>
      <c r="F754" s="17">
        <v>-4.8169700000000003E-2</v>
      </c>
      <c r="G754" s="17">
        <v>0.38359310000000002</v>
      </c>
      <c r="H754" s="18">
        <v>9.6370800000000006E-2</v>
      </c>
      <c r="I754" s="40">
        <f t="array" ref="I754">$Q$10+SUMPRODUCT(D754:H754,TRANSPOSE($Q$11:$Q$15))</f>
        <v>-1.142998170970571</v>
      </c>
      <c r="J754" s="37">
        <f t="shared" si="11"/>
        <v>0.24177031855437656</v>
      </c>
      <c r="K754" s="38"/>
      <c r="L754" s="38"/>
      <c r="M754" s="38"/>
      <c r="P754" s="27">
        <v>725</v>
      </c>
      <c r="Q754" s="24">
        <v>5.2339700000000003E-2</v>
      </c>
      <c r="R754" s="24">
        <v>8.7768100000000002E-2</v>
      </c>
      <c r="S754" s="24">
        <v>3.1979300000000002E-2</v>
      </c>
      <c r="T754" s="24">
        <v>4.7305650000000004</v>
      </c>
      <c r="U754" s="24">
        <v>9.1883000000000006E-2</v>
      </c>
      <c r="V754" s="34">
        <v>3.083399662033647E-5</v>
      </c>
      <c r="W754" s="24">
        <v>0</v>
      </c>
      <c r="X754" s="24">
        <v>0</v>
      </c>
    </row>
    <row r="755" spans="1:24" ht="15" customHeight="1" x14ac:dyDescent="0.45">
      <c r="A755" s="14">
        <v>141</v>
      </c>
      <c r="B755" s="15">
        <v>2000</v>
      </c>
      <c r="C755" s="16">
        <v>1</v>
      </c>
      <c r="D755" s="17">
        <v>0.37201400000000001</v>
      </c>
      <c r="E755" s="17">
        <v>-1.429416</v>
      </c>
      <c r="F755" s="17">
        <v>-4.68376E-2</v>
      </c>
      <c r="G755" s="17">
        <v>0.181752</v>
      </c>
      <c r="H755" s="18">
        <v>0.10936419999999999</v>
      </c>
      <c r="I755" s="40">
        <f t="array" ref="I755">$Q$10+SUMPRODUCT(D755:H755,TRANSPOSE($Q$11:$Q$15))</f>
        <v>-0.15812465913028984</v>
      </c>
      <c r="J755" s="37">
        <f t="shared" si="11"/>
        <v>0.46055099760913354</v>
      </c>
      <c r="K755" s="38"/>
      <c r="L755" s="38"/>
      <c r="M755" s="38"/>
      <c r="P755" s="27">
        <v>726</v>
      </c>
      <c r="Q755" s="24">
        <v>5.1260600000000003E-2</v>
      </c>
      <c r="R755" s="24">
        <v>7.0299799999999996E-2</v>
      </c>
      <c r="S755" s="24">
        <v>2.5059100000000001E-2</v>
      </c>
      <c r="T755" s="24">
        <v>4.4996090000000004</v>
      </c>
      <c r="U755" s="24">
        <v>9.1486100000000001E-2</v>
      </c>
      <c r="V755" s="34">
        <v>4.8265232715506329E-5</v>
      </c>
      <c r="W755" s="24">
        <v>0</v>
      </c>
      <c r="X755" s="24">
        <v>0</v>
      </c>
    </row>
    <row r="756" spans="1:24" ht="15" customHeight="1" x14ac:dyDescent="0.45">
      <c r="A756" s="14">
        <v>142</v>
      </c>
      <c r="B756" s="15">
        <v>1999</v>
      </c>
      <c r="C756" s="16">
        <v>0</v>
      </c>
      <c r="D756" s="17">
        <v>4.70099E-2</v>
      </c>
      <c r="E756" s="17">
        <v>0.43959680000000001</v>
      </c>
      <c r="F756" s="17">
        <v>0.1025141</v>
      </c>
      <c r="G756" s="17">
        <v>6.808662</v>
      </c>
      <c r="H756" s="18">
        <v>0.34848210000000002</v>
      </c>
      <c r="I756" s="40">
        <f t="array" ref="I756">$Q$10+SUMPRODUCT(D756:H756,TRANSPOSE($Q$11:$Q$15))</f>
        <v>-14.617467190421774</v>
      </c>
      <c r="J756" s="37">
        <f t="shared" si="11"/>
        <v>4.4845045092121934E-7</v>
      </c>
      <c r="K756" s="38"/>
      <c r="L756" s="38"/>
      <c r="M756" s="38"/>
      <c r="P756" s="27">
        <v>727</v>
      </c>
      <c r="Q756" s="24">
        <v>2.1422900000000002E-2</v>
      </c>
      <c r="R756" s="24">
        <v>3.75968E-2</v>
      </c>
      <c r="S756" s="24">
        <v>2.5130300000000001E-2</v>
      </c>
      <c r="T756" s="24">
        <v>1.472167</v>
      </c>
      <c r="U756" s="24">
        <v>7.40286E-2</v>
      </c>
      <c r="V756" s="34">
        <v>6.1176267012907079E-3</v>
      </c>
      <c r="W756" s="24">
        <v>0</v>
      </c>
      <c r="X756" s="24">
        <v>0</v>
      </c>
    </row>
    <row r="757" spans="1:24" ht="15" customHeight="1" x14ac:dyDescent="0.45">
      <c r="A757" s="14">
        <v>142</v>
      </c>
      <c r="B757" s="15">
        <v>2000</v>
      </c>
      <c r="C757" s="16">
        <v>0</v>
      </c>
      <c r="D757" s="17">
        <v>4.5320300000000001E-2</v>
      </c>
      <c r="E757" s="17">
        <v>0.54106410000000005</v>
      </c>
      <c r="F757" s="17">
        <v>0.1118334</v>
      </c>
      <c r="G757" s="17">
        <v>6.4231100000000003</v>
      </c>
      <c r="H757" s="18">
        <v>0.37408390000000002</v>
      </c>
      <c r="I757" s="40">
        <f t="array" ref="I757">$Q$10+SUMPRODUCT(D757:H757,TRANSPOSE($Q$11:$Q$15))</f>
        <v>-14.209969766604384</v>
      </c>
      <c r="J757" s="37">
        <f t="shared" si="11"/>
        <v>6.740440037862059E-7</v>
      </c>
      <c r="K757" s="38"/>
      <c r="L757" s="38"/>
      <c r="M757" s="38"/>
      <c r="P757" s="27">
        <v>728</v>
      </c>
      <c r="Q757" s="24">
        <v>2.00825E-2</v>
      </c>
      <c r="R757" s="24">
        <v>2.4309799999999999E-2</v>
      </c>
      <c r="S757" s="24">
        <v>4.08134E-2</v>
      </c>
      <c r="T757" s="24">
        <v>1.7446969999999999</v>
      </c>
      <c r="U757" s="24">
        <v>6.9028300000000001E-2</v>
      </c>
      <c r="V757" s="34">
        <v>3.5596345996497625E-3</v>
      </c>
      <c r="W757" s="24">
        <v>0</v>
      </c>
      <c r="X757" s="24">
        <v>0</v>
      </c>
    </row>
    <row r="758" spans="1:24" ht="15" customHeight="1" x14ac:dyDescent="0.45">
      <c r="A758" s="14">
        <v>142</v>
      </c>
      <c r="B758" s="15">
        <v>2001</v>
      </c>
      <c r="C758" s="16">
        <v>0</v>
      </c>
      <c r="D758" s="17">
        <v>3.8207199999999997E-2</v>
      </c>
      <c r="E758" s="17">
        <v>0.60990670000000002</v>
      </c>
      <c r="F758" s="17">
        <v>0.1035539</v>
      </c>
      <c r="G758" s="17">
        <v>5.2246699999999997</v>
      </c>
      <c r="H758" s="18">
        <v>0.35969200000000001</v>
      </c>
      <c r="I758" s="40">
        <f t="array" ref="I758">$Q$10+SUMPRODUCT(D758:H758,TRANSPOSE($Q$11:$Q$15))</f>
        <v>-12.345881881869719</v>
      </c>
      <c r="J758" s="37">
        <f t="shared" si="11"/>
        <v>4.3476015641652246E-6</v>
      </c>
      <c r="K758" s="38"/>
      <c r="L758" s="38"/>
      <c r="M758" s="38"/>
      <c r="P758" s="27">
        <v>729</v>
      </c>
      <c r="Q758" s="24">
        <v>7.2087999999999996E-3</v>
      </c>
      <c r="R758" s="24">
        <v>-0.56635170000000001</v>
      </c>
      <c r="S758" s="24">
        <v>3.1436600000000002E-2</v>
      </c>
      <c r="T758" s="24">
        <v>1.723889</v>
      </c>
      <c r="U758" s="24">
        <v>0.12325709999999999</v>
      </c>
      <c r="V758" s="34">
        <v>9.5723337013084338E-3</v>
      </c>
      <c r="W758" s="24">
        <v>0</v>
      </c>
      <c r="X758" s="24">
        <v>0</v>
      </c>
    </row>
    <row r="759" spans="1:24" ht="15" customHeight="1" x14ac:dyDescent="0.45">
      <c r="A759" s="14">
        <v>142</v>
      </c>
      <c r="B759" s="15">
        <v>2002</v>
      </c>
      <c r="C759" s="16">
        <v>0</v>
      </c>
      <c r="D759" s="17">
        <v>2.8593899999999998E-2</v>
      </c>
      <c r="E759" s="17">
        <v>0.67481729999999995</v>
      </c>
      <c r="F759" s="17">
        <v>8.4932400000000005E-2</v>
      </c>
      <c r="G759" s="17">
        <v>4.232329</v>
      </c>
      <c r="H759" s="18">
        <v>0.37933820000000001</v>
      </c>
      <c r="I759" s="40">
        <f t="array" ref="I759">$Q$10+SUMPRODUCT(D759:H759,TRANSPOSE($Q$11:$Q$15))</f>
        <v>-10.701729752824814</v>
      </c>
      <c r="J759" s="37">
        <f t="shared" si="11"/>
        <v>2.2505467943979032E-5</v>
      </c>
      <c r="K759" s="38"/>
      <c r="L759" s="38"/>
      <c r="M759" s="38"/>
      <c r="P759" s="27">
        <v>730</v>
      </c>
      <c r="Q759" s="24">
        <v>4.6775700000000003E-2</v>
      </c>
      <c r="R759" s="24">
        <v>-0.50364140000000002</v>
      </c>
      <c r="S759" s="24">
        <v>5.3709199999999999E-2</v>
      </c>
      <c r="T759" s="24">
        <v>2.275928</v>
      </c>
      <c r="U759" s="24">
        <v>0.1032401</v>
      </c>
      <c r="V759" s="34">
        <v>3.0659226072018023E-3</v>
      </c>
      <c r="W759" s="24">
        <v>0</v>
      </c>
      <c r="X759" s="24">
        <v>0</v>
      </c>
    </row>
    <row r="760" spans="1:24" ht="15" customHeight="1" x14ac:dyDescent="0.45">
      <c r="A760" s="14">
        <v>142</v>
      </c>
      <c r="B760" s="15">
        <v>2003</v>
      </c>
      <c r="C760" s="16">
        <v>0</v>
      </c>
      <c r="D760" s="17">
        <v>4.1827700000000002E-2</v>
      </c>
      <c r="E760" s="17">
        <v>0.77195409999999998</v>
      </c>
      <c r="F760" s="17">
        <v>9.9979999999999999E-2</v>
      </c>
      <c r="G760" s="17">
        <v>4.1027189999999996</v>
      </c>
      <c r="H760" s="18">
        <v>0.35685670000000003</v>
      </c>
      <c r="I760" s="40">
        <f t="array" ref="I760">$Q$10+SUMPRODUCT(D760:H760,TRANSPOSE($Q$11:$Q$15))</f>
        <v>-10.765238525396615</v>
      </c>
      <c r="J760" s="37">
        <f t="shared" si="11"/>
        <v>2.1120643174267783E-5</v>
      </c>
      <c r="K760" s="38"/>
      <c r="L760" s="38"/>
      <c r="M760" s="38"/>
      <c r="P760" s="27">
        <v>731</v>
      </c>
      <c r="Q760" s="24">
        <v>3.6994800000000001E-2</v>
      </c>
      <c r="R760" s="24">
        <v>-0.96133120000000005</v>
      </c>
      <c r="S760" s="24">
        <v>4.7390300000000003E-2</v>
      </c>
      <c r="T760" s="24">
        <v>1.8588830000000001</v>
      </c>
      <c r="U760" s="24">
        <v>0.14758350000000001</v>
      </c>
      <c r="V760" s="34">
        <v>1.236708136908506E-2</v>
      </c>
      <c r="W760" s="24">
        <v>0</v>
      </c>
      <c r="X760" s="24">
        <v>0</v>
      </c>
    </row>
    <row r="761" spans="1:24" ht="15" customHeight="1" x14ac:dyDescent="0.45">
      <c r="A761" s="14">
        <v>142</v>
      </c>
      <c r="B761" s="15">
        <v>2004</v>
      </c>
      <c r="C761" s="16">
        <v>0</v>
      </c>
      <c r="D761" s="17">
        <v>2.6225200000000001E-2</v>
      </c>
      <c r="E761" s="17">
        <v>0.77475839999999996</v>
      </c>
      <c r="F761" s="17">
        <v>8.5638000000000006E-2</v>
      </c>
      <c r="G761" s="17">
        <v>3.6906059999999998</v>
      </c>
      <c r="H761" s="18">
        <v>0.36080289999999998</v>
      </c>
      <c r="I761" s="40">
        <f t="array" ref="I761">$Q$10+SUMPRODUCT(D761:H761,TRANSPOSE($Q$11:$Q$15))</f>
        <v>-10.001873147777658</v>
      </c>
      <c r="J761" s="37">
        <f t="shared" si="11"/>
        <v>4.5312915228879272E-5</v>
      </c>
      <c r="K761" s="38"/>
      <c r="L761" s="38"/>
      <c r="M761" s="38"/>
      <c r="P761" s="27">
        <v>732</v>
      </c>
      <c r="Q761" s="24">
        <v>2.03254E-2</v>
      </c>
      <c r="R761" s="24">
        <v>0.10561429999999999</v>
      </c>
      <c r="S761" s="24">
        <v>1.7954899999999999E-2</v>
      </c>
      <c r="T761" s="24">
        <v>0.37421349999999998</v>
      </c>
      <c r="U761" s="24">
        <v>6.7913299999999996E-2</v>
      </c>
      <c r="V761" s="34">
        <v>3.2720007693651021E-2</v>
      </c>
      <c r="W761" s="24">
        <v>0</v>
      </c>
      <c r="X761" s="24">
        <v>0</v>
      </c>
    </row>
    <row r="762" spans="1:24" ht="15" customHeight="1" x14ac:dyDescent="0.45">
      <c r="A762" s="14">
        <v>143</v>
      </c>
      <c r="B762" s="15">
        <v>1999</v>
      </c>
      <c r="C762" s="16">
        <v>0</v>
      </c>
      <c r="D762" s="17">
        <v>-5.53868E-2</v>
      </c>
      <c r="E762" s="17">
        <v>9.1258300000000001E-2</v>
      </c>
      <c r="F762" s="17">
        <v>7.3519699999999993E-2</v>
      </c>
      <c r="G762" s="17">
        <v>1.0695509999999999</v>
      </c>
      <c r="H762" s="18">
        <v>0.1311176</v>
      </c>
      <c r="I762" s="40">
        <f t="array" ref="I762">$Q$10+SUMPRODUCT(D762:H762,TRANSPOSE($Q$11:$Q$15))</f>
        <v>-4.9103839620124337</v>
      </c>
      <c r="J762" s="37">
        <f t="shared" si="11"/>
        <v>7.3157435901456038E-3</v>
      </c>
      <c r="K762" s="38"/>
      <c r="L762" s="38"/>
      <c r="M762" s="38"/>
      <c r="P762" s="27">
        <v>733</v>
      </c>
      <c r="Q762" s="24">
        <v>3.0888200000000001E-2</v>
      </c>
      <c r="R762" s="24">
        <v>2.0881299999999998E-2</v>
      </c>
      <c r="S762" s="24">
        <v>1.8273399999999999E-2</v>
      </c>
      <c r="T762" s="24">
        <v>0.37029600000000001</v>
      </c>
      <c r="U762" s="24">
        <v>6.9850099999999998E-2</v>
      </c>
      <c r="V762" s="34">
        <v>3.7182520172204074E-2</v>
      </c>
      <c r="W762" s="24">
        <v>0</v>
      </c>
      <c r="X762" s="24">
        <v>0</v>
      </c>
    </row>
    <row r="763" spans="1:24" ht="15" customHeight="1" x14ac:dyDescent="0.45">
      <c r="A763" s="14">
        <v>144</v>
      </c>
      <c r="B763" s="15">
        <v>1999</v>
      </c>
      <c r="C763" s="16">
        <v>0</v>
      </c>
      <c r="D763" s="17">
        <v>0.19186539999999999</v>
      </c>
      <c r="E763" s="17">
        <v>0.22024550000000001</v>
      </c>
      <c r="F763" s="17">
        <v>5.2483399999999999E-2</v>
      </c>
      <c r="G763" s="17">
        <v>2.0572539999999999</v>
      </c>
      <c r="H763" s="18">
        <v>9.2913700000000002E-2</v>
      </c>
      <c r="I763" s="40">
        <f t="array" ref="I763">$Q$10+SUMPRODUCT(D763:H763,TRANSPOSE($Q$11:$Q$15))</f>
        <v>-6.4248754352893425</v>
      </c>
      <c r="J763" s="37">
        <f t="shared" si="11"/>
        <v>1.6181126197587479E-3</v>
      </c>
      <c r="K763" s="38"/>
      <c r="L763" s="38"/>
      <c r="M763" s="38"/>
      <c r="P763" s="27">
        <v>734</v>
      </c>
      <c r="Q763" s="24">
        <v>-0.86150749999999998</v>
      </c>
      <c r="R763" s="24">
        <v>-0.68383649999999996</v>
      </c>
      <c r="S763" s="24">
        <v>4.2715099999999999E-2</v>
      </c>
      <c r="T763" s="24">
        <v>2.9757200000000001E-2</v>
      </c>
      <c r="U763" s="24">
        <v>0.13808880000000001</v>
      </c>
      <c r="V763" s="34">
        <v>9.8883243170274651E-2</v>
      </c>
      <c r="W763" s="24">
        <v>0</v>
      </c>
      <c r="X763" s="24">
        <v>0</v>
      </c>
    </row>
    <row r="764" spans="1:24" ht="15" customHeight="1" x14ac:dyDescent="0.45">
      <c r="A764" s="14">
        <v>144</v>
      </c>
      <c r="B764" s="15">
        <v>2000</v>
      </c>
      <c r="C764" s="16">
        <v>0</v>
      </c>
      <c r="D764" s="17">
        <v>6.1453099999999997E-2</v>
      </c>
      <c r="E764" s="17">
        <v>7.38182E-2</v>
      </c>
      <c r="F764" s="17">
        <v>4.0622999999999999E-2</v>
      </c>
      <c r="G764" s="17">
        <v>1.7588710000000001</v>
      </c>
      <c r="H764" s="18">
        <v>8.7929999999999994E-2</v>
      </c>
      <c r="I764" s="40">
        <f t="array" ref="I764">$Q$10+SUMPRODUCT(D764:H764,TRANSPOSE($Q$11:$Q$15))</f>
        <v>-5.6987245338457342</v>
      </c>
      <c r="J764" s="37">
        <f t="shared" si="11"/>
        <v>3.3390492434877401E-3</v>
      </c>
      <c r="K764" s="38"/>
      <c r="L764" s="38"/>
      <c r="M764" s="38"/>
      <c r="P764" s="27">
        <v>735</v>
      </c>
      <c r="Q764" s="24">
        <v>-2.1570499999999999E-2</v>
      </c>
      <c r="R764" s="24">
        <v>0.43233359999999998</v>
      </c>
      <c r="S764" s="24">
        <v>8.23821E-2</v>
      </c>
      <c r="T764" s="24">
        <v>4.9419170000000001</v>
      </c>
      <c r="U764" s="24">
        <v>0.3009174</v>
      </c>
      <c r="V764" s="34">
        <v>9.8410831332708576E-6</v>
      </c>
      <c r="W764" s="24">
        <v>0</v>
      </c>
      <c r="X764" s="24">
        <v>0</v>
      </c>
    </row>
    <row r="765" spans="1:24" ht="15" customHeight="1" x14ac:dyDescent="0.45">
      <c r="A765" s="14">
        <v>144</v>
      </c>
      <c r="B765" s="15">
        <v>2001</v>
      </c>
      <c r="C765" s="16">
        <v>0</v>
      </c>
      <c r="D765" s="17">
        <v>7.0484699999999997E-2</v>
      </c>
      <c r="E765" s="17">
        <v>9.2808600000000005E-2</v>
      </c>
      <c r="F765" s="17">
        <v>2.1083899999999999E-2</v>
      </c>
      <c r="G765" s="17">
        <v>1.4622809999999999</v>
      </c>
      <c r="H765" s="18">
        <v>0.1028346</v>
      </c>
      <c r="I765" s="40">
        <f t="array" ref="I765">$Q$10+SUMPRODUCT(D765:H765,TRANSPOSE($Q$11:$Q$15))</f>
        <v>-5.0844191904570426</v>
      </c>
      <c r="J765" s="37">
        <f t="shared" si="11"/>
        <v>6.1543718578159715E-3</v>
      </c>
      <c r="K765" s="38"/>
      <c r="L765" s="38"/>
      <c r="M765" s="38"/>
      <c r="P765" s="27">
        <v>736</v>
      </c>
      <c r="Q765" s="24">
        <v>1.7089900000000002E-2</v>
      </c>
      <c r="R765" s="24">
        <v>0.45219619999999999</v>
      </c>
      <c r="S765" s="24">
        <v>8.5750699999999999E-2</v>
      </c>
      <c r="T765" s="24">
        <v>4.1462729999999999</v>
      </c>
      <c r="U765" s="24">
        <v>0.29957450000000002</v>
      </c>
      <c r="V765" s="34">
        <v>3.3576830771982402E-5</v>
      </c>
      <c r="W765" s="24">
        <v>0</v>
      </c>
      <c r="X765" s="24">
        <v>0</v>
      </c>
    </row>
    <row r="766" spans="1:24" ht="15" customHeight="1" x14ac:dyDescent="0.45">
      <c r="A766" s="14">
        <v>144</v>
      </c>
      <c r="B766" s="15">
        <v>2002</v>
      </c>
      <c r="C766" s="16">
        <v>0</v>
      </c>
      <c r="D766" s="17">
        <v>-4.16908E-2</v>
      </c>
      <c r="E766" s="17">
        <v>4.4032799999999997E-2</v>
      </c>
      <c r="F766" s="17">
        <v>1.9464499999999999E-2</v>
      </c>
      <c r="G766" s="17">
        <v>0.73946400000000001</v>
      </c>
      <c r="H766" s="18">
        <v>5.4847300000000002E-2</v>
      </c>
      <c r="I766" s="40">
        <f t="array" ref="I766">$Q$10+SUMPRODUCT(D766:H766,TRANSPOSE($Q$11:$Q$15))</f>
        <v>-3.9248927710280359</v>
      </c>
      <c r="J766" s="37">
        <f t="shared" si="11"/>
        <v>1.9361966334453536E-2</v>
      </c>
      <c r="K766" s="38"/>
      <c r="L766" s="38"/>
      <c r="M766" s="38"/>
      <c r="P766" s="27">
        <v>737</v>
      </c>
      <c r="Q766" s="24">
        <v>4.9456100000000003E-2</v>
      </c>
      <c r="R766" s="24">
        <v>0.50583920000000004</v>
      </c>
      <c r="S766" s="24">
        <v>8.5522200000000007E-2</v>
      </c>
      <c r="T766" s="24">
        <v>3.8542999999999998</v>
      </c>
      <c r="U766" s="24">
        <v>0.31891130000000001</v>
      </c>
      <c r="V766" s="34">
        <v>5.0822066978431762E-5</v>
      </c>
      <c r="W766" s="24">
        <v>0</v>
      </c>
      <c r="X766" s="24">
        <v>0</v>
      </c>
    </row>
    <row r="767" spans="1:24" ht="15" customHeight="1" x14ac:dyDescent="0.45">
      <c r="A767" s="14">
        <v>144</v>
      </c>
      <c r="B767" s="15">
        <v>2003</v>
      </c>
      <c r="C767" s="16">
        <v>0</v>
      </c>
      <c r="D767" s="17">
        <v>-8.7223999999999999E-3</v>
      </c>
      <c r="E767" s="17">
        <v>7.7627299999999996E-2</v>
      </c>
      <c r="F767" s="17">
        <v>4.53316E-2</v>
      </c>
      <c r="G767" s="17">
        <v>1.1190560000000001</v>
      </c>
      <c r="H767" s="18">
        <v>6.8281400000000006E-2</v>
      </c>
      <c r="I767" s="40">
        <f t="array" ref="I767">$Q$10+SUMPRODUCT(D767:H767,TRANSPOSE($Q$11:$Q$15))</f>
        <v>-4.7635802919935104</v>
      </c>
      <c r="J767" s="37">
        <f t="shared" si="11"/>
        <v>8.4627671573686922E-3</v>
      </c>
      <c r="K767" s="38"/>
      <c r="L767" s="38"/>
      <c r="M767" s="38"/>
      <c r="P767" s="27">
        <v>738</v>
      </c>
      <c r="Q767" s="24">
        <v>-2.41193E-2</v>
      </c>
      <c r="R767" s="24">
        <v>0.56448019999999999</v>
      </c>
      <c r="S767" s="24">
        <v>0.10790039999999999</v>
      </c>
      <c r="T767" s="24">
        <v>4.2112819999999997</v>
      </c>
      <c r="U767" s="24">
        <v>0.33049149999999999</v>
      </c>
      <c r="V767" s="34">
        <v>2.1582729015634211E-5</v>
      </c>
      <c r="W767" s="24">
        <v>0</v>
      </c>
      <c r="X767" s="24">
        <v>0</v>
      </c>
    </row>
    <row r="768" spans="1:24" ht="15" customHeight="1" x14ac:dyDescent="0.45">
      <c r="A768" s="14">
        <v>144</v>
      </c>
      <c r="B768" s="15">
        <v>2004</v>
      </c>
      <c r="C768" s="16">
        <v>0</v>
      </c>
      <c r="D768" s="17">
        <v>-2.1090000000000001E-2</v>
      </c>
      <c r="E768" s="17">
        <v>9.2626700000000006E-2</v>
      </c>
      <c r="F768" s="17">
        <v>3.9639599999999997E-2</v>
      </c>
      <c r="G768" s="17">
        <v>1.2045589999999999</v>
      </c>
      <c r="H768" s="18">
        <v>6.7844799999999997E-2</v>
      </c>
      <c r="I768" s="40">
        <f t="array" ref="I768">$Q$10+SUMPRODUCT(D768:H768,TRANSPOSE($Q$11:$Q$15))</f>
        <v>-4.8815115286647828</v>
      </c>
      <c r="J768" s="37">
        <f t="shared" si="11"/>
        <v>7.5284323753693075E-3</v>
      </c>
      <c r="K768" s="38"/>
      <c r="L768" s="38"/>
      <c r="M768" s="38"/>
      <c r="P768" s="27">
        <v>739</v>
      </c>
      <c r="Q768" s="24">
        <v>-0.1127436</v>
      </c>
      <c r="R768" s="24">
        <v>0.63415489999999997</v>
      </c>
      <c r="S768" s="24">
        <v>0.1048741</v>
      </c>
      <c r="T768" s="24">
        <v>3.8305669999999998</v>
      </c>
      <c r="U768" s="24">
        <v>0.35406989999999999</v>
      </c>
      <c r="V768" s="34">
        <v>3.5850938855925251E-5</v>
      </c>
      <c r="W768" s="24">
        <v>0</v>
      </c>
      <c r="X768" s="24">
        <v>0</v>
      </c>
    </row>
    <row r="769" spans="1:24" ht="15" customHeight="1" x14ac:dyDescent="0.45">
      <c r="A769" s="14">
        <v>145</v>
      </c>
      <c r="B769" s="15">
        <v>1999</v>
      </c>
      <c r="C769" s="16">
        <v>0</v>
      </c>
      <c r="D769" s="17">
        <v>0.29543550000000002</v>
      </c>
      <c r="E769" s="17">
        <v>0.36665239999999999</v>
      </c>
      <c r="F769" s="17">
        <v>6.0622599999999999E-2</v>
      </c>
      <c r="G769" s="17">
        <v>0.68670540000000002</v>
      </c>
      <c r="H769" s="18">
        <v>0.55491869999999999</v>
      </c>
      <c r="I769" s="40">
        <f t="array" ref="I769">$Q$10+SUMPRODUCT(D769:H769,TRANSPOSE($Q$11:$Q$15))</f>
        <v>-4.1895273026573374</v>
      </c>
      <c r="J769" s="37">
        <f t="shared" si="11"/>
        <v>1.4927246941039952E-2</v>
      </c>
      <c r="K769" s="38"/>
      <c r="L769" s="38"/>
      <c r="M769" s="38"/>
      <c r="P769" s="27">
        <v>740</v>
      </c>
      <c r="Q769" s="24">
        <v>-2.45702E-2</v>
      </c>
      <c r="R769" s="24">
        <v>0.69742479999999996</v>
      </c>
      <c r="S769" s="24">
        <v>0.108793</v>
      </c>
      <c r="T769" s="24">
        <v>5.007206</v>
      </c>
      <c r="U769" s="24">
        <v>0.34561809999999998</v>
      </c>
      <c r="V769" s="34">
        <v>5.0142056177738151E-6</v>
      </c>
      <c r="W769" s="24">
        <v>0</v>
      </c>
      <c r="X769" s="24">
        <v>0</v>
      </c>
    </row>
    <row r="770" spans="1:24" ht="15" customHeight="1" x14ac:dyDescent="0.45">
      <c r="A770" s="14">
        <v>145</v>
      </c>
      <c r="B770" s="15">
        <v>2000</v>
      </c>
      <c r="C770" s="16">
        <v>0</v>
      </c>
      <c r="D770" s="17">
        <v>0.26754549999999999</v>
      </c>
      <c r="E770" s="17">
        <v>0.39767239999999998</v>
      </c>
      <c r="F770" s="17">
        <v>5.56911E-2</v>
      </c>
      <c r="G770" s="17">
        <v>0.53442690000000004</v>
      </c>
      <c r="H770" s="18">
        <v>0.64671210000000001</v>
      </c>
      <c r="I770" s="40">
        <f t="array" ref="I770">$Q$10+SUMPRODUCT(D770:H770,TRANSPOSE($Q$11:$Q$15))</f>
        <v>-3.9071840167984506</v>
      </c>
      <c r="J770" s="37">
        <f t="shared" si="11"/>
        <v>1.9701081394178237E-2</v>
      </c>
      <c r="K770" s="38"/>
      <c r="L770" s="38"/>
      <c r="M770" s="38"/>
      <c r="P770" s="27">
        <v>741</v>
      </c>
      <c r="Q770" s="24">
        <v>2.3361699999999999E-2</v>
      </c>
      <c r="R770" s="24">
        <v>1.5892E-3</v>
      </c>
      <c r="S770" s="24">
        <v>3.9931700000000001E-2</v>
      </c>
      <c r="T770" s="24">
        <v>0.31618750000000001</v>
      </c>
      <c r="U770" s="24">
        <v>0.25197009999999997</v>
      </c>
      <c r="V770" s="34">
        <v>3.9043707636969467E-2</v>
      </c>
      <c r="W770" s="24">
        <v>0</v>
      </c>
      <c r="X770" s="24">
        <v>0</v>
      </c>
    </row>
    <row r="771" spans="1:24" ht="15" customHeight="1" x14ac:dyDescent="0.45">
      <c r="A771" s="14">
        <v>145</v>
      </c>
      <c r="B771" s="15">
        <v>2001</v>
      </c>
      <c r="C771" s="16">
        <v>0</v>
      </c>
      <c r="D771" s="17">
        <v>0.29337570000000002</v>
      </c>
      <c r="E771" s="17">
        <v>0.42135640000000002</v>
      </c>
      <c r="F771" s="17">
        <v>5.0978099999999998E-2</v>
      </c>
      <c r="G771" s="17">
        <v>0.66399739999999996</v>
      </c>
      <c r="H771" s="18">
        <v>0.63075490000000001</v>
      </c>
      <c r="I771" s="40">
        <f t="array" ref="I771">$Q$10+SUMPRODUCT(D771:H771,TRANSPOSE($Q$11:$Q$15))</f>
        <v>-4.1095892432836383</v>
      </c>
      <c r="J771" s="37">
        <f t="shared" ref="J771:J834" si="12">EXP(I771)/(1+EXP(I771))</f>
        <v>1.6149430437771228E-2</v>
      </c>
      <c r="K771" s="38"/>
      <c r="L771" s="38"/>
      <c r="M771" s="38"/>
      <c r="P771" s="27">
        <v>742</v>
      </c>
      <c r="Q771" s="24">
        <v>4.6860499999999999E-2</v>
      </c>
      <c r="R771" s="24">
        <v>2.7307999999999998E-3</v>
      </c>
      <c r="S771" s="24">
        <v>2.7642799999999999E-2</v>
      </c>
      <c r="T771" s="24">
        <v>0.25140489999999999</v>
      </c>
      <c r="U771" s="24">
        <v>0.2448166</v>
      </c>
      <c r="V771" s="34">
        <v>4.751333509727669E-2</v>
      </c>
      <c r="W771" s="24">
        <v>0</v>
      </c>
      <c r="X771" s="24">
        <v>0</v>
      </c>
    </row>
    <row r="772" spans="1:24" ht="15" customHeight="1" x14ac:dyDescent="0.45">
      <c r="A772" s="14">
        <v>145</v>
      </c>
      <c r="B772" s="15">
        <v>2002</v>
      </c>
      <c r="C772" s="16">
        <v>0</v>
      </c>
      <c r="D772" s="17">
        <v>0.34858630000000002</v>
      </c>
      <c r="E772" s="17">
        <v>0.3634271</v>
      </c>
      <c r="F772" s="17">
        <v>3.3932400000000001E-2</v>
      </c>
      <c r="G772" s="17">
        <v>0.76822729999999995</v>
      </c>
      <c r="H772" s="18">
        <v>0.57524220000000004</v>
      </c>
      <c r="I772" s="40">
        <f t="array" ref="I772">$Q$10+SUMPRODUCT(D772:H772,TRANSPOSE($Q$11:$Q$15))</f>
        <v>-4.0666329529327605</v>
      </c>
      <c r="J772" s="37">
        <f t="shared" si="12"/>
        <v>1.6846324263467157E-2</v>
      </c>
      <c r="K772" s="38"/>
      <c r="L772" s="38"/>
      <c r="M772" s="38"/>
      <c r="P772" s="27">
        <v>743</v>
      </c>
      <c r="Q772" s="24">
        <v>-2.3419200000000001E-2</v>
      </c>
      <c r="R772" s="24">
        <v>-2.9196999999999999E-3</v>
      </c>
      <c r="S772" s="24">
        <v>3.1120100000000001E-2</v>
      </c>
      <c r="T772" s="24">
        <v>0.26647880000000002</v>
      </c>
      <c r="U772" s="24">
        <v>0.26194889999999998</v>
      </c>
      <c r="V772" s="34">
        <v>4.4779463259308233E-2</v>
      </c>
      <c r="W772" s="24">
        <v>0</v>
      </c>
      <c r="X772" s="24">
        <v>0</v>
      </c>
    </row>
    <row r="773" spans="1:24" ht="15" customHeight="1" x14ac:dyDescent="0.45">
      <c r="A773" s="14">
        <v>145</v>
      </c>
      <c r="B773" s="15">
        <v>2003</v>
      </c>
      <c r="C773" s="16">
        <v>0</v>
      </c>
      <c r="D773" s="17">
        <v>0.3469795</v>
      </c>
      <c r="E773" s="17">
        <v>0.3483928</v>
      </c>
      <c r="F773" s="17">
        <v>4.2032899999999998E-2</v>
      </c>
      <c r="G773" s="17">
        <v>0.75913019999999998</v>
      </c>
      <c r="H773" s="18">
        <v>0.65250470000000005</v>
      </c>
      <c r="I773" s="40">
        <f t="array" ref="I773">$Q$10+SUMPRODUCT(D773:H773,TRANSPOSE($Q$11:$Q$15))</f>
        <v>-4.0478561802063888</v>
      </c>
      <c r="J773" s="37">
        <f t="shared" si="12"/>
        <v>1.7160152896744836E-2</v>
      </c>
      <c r="K773" s="38"/>
      <c r="L773" s="38"/>
      <c r="M773" s="38"/>
      <c r="P773" s="27">
        <v>744</v>
      </c>
      <c r="Q773" s="24">
        <v>4.8809100000000001E-2</v>
      </c>
      <c r="R773" s="24">
        <v>2.6256600000000001E-2</v>
      </c>
      <c r="S773" s="24">
        <v>3.9513600000000003E-2</v>
      </c>
      <c r="T773" s="24">
        <v>0.35741699999999998</v>
      </c>
      <c r="U773" s="24">
        <v>0.23315520000000001</v>
      </c>
      <c r="V773" s="34">
        <v>3.5482524704841104E-2</v>
      </c>
      <c r="W773" s="24">
        <v>0</v>
      </c>
      <c r="X773" s="24">
        <v>0</v>
      </c>
    </row>
    <row r="774" spans="1:24" ht="15" customHeight="1" x14ac:dyDescent="0.45">
      <c r="A774" s="14">
        <v>145</v>
      </c>
      <c r="B774" s="15">
        <v>2004</v>
      </c>
      <c r="C774" s="16">
        <v>0</v>
      </c>
      <c r="D774" s="17">
        <v>0.35668800000000001</v>
      </c>
      <c r="E774" s="17">
        <v>0.28799400000000003</v>
      </c>
      <c r="F774" s="17">
        <v>6.6697099999999995E-2</v>
      </c>
      <c r="G774" s="17">
        <v>0.78966530000000001</v>
      </c>
      <c r="H774" s="18">
        <v>0.77336839999999996</v>
      </c>
      <c r="I774" s="40">
        <f t="array" ref="I774">$Q$10+SUMPRODUCT(D774:H774,TRANSPOSE($Q$11:$Q$15))</f>
        <v>-4.1270604184807942</v>
      </c>
      <c r="J774" s="37">
        <f t="shared" si="12"/>
        <v>1.5874171350770634E-2</v>
      </c>
      <c r="K774" s="38"/>
      <c r="L774" s="38"/>
      <c r="M774" s="38"/>
      <c r="P774" s="27">
        <v>745</v>
      </c>
      <c r="Q774" s="24">
        <v>8.43357E-2</v>
      </c>
      <c r="R774" s="24">
        <v>2.7949700000000001E-2</v>
      </c>
      <c r="S774" s="24">
        <v>3.9598099999999997E-2</v>
      </c>
      <c r="T774" s="24">
        <v>0.29547810000000002</v>
      </c>
      <c r="U774" s="24">
        <v>0.246201</v>
      </c>
      <c r="V774" s="34">
        <v>3.9764150991133639E-2</v>
      </c>
      <c r="W774" s="24">
        <v>0</v>
      </c>
      <c r="X774" s="24">
        <v>0</v>
      </c>
    </row>
    <row r="775" spans="1:24" ht="15" customHeight="1" x14ac:dyDescent="0.45">
      <c r="A775" s="14">
        <v>146</v>
      </c>
      <c r="B775" s="15">
        <v>1999</v>
      </c>
      <c r="C775" s="16">
        <v>0</v>
      </c>
      <c r="D775" s="17">
        <v>0.11832620000000001</v>
      </c>
      <c r="E775" s="17">
        <v>0.13991690000000001</v>
      </c>
      <c r="F775" s="17">
        <v>4.4230100000000001E-2</v>
      </c>
      <c r="G775" s="17">
        <v>1.02536</v>
      </c>
      <c r="H775" s="18">
        <v>0.14114460000000001</v>
      </c>
      <c r="I775" s="40">
        <f t="array" ref="I775">$Q$10+SUMPRODUCT(D775:H775,TRANSPOSE($Q$11:$Q$15))</f>
        <v>-4.5982228583140872</v>
      </c>
      <c r="J775" s="37">
        <f t="shared" si="12"/>
        <v>9.96932688131443E-3</v>
      </c>
      <c r="K775" s="38"/>
      <c r="L775" s="38"/>
      <c r="M775" s="38"/>
      <c r="P775" s="27">
        <v>746</v>
      </c>
      <c r="Q775" s="24">
        <v>6.1300800000000003E-2</v>
      </c>
      <c r="R775" s="24">
        <v>4.6680300000000001E-2</v>
      </c>
      <c r="S775" s="24">
        <v>4.5320399999999997E-2</v>
      </c>
      <c r="T775" s="24">
        <v>0.32235989999999998</v>
      </c>
      <c r="U775" s="24">
        <v>0.26915739999999999</v>
      </c>
      <c r="V775" s="34">
        <v>3.5730081169429793E-2</v>
      </c>
      <c r="W775" s="24">
        <v>0</v>
      </c>
      <c r="X775" s="24">
        <v>0</v>
      </c>
    </row>
    <row r="776" spans="1:24" ht="15" customHeight="1" x14ac:dyDescent="0.45">
      <c r="A776" s="14">
        <v>147</v>
      </c>
      <c r="B776" s="15">
        <v>1999</v>
      </c>
      <c r="C776" s="16">
        <v>0</v>
      </c>
      <c r="D776" s="17">
        <v>9.7781599999999996E-2</v>
      </c>
      <c r="E776" s="17">
        <v>0.31746220000000003</v>
      </c>
      <c r="F776" s="17">
        <v>3.57576E-2</v>
      </c>
      <c r="G776" s="17">
        <v>3.7088450000000002</v>
      </c>
      <c r="H776" s="18">
        <v>0.39996189999999998</v>
      </c>
      <c r="I776" s="40">
        <f t="array" ref="I776">$Q$10+SUMPRODUCT(D776:H776,TRANSPOSE($Q$11:$Q$15))</f>
        <v>-8.9131029818741183</v>
      </c>
      <c r="J776" s="37">
        <f t="shared" si="12"/>
        <v>1.3459536370976911E-4</v>
      </c>
      <c r="K776" s="38"/>
      <c r="L776" s="38"/>
      <c r="M776" s="38"/>
      <c r="P776" s="27">
        <v>747</v>
      </c>
      <c r="Q776" s="24">
        <v>-0.13792499999999999</v>
      </c>
      <c r="R776" s="24">
        <v>0.91661789999999999</v>
      </c>
      <c r="S776" s="24">
        <v>8.6003700000000002E-2</v>
      </c>
      <c r="T776" s="24">
        <v>11.919169999999999</v>
      </c>
      <c r="U776" s="24">
        <v>0.25479689999999999</v>
      </c>
      <c r="V776" s="34">
        <v>6.4926885053687738E-11</v>
      </c>
      <c r="W776" s="24">
        <v>0</v>
      </c>
      <c r="X776" s="24">
        <v>0</v>
      </c>
    </row>
    <row r="777" spans="1:24" ht="15" customHeight="1" x14ac:dyDescent="0.45">
      <c r="A777" s="14">
        <v>147</v>
      </c>
      <c r="B777" s="15">
        <v>2000</v>
      </c>
      <c r="C777" s="16">
        <v>0</v>
      </c>
      <c r="D777" s="17">
        <v>0.1714793</v>
      </c>
      <c r="E777" s="17">
        <v>0.26693650000000002</v>
      </c>
      <c r="F777" s="17">
        <v>6.3114500000000004E-2</v>
      </c>
      <c r="G777" s="17">
        <v>2.0368580000000001</v>
      </c>
      <c r="H777" s="18">
        <v>0.49089529999999998</v>
      </c>
      <c r="I777" s="40">
        <f t="array" ref="I777">$Q$10+SUMPRODUCT(D777:H777,TRANSPOSE($Q$11:$Q$15))</f>
        <v>-6.3071078869742507</v>
      </c>
      <c r="J777" s="37">
        <f t="shared" si="12"/>
        <v>1.8199804392970878E-3</v>
      </c>
      <c r="K777" s="38"/>
      <c r="L777" s="38"/>
      <c r="M777" s="38"/>
      <c r="P777" s="27">
        <v>748</v>
      </c>
      <c r="Q777" s="24">
        <v>-0.1206639</v>
      </c>
      <c r="R777" s="24">
        <v>0.93576000000000004</v>
      </c>
      <c r="S777" s="24">
        <v>7.7886399999999995E-2</v>
      </c>
      <c r="T777" s="24">
        <v>13.14859</v>
      </c>
      <c r="U777" s="24">
        <v>0.25169439999999998</v>
      </c>
      <c r="V777" s="34">
        <v>9.548609854392039E-12</v>
      </c>
      <c r="W777" s="24">
        <v>0</v>
      </c>
      <c r="X777" s="24">
        <v>0</v>
      </c>
    </row>
    <row r="778" spans="1:24" ht="15" customHeight="1" x14ac:dyDescent="0.45">
      <c r="A778" s="14">
        <v>147</v>
      </c>
      <c r="B778" s="15">
        <v>2001</v>
      </c>
      <c r="C778" s="16">
        <v>0</v>
      </c>
      <c r="D778" s="17">
        <v>0.13187489999999999</v>
      </c>
      <c r="E778" s="17">
        <v>0.20613870000000001</v>
      </c>
      <c r="F778" s="17">
        <v>4.2645200000000001E-2</v>
      </c>
      <c r="G778" s="17">
        <v>1.3554550000000001</v>
      </c>
      <c r="H778" s="18">
        <v>0.39729579999999998</v>
      </c>
      <c r="I778" s="40">
        <f t="array" ref="I778">$Q$10+SUMPRODUCT(D778:H778,TRANSPOSE($Q$11:$Q$15))</f>
        <v>-5.0435107527327734</v>
      </c>
      <c r="J778" s="37">
        <f t="shared" si="12"/>
        <v>6.4097110046822375E-3</v>
      </c>
      <c r="K778" s="38"/>
      <c r="L778" s="38"/>
      <c r="M778" s="38"/>
      <c r="P778" s="27">
        <v>749</v>
      </c>
      <c r="Q778" s="24">
        <v>-3.37989E-2</v>
      </c>
      <c r="R778" s="24">
        <v>0.95508230000000005</v>
      </c>
      <c r="S778" s="24">
        <v>8.4447700000000001E-2</v>
      </c>
      <c r="T778" s="24">
        <v>10.64119</v>
      </c>
      <c r="U778" s="24">
        <v>0.22592090000000001</v>
      </c>
      <c r="V778" s="34">
        <v>4.8863376782756433E-10</v>
      </c>
      <c r="W778" s="24">
        <v>0</v>
      </c>
      <c r="X778" s="24">
        <v>0</v>
      </c>
    </row>
    <row r="779" spans="1:24" ht="15" customHeight="1" x14ac:dyDescent="0.45">
      <c r="A779" s="14">
        <v>148</v>
      </c>
      <c r="B779" s="15">
        <v>1999</v>
      </c>
      <c r="C779" s="16">
        <v>0</v>
      </c>
      <c r="D779" s="17">
        <v>9.3867999999999993E-2</v>
      </c>
      <c r="E779" s="17">
        <v>0.25630429999999998</v>
      </c>
      <c r="F779" s="17">
        <v>8.3613599999999996E-2</v>
      </c>
      <c r="G779" s="17">
        <v>3.0968330000000002</v>
      </c>
      <c r="H779" s="18">
        <v>0.14666290000000001</v>
      </c>
      <c r="I779" s="40">
        <f t="array" ref="I779">$Q$10+SUMPRODUCT(D779:H779,TRANSPOSE($Q$11:$Q$15))</f>
        <v>-8.3902831081798883</v>
      </c>
      <c r="J779" s="37">
        <f t="shared" si="12"/>
        <v>2.2701143997414349E-4</v>
      </c>
      <c r="K779" s="38"/>
      <c r="L779" s="38"/>
      <c r="M779" s="38"/>
      <c r="P779" s="27">
        <v>750</v>
      </c>
      <c r="Q779" s="24">
        <v>2.1559999999999999E-2</v>
      </c>
      <c r="R779" s="24">
        <v>0.88991399999999998</v>
      </c>
      <c r="S779" s="24">
        <v>8.1004300000000001E-2</v>
      </c>
      <c r="T779" s="24">
        <v>8.5928970000000007</v>
      </c>
      <c r="U779" s="24">
        <v>0.21841550000000001</v>
      </c>
      <c r="V779" s="34">
        <v>1.4710934777901388E-8</v>
      </c>
      <c r="W779" s="24">
        <v>0</v>
      </c>
      <c r="X779" s="24">
        <v>0</v>
      </c>
    </row>
    <row r="780" spans="1:24" ht="15" customHeight="1" x14ac:dyDescent="0.45">
      <c r="A780" s="14">
        <v>148</v>
      </c>
      <c r="B780" s="15">
        <v>2000</v>
      </c>
      <c r="C780" s="16">
        <v>0</v>
      </c>
      <c r="D780" s="17">
        <v>6.7092799999999994E-2</v>
      </c>
      <c r="E780" s="17">
        <v>0.25632470000000002</v>
      </c>
      <c r="F780" s="17">
        <v>-2.6346E-3</v>
      </c>
      <c r="G780" s="17">
        <v>1.8944270000000001</v>
      </c>
      <c r="H780" s="18">
        <v>7.1788500000000005E-2</v>
      </c>
      <c r="I780" s="40">
        <f t="array" ref="I780">$Q$10+SUMPRODUCT(D780:H780,TRANSPOSE($Q$11:$Q$15))</f>
        <v>-5.8417591787829659</v>
      </c>
      <c r="J780" s="37">
        <f t="shared" si="12"/>
        <v>2.8953227146748437E-3</v>
      </c>
      <c r="K780" s="38"/>
      <c r="L780" s="38"/>
      <c r="M780" s="38"/>
      <c r="P780" s="27">
        <v>751</v>
      </c>
      <c r="Q780" s="24">
        <v>5.0698100000000003E-2</v>
      </c>
      <c r="R780" s="24">
        <v>0.92711860000000001</v>
      </c>
      <c r="S780" s="24">
        <v>8.3668900000000004E-2</v>
      </c>
      <c r="T780" s="24">
        <v>9.4099389999999996</v>
      </c>
      <c r="U780" s="24">
        <v>0.217859</v>
      </c>
      <c r="V780" s="34">
        <v>3.7542118988203749E-9</v>
      </c>
      <c r="W780" s="24">
        <v>0</v>
      </c>
      <c r="X780" s="24">
        <v>0</v>
      </c>
    </row>
    <row r="781" spans="1:24" ht="15" customHeight="1" x14ac:dyDescent="0.45">
      <c r="A781" s="14">
        <v>148</v>
      </c>
      <c r="B781" s="15">
        <v>2001</v>
      </c>
      <c r="C781" s="16">
        <v>0</v>
      </c>
      <c r="D781" s="17">
        <v>9.9807400000000004E-2</v>
      </c>
      <c r="E781" s="17">
        <v>0.1911804</v>
      </c>
      <c r="F781" s="17">
        <v>1.49698E-2</v>
      </c>
      <c r="G781" s="17">
        <v>1.6930540000000001</v>
      </c>
      <c r="H781" s="18">
        <v>9.6468700000000004E-2</v>
      </c>
      <c r="I781" s="40">
        <f t="array" ref="I781">$Q$10+SUMPRODUCT(D781:H781,TRANSPOSE($Q$11:$Q$15))</f>
        <v>-5.5380987459296245</v>
      </c>
      <c r="J781" s="37">
        <f t="shared" si="12"/>
        <v>3.9185835598360193E-3</v>
      </c>
      <c r="K781" s="38"/>
      <c r="L781" s="38"/>
      <c r="M781" s="38"/>
      <c r="P781" s="27">
        <v>752</v>
      </c>
      <c r="Q781" s="24">
        <v>7.3733099999999996E-2</v>
      </c>
      <c r="R781" s="24">
        <v>0.91873400000000005</v>
      </c>
      <c r="S781" s="24">
        <v>8.2495499999999999E-2</v>
      </c>
      <c r="T781" s="24">
        <v>6.5832990000000002</v>
      </c>
      <c r="U781" s="24">
        <v>0.2007603</v>
      </c>
      <c r="V781" s="34">
        <v>3.4651161109792867E-7</v>
      </c>
      <c r="W781" s="24">
        <v>0</v>
      </c>
      <c r="X781" s="24">
        <v>0</v>
      </c>
    </row>
    <row r="782" spans="1:24" ht="15" customHeight="1" x14ac:dyDescent="0.45">
      <c r="A782" s="14">
        <v>148</v>
      </c>
      <c r="B782" s="15">
        <v>2002</v>
      </c>
      <c r="C782" s="16">
        <v>0</v>
      </c>
      <c r="D782" s="17">
        <v>7.5903799999999993E-2</v>
      </c>
      <c r="E782" s="17">
        <v>0.1873504</v>
      </c>
      <c r="F782" s="17">
        <v>4.0017799999999999E-2</v>
      </c>
      <c r="G782" s="17">
        <v>1.2015439999999999</v>
      </c>
      <c r="H782" s="18">
        <v>0.1097481</v>
      </c>
      <c r="I782" s="40">
        <f t="array" ref="I782">$Q$10+SUMPRODUCT(D782:H782,TRANSPOSE($Q$11:$Q$15))</f>
        <v>-4.9513000040655006</v>
      </c>
      <c r="J782" s="37">
        <f t="shared" si="12"/>
        <v>7.024513592198754E-3</v>
      </c>
      <c r="K782" s="38"/>
      <c r="L782" s="38"/>
      <c r="M782" s="38"/>
      <c r="P782" s="27">
        <v>753</v>
      </c>
      <c r="Q782" s="24">
        <v>0.47862719999999997</v>
      </c>
      <c r="R782" s="24">
        <v>-0.94111199999999995</v>
      </c>
      <c r="S782" s="24">
        <v>-4.8169700000000003E-2</v>
      </c>
      <c r="T782" s="24">
        <v>0.38359310000000002</v>
      </c>
      <c r="U782" s="24">
        <v>9.6370800000000006E-2</v>
      </c>
      <c r="V782" s="34">
        <v>0.24177031855437653</v>
      </c>
      <c r="W782" s="24">
        <v>0</v>
      </c>
      <c r="X782" s="24">
        <v>0</v>
      </c>
    </row>
    <row r="783" spans="1:24" ht="15" customHeight="1" x14ac:dyDescent="0.45">
      <c r="A783" s="14">
        <v>148</v>
      </c>
      <c r="B783" s="15">
        <v>2003</v>
      </c>
      <c r="C783" s="16">
        <v>0</v>
      </c>
      <c r="D783" s="17">
        <v>0.1139365</v>
      </c>
      <c r="E783" s="17">
        <v>0.21111530000000001</v>
      </c>
      <c r="F783" s="17">
        <v>4.1567199999999999E-2</v>
      </c>
      <c r="G783" s="17">
        <v>2.6397810000000002</v>
      </c>
      <c r="H783" s="18">
        <v>0.1061933</v>
      </c>
      <c r="I783" s="40">
        <f t="array" ref="I783">$Q$10+SUMPRODUCT(D783:H783,TRANSPOSE($Q$11:$Q$15))</f>
        <v>-7.2766544050740096</v>
      </c>
      <c r="J783" s="37">
        <f t="shared" si="12"/>
        <v>6.9101732561491463E-4</v>
      </c>
      <c r="K783" s="38"/>
      <c r="L783" s="38"/>
      <c r="M783" s="38"/>
      <c r="P783" s="27">
        <v>754</v>
      </c>
      <c r="Q783" s="24">
        <v>0.37201400000000001</v>
      </c>
      <c r="R783" s="24">
        <v>-1.429416</v>
      </c>
      <c r="S783" s="24">
        <v>-4.68376E-2</v>
      </c>
      <c r="T783" s="24">
        <v>0.181752</v>
      </c>
      <c r="U783" s="24">
        <v>0.10936419999999999</v>
      </c>
      <c r="V783" s="34">
        <v>0.46055099760913359</v>
      </c>
      <c r="W783" s="24">
        <v>0</v>
      </c>
      <c r="X783" s="24">
        <v>1</v>
      </c>
    </row>
    <row r="784" spans="1:24" ht="15" customHeight="1" x14ac:dyDescent="0.45">
      <c r="A784" s="14">
        <v>149</v>
      </c>
      <c r="B784" s="15">
        <v>1999</v>
      </c>
      <c r="C784" s="16">
        <v>0</v>
      </c>
      <c r="D784" s="17">
        <v>0.16375439999999999</v>
      </c>
      <c r="E784" s="17">
        <v>0.37028719999999998</v>
      </c>
      <c r="F784" s="17">
        <v>6.4657500000000007E-2</v>
      </c>
      <c r="G784" s="17">
        <v>4.7223680000000003</v>
      </c>
      <c r="H784" s="18">
        <v>0.47308149999999999</v>
      </c>
      <c r="I784" s="40">
        <f t="array" ref="I784">$Q$10+SUMPRODUCT(D784:H784,TRANSPOSE($Q$11:$Q$15))</f>
        <v>-10.76357353010075</v>
      </c>
      <c r="J784" s="37">
        <f t="shared" si="12"/>
        <v>2.1155837492894214E-5</v>
      </c>
      <c r="K784" s="38"/>
      <c r="L784" s="38"/>
      <c r="M784" s="38"/>
      <c r="P784" s="27">
        <v>755</v>
      </c>
      <c r="Q784" s="24">
        <v>4.70099E-2</v>
      </c>
      <c r="R784" s="24">
        <v>0.43959680000000001</v>
      </c>
      <c r="S784" s="24">
        <v>0.1025141</v>
      </c>
      <c r="T784" s="24">
        <v>6.808662</v>
      </c>
      <c r="U784" s="24">
        <v>0.34848210000000002</v>
      </c>
      <c r="V784" s="34">
        <v>4.4845045092121928E-7</v>
      </c>
      <c r="W784" s="24">
        <v>0</v>
      </c>
      <c r="X784" s="24">
        <v>0</v>
      </c>
    </row>
    <row r="785" spans="1:24" ht="15" customHeight="1" x14ac:dyDescent="0.45">
      <c r="A785" s="14">
        <v>149</v>
      </c>
      <c r="B785" s="15">
        <v>2000</v>
      </c>
      <c r="C785" s="16">
        <v>0</v>
      </c>
      <c r="D785" s="17">
        <v>-2.58222E-2</v>
      </c>
      <c r="E785" s="17">
        <v>0.27768209999999999</v>
      </c>
      <c r="F785" s="17">
        <v>3.27753E-2</v>
      </c>
      <c r="G785" s="17">
        <v>1.1291420000000001</v>
      </c>
      <c r="H785" s="18">
        <v>0.3752316</v>
      </c>
      <c r="I785" s="40">
        <f t="array" ref="I785">$Q$10+SUMPRODUCT(D785:H785,TRANSPOSE($Q$11:$Q$15))</f>
        <v>-4.7869580126387756</v>
      </c>
      <c r="J785" s="37">
        <f t="shared" si="12"/>
        <v>8.2688384966629665E-3</v>
      </c>
      <c r="K785" s="38"/>
      <c r="L785" s="38"/>
      <c r="M785" s="38"/>
      <c r="P785" s="27">
        <v>756</v>
      </c>
      <c r="Q785" s="24">
        <v>4.5320300000000001E-2</v>
      </c>
      <c r="R785" s="24">
        <v>0.54106410000000005</v>
      </c>
      <c r="S785" s="24">
        <v>0.1118334</v>
      </c>
      <c r="T785" s="24">
        <v>6.4231100000000003</v>
      </c>
      <c r="U785" s="24">
        <v>0.37408390000000002</v>
      </c>
      <c r="V785" s="34">
        <v>6.7404400378620463E-7</v>
      </c>
      <c r="W785" s="24">
        <v>0</v>
      </c>
      <c r="X785" s="24">
        <v>0</v>
      </c>
    </row>
    <row r="786" spans="1:24" ht="15" customHeight="1" x14ac:dyDescent="0.45">
      <c r="A786" s="14">
        <v>149</v>
      </c>
      <c r="B786" s="15">
        <v>2001</v>
      </c>
      <c r="C786" s="16">
        <v>0</v>
      </c>
      <c r="D786" s="17">
        <v>0.1003028</v>
      </c>
      <c r="E786" s="17">
        <v>0.2971819</v>
      </c>
      <c r="F786" s="17">
        <v>5.3399700000000001E-2</v>
      </c>
      <c r="G786" s="17">
        <v>1.7907459999999999</v>
      </c>
      <c r="H786" s="18">
        <v>0.3775577</v>
      </c>
      <c r="I786" s="40">
        <f t="array" ref="I786">$Q$10+SUMPRODUCT(D786:H786,TRANSPOSE($Q$11:$Q$15))</f>
        <v>-5.9809074584559694</v>
      </c>
      <c r="J786" s="37">
        <f t="shared" si="12"/>
        <v>2.520165248853823E-3</v>
      </c>
      <c r="K786" s="38"/>
      <c r="L786" s="38"/>
      <c r="M786" s="38"/>
      <c r="P786" s="27">
        <v>757</v>
      </c>
      <c r="Q786" s="24">
        <v>3.8207199999999997E-2</v>
      </c>
      <c r="R786" s="24">
        <v>0.60990670000000002</v>
      </c>
      <c r="S786" s="24">
        <v>0.1035539</v>
      </c>
      <c r="T786" s="24">
        <v>5.2246699999999997</v>
      </c>
      <c r="U786" s="24">
        <v>0.35969200000000001</v>
      </c>
      <c r="V786" s="34">
        <v>4.347601564165217E-6</v>
      </c>
      <c r="W786" s="24">
        <v>0</v>
      </c>
      <c r="X786" s="24">
        <v>0</v>
      </c>
    </row>
    <row r="787" spans="1:24" ht="15" customHeight="1" x14ac:dyDescent="0.45">
      <c r="A787" s="14">
        <v>149</v>
      </c>
      <c r="B787" s="15">
        <v>2002</v>
      </c>
      <c r="C787" s="16">
        <v>0</v>
      </c>
      <c r="D787" s="17">
        <v>0.1310132</v>
      </c>
      <c r="E787" s="17">
        <v>0.31918390000000002</v>
      </c>
      <c r="F787" s="17">
        <v>6.7871000000000001E-2</v>
      </c>
      <c r="G787" s="17">
        <v>1.08636</v>
      </c>
      <c r="H787" s="18">
        <v>0.3352734</v>
      </c>
      <c r="I787" s="40">
        <f t="array" ref="I787">$Q$10+SUMPRODUCT(D787:H787,TRANSPOSE($Q$11:$Q$15))</f>
        <v>-5.0196304057225536</v>
      </c>
      <c r="J787" s="37">
        <f t="shared" si="12"/>
        <v>6.5636026420931174E-3</v>
      </c>
      <c r="K787" s="38"/>
      <c r="L787" s="38"/>
      <c r="M787" s="38"/>
      <c r="P787" s="27">
        <v>758</v>
      </c>
      <c r="Q787" s="24">
        <v>2.8593899999999998E-2</v>
      </c>
      <c r="R787" s="24">
        <v>0.67481729999999995</v>
      </c>
      <c r="S787" s="24">
        <v>8.4932400000000005E-2</v>
      </c>
      <c r="T787" s="24">
        <v>4.232329</v>
      </c>
      <c r="U787" s="24">
        <v>0.37933820000000001</v>
      </c>
      <c r="V787" s="34">
        <v>2.2505467943978992E-5</v>
      </c>
      <c r="W787" s="24">
        <v>0</v>
      </c>
      <c r="X787" s="24">
        <v>0</v>
      </c>
    </row>
    <row r="788" spans="1:24" ht="15" customHeight="1" x14ac:dyDescent="0.45">
      <c r="A788" s="14">
        <v>149</v>
      </c>
      <c r="B788" s="15">
        <v>2003</v>
      </c>
      <c r="C788" s="16">
        <v>0</v>
      </c>
      <c r="D788" s="17">
        <v>0.17005329999999999</v>
      </c>
      <c r="E788" s="17">
        <v>0.35495890000000002</v>
      </c>
      <c r="F788" s="17">
        <v>4.6871400000000001E-2</v>
      </c>
      <c r="G788" s="17">
        <v>1.21245</v>
      </c>
      <c r="H788" s="18">
        <v>0.32686219999999999</v>
      </c>
      <c r="I788" s="40">
        <f t="array" ref="I788">$Q$10+SUMPRODUCT(D788:H788,TRANSPOSE($Q$11:$Q$15))</f>
        <v>-5.0936413552800337</v>
      </c>
      <c r="J788" s="37">
        <f t="shared" si="12"/>
        <v>6.0982206564052033E-3</v>
      </c>
      <c r="K788" s="38"/>
      <c r="L788" s="38"/>
      <c r="M788" s="38"/>
      <c r="P788" s="27">
        <v>759</v>
      </c>
      <c r="Q788" s="24">
        <v>4.1827700000000002E-2</v>
      </c>
      <c r="R788" s="24">
        <v>0.77195409999999998</v>
      </c>
      <c r="S788" s="24">
        <v>9.9979999999999999E-2</v>
      </c>
      <c r="T788" s="24">
        <v>4.1027189999999996</v>
      </c>
      <c r="U788" s="24">
        <v>0.35685670000000003</v>
      </c>
      <c r="V788" s="34">
        <v>2.1120643174267745E-5</v>
      </c>
      <c r="W788" s="24">
        <v>0</v>
      </c>
      <c r="X788" s="24">
        <v>0</v>
      </c>
    </row>
    <row r="789" spans="1:24" ht="15" customHeight="1" x14ac:dyDescent="0.45">
      <c r="A789" s="14">
        <v>149</v>
      </c>
      <c r="B789" s="15">
        <v>2004</v>
      </c>
      <c r="C789" s="16">
        <v>0</v>
      </c>
      <c r="D789" s="17">
        <v>0.18051809999999999</v>
      </c>
      <c r="E789" s="17">
        <v>0.40359349999999999</v>
      </c>
      <c r="F789" s="17">
        <v>5.40898E-2</v>
      </c>
      <c r="G789" s="17">
        <v>1.4561839999999999</v>
      </c>
      <c r="H789" s="18">
        <v>0.34494730000000001</v>
      </c>
      <c r="I789" s="40">
        <f t="array" ref="I789">$Q$10+SUMPRODUCT(D789:H789,TRANSPOSE($Q$11:$Q$15))</f>
        <v>-5.5949658097930115</v>
      </c>
      <c r="J789" s="37">
        <f t="shared" si="12"/>
        <v>3.7027649783289134E-3</v>
      </c>
      <c r="K789" s="38"/>
      <c r="L789" s="38"/>
      <c r="M789" s="38"/>
      <c r="P789" s="27">
        <v>760</v>
      </c>
      <c r="Q789" s="24">
        <v>2.6225200000000001E-2</v>
      </c>
      <c r="R789" s="24">
        <v>0.77475839999999996</v>
      </c>
      <c r="S789" s="24">
        <v>8.5638000000000006E-2</v>
      </c>
      <c r="T789" s="24">
        <v>3.6906059999999998</v>
      </c>
      <c r="U789" s="24">
        <v>0.36080289999999998</v>
      </c>
      <c r="V789" s="34">
        <v>4.5312915228879346E-5</v>
      </c>
      <c r="W789" s="24">
        <v>0</v>
      </c>
      <c r="X789" s="24">
        <v>0</v>
      </c>
    </row>
    <row r="790" spans="1:24" ht="15" customHeight="1" x14ac:dyDescent="0.45">
      <c r="A790" s="14">
        <v>150</v>
      </c>
      <c r="B790" s="15">
        <v>1999</v>
      </c>
      <c r="C790" s="16">
        <v>0</v>
      </c>
      <c r="D790" s="17">
        <v>6.17826E-2</v>
      </c>
      <c r="E790" s="17">
        <v>0.1180987</v>
      </c>
      <c r="F790" s="17">
        <v>6.8647700000000006E-2</v>
      </c>
      <c r="G790" s="17">
        <v>1.2461580000000001</v>
      </c>
      <c r="H790" s="18">
        <v>0.53322539999999996</v>
      </c>
      <c r="I790" s="40">
        <f t="array" ref="I790">$Q$10+SUMPRODUCT(D790:H790,TRANSPOSE($Q$11:$Q$15))</f>
        <v>-4.8941260328603065</v>
      </c>
      <c r="J790" s="37">
        <f t="shared" si="12"/>
        <v>7.4347630322675346E-3</v>
      </c>
      <c r="K790" s="38"/>
      <c r="L790" s="38"/>
      <c r="M790" s="38"/>
      <c r="P790" s="27">
        <v>761</v>
      </c>
      <c r="Q790" s="24">
        <v>-5.53868E-2</v>
      </c>
      <c r="R790" s="24">
        <v>9.1258300000000001E-2</v>
      </c>
      <c r="S790" s="24">
        <v>7.3519699999999993E-2</v>
      </c>
      <c r="T790" s="24">
        <v>1.0695509999999999</v>
      </c>
      <c r="U790" s="24">
        <v>0.1311176</v>
      </c>
      <c r="V790" s="34">
        <v>7.3157435901456047E-3</v>
      </c>
      <c r="W790" s="24">
        <v>0</v>
      </c>
      <c r="X790" s="24">
        <v>0</v>
      </c>
    </row>
    <row r="791" spans="1:24" ht="15" customHeight="1" x14ac:dyDescent="0.45">
      <c r="A791" s="14">
        <v>150</v>
      </c>
      <c r="B791" s="15">
        <v>2000</v>
      </c>
      <c r="C791" s="16">
        <v>0</v>
      </c>
      <c r="D791" s="17">
        <v>5.1327499999999998E-2</v>
      </c>
      <c r="E791" s="17">
        <v>0.1018237</v>
      </c>
      <c r="F791" s="17">
        <v>5.2602500000000003E-2</v>
      </c>
      <c r="G791" s="17">
        <v>0.93727689999999997</v>
      </c>
      <c r="H791" s="18">
        <v>0.4051245</v>
      </c>
      <c r="I791" s="40">
        <f t="array" ref="I791">$Q$10+SUMPRODUCT(D791:H791,TRANSPOSE($Q$11:$Q$15))</f>
        <v>-4.3336050067591021</v>
      </c>
      <c r="J791" s="37">
        <f t="shared" si="12"/>
        <v>1.2950254393284091E-2</v>
      </c>
      <c r="K791" s="38"/>
      <c r="L791" s="38"/>
      <c r="M791" s="38"/>
      <c r="P791" s="27">
        <v>762</v>
      </c>
      <c r="Q791" s="24">
        <v>0.19186539999999999</v>
      </c>
      <c r="R791" s="24">
        <v>0.22024550000000001</v>
      </c>
      <c r="S791" s="24">
        <v>5.2483399999999999E-2</v>
      </c>
      <c r="T791" s="24">
        <v>2.0572539999999999</v>
      </c>
      <c r="U791" s="24">
        <v>9.2913700000000002E-2</v>
      </c>
      <c r="V791" s="34">
        <v>1.6181126197587464E-3</v>
      </c>
      <c r="W791" s="24">
        <v>0</v>
      </c>
      <c r="X791" s="24">
        <v>0</v>
      </c>
    </row>
    <row r="792" spans="1:24" ht="15" customHeight="1" x14ac:dyDescent="0.45">
      <c r="A792" s="14">
        <v>150</v>
      </c>
      <c r="B792" s="15">
        <v>2002</v>
      </c>
      <c r="C792" s="16">
        <v>0</v>
      </c>
      <c r="D792" s="17">
        <v>0.18775710000000001</v>
      </c>
      <c r="E792" s="17">
        <v>0.15875059999999999</v>
      </c>
      <c r="F792" s="17">
        <v>3.6897100000000002E-2</v>
      </c>
      <c r="G792" s="17">
        <v>1.272875</v>
      </c>
      <c r="H792" s="18">
        <v>0.27828750000000002</v>
      </c>
      <c r="I792" s="40">
        <f t="array" ref="I792">$Q$10+SUMPRODUCT(D792:H792,TRANSPOSE($Q$11:$Q$15))</f>
        <v>-4.8476249559063049</v>
      </c>
      <c r="J792" s="37">
        <f t="shared" si="12"/>
        <v>7.7858965171653666E-3</v>
      </c>
      <c r="K792" s="38"/>
      <c r="L792" s="38"/>
      <c r="M792" s="38"/>
      <c r="P792" s="27">
        <v>763</v>
      </c>
      <c r="Q792" s="24">
        <v>6.1453099999999997E-2</v>
      </c>
      <c r="R792" s="24">
        <v>7.38182E-2</v>
      </c>
      <c r="S792" s="24">
        <v>4.0622999999999999E-2</v>
      </c>
      <c r="T792" s="24">
        <v>1.7588710000000001</v>
      </c>
      <c r="U792" s="24">
        <v>8.7929999999999994E-2</v>
      </c>
      <c r="V792" s="34">
        <v>3.3390492434877401E-3</v>
      </c>
      <c r="W792" s="24">
        <v>0</v>
      </c>
      <c r="X792" s="24">
        <v>0</v>
      </c>
    </row>
    <row r="793" spans="1:24" ht="15" customHeight="1" x14ac:dyDescent="0.45">
      <c r="A793" s="14">
        <v>150</v>
      </c>
      <c r="B793" s="15">
        <v>2003</v>
      </c>
      <c r="C793" s="16">
        <v>0</v>
      </c>
      <c r="D793" s="17">
        <v>0.17462520000000001</v>
      </c>
      <c r="E793" s="17">
        <v>0.21435389999999999</v>
      </c>
      <c r="F793" s="17">
        <v>6.0322599999999997E-2</v>
      </c>
      <c r="G793" s="17">
        <v>1.611853</v>
      </c>
      <c r="H793" s="18">
        <v>0.29473120000000003</v>
      </c>
      <c r="I793" s="40">
        <f t="array" ref="I793">$Q$10+SUMPRODUCT(D793:H793,TRANSPOSE($Q$11:$Q$15))</f>
        <v>-5.6512995254301472</v>
      </c>
      <c r="J793" s="37">
        <f t="shared" si="12"/>
        <v>3.5006510339646796E-3</v>
      </c>
      <c r="K793" s="38"/>
      <c r="L793" s="38"/>
      <c r="M793" s="38"/>
      <c r="P793" s="27">
        <v>764</v>
      </c>
      <c r="Q793" s="24">
        <v>7.0484699999999997E-2</v>
      </c>
      <c r="R793" s="24">
        <v>9.2808600000000005E-2</v>
      </c>
      <c r="S793" s="24">
        <v>2.1083899999999999E-2</v>
      </c>
      <c r="T793" s="24">
        <v>1.4622809999999999</v>
      </c>
      <c r="U793" s="24">
        <v>0.1028346</v>
      </c>
      <c r="V793" s="34">
        <v>6.1543718578159715E-3</v>
      </c>
      <c r="W793" s="24">
        <v>0</v>
      </c>
      <c r="X793" s="24">
        <v>0</v>
      </c>
    </row>
    <row r="794" spans="1:24" ht="15" customHeight="1" x14ac:dyDescent="0.45">
      <c r="A794" s="14">
        <v>151</v>
      </c>
      <c r="B794" s="15">
        <v>2002</v>
      </c>
      <c r="C794" s="16">
        <v>0</v>
      </c>
      <c r="D794" s="17">
        <v>-1.8431999999999999E-3</v>
      </c>
      <c r="E794" s="17">
        <v>0.32800990000000002</v>
      </c>
      <c r="F794" s="17">
        <v>3.3257700000000001E-2</v>
      </c>
      <c r="G794" s="17">
        <v>0.78019070000000001</v>
      </c>
      <c r="H794" s="18">
        <v>0.1300288</v>
      </c>
      <c r="I794" s="40">
        <f t="array" ref="I794">$Q$10+SUMPRODUCT(D794:H794,TRANSPOSE($Q$11:$Q$15))</f>
        <v>-4.449931116263631</v>
      </c>
      <c r="J794" s="37">
        <f t="shared" si="12"/>
        <v>1.1544538507847703E-2</v>
      </c>
      <c r="K794" s="38"/>
      <c r="L794" s="38"/>
      <c r="M794" s="38"/>
      <c r="P794" s="27">
        <v>765</v>
      </c>
      <c r="Q794" s="24">
        <v>-4.16908E-2</v>
      </c>
      <c r="R794" s="24">
        <v>4.4032799999999997E-2</v>
      </c>
      <c r="S794" s="24">
        <v>1.9464499999999999E-2</v>
      </c>
      <c r="T794" s="24">
        <v>0.73946400000000001</v>
      </c>
      <c r="U794" s="24">
        <v>5.4847300000000002E-2</v>
      </c>
      <c r="V794" s="34">
        <v>1.9361966334453543E-2</v>
      </c>
      <c r="W794" s="24">
        <v>0</v>
      </c>
      <c r="X794" s="24">
        <v>0</v>
      </c>
    </row>
    <row r="795" spans="1:24" ht="15" customHeight="1" x14ac:dyDescent="0.45">
      <c r="A795" s="14">
        <v>151</v>
      </c>
      <c r="B795" s="15">
        <v>2003</v>
      </c>
      <c r="C795" s="16">
        <v>0</v>
      </c>
      <c r="D795" s="17">
        <v>6.8199999999999999E-4</v>
      </c>
      <c r="E795" s="17">
        <v>0.2988169</v>
      </c>
      <c r="F795" s="17">
        <v>5.7078700000000003E-2</v>
      </c>
      <c r="G795" s="17">
        <v>0.72032260000000004</v>
      </c>
      <c r="H795" s="18">
        <v>0.14201449999999999</v>
      </c>
      <c r="I795" s="40">
        <f t="array" ref="I795">$Q$10+SUMPRODUCT(D795:H795,TRANSPOSE($Q$11:$Q$15))</f>
        <v>-4.4941502381784151</v>
      </c>
      <c r="J795" s="37">
        <f t="shared" si="12"/>
        <v>1.1050689659967342E-2</v>
      </c>
      <c r="K795" s="38"/>
      <c r="L795" s="38"/>
      <c r="M795" s="38"/>
      <c r="P795" s="27">
        <v>766</v>
      </c>
      <c r="Q795" s="24">
        <v>-8.7223999999999999E-3</v>
      </c>
      <c r="R795" s="24">
        <v>7.7627299999999996E-2</v>
      </c>
      <c r="S795" s="24">
        <v>4.53316E-2</v>
      </c>
      <c r="T795" s="24">
        <v>1.1190560000000001</v>
      </c>
      <c r="U795" s="24">
        <v>6.8281400000000006E-2</v>
      </c>
      <c r="V795" s="34">
        <v>8.4627671573686905E-3</v>
      </c>
      <c r="W795" s="24">
        <v>0</v>
      </c>
      <c r="X795" s="24">
        <v>0</v>
      </c>
    </row>
    <row r="796" spans="1:24" ht="15" customHeight="1" x14ac:dyDescent="0.45">
      <c r="A796" s="14">
        <v>151</v>
      </c>
      <c r="B796" s="15">
        <v>2004</v>
      </c>
      <c r="C796" s="16">
        <v>0</v>
      </c>
      <c r="D796" s="17">
        <v>3.7843E-3</v>
      </c>
      <c r="E796" s="17">
        <v>0.26486090000000001</v>
      </c>
      <c r="F796" s="17">
        <v>4.6356099999999997E-2</v>
      </c>
      <c r="G796" s="17">
        <v>0.7532702</v>
      </c>
      <c r="H796" s="18">
        <v>0.13036400000000001</v>
      </c>
      <c r="I796" s="40">
        <f t="array" ref="I796">$Q$10+SUMPRODUCT(D796:H796,TRANSPOSE($Q$11:$Q$15))</f>
        <v>-4.4174462515291228</v>
      </c>
      <c r="J796" s="37">
        <f t="shared" si="12"/>
        <v>1.1921174938988432E-2</v>
      </c>
      <c r="K796" s="38"/>
      <c r="L796" s="38"/>
      <c r="M796" s="38"/>
      <c r="P796" s="27">
        <v>767</v>
      </c>
      <c r="Q796" s="24">
        <v>-2.1090000000000001E-2</v>
      </c>
      <c r="R796" s="24">
        <v>9.2626700000000006E-2</v>
      </c>
      <c r="S796" s="24">
        <v>3.9639599999999997E-2</v>
      </c>
      <c r="T796" s="24">
        <v>1.2045589999999999</v>
      </c>
      <c r="U796" s="24">
        <v>6.7844799999999997E-2</v>
      </c>
      <c r="V796" s="34">
        <v>7.5284323753693136E-3</v>
      </c>
      <c r="W796" s="24">
        <v>0</v>
      </c>
      <c r="X796" s="24">
        <v>0</v>
      </c>
    </row>
    <row r="797" spans="1:24" ht="15" customHeight="1" x14ac:dyDescent="0.45">
      <c r="A797" s="14">
        <v>152</v>
      </c>
      <c r="B797" s="15">
        <v>1999</v>
      </c>
      <c r="C797" s="16">
        <v>0</v>
      </c>
      <c r="D797" s="17">
        <v>8.8183200000000003E-2</v>
      </c>
      <c r="E797" s="17">
        <v>0.27482529999999999</v>
      </c>
      <c r="F797" s="17">
        <v>5.1450500000000003E-2</v>
      </c>
      <c r="G797" s="17">
        <v>0.82378130000000005</v>
      </c>
      <c r="H797" s="18">
        <v>0.48847160000000001</v>
      </c>
      <c r="I797" s="40">
        <f t="array" ref="I797">$Q$10+SUMPRODUCT(D797:H797,TRANSPOSE($Q$11:$Q$15))</f>
        <v>-4.3281467756847718</v>
      </c>
      <c r="J797" s="37">
        <f t="shared" si="12"/>
        <v>1.3020210278422716E-2</v>
      </c>
      <c r="K797" s="38"/>
      <c r="L797" s="38"/>
      <c r="M797" s="38"/>
      <c r="P797" s="27">
        <v>768</v>
      </c>
      <c r="Q797" s="24">
        <v>0.29543550000000002</v>
      </c>
      <c r="R797" s="24">
        <v>0.36665239999999999</v>
      </c>
      <c r="S797" s="24">
        <v>6.0622599999999999E-2</v>
      </c>
      <c r="T797" s="24">
        <v>0.68670540000000002</v>
      </c>
      <c r="U797" s="24">
        <v>0.55491869999999999</v>
      </c>
      <c r="V797" s="34">
        <v>1.4927246941039951E-2</v>
      </c>
      <c r="W797" s="24">
        <v>0</v>
      </c>
      <c r="X797" s="24">
        <v>0</v>
      </c>
    </row>
    <row r="798" spans="1:24" ht="15" customHeight="1" x14ac:dyDescent="0.45">
      <c r="A798" s="14">
        <v>152</v>
      </c>
      <c r="B798" s="15">
        <v>2000</v>
      </c>
      <c r="C798" s="16">
        <v>0</v>
      </c>
      <c r="D798" s="17">
        <v>0.1254354</v>
      </c>
      <c r="E798" s="17">
        <v>0.27792630000000002</v>
      </c>
      <c r="F798" s="17">
        <v>4.3679900000000001E-2</v>
      </c>
      <c r="G798" s="17">
        <v>0.78375939999999999</v>
      </c>
      <c r="H798" s="18">
        <v>0.46170450000000002</v>
      </c>
      <c r="I798" s="40">
        <f t="array" ref="I798">$Q$10+SUMPRODUCT(D798:H798,TRANSPOSE($Q$11:$Q$15))</f>
        <v>-4.2078707944083238</v>
      </c>
      <c r="J798" s="37">
        <f t="shared" si="12"/>
        <v>1.4659902761933862E-2</v>
      </c>
      <c r="K798" s="38"/>
      <c r="L798" s="38"/>
      <c r="M798" s="38"/>
      <c r="P798" s="27">
        <v>769</v>
      </c>
      <c r="Q798" s="24">
        <v>0.26754549999999999</v>
      </c>
      <c r="R798" s="24">
        <v>0.39767239999999998</v>
      </c>
      <c r="S798" s="24">
        <v>5.56911E-2</v>
      </c>
      <c r="T798" s="24">
        <v>0.53442690000000004</v>
      </c>
      <c r="U798" s="24">
        <v>0.64671210000000001</v>
      </c>
      <c r="V798" s="34">
        <v>1.9701081394178237E-2</v>
      </c>
      <c r="W798" s="24">
        <v>0</v>
      </c>
      <c r="X798" s="24">
        <v>0</v>
      </c>
    </row>
    <row r="799" spans="1:24" ht="15" customHeight="1" x14ac:dyDescent="0.45">
      <c r="A799" s="14">
        <v>152</v>
      </c>
      <c r="B799" s="15">
        <v>2001</v>
      </c>
      <c r="C799" s="16">
        <v>0</v>
      </c>
      <c r="D799" s="17">
        <v>0.176702</v>
      </c>
      <c r="E799" s="17">
        <v>0.1595393</v>
      </c>
      <c r="F799" s="17">
        <v>2.64297E-2</v>
      </c>
      <c r="G799" s="17">
        <v>0.72394639999999999</v>
      </c>
      <c r="H799" s="18">
        <v>0.40360620000000003</v>
      </c>
      <c r="I799" s="40">
        <f t="array" ref="I799">$Q$10+SUMPRODUCT(D799:H799,TRANSPOSE($Q$11:$Q$15))</f>
        <v>-3.8171911905785549</v>
      </c>
      <c r="J799" s="37">
        <f t="shared" si="12"/>
        <v>2.15163452761723E-2</v>
      </c>
      <c r="K799" s="38"/>
      <c r="L799" s="38"/>
      <c r="M799" s="38"/>
      <c r="P799" s="27">
        <v>770</v>
      </c>
      <c r="Q799" s="24">
        <v>0.29337570000000002</v>
      </c>
      <c r="R799" s="24">
        <v>0.42135640000000002</v>
      </c>
      <c r="S799" s="24">
        <v>5.0978099999999998E-2</v>
      </c>
      <c r="T799" s="24">
        <v>0.66399739999999996</v>
      </c>
      <c r="U799" s="24">
        <v>0.63075490000000001</v>
      </c>
      <c r="V799" s="34">
        <v>1.6149430437771225E-2</v>
      </c>
      <c r="W799" s="24">
        <v>0</v>
      </c>
      <c r="X799" s="24">
        <v>0</v>
      </c>
    </row>
    <row r="800" spans="1:24" ht="15" customHeight="1" x14ac:dyDescent="0.45">
      <c r="A800" s="14">
        <v>152</v>
      </c>
      <c r="B800" s="15">
        <v>2002</v>
      </c>
      <c r="C800" s="16">
        <v>0</v>
      </c>
      <c r="D800" s="17">
        <v>0.1660808</v>
      </c>
      <c r="E800" s="17">
        <v>0.19451570000000001</v>
      </c>
      <c r="F800" s="17">
        <v>5.5505100000000002E-2</v>
      </c>
      <c r="G800" s="17">
        <v>0.84549890000000005</v>
      </c>
      <c r="H800" s="18">
        <v>0.49391849999999998</v>
      </c>
      <c r="I800" s="40">
        <f t="array" ref="I800">$Q$10+SUMPRODUCT(D800:H800,TRANSPOSE($Q$11:$Q$15))</f>
        <v>-4.2427611922236217</v>
      </c>
      <c r="J800" s="37">
        <f t="shared" si="12"/>
        <v>1.4164353078130623E-2</v>
      </c>
      <c r="K800" s="38"/>
      <c r="L800" s="38"/>
      <c r="M800" s="38"/>
      <c r="P800" s="27">
        <v>771</v>
      </c>
      <c r="Q800" s="24">
        <v>0.34858630000000002</v>
      </c>
      <c r="R800" s="24">
        <v>0.3634271</v>
      </c>
      <c r="S800" s="24">
        <v>3.3932400000000001E-2</v>
      </c>
      <c r="T800" s="24">
        <v>0.76822729999999995</v>
      </c>
      <c r="U800" s="24">
        <v>0.57524220000000004</v>
      </c>
      <c r="V800" s="34">
        <v>1.6846324263467157E-2</v>
      </c>
      <c r="W800" s="24">
        <v>0</v>
      </c>
      <c r="X800" s="24">
        <v>0</v>
      </c>
    </row>
    <row r="801" spans="1:24" ht="15" customHeight="1" x14ac:dyDescent="0.45">
      <c r="A801" s="14">
        <v>152</v>
      </c>
      <c r="B801" s="15">
        <v>2003</v>
      </c>
      <c r="C801" s="16">
        <v>0</v>
      </c>
      <c r="D801" s="17">
        <v>0.21397179999999999</v>
      </c>
      <c r="E801" s="17">
        <v>0.20724329999999999</v>
      </c>
      <c r="F801" s="17">
        <v>4.77811E-2</v>
      </c>
      <c r="G801" s="17">
        <v>0.89730069999999995</v>
      </c>
      <c r="H801" s="18">
        <v>0.3303797</v>
      </c>
      <c r="I801" s="40">
        <f t="array" ref="I801">$Q$10+SUMPRODUCT(D801:H801,TRANSPOSE($Q$11:$Q$15))</f>
        <v>-4.3635376727199624</v>
      </c>
      <c r="J801" s="37">
        <f t="shared" si="12"/>
        <v>1.257316437039002E-2</v>
      </c>
      <c r="K801" s="38"/>
      <c r="L801" s="38"/>
      <c r="M801" s="38"/>
      <c r="P801" s="27">
        <v>772</v>
      </c>
      <c r="Q801" s="24">
        <v>0.3469795</v>
      </c>
      <c r="R801" s="24">
        <v>0.3483928</v>
      </c>
      <c r="S801" s="24">
        <v>4.2032899999999998E-2</v>
      </c>
      <c r="T801" s="24">
        <v>0.75913019999999998</v>
      </c>
      <c r="U801" s="24">
        <v>0.65250470000000005</v>
      </c>
      <c r="V801" s="34">
        <v>1.7160152896744819E-2</v>
      </c>
      <c r="W801" s="24">
        <v>0</v>
      </c>
      <c r="X801" s="24">
        <v>0</v>
      </c>
    </row>
    <row r="802" spans="1:24" ht="15" customHeight="1" x14ac:dyDescent="0.45">
      <c r="A802" s="14">
        <v>152</v>
      </c>
      <c r="B802" s="15">
        <v>2004</v>
      </c>
      <c r="C802" s="16">
        <v>0</v>
      </c>
      <c r="D802" s="17">
        <v>0.34087509999999999</v>
      </c>
      <c r="E802" s="17">
        <v>0.194938</v>
      </c>
      <c r="F802" s="17">
        <v>5.5754600000000001E-2</v>
      </c>
      <c r="G802" s="17">
        <v>1.544953</v>
      </c>
      <c r="H802" s="18">
        <v>0.4164756</v>
      </c>
      <c r="I802" s="40">
        <f t="array" ref="I802">$Q$10+SUMPRODUCT(D802:H802,TRANSPOSE($Q$11:$Q$15))</f>
        <v>-5.3355758221547234</v>
      </c>
      <c r="J802" s="37">
        <f t="shared" si="12"/>
        <v>4.7940419504935864E-3</v>
      </c>
      <c r="K802" s="38"/>
      <c r="L802" s="38"/>
      <c r="M802" s="38"/>
      <c r="P802" s="27">
        <v>773</v>
      </c>
      <c r="Q802" s="24">
        <v>0.35668800000000001</v>
      </c>
      <c r="R802" s="24">
        <v>0.28799400000000003</v>
      </c>
      <c r="S802" s="24">
        <v>6.6697099999999995E-2</v>
      </c>
      <c r="T802" s="24">
        <v>0.78966530000000001</v>
      </c>
      <c r="U802" s="24">
        <v>0.77336839999999996</v>
      </c>
      <c r="V802" s="34">
        <v>1.587417135077062E-2</v>
      </c>
      <c r="W802" s="24">
        <v>0</v>
      </c>
      <c r="X802" s="24">
        <v>0</v>
      </c>
    </row>
    <row r="803" spans="1:24" ht="15" customHeight="1" x14ac:dyDescent="0.45">
      <c r="A803" s="14">
        <v>153</v>
      </c>
      <c r="B803" s="15">
        <v>1999</v>
      </c>
      <c r="C803" s="16">
        <v>0</v>
      </c>
      <c r="D803" s="17">
        <v>4.3567599999999998E-2</v>
      </c>
      <c r="E803" s="17">
        <v>0.27154260000000002</v>
      </c>
      <c r="F803" s="17">
        <v>4.64375E-2</v>
      </c>
      <c r="G803" s="17">
        <v>1.535566</v>
      </c>
      <c r="H803" s="18">
        <v>0.1785764</v>
      </c>
      <c r="I803" s="40">
        <f t="array" ref="I803">$Q$10+SUMPRODUCT(D803:H803,TRANSPOSE($Q$11:$Q$15))</f>
        <v>-5.6281086933259523</v>
      </c>
      <c r="J803" s="37">
        <f t="shared" si="12"/>
        <v>3.5824884786199787E-3</v>
      </c>
      <c r="K803" s="38"/>
      <c r="L803" s="38"/>
      <c r="M803" s="38"/>
      <c r="P803" s="27">
        <v>774</v>
      </c>
      <c r="Q803" s="24">
        <v>0.11832620000000001</v>
      </c>
      <c r="R803" s="24">
        <v>0.13991690000000001</v>
      </c>
      <c r="S803" s="24">
        <v>4.4230100000000001E-2</v>
      </c>
      <c r="T803" s="24">
        <v>1.02536</v>
      </c>
      <c r="U803" s="24">
        <v>0.14114460000000001</v>
      </c>
      <c r="V803" s="34">
        <v>9.9693268813144387E-3</v>
      </c>
      <c r="W803" s="24">
        <v>0</v>
      </c>
      <c r="X803" s="24">
        <v>0</v>
      </c>
    </row>
    <row r="804" spans="1:24" ht="15" customHeight="1" x14ac:dyDescent="0.45">
      <c r="A804" s="14">
        <v>154</v>
      </c>
      <c r="B804" s="15">
        <v>1995</v>
      </c>
      <c r="C804" s="16">
        <v>0</v>
      </c>
      <c r="D804" s="17">
        <v>-4.9915500000000002E-2</v>
      </c>
      <c r="E804" s="17">
        <v>-2.4221699999999999E-2</v>
      </c>
      <c r="F804" s="17">
        <v>6.1810499999999997E-2</v>
      </c>
      <c r="G804" s="17">
        <v>0.49300539999999998</v>
      </c>
      <c r="H804" s="18">
        <v>0.1711771</v>
      </c>
      <c r="I804" s="40">
        <f t="array" ref="I804">$Q$10+SUMPRODUCT(D804:H804,TRANSPOSE($Q$11:$Q$15))</f>
        <v>-3.7029388916355419</v>
      </c>
      <c r="J804" s="37">
        <f t="shared" si="12"/>
        <v>2.4057922171471825E-2</v>
      </c>
      <c r="K804" s="38"/>
      <c r="L804" s="38"/>
      <c r="M804" s="38"/>
      <c r="P804" s="27">
        <v>775</v>
      </c>
      <c r="Q804" s="24">
        <v>9.7781599999999996E-2</v>
      </c>
      <c r="R804" s="24">
        <v>0.31746220000000003</v>
      </c>
      <c r="S804" s="24">
        <v>3.57576E-2</v>
      </c>
      <c r="T804" s="24">
        <v>3.7088450000000002</v>
      </c>
      <c r="U804" s="24">
        <v>0.39996189999999998</v>
      </c>
      <c r="V804" s="34">
        <v>1.3459536370976911E-4</v>
      </c>
      <c r="W804" s="24">
        <v>0</v>
      </c>
      <c r="X804" s="24">
        <v>0</v>
      </c>
    </row>
    <row r="805" spans="1:24" ht="15" customHeight="1" x14ac:dyDescent="0.45">
      <c r="A805" s="14">
        <v>154</v>
      </c>
      <c r="B805" s="15">
        <v>1996</v>
      </c>
      <c r="C805" s="16">
        <v>0</v>
      </c>
      <c r="D805" s="17">
        <v>-5.02195E-2</v>
      </c>
      <c r="E805" s="17">
        <v>-5.7494E-3</v>
      </c>
      <c r="F805" s="17">
        <v>4.5847300000000001E-2</v>
      </c>
      <c r="G805" s="17">
        <v>0.56884880000000004</v>
      </c>
      <c r="H805" s="18">
        <v>0.16718910000000001</v>
      </c>
      <c r="I805" s="40">
        <f t="array" ref="I805">$Q$10+SUMPRODUCT(D805:H805,TRANSPOSE($Q$11:$Q$15))</f>
        <v>-3.725568049305374</v>
      </c>
      <c r="J805" s="37">
        <f t="shared" si="12"/>
        <v>2.3532292592383278E-2</v>
      </c>
      <c r="K805" s="38"/>
      <c r="L805" s="38"/>
      <c r="M805" s="38"/>
      <c r="P805" s="27">
        <v>776</v>
      </c>
      <c r="Q805" s="24">
        <v>0.1714793</v>
      </c>
      <c r="R805" s="24">
        <v>0.26693650000000002</v>
      </c>
      <c r="S805" s="24">
        <v>6.3114500000000004E-2</v>
      </c>
      <c r="T805" s="24">
        <v>2.0368580000000001</v>
      </c>
      <c r="U805" s="24">
        <v>0.49089529999999998</v>
      </c>
      <c r="V805" s="34">
        <v>1.8199804392970873E-3</v>
      </c>
      <c r="W805" s="24">
        <v>0</v>
      </c>
      <c r="X805" s="24">
        <v>0</v>
      </c>
    </row>
    <row r="806" spans="1:24" ht="15" customHeight="1" x14ac:dyDescent="0.45">
      <c r="A806" s="14">
        <v>154</v>
      </c>
      <c r="B806" s="15">
        <v>1997</v>
      </c>
      <c r="C806" s="16">
        <v>0</v>
      </c>
      <c r="D806" s="17">
        <v>-6.4973699999999995E-2</v>
      </c>
      <c r="E806" s="17">
        <v>-9.5186000000000003E-3</v>
      </c>
      <c r="F806" s="17">
        <v>5.5564500000000003E-2</v>
      </c>
      <c r="G806" s="17">
        <v>0.65578800000000004</v>
      </c>
      <c r="H806" s="18">
        <v>0.18185809999999999</v>
      </c>
      <c r="I806" s="40">
        <f t="array" ref="I806">$Q$10+SUMPRODUCT(D806:H806,TRANSPOSE($Q$11:$Q$15))</f>
        <v>-3.933385046542127</v>
      </c>
      <c r="J806" s="37">
        <f t="shared" si="12"/>
        <v>1.9201379249956171E-2</v>
      </c>
      <c r="K806" s="38"/>
      <c r="L806" s="38"/>
      <c r="M806" s="38"/>
      <c r="P806" s="27">
        <v>777</v>
      </c>
      <c r="Q806" s="24">
        <v>0.13187489999999999</v>
      </c>
      <c r="R806" s="24">
        <v>0.20613870000000001</v>
      </c>
      <c r="S806" s="24">
        <v>4.2645200000000001E-2</v>
      </c>
      <c r="T806" s="24">
        <v>1.3554550000000001</v>
      </c>
      <c r="U806" s="24">
        <v>0.39729579999999998</v>
      </c>
      <c r="V806" s="34">
        <v>6.4097110046822323E-3</v>
      </c>
      <c r="W806" s="24">
        <v>0</v>
      </c>
      <c r="X806" s="24">
        <v>0</v>
      </c>
    </row>
    <row r="807" spans="1:24" ht="15" customHeight="1" x14ac:dyDescent="0.45">
      <c r="A807" s="14">
        <v>154</v>
      </c>
      <c r="B807" s="15">
        <v>1998</v>
      </c>
      <c r="C807" s="16">
        <v>0</v>
      </c>
      <c r="D807" s="17">
        <v>-1.2114099999999999E-2</v>
      </c>
      <c r="E807" s="17">
        <v>-8.2942999999999992E-3</v>
      </c>
      <c r="F807" s="17">
        <v>3.0300500000000001E-2</v>
      </c>
      <c r="G807" s="17">
        <v>0.62368469999999998</v>
      </c>
      <c r="H807" s="18">
        <v>0.1624302</v>
      </c>
      <c r="I807" s="40">
        <f t="array" ref="I807">$Q$10+SUMPRODUCT(D807:H807,TRANSPOSE($Q$11:$Q$15))</f>
        <v>-3.672052351119131</v>
      </c>
      <c r="J807" s="37">
        <f t="shared" si="12"/>
        <v>2.4793871637411976E-2</v>
      </c>
      <c r="K807" s="38"/>
      <c r="L807" s="38"/>
      <c r="M807" s="38"/>
      <c r="P807" s="27">
        <v>778</v>
      </c>
      <c r="Q807" s="24">
        <v>9.3867999999999993E-2</v>
      </c>
      <c r="R807" s="24">
        <v>0.25630429999999998</v>
      </c>
      <c r="S807" s="24">
        <v>8.3613599999999996E-2</v>
      </c>
      <c r="T807" s="24">
        <v>3.0968330000000002</v>
      </c>
      <c r="U807" s="24">
        <v>0.14666290000000001</v>
      </c>
      <c r="V807" s="34">
        <v>2.2701143997414314E-4</v>
      </c>
      <c r="W807" s="24">
        <v>0</v>
      </c>
      <c r="X807" s="24">
        <v>0</v>
      </c>
    </row>
    <row r="808" spans="1:24" ht="15" customHeight="1" x14ac:dyDescent="0.45">
      <c r="A808" s="14">
        <v>154</v>
      </c>
      <c r="B808" s="15">
        <v>1999</v>
      </c>
      <c r="C808" s="16">
        <v>0</v>
      </c>
      <c r="D808" s="17">
        <v>-8.7417999999999992E-3</v>
      </c>
      <c r="E808" s="17">
        <v>1.8074900000000001E-2</v>
      </c>
      <c r="F808" s="17">
        <v>3.6568400000000001E-2</v>
      </c>
      <c r="G808" s="17">
        <v>0.31043730000000003</v>
      </c>
      <c r="H808" s="18">
        <v>0.14081840000000001</v>
      </c>
      <c r="I808" s="40">
        <f t="array" ref="I808">$Q$10+SUMPRODUCT(D808:H808,TRANSPOSE($Q$11:$Q$15))</f>
        <v>-3.2733384928529534</v>
      </c>
      <c r="J808" s="37">
        <f t="shared" si="12"/>
        <v>3.6497247675248562E-2</v>
      </c>
      <c r="K808" s="38"/>
      <c r="L808" s="38"/>
      <c r="M808" s="38"/>
      <c r="P808" s="27">
        <v>779</v>
      </c>
      <c r="Q808" s="24">
        <v>6.7092799999999994E-2</v>
      </c>
      <c r="R808" s="24">
        <v>0.25632470000000002</v>
      </c>
      <c r="S808" s="24">
        <v>-2.6346E-3</v>
      </c>
      <c r="T808" s="24">
        <v>1.8944270000000001</v>
      </c>
      <c r="U808" s="24">
        <v>7.1788500000000005E-2</v>
      </c>
      <c r="V808" s="34">
        <v>2.8953227146748459E-3</v>
      </c>
      <c r="W808" s="24">
        <v>0</v>
      </c>
      <c r="X808" s="24">
        <v>0</v>
      </c>
    </row>
    <row r="809" spans="1:24" ht="15" customHeight="1" x14ac:dyDescent="0.45">
      <c r="A809" s="14">
        <v>154</v>
      </c>
      <c r="B809" s="15">
        <v>2000</v>
      </c>
      <c r="C809" s="16">
        <v>0</v>
      </c>
      <c r="D809" s="17">
        <v>-2.43752E-2</v>
      </c>
      <c r="E809" s="17">
        <v>-2.7536000000000001E-3</v>
      </c>
      <c r="F809" s="17">
        <v>3.55882E-2</v>
      </c>
      <c r="G809" s="17">
        <v>0.32979429999999998</v>
      </c>
      <c r="H809" s="18">
        <v>0.25136639999999999</v>
      </c>
      <c r="I809" s="40">
        <f t="array" ref="I809">$Q$10+SUMPRODUCT(D809:H809,TRANSPOSE($Q$11:$Q$15))</f>
        <v>-3.2040283540558772</v>
      </c>
      <c r="J809" s="37">
        <f t="shared" si="12"/>
        <v>3.9014409810264682E-2</v>
      </c>
      <c r="K809" s="38"/>
      <c r="L809" s="38"/>
      <c r="M809" s="38"/>
      <c r="P809" s="27">
        <v>780</v>
      </c>
      <c r="Q809" s="24">
        <v>9.9807400000000004E-2</v>
      </c>
      <c r="R809" s="24">
        <v>0.1911804</v>
      </c>
      <c r="S809" s="24">
        <v>1.49698E-2</v>
      </c>
      <c r="T809" s="24">
        <v>1.6930540000000001</v>
      </c>
      <c r="U809" s="24">
        <v>9.6468700000000004E-2</v>
      </c>
      <c r="V809" s="34">
        <v>3.9185835598360185E-3</v>
      </c>
      <c r="W809" s="24">
        <v>0</v>
      </c>
      <c r="X809" s="24">
        <v>0</v>
      </c>
    </row>
    <row r="810" spans="1:24" ht="15" customHeight="1" x14ac:dyDescent="0.45">
      <c r="A810" s="14">
        <v>154</v>
      </c>
      <c r="B810" s="15">
        <v>2001</v>
      </c>
      <c r="C810" s="16">
        <v>0</v>
      </c>
      <c r="D810" s="17">
        <v>-1.30177E-2</v>
      </c>
      <c r="E810" s="17">
        <v>-5.7533300000000002E-2</v>
      </c>
      <c r="F810" s="17">
        <v>2.9693000000000001E-2</v>
      </c>
      <c r="G810" s="17">
        <v>0.2320295</v>
      </c>
      <c r="H810" s="18">
        <v>0.24044509999999999</v>
      </c>
      <c r="I810" s="40">
        <f t="array" ref="I810">$Q$10+SUMPRODUCT(D810:H810,TRANSPOSE($Q$11:$Q$15))</f>
        <v>-2.9234859413367813</v>
      </c>
      <c r="J810" s="37">
        <f t="shared" si="12"/>
        <v>5.1004705776359793E-2</v>
      </c>
      <c r="K810" s="38"/>
      <c r="L810" s="38"/>
      <c r="M810" s="38"/>
      <c r="P810" s="27">
        <v>781</v>
      </c>
      <c r="Q810" s="24">
        <v>7.5903799999999993E-2</v>
      </c>
      <c r="R810" s="24">
        <v>0.1873504</v>
      </c>
      <c r="S810" s="24">
        <v>4.0017799999999999E-2</v>
      </c>
      <c r="T810" s="24">
        <v>1.2015439999999999</v>
      </c>
      <c r="U810" s="24">
        <v>0.1097481</v>
      </c>
      <c r="V810" s="34">
        <v>7.0245135921987549E-3</v>
      </c>
      <c r="W810" s="24">
        <v>0</v>
      </c>
      <c r="X810" s="24">
        <v>0</v>
      </c>
    </row>
    <row r="811" spans="1:24" ht="15" customHeight="1" x14ac:dyDescent="0.45">
      <c r="A811" s="14">
        <v>154</v>
      </c>
      <c r="B811" s="15">
        <v>2002</v>
      </c>
      <c r="C811" s="16">
        <v>0</v>
      </c>
      <c r="D811" s="17">
        <v>2.28258E-2</v>
      </c>
      <c r="E811" s="17">
        <v>-0.1552153</v>
      </c>
      <c r="F811" s="17">
        <v>-1.2479499999999999E-2</v>
      </c>
      <c r="G811" s="17">
        <v>0.13682620000000001</v>
      </c>
      <c r="H811" s="18">
        <v>0.15771850000000001</v>
      </c>
      <c r="I811" s="40">
        <f t="array" ref="I811">$Q$10+SUMPRODUCT(D811:H811,TRANSPOSE($Q$11:$Q$15))</f>
        <v>-2.328812850558327</v>
      </c>
      <c r="J811" s="37">
        <f t="shared" si="12"/>
        <v>8.8764639538458673E-2</v>
      </c>
      <c r="K811" s="38"/>
      <c r="L811" s="38"/>
      <c r="M811" s="38"/>
      <c r="P811" s="27">
        <v>782</v>
      </c>
      <c r="Q811" s="24">
        <v>0.1139365</v>
      </c>
      <c r="R811" s="24">
        <v>0.21111530000000001</v>
      </c>
      <c r="S811" s="24">
        <v>4.1567199999999999E-2</v>
      </c>
      <c r="T811" s="24">
        <v>2.6397810000000002</v>
      </c>
      <c r="U811" s="24">
        <v>0.1061933</v>
      </c>
      <c r="V811" s="34">
        <v>6.9101732561491409E-4</v>
      </c>
      <c r="W811" s="24">
        <v>0</v>
      </c>
      <c r="X811" s="24">
        <v>0</v>
      </c>
    </row>
    <row r="812" spans="1:24" ht="15" customHeight="1" x14ac:dyDescent="0.45">
      <c r="A812" s="14">
        <v>154</v>
      </c>
      <c r="B812" s="15">
        <v>2003</v>
      </c>
      <c r="C812" s="16">
        <v>0</v>
      </c>
      <c r="D812" s="17">
        <v>9.65728E-2</v>
      </c>
      <c r="E812" s="17">
        <v>-0.13058439999999999</v>
      </c>
      <c r="F812" s="17">
        <v>3.9275299999999999E-2</v>
      </c>
      <c r="G812" s="17">
        <v>0.15398909999999999</v>
      </c>
      <c r="H812" s="18">
        <v>0.1202529</v>
      </c>
      <c r="I812" s="40">
        <f t="array" ref="I812">$Q$10+SUMPRODUCT(D812:H812,TRANSPOSE($Q$11:$Q$15))</f>
        <v>-2.7986262858001751</v>
      </c>
      <c r="J812" s="37">
        <f t="shared" si="12"/>
        <v>5.7398453982010572E-2</v>
      </c>
      <c r="K812" s="38"/>
      <c r="L812" s="38"/>
      <c r="M812" s="38"/>
      <c r="P812" s="27">
        <v>783</v>
      </c>
      <c r="Q812" s="24">
        <v>0.16375439999999999</v>
      </c>
      <c r="R812" s="24">
        <v>0.37028719999999998</v>
      </c>
      <c r="S812" s="24">
        <v>6.4657500000000007E-2</v>
      </c>
      <c r="T812" s="24">
        <v>4.7223680000000003</v>
      </c>
      <c r="U812" s="24">
        <v>0.47308149999999999</v>
      </c>
      <c r="V812" s="34">
        <v>2.1155837492894252E-5</v>
      </c>
      <c r="W812" s="24">
        <v>0</v>
      </c>
      <c r="X812" s="24">
        <v>0</v>
      </c>
    </row>
    <row r="813" spans="1:24" ht="15" customHeight="1" x14ac:dyDescent="0.45">
      <c r="A813" s="14">
        <v>154</v>
      </c>
      <c r="B813" s="15">
        <v>2004</v>
      </c>
      <c r="C813" s="16">
        <v>0</v>
      </c>
      <c r="D813" s="17">
        <v>0.11229740000000001</v>
      </c>
      <c r="E813" s="17">
        <v>-9.8862500000000006E-2</v>
      </c>
      <c r="F813" s="17">
        <v>2.8629999999999999E-2</v>
      </c>
      <c r="G813" s="17">
        <v>0.1735197</v>
      </c>
      <c r="H813" s="18">
        <v>0.13535730000000001</v>
      </c>
      <c r="I813" s="40">
        <f t="array" ref="I813">$Q$10+SUMPRODUCT(D813:H813,TRANSPOSE($Q$11:$Q$15))</f>
        <v>-2.7748450031556797</v>
      </c>
      <c r="J813" s="37">
        <f t="shared" si="12"/>
        <v>5.8698738477437333E-2</v>
      </c>
      <c r="K813" s="38"/>
      <c r="L813" s="38"/>
      <c r="M813" s="38"/>
      <c r="P813" s="27">
        <v>784</v>
      </c>
      <c r="Q813" s="24">
        <v>-2.58222E-2</v>
      </c>
      <c r="R813" s="24">
        <v>0.27768209999999999</v>
      </c>
      <c r="S813" s="24">
        <v>3.27753E-2</v>
      </c>
      <c r="T813" s="24">
        <v>1.1291420000000001</v>
      </c>
      <c r="U813" s="24">
        <v>0.3752316</v>
      </c>
      <c r="V813" s="34">
        <v>8.2688384966629665E-3</v>
      </c>
      <c r="W813" s="24">
        <v>0</v>
      </c>
      <c r="X813" s="24">
        <v>0</v>
      </c>
    </row>
    <row r="814" spans="1:24" ht="15" customHeight="1" x14ac:dyDescent="0.45">
      <c r="A814" s="14">
        <v>155</v>
      </c>
      <c r="B814" s="15">
        <v>1999</v>
      </c>
      <c r="C814" s="16">
        <v>0</v>
      </c>
      <c r="D814" s="17">
        <v>0.23832249999999999</v>
      </c>
      <c r="E814" s="17">
        <v>0.40608100000000003</v>
      </c>
      <c r="F814" s="17">
        <v>5.85706E-2</v>
      </c>
      <c r="G814" s="17">
        <v>0.70600010000000002</v>
      </c>
      <c r="H814" s="18">
        <v>0.2910722</v>
      </c>
      <c r="I814" s="40">
        <f t="array" ref="I814">$Q$10+SUMPRODUCT(D814:H814,TRANSPOSE($Q$11:$Q$15))</f>
        <v>-4.4483719138454356</v>
      </c>
      <c r="J814" s="37">
        <f t="shared" si="12"/>
        <v>1.1562344532846644E-2</v>
      </c>
      <c r="K814" s="38"/>
      <c r="L814" s="38"/>
      <c r="M814" s="38"/>
      <c r="P814" s="27">
        <v>785</v>
      </c>
      <c r="Q814" s="24">
        <v>0.1003028</v>
      </c>
      <c r="R814" s="24">
        <v>0.2971819</v>
      </c>
      <c r="S814" s="24">
        <v>5.3399700000000001E-2</v>
      </c>
      <c r="T814" s="24">
        <v>1.7907459999999999</v>
      </c>
      <c r="U814" s="24">
        <v>0.3775577</v>
      </c>
      <c r="V814" s="34">
        <v>2.5201652488538256E-3</v>
      </c>
      <c r="W814" s="24">
        <v>0</v>
      </c>
      <c r="X814" s="24">
        <v>0</v>
      </c>
    </row>
    <row r="815" spans="1:24" ht="15" customHeight="1" x14ac:dyDescent="0.45">
      <c r="A815" s="14">
        <v>155</v>
      </c>
      <c r="B815" s="15">
        <v>2000</v>
      </c>
      <c r="C815" s="16">
        <v>0</v>
      </c>
      <c r="D815" s="17">
        <v>0.1807539</v>
      </c>
      <c r="E815" s="17">
        <v>0.38971709999999998</v>
      </c>
      <c r="F815" s="17">
        <v>4.5145699999999997E-2</v>
      </c>
      <c r="G815" s="17">
        <v>0.42661070000000001</v>
      </c>
      <c r="H815" s="18">
        <v>0.3190963</v>
      </c>
      <c r="I815" s="40">
        <f t="array" ref="I815">$Q$10+SUMPRODUCT(D815:H815,TRANSPOSE($Q$11:$Q$15))</f>
        <v>-3.8784475093726307</v>
      </c>
      <c r="J815" s="37">
        <f t="shared" si="12"/>
        <v>2.0263796018467718E-2</v>
      </c>
      <c r="K815" s="38"/>
      <c r="L815" s="38"/>
      <c r="M815" s="38"/>
      <c r="P815" s="27">
        <v>786</v>
      </c>
      <c r="Q815" s="24">
        <v>0.1310132</v>
      </c>
      <c r="R815" s="24">
        <v>0.31918390000000002</v>
      </c>
      <c r="S815" s="24">
        <v>6.7871000000000001E-2</v>
      </c>
      <c r="T815" s="24">
        <v>1.08636</v>
      </c>
      <c r="U815" s="24">
        <v>0.3352734</v>
      </c>
      <c r="V815" s="34">
        <v>6.5636026420931174E-3</v>
      </c>
      <c r="W815" s="24">
        <v>0</v>
      </c>
      <c r="X815" s="24">
        <v>0</v>
      </c>
    </row>
    <row r="816" spans="1:24" ht="15" customHeight="1" x14ac:dyDescent="0.45">
      <c r="A816" s="14">
        <v>155</v>
      </c>
      <c r="B816" s="15">
        <v>2001</v>
      </c>
      <c r="C816" s="16">
        <v>0</v>
      </c>
      <c r="D816" s="17">
        <v>0.1356193</v>
      </c>
      <c r="E816" s="17">
        <v>0.39585730000000002</v>
      </c>
      <c r="F816" s="17">
        <v>4.9516400000000002E-2</v>
      </c>
      <c r="G816" s="17">
        <v>0.64591270000000001</v>
      </c>
      <c r="H816" s="18">
        <v>0.30855510000000003</v>
      </c>
      <c r="I816" s="40">
        <f t="array" ref="I816">$Q$10+SUMPRODUCT(D816:H816,TRANSPOSE($Q$11:$Q$15))</f>
        <v>-4.2970512024326268</v>
      </c>
      <c r="J816" s="37">
        <f t="shared" si="12"/>
        <v>1.3425920623413761E-2</v>
      </c>
      <c r="K816" s="38"/>
      <c r="L816" s="38"/>
      <c r="M816" s="38"/>
      <c r="P816" s="27">
        <v>787</v>
      </c>
      <c r="Q816" s="24">
        <v>0.17005329999999999</v>
      </c>
      <c r="R816" s="24">
        <v>0.35495890000000002</v>
      </c>
      <c r="S816" s="24">
        <v>4.6871400000000001E-2</v>
      </c>
      <c r="T816" s="24">
        <v>1.21245</v>
      </c>
      <c r="U816" s="24">
        <v>0.32686219999999999</v>
      </c>
      <c r="V816" s="34">
        <v>6.0982206564051972E-3</v>
      </c>
      <c r="W816" s="24">
        <v>0</v>
      </c>
      <c r="X816" s="24">
        <v>0</v>
      </c>
    </row>
    <row r="817" spans="1:24" ht="15" customHeight="1" x14ac:dyDescent="0.45">
      <c r="A817" s="14">
        <v>155</v>
      </c>
      <c r="B817" s="15">
        <v>2002</v>
      </c>
      <c r="C817" s="16">
        <v>0</v>
      </c>
      <c r="D817" s="17">
        <v>0.1919167</v>
      </c>
      <c r="E817" s="17">
        <v>0.41049239999999998</v>
      </c>
      <c r="F817" s="17">
        <v>5.36839E-2</v>
      </c>
      <c r="G817" s="17">
        <v>0.66853390000000001</v>
      </c>
      <c r="H817" s="18">
        <v>0.33638249999999997</v>
      </c>
      <c r="I817" s="40">
        <f t="array" ref="I817">$Q$10+SUMPRODUCT(D817:H817,TRANSPOSE($Q$11:$Q$15))</f>
        <v>-4.347141331114555</v>
      </c>
      <c r="J817" s="37">
        <f t="shared" si="12"/>
        <v>1.2778361604302207E-2</v>
      </c>
      <c r="K817" s="38"/>
      <c r="L817" s="38"/>
      <c r="M817" s="38"/>
      <c r="P817" s="27">
        <v>788</v>
      </c>
      <c r="Q817" s="24">
        <v>0.18051809999999999</v>
      </c>
      <c r="R817" s="24">
        <v>0.40359349999999999</v>
      </c>
      <c r="S817" s="24">
        <v>5.40898E-2</v>
      </c>
      <c r="T817" s="24">
        <v>1.4561839999999999</v>
      </c>
      <c r="U817" s="24">
        <v>0.34494730000000001</v>
      </c>
      <c r="V817" s="34">
        <v>3.7027649783289134E-3</v>
      </c>
      <c r="W817" s="24">
        <v>0</v>
      </c>
      <c r="X817" s="24">
        <v>0</v>
      </c>
    </row>
    <row r="818" spans="1:24" ht="15" customHeight="1" x14ac:dyDescent="0.45">
      <c r="A818" s="14">
        <v>155</v>
      </c>
      <c r="B818" s="15">
        <v>2003</v>
      </c>
      <c r="C818" s="16">
        <v>0</v>
      </c>
      <c r="D818" s="17">
        <v>0.2296241</v>
      </c>
      <c r="E818" s="17">
        <v>0.42804389999999998</v>
      </c>
      <c r="F818" s="17">
        <v>4.16785E-2</v>
      </c>
      <c r="G818" s="17">
        <v>0.88645609999999997</v>
      </c>
      <c r="H818" s="18">
        <v>0.2124635</v>
      </c>
      <c r="I818" s="40">
        <f t="array" ref="I818">$Q$10+SUMPRODUCT(D818:H818,TRANSPOSE($Q$11:$Q$15))</f>
        <v>-4.6850792415378368</v>
      </c>
      <c r="J818" s="37">
        <f t="shared" si="12"/>
        <v>9.1475527900982158E-3</v>
      </c>
      <c r="K818" s="38"/>
      <c r="L818" s="38"/>
      <c r="M818" s="38"/>
      <c r="P818" s="27">
        <v>789</v>
      </c>
      <c r="Q818" s="24">
        <v>6.17826E-2</v>
      </c>
      <c r="R818" s="24">
        <v>0.1180987</v>
      </c>
      <c r="S818" s="24">
        <v>6.8647700000000006E-2</v>
      </c>
      <c r="T818" s="24">
        <v>1.2461580000000001</v>
      </c>
      <c r="U818" s="24">
        <v>0.53322539999999996</v>
      </c>
      <c r="V818" s="34">
        <v>7.4347630322675407E-3</v>
      </c>
      <c r="W818" s="24">
        <v>0</v>
      </c>
      <c r="X818" s="24">
        <v>0</v>
      </c>
    </row>
    <row r="819" spans="1:24" ht="15" customHeight="1" x14ac:dyDescent="0.45">
      <c r="A819" s="14">
        <v>155</v>
      </c>
      <c r="B819" s="15">
        <v>2004</v>
      </c>
      <c r="C819" s="16">
        <v>0</v>
      </c>
      <c r="D819" s="17">
        <v>0.53121439999999998</v>
      </c>
      <c r="E819" s="17">
        <v>0.5468807</v>
      </c>
      <c r="F819" s="17">
        <v>3.3623599999999997E-2</v>
      </c>
      <c r="G819" s="17">
        <v>1.120112</v>
      </c>
      <c r="H819" s="18">
        <v>0.23181099999999999</v>
      </c>
      <c r="I819" s="40">
        <f t="array" ref="I819">$Q$10+SUMPRODUCT(D819:H819,TRANSPOSE($Q$11:$Q$15))</f>
        <v>-5.0288237010331915</v>
      </c>
      <c r="J819" s="37">
        <f t="shared" si="12"/>
        <v>6.5039286796228805E-3</v>
      </c>
      <c r="K819" s="38"/>
      <c r="L819" s="38"/>
      <c r="M819" s="38"/>
      <c r="P819" s="27">
        <v>790</v>
      </c>
      <c r="Q819" s="24">
        <v>5.1327499999999998E-2</v>
      </c>
      <c r="R819" s="24">
        <v>0.1018237</v>
      </c>
      <c r="S819" s="24">
        <v>5.2602500000000003E-2</v>
      </c>
      <c r="T819" s="24">
        <v>0.93727689999999997</v>
      </c>
      <c r="U819" s="24">
        <v>0.4051245</v>
      </c>
      <c r="V819" s="34">
        <v>1.2950254393284089E-2</v>
      </c>
      <c r="W819" s="24">
        <v>0</v>
      </c>
      <c r="X819" s="24">
        <v>0</v>
      </c>
    </row>
    <row r="820" spans="1:24" ht="15" customHeight="1" x14ac:dyDescent="0.45">
      <c r="A820" s="14">
        <v>156</v>
      </c>
      <c r="B820" s="15">
        <v>1999</v>
      </c>
      <c r="C820" s="16">
        <v>0</v>
      </c>
      <c r="D820" s="17">
        <v>0.2430464</v>
      </c>
      <c r="E820" s="17">
        <v>-0.23028380000000001</v>
      </c>
      <c r="F820" s="17">
        <v>6.6599500000000006E-2</v>
      </c>
      <c r="G820" s="17">
        <v>2.8981309999999998</v>
      </c>
      <c r="H820" s="18">
        <v>0.1867915</v>
      </c>
      <c r="I820" s="40">
        <f t="array" ref="I820">$Q$10+SUMPRODUCT(D820:H820,TRANSPOSE($Q$11:$Q$15))</f>
        <v>-7.1433395550071674</v>
      </c>
      <c r="J820" s="37">
        <f t="shared" si="12"/>
        <v>7.8948529345754508E-4</v>
      </c>
      <c r="K820" s="38"/>
      <c r="L820" s="38"/>
      <c r="M820" s="38"/>
      <c r="P820" s="27">
        <v>791</v>
      </c>
      <c r="Q820" s="24">
        <v>0.18775710000000001</v>
      </c>
      <c r="R820" s="24">
        <v>0.15875059999999999</v>
      </c>
      <c r="S820" s="24">
        <v>3.6897100000000002E-2</v>
      </c>
      <c r="T820" s="24">
        <v>1.272875</v>
      </c>
      <c r="U820" s="24">
        <v>0.27828750000000002</v>
      </c>
      <c r="V820" s="34">
        <v>7.7858965171653666E-3</v>
      </c>
      <c r="W820" s="24">
        <v>0</v>
      </c>
      <c r="X820" s="24">
        <v>0</v>
      </c>
    </row>
    <row r="821" spans="1:24" ht="15" customHeight="1" x14ac:dyDescent="0.45">
      <c r="A821" s="14">
        <v>156</v>
      </c>
      <c r="B821" s="15">
        <v>2000</v>
      </c>
      <c r="C821" s="16">
        <v>0</v>
      </c>
      <c r="D821" s="17">
        <v>0.1613484</v>
      </c>
      <c r="E821" s="17">
        <v>-0.11420370000000001</v>
      </c>
      <c r="F821" s="17">
        <v>6.1572799999999997E-2</v>
      </c>
      <c r="G821" s="17">
        <v>4.1519310000000003</v>
      </c>
      <c r="H821" s="18">
        <v>0.2017516</v>
      </c>
      <c r="I821" s="40">
        <f t="array" ref="I821">$Q$10+SUMPRODUCT(D821:H821,TRANSPOSE($Q$11:$Q$15))</f>
        <v>-9.2945433687675543</v>
      </c>
      <c r="J821" s="37">
        <f t="shared" si="12"/>
        <v>9.1916014014018142E-5</v>
      </c>
      <c r="K821" s="38"/>
      <c r="L821" s="38"/>
      <c r="M821" s="38"/>
      <c r="P821" s="27">
        <v>792</v>
      </c>
      <c r="Q821" s="24">
        <v>0.17462520000000001</v>
      </c>
      <c r="R821" s="24">
        <v>0.21435389999999999</v>
      </c>
      <c r="S821" s="24">
        <v>6.0322599999999997E-2</v>
      </c>
      <c r="T821" s="24">
        <v>1.611853</v>
      </c>
      <c r="U821" s="24">
        <v>0.29473120000000003</v>
      </c>
      <c r="V821" s="34">
        <v>3.5006510339646757E-3</v>
      </c>
      <c r="W821" s="24">
        <v>0</v>
      </c>
      <c r="X821" s="24">
        <v>0</v>
      </c>
    </row>
    <row r="822" spans="1:24" ht="15" customHeight="1" x14ac:dyDescent="0.45">
      <c r="A822" s="14">
        <v>156</v>
      </c>
      <c r="B822" s="15">
        <v>2001</v>
      </c>
      <c r="C822" s="16">
        <v>0</v>
      </c>
      <c r="D822" s="17">
        <v>0.25399189999999999</v>
      </c>
      <c r="E822" s="17">
        <v>-2.0075000000000002E-3</v>
      </c>
      <c r="F822" s="17">
        <v>7.5248499999999996E-2</v>
      </c>
      <c r="G822" s="17">
        <v>5.2009550000000004</v>
      </c>
      <c r="H822" s="18">
        <v>0.21131369999999999</v>
      </c>
      <c r="I822" s="40">
        <f t="array" ref="I822">$Q$10+SUMPRODUCT(D822:H822,TRANSPOSE($Q$11:$Q$15))</f>
        <v>-11.194471771852253</v>
      </c>
      <c r="J822" s="37">
        <f t="shared" si="12"/>
        <v>1.3749810417606261E-5</v>
      </c>
      <c r="K822" s="38"/>
      <c r="L822" s="38"/>
      <c r="M822" s="38"/>
      <c r="P822" s="27">
        <v>793</v>
      </c>
      <c r="Q822" s="24">
        <v>-1.8431999999999999E-3</v>
      </c>
      <c r="R822" s="24">
        <v>0.32800990000000002</v>
      </c>
      <c r="S822" s="24">
        <v>3.3257700000000001E-2</v>
      </c>
      <c r="T822" s="24">
        <v>0.78019070000000001</v>
      </c>
      <c r="U822" s="24">
        <v>0.1300288</v>
      </c>
      <c r="V822" s="34">
        <v>1.1544538507847701E-2</v>
      </c>
      <c r="W822" s="24">
        <v>0</v>
      </c>
      <c r="X822" s="24">
        <v>0</v>
      </c>
    </row>
    <row r="823" spans="1:24" ht="15" customHeight="1" x14ac:dyDescent="0.45">
      <c r="A823" s="14">
        <v>156</v>
      </c>
      <c r="B823" s="15">
        <v>2002</v>
      </c>
      <c r="C823" s="16">
        <v>0</v>
      </c>
      <c r="D823" s="17">
        <v>0.15427660000000001</v>
      </c>
      <c r="E823" s="17">
        <v>8.9819700000000002E-2</v>
      </c>
      <c r="F823" s="17">
        <v>7.3549699999999996E-2</v>
      </c>
      <c r="G823" s="17">
        <v>3.1535679999999999</v>
      </c>
      <c r="H823" s="18">
        <v>0.20387669999999999</v>
      </c>
      <c r="I823" s="40">
        <f t="array" ref="I823">$Q$10+SUMPRODUCT(D823:H823,TRANSPOSE($Q$11:$Q$15))</f>
        <v>-8.0976316178357806</v>
      </c>
      <c r="J823" s="37">
        <f t="shared" si="12"/>
        <v>3.0416634143071977E-4</v>
      </c>
      <c r="K823" s="38"/>
      <c r="L823" s="38"/>
      <c r="M823" s="38"/>
      <c r="P823" s="27">
        <v>794</v>
      </c>
      <c r="Q823" s="24">
        <v>6.8199999999999999E-4</v>
      </c>
      <c r="R823" s="24">
        <v>0.2988169</v>
      </c>
      <c r="S823" s="24">
        <v>5.7078700000000003E-2</v>
      </c>
      <c r="T823" s="24">
        <v>0.72032260000000004</v>
      </c>
      <c r="U823" s="24">
        <v>0.14201449999999999</v>
      </c>
      <c r="V823" s="34">
        <v>1.105068965996734E-2</v>
      </c>
      <c r="W823" s="24">
        <v>0</v>
      </c>
      <c r="X823" s="24">
        <v>0</v>
      </c>
    </row>
    <row r="824" spans="1:24" ht="15" customHeight="1" x14ac:dyDescent="0.45">
      <c r="A824" s="14">
        <v>156</v>
      </c>
      <c r="B824" s="15">
        <v>2003</v>
      </c>
      <c r="C824" s="16">
        <v>0</v>
      </c>
      <c r="D824" s="17">
        <v>0.24671180000000001</v>
      </c>
      <c r="E824" s="17">
        <v>0.19491559999999999</v>
      </c>
      <c r="F824" s="17">
        <v>7.5855000000000006E-2</v>
      </c>
      <c r="G824" s="17">
        <v>4.855766</v>
      </c>
      <c r="H824" s="18">
        <v>0.19136909999999999</v>
      </c>
      <c r="I824" s="40">
        <f t="array" ref="I824">$Q$10+SUMPRODUCT(D824:H824,TRANSPOSE($Q$11:$Q$15))</f>
        <v>-10.950939985734376</v>
      </c>
      <c r="J824" s="37">
        <f t="shared" si="12"/>
        <v>1.7541211072181397E-5</v>
      </c>
      <c r="K824" s="38"/>
      <c r="L824" s="38"/>
      <c r="M824" s="38"/>
      <c r="P824" s="27">
        <v>795</v>
      </c>
      <c r="Q824" s="24">
        <v>3.7843E-3</v>
      </c>
      <c r="R824" s="24">
        <v>0.26486090000000001</v>
      </c>
      <c r="S824" s="24">
        <v>4.6356099999999997E-2</v>
      </c>
      <c r="T824" s="24">
        <v>0.7532702</v>
      </c>
      <c r="U824" s="24">
        <v>0.13036400000000001</v>
      </c>
      <c r="V824" s="34">
        <v>1.1921174938988444E-2</v>
      </c>
      <c r="W824" s="24">
        <v>0</v>
      </c>
      <c r="X824" s="24">
        <v>0</v>
      </c>
    </row>
    <row r="825" spans="1:24" ht="15" customHeight="1" x14ac:dyDescent="0.45">
      <c r="A825" s="14">
        <v>156</v>
      </c>
      <c r="B825" s="15">
        <v>2004</v>
      </c>
      <c r="C825" s="16">
        <v>0</v>
      </c>
      <c r="D825" s="17">
        <v>0.26290000000000002</v>
      </c>
      <c r="E825" s="17">
        <v>0.30000080000000001</v>
      </c>
      <c r="F825" s="17">
        <v>6.9085499999999994E-2</v>
      </c>
      <c r="G825" s="17">
        <v>8.6412289999999992</v>
      </c>
      <c r="H825" s="18">
        <v>0.20243259999999999</v>
      </c>
      <c r="I825" s="40">
        <f t="array" ref="I825">$Q$10+SUMPRODUCT(D825:H825,TRANSPOSE($Q$11:$Q$15))</f>
        <v>-17.068506410115798</v>
      </c>
      <c r="J825" s="37">
        <f t="shared" si="12"/>
        <v>3.8658218371456821E-8</v>
      </c>
      <c r="K825" s="38"/>
      <c r="L825" s="38"/>
      <c r="M825" s="38"/>
      <c r="P825" s="27">
        <v>796</v>
      </c>
      <c r="Q825" s="24">
        <v>8.8183200000000003E-2</v>
      </c>
      <c r="R825" s="24">
        <v>0.27482529999999999</v>
      </c>
      <c r="S825" s="24">
        <v>5.1450500000000003E-2</v>
      </c>
      <c r="T825" s="24">
        <v>0.82378130000000005</v>
      </c>
      <c r="U825" s="24">
        <v>0.48847160000000001</v>
      </c>
      <c r="V825" s="34">
        <v>1.3020210278422716E-2</v>
      </c>
      <c r="W825" s="24">
        <v>0</v>
      </c>
      <c r="X825" s="24">
        <v>0</v>
      </c>
    </row>
    <row r="826" spans="1:24" ht="15" customHeight="1" x14ac:dyDescent="0.45">
      <c r="A826" s="14">
        <v>157</v>
      </c>
      <c r="B826" s="15">
        <v>1999</v>
      </c>
      <c r="C826" s="16">
        <v>0</v>
      </c>
      <c r="D826" s="17">
        <v>0.18014450000000001</v>
      </c>
      <c r="E826" s="17">
        <v>0.56217309999999998</v>
      </c>
      <c r="F826" s="17">
        <v>2.7098400000000002E-2</v>
      </c>
      <c r="G826" s="17">
        <v>2.6848350000000001</v>
      </c>
      <c r="H826" s="18">
        <v>0.34190910000000002</v>
      </c>
      <c r="I826" s="40">
        <f t="array" ref="I826">$Q$10+SUMPRODUCT(D826:H826,TRANSPOSE($Q$11:$Q$15))</f>
        <v>-7.5696440058029522</v>
      </c>
      <c r="J826" s="37">
        <f t="shared" si="12"/>
        <v>5.1561007391688304E-4</v>
      </c>
      <c r="K826" s="38"/>
      <c r="L826" s="38"/>
      <c r="M826" s="38"/>
      <c r="P826" s="27">
        <v>797</v>
      </c>
      <c r="Q826" s="24">
        <v>0.1254354</v>
      </c>
      <c r="R826" s="24">
        <v>0.27792630000000002</v>
      </c>
      <c r="S826" s="24">
        <v>4.3679900000000001E-2</v>
      </c>
      <c r="T826" s="24">
        <v>0.78375939999999999</v>
      </c>
      <c r="U826" s="24">
        <v>0.46170450000000002</v>
      </c>
      <c r="V826" s="34">
        <v>1.4659902761933864E-2</v>
      </c>
      <c r="W826" s="24">
        <v>0</v>
      </c>
      <c r="X826" s="24">
        <v>0</v>
      </c>
    </row>
    <row r="827" spans="1:24" ht="15" customHeight="1" x14ac:dyDescent="0.45">
      <c r="A827" s="14">
        <v>157</v>
      </c>
      <c r="B827" s="15">
        <v>2000</v>
      </c>
      <c r="C827" s="16">
        <v>0</v>
      </c>
      <c r="D827" s="17">
        <v>0.11212419999999999</v>
      </c>
      <c r="E827" s="17">
        <v>0.5820149</v>
      </c>
      <c r="F827" s="17">
        <v>4.8610500000000001E-2</v>
      </c>
      <c r="G827" s="17">
        <v>4.1252700000000004</v>
      </c>
      <c r="H827" s="18">
        <v>0.39169589999999999</v>
      </c>
      <c r="I827" s="40">
        <f t="array" ref="I827">$Q$10+SUMPRODUCT(D827:H827,TRANSPOSE($Q$11:$Q$15))</f>
        <v>-10.063370268026148</v>
      </c>
      <c r="J827" s="37">
        <f t="shared" si="12"/>
        <v>4.2610371183602077E-5</v>
      </c>
      <c r="K827" s="38"/>
      <c r="L827" s="38"/>
      <c r="M827" s="38"/>
      <c r="P827" s="27">
        <v>798</v>
      </c>
      <c r="Q827" s="24">
        <v>0.176702</v>
      </c>
      <c r="R827" s="24">
        <v>0.1595393</v>
      </c>
      <c r="S827" s="24">
        <v>2.64297E-2</v>
      </c>
      <c r="T827" s="24">
        <v>0.72394639999999999</v>
      </c>
      <c r="U827" s="24">
        <v>0.40360620000000003</v>
      </c>
      <c r="V827" s="34">
        <v>2.15163452761723E-2</v>
      </c>
      <c r="W827" s="24">
        <v>0</v>
      </c>
      <c r="X827" s="24">
        <v>0</v>
      </c>
    </row>
    <row r="828" spans="1:24" ht="15" customHeight="1" x14ac:dyDescent="0.45">
      <c r="A828" s="14">
        <v>157</v>
      </c>
      <c r="B828" s="15">
        <v>2001</v>
      </c>
      <c r="C828" s="16">
        <v>0</v>
      </c>
      <c r="D828" s="17">
        <v>7.0382600000000003E-2</v>
      </c>
      <c r="E828" s="17">
        <v>0.56490759999999995</v>
      </c>
      <c r="F828" s="17">
        <v>4.81713E-2</v>
      </c>
      <c r="G828" s="17">
        <v>2.3772669999999998</v>
      </c>
      <c r="H828" s="18">
        <v>0.35237590000000002</v>
      </c>
      <c r="I828" s="40">
        <f t="array" ref="I828">$Q$10+SUMPRODUCT(D828:H828,TRANSPOSE($Q$11:$Q$15))</f>
        <v>-7.2910437519914426</v>
      </c>
      <c r="J828" s="37">
        <f t="shared" si="12"/>
        <v>6.8115195879443606E-4</v>
      </c>
      <c r="K828" s="38"/>
      <c r="L828" s="38"/>
      <c r="M828" s="38"/>
      <c r="P828" s="27">
        <v>799</v>
      </c>
      <c r="Q828" s="24">
        <v>0.1660808</v>
      </c>
      <c r="R828" s="24">
        <v>0.19451570000000001</v>
      </c>
      <c r="S828" s="24">
        <v>5.5505100000000002E-2</v>
      </c>
      <c r="T828" s="24">
        <v>0.84549890000000005</v>
      </c>
      <c r="U828" s="24">
        <v>0.49391849999999998</v>
      </c>
      <c r="V828" s="34">
        <v>1.4164353078130623E-2</v>
      </c>
      <c r="W828" s="24">
        <v>0</v>
      </c>
      <c r="X828" s="24">
        <v>0</v>
      </c>
    </row>
    <row r="829" spans="1:24" ht="15" customHeight="1" x14ac:dyDescent="0.45">
      <c r="A829" s="14">
        <v>157</v>
      </c>
      <c r="B829" s="15">
        <v>2002</v>
      </c>
      <c r="C829" s="16">
        <v>0</v>
      </c>
      <c r="D829" s="17">
        <v>7.4827000000000001E-3</v>
      </c>
      <c r="E829" s="17">
        <v>0.25264920000000002</v>
      </c>
      <c r="F829" s="17">
        <v>4.2210200000000003E-2</v>
      </c>
      <c r="G829" s="17">
        <v>0.67355330000000002</v>
      </c>
      <c r="H829" s="18">
        <v>0.26256119999999999</v>
      </c>
      <c r="I829" s="40">
        <f t="array" ref="I829">$Q$10+SUMPRODUCT(D829:H829,TRANSPOSE($Q$11:$Q$15))</f>
        <v>-4.1560314071330762</v>
      </c>
      <c r="J829" s="37">
        <f t="shared" si="12"/>
        <v>1.5427872123646139E-2</v>
      </c>
      <c r="K829" s="38"/>
      <c r="L829" s="38"/>
      <c r="M829" s="38"/>
      <c r="P829" s="27">
        <v>800</v>
      </c>
      <c r="Q829" s="24">
        <v>0.21397179999999999</v>
      </c>
      <c r="R829" s="24">
        <v>0.20724329999999999</v>
      </c>
      <c r="S829" s="24">
        <v>4.77811E-2</v>
      </c>
      <c r="T829" s="24">
        <v>0.89730069999999995</v>
      </c>
      <c r="U829" s="24">
        <v>0.3303797</v>
      </c>
      <c r="V829" s="34">
        <v>1.2573164370390017E-2</v>
      </c>
      <c r="W829" s="24">
        <v>0</v>
      </c>
      <c r="X829" s="24">
        <v>0</v>
      </c>
    </row>
    <row r="830" spans="1:24" ht="15" customHeight="1" x14ac:dyDescent="0.45">
      <c r="A830" s="14">
        <v>157</v>
      </c>
      <c r="B830" s="15">
        <v>2003</v>
      </c>
      <c r="C830" s="16">
        <v>0</v>
      </c>
      <c r="D830" s="17">
        <v>1.7457400000000001E-2</v>
      </c>
      <c r="E830" s="17">
        <v>0.30407899999999999</v>
      </c>
      <c r="F830" s="17">
        <v>4.2632700000000003E-2</v>
      </c>
      <c r="G830" s="17">
        <v>0.64459379999999999</v>
      </c>
      <c r="H830" s="18">
        <v>0.2551388</v>
      </c>
      <c r="I830" s="40">
        <f t="array" ref="I830">$Q$10+SUMPRODUCT(D830:H830,TRANSPOSE($Q$11:$Q$15))</f>
        <v>-4.1885078011682459</v>
      </c>
      <c r="J830" s="37">
        <f t="shared" si="12"/>
        <v>1.4942245539442331E-2</v>
      </c>
      <c r="K830" s="38"/>
      <c r="L830" s="38"/>
      <c r="M830" s="38"/>
      <c r="P830" s="27">
        <v>801</v>
      </c>
      <c r="Q830" s="24">
        <v>0.34087509999999999</v>
      </c>
      <c r="R830" s="24">
        <v>0.194938</v>
      </c>
      <c r="S830" s="24">
        <v>5.5754600000000001E-2</v>
      </c>
      <c r="T830" s="24">
        <v>1.544953</v>
      </c>
      <c r="U830" s="24">
        <v>0.4164756</v>
      </c>
      <c r="V830" s="34">
        <v>4.794041950493582E-3</v>
      </c>
      <c r="W830" s="24">
        <v>0</v>
      </c>
      <c r="X830" s="24">
        <v>0</v>
      </c>
    </row>
    <row r="831" spans="1:24" ht="15" customHeight="1" x14ac:dyDescent="0.45">
      <c r="A831" s="14">
        <v>157</v>
      </c>
      <c r="B831" s="15">
        <v>2004</v>
      </c>
      <c r="C831" s="16">
        <v>0</v>
      </c>
      <c r="D831" s="17">
        <v>5.6776300000000002E-2</v>
      </c>
      <c r="E831" s="17">
        <v>0.35713089999999997</v>
      </c>
      <c r="F831" s="17">
        <v>5.8945299999999999E-2</v>
      </c>
      <c r="G831" s="17">
        <v>0.92668159999999999</v>
      </c>
      <c r="H831" s="18">
        <v>0.26095449999999998</v>
      </c>
      <c r="I831" s="40">
        <f t="array" ref="I831">$Q$10+SUMPRODUCT(D831:H831,TRANSPOSE($Q$11:$Q$15))</f>
        <v>-4.8257674029310378</v>
      </c>
      <c r="J831" s="37">
        <f t="shared" si="12"/>
        <v>7.9565816912712719E-3</v>
      </c>
      <c r="K831" s="38"/>
      <c r="L831" s="38"/>
      <c r="M831" s="38"/>
      <c r="P831" s="27">
        <v>802</v>
      </c>
      <c r="Q831" s="24">
        <v>4.3567599999999998E-2</v>
      </c>
      <c r="R831" s="24">
        <v>0.27154260000000002</v>
      </c>
      <c r="S831" s="24">
        <v>4.64375E-2</v>
      </c>
      <c r="T831" s="24">
        <v>1.535566</v>
      </c>
      <c r="U831" s="24">
        <v>0.1785764</v>
      </c>
      <c r="V831" s="34">
        <v>3.5824884786199857E-3</v>
      </c>
      <c r="W831" s="24">
        <v>0</v>
      </c>
      <c r="X831" s="24">
        <v>0</v>
      </c>
    </row>
    <row r="832" spans="1:24" ht="15" customHeight="1" x14ac:dyDescent="0.45">
      <c r="A832" s="14">
        <v>158</v>
      </c>
      <c r="B832" s="15">
        <v>1999</v>
      </c>
      <c r="C832" s="16">
        <v>0</v>
      </c>
      <c r="D832" s="17">
        <v>9.2355699999999999E-2</v>
      </c>
      <c r="E832" s="17">
        <v>0.3088921</v>
      </c>
      <c r="F832" s="17">
        <v>5.5200100000000002E-2</v>
      </c>
      <c r="G832" s="17">
        <v>7.8221319999999999</v>
      </c>
      <c r="H832" s="18">
        <v>0.22692519999999999</v>
      </c>
      <c r="I832" s="40">
        <f t="array" ref="I832">$Q$10+SUMPRODUCT(D832:H832,TRANSPOSE($Q$11:$Q$15))</f>
        <v>-15.72055104606822</v>
      </c>
      <c r="J832" s="37">
        <f t="shared" si="12"/>
        <v>1.4881659505111398E-7</v>
      </c>
      <c r="K832" s="38"/>
      <c r="L832" s="38"/>
      <c r="M832" s="38"/>
      <c r="P832" s="27">
        <v>803</v>
      </c>
      <c r="Q832" s="24">
        <v>-4.9915500000000002E-2</v>
      </c>
      <c r="R832" s="24">
        <v>-2.4221699999999999E-2</v>
      </c>
      <c r="S832" s="24">
        <v>6.1810499999999997E-2</v>
      </c>
      <c r="T832" s="24">
        <v>0.49300539999999998</v>
      </c>
      <c r="U832" s="24">
        <v>0.1711771</v>
      </c>
      <c r="V832" s="34">
        <v>2.4057922171471825E-2</v>
      </c>
      <c r="W832" s="24">
        <v>0</v>
      </c>
      <c r="X832" s="24">
        <v>0</v>
      </c>
    </row>
    <row r="833" spans="1:24" ht="15" customHeight="1" x14ac:dyDescent="0.45">
      <c r="A833" s="14">
        <v>158</v>
      </c>
      <c r="B833" s="15">
        <v>2000</v>
      </c>
      <c r="C833" s="16">
        <v>0</v>
      </c>
      <c r="D833" s="17">
        <v>0.16731219999999999</v>
      </c>
      <c r="E833" s="17">
        <v>0.15179480000000001</v>
      </c>
      <c r="F833" s="17">
        <v>5.534E-2</v>
      </c>
      <c r="G833" s="17">
        <v>6.807137</v>
      </c>
      <c r="H833" s="18">
        <v>0.13054740000000001</v>
      </c>
      <c r="I833" s="40">
        <f t="array" ref="I833">$Q$10+SUMPRODUCT(D833:H833,TRANSPOSE($Q$11:$Q$15))</f>
        <v>-13.904425936094402</v>
      </c>
      <c r="J833" s="37">
        <f t="shared" si="12"/>
        <v>9.1492215570984879E-7</v>
      </c>
      <c r="K833" s="38"/>
      <c r="L833" s="38"/>
      <c r="M833" s="38"/>
      <c r="P833" s="27">
        <v>804</v>
      </c>
      <c r="Q833" s="24">
        <v>-5.02195E-2</v>
      </c>
      <c r="R833" s="24">
        <v>-5.7494E-3</v>
      </c>
      <c r="S833" s="24">
        <v>4.5847300000000001E-2</v>
      </c>
      <c r="T833" s="24">
        <v>0.56884880000000004</v>
      </c>
      <c r="U833" s="24">
        <v>0.16718910000000001</v>
      </c>
      <c r="V833" s="34">
        <v>2.3532292592383278E-2</v>
      </c>
      <c r="W833" s="24">
        <v>0</v>
      </c>
      <c r="X833" s="24">
        <v>0</v>
      </c>
    </row>
    <row r="834" spans="1:24" ht="15" customHeight="1" x14ac:dyDescent="0.45">
      <c r="A834" s="14">
        <v>158</v>
      </c>
      <c r="B834" s="15">
        <v>2001</v>
      </c>
      <c r="C834" s="16">
        <v>0</v>
      </c>
      <c r="D834" s="17">
        <v>0.1976454</v>
      </c>
      <c r="E834" s="17">
        <v>-0.26703690000000002</v>
      </c>
      <c r="F834" s="17">
        <v>-3.9538999999999998E-3</v>
      </c>
      <c r="G834" s="17">
        <v>1.1752229999999999</v>
      </c>
      <c r="H834" s="18">
        <v>0.110239</v>
      </c>
      <c r="I834" s="40">
        <f t="array" ref="I834">$Q$10+SUMPRODUCT(D834:H834,TRANSPOSE($Q$11:$Q$15))</f>
        <v>-3.8461804923798355</v>
      </c>
      <c r="J834" s="37">
        <f t="shared" si="12"/>
        <v>2.091441362846078E-2</v>
      </c>
      <c r="K834" s="38"/>
      <c r="L834" s="38"/>
      <c r="M834" s="38"/>
      <c r="P834" s="27">
        <v>805</v>
      </c>
      <c r="Q834" s="24">
        <v>-6.4973699999999995E-2</v>
      </c>
      <c r="R834" s="24">
        <v>-9.5186000000000003E-3</v>
      </c>
      <c r="S834" s="24">
        <v>5.5564500000000003E-2</v>
      </c>
      <c r="T834" s="24">
        <v>0.65578800000000004</v>
      </c>
      <c r="U834" s="24">
        <v>0.18185809999999999</v>
      </c>
      <c r="V834" s="34">
        <v>1.9201379249956189E-2</v>
      </c>
      <c r="W834" s="24">
        <v>0</v>
      </c>
      <c r="X834" s="24">
        <v>0</v>
      </c>
    </row>
    <row r="835" spans="1:24" ht="15" customHeight="1" x14ac:dyDescent="0.45">
      <c r="A835" s="14">
        <v>158</v>
      </c>
      <c r="B835" s="15">
        <v>2002</v>
      </c>
      <c r="C835" s="16">
        <v>0</v>
      </c>
      <c r="D835" s="17">
        <v>0.21896560000000001</v>
      </c>
      <c r="E835" s="17">
        <v>-0.42107929999999999</v>
      </c>
      <c r="F835" s="17">
        <v>8.3829999999999998E-3</v>
      </c>
      <c r="G835" s="17">
        <v>0.57326509999999997</v>
      </c>
      <c r="H835" s="18">
        <v>9.4755699999999998E-2</v>
      </c>
      <c r="I835" s="40">
        <f t="array" ref="I835">$Q$10+SUMPRODUCT(D835:H835,TRANSPOSE($Q$11:$Q$15))</f>
        <v>-2.7623685261662589</v>
      </c>
      <c r="J835" s="37">
        <f t="shared" ref="J835:J898" si="13">EXP(I835)/(1+EXP(I835))</f>
        <v>5.9391911251016713E-2</v>
      </c>
      <c r="K835" s="38"/>
      <c r="L835" s="38"/>
      <c r="M835" s="38"/>
      <c r="P835" s="27">
        <v>806</v>
      </c>
      <c r="Q835" s="24">
        <v>-1.2114099999999999E-2</v>
      </c>
      <c r="R835" s="24">
        <v>-8.2942999999999992E-3</v>
      </c>
      <c r="S835" s="24">
        <v>3.0300500000000001E-2</v>
      </c>
      <c r="T835" s="24">
        <v>0.62368469999999998</v>
      </c>
      <c r="U835" s="24">
        <v>0.1624302</v>
      </c>
      <c r="V835" s="34">
        <v>2.4793871637411972E-2</v>
      </c>
      <c r="W835" s="24">
        <v>0</v>
      </c>
      <c r="X835" s="24">
        <v>0</v>
      </c>
    </row>
    <row r="836" spans="1:24" ht="15" customHeight="1" x14ac:dyDescent="0.45">
      <c r="A836" s="14">
        <v>158</v>
      </c>
      <c r="B836" s="15">
        <v>2003</v>
      </c>
      <c r="C836" s="16">
        <v>0</v>
      </c>
      <c r="D836" s="17">
        <v>0.13242689999999999</v>
      </c>
      <c r="E836" s="17">
        <v>-0.45475779999999999</v>
      </c>
      <c r="F836" s="17">
        <v>4.8377000000000003E-2</v>
      </c>
      <c r="G836" s="17">
        <v>2.6476069999999998</v>
      </c>
      <c r="H836" s="18">
        <v>0.1075334</v>
      </c>
      <c r="I836" s="40">
        <f t="array" ref="I836">$Q$10+SUMPRODUCT(D836:H836,TRANSPOSE($Q$11:$Q$15))</f>
        <v>-6.3669120370625514</v>
      </c>
      <c r="J836" s="37">
        <f t="shared" si="13"/>
        <v>1.7145098886745093E-3</v>
      </c>
      <c r="K836" s="38"/>
      <c r="L836" s="38"/>
      <c r="M836" s="38"/>
      <c r="P836" s="27">
        <v>807</v>
      </c>
      <c r="Q836" s="24">
        <v>-8.7417999999999992E-3</v>
      </c>
      <c r="R836" s="24">
        <v>1.8074900000000001E-2</v>
      </c>
      <c r="S836" s="24">
        <v>3.6568400000000001E-2</v>
      </c>
      <c r="T836" s="24">
        <v>0.31043730000000003</v>
      </c>
      <c r="U836" s="24">
        <v>0.14081840000000001</v>
      </c>
      <c r="V836" s="34">
        <v>3.6497247675248548E-2</v>
      </c>
      <c r="W836" s="24">
        <v>0</v>
      </c>
      <c r="X836" s="24">
        <v>0</v>
      </c>
    </row>
    <row r="837" spans="1:24" ht="15" customHeight="1" x14ac:dyDescent="0.45">
      <c r="A837" s="14">
        <v>158</v>
      </c>
      <c r="B837" s="15">
        <v>2004</v>
      </c>
      <c r="C837" s="16">
        <v>0</v>
      </c>
      <c r="D837" s="17">
        <v>0.124177</v>
      </c>
      <c r="E837" s="17">
        <v>-0.71751759999999998</v>
      </c>
      <c r="F837" s="17">
        <v>3.6189600000000002E-2</v>
      </c>
      <c r="G837" s="17">
        <v>2.8343639999999999</v>
      </c>
      <c r="H837" s="18">
        <v>0.13527790000000001</v>
      </c>
      <c r="I837" s="40">
        <f t="array" ref="I837">$Q$10+SUMPRODUCT(D837:H837,TRANSPOSE($Q$11:$Q$15))</f>
        <v>-6.1712050740429909</v>
      </c>
      <c r="J837" s="37">
        <f t="shared" si="13"/>
        <v>2.0843637771937656E-3</v>
      </c>
      <c r="K837" s="38"/>
      <c r="L837" s="38"/>
      <c r="M837" s="38"/>
      <c r="P837" s="27">
        <v>808</v>
      </c>
      <c r="Q837" s="24">
        <v>-2.43752E-2</v>
      </c>
      <c r="R837" s="24">
        <v>-2.7536000000000001E-3</v>
      </c>
      <c r="S837" s="24">
        <v>3.55882E-2</v>
      </c>
      <c r="T837" s="24">
        <v>0.32979429999999998</v>
      </c>
      <c r="U837" s="24">
        <v>0.25136639999999999</v>
      </c>
      <c r="V837" s="34">
        <v>3.9014409810264689E-2</v>
      </c>
      <c r="W837" s="24">
        <v>0</v>
      </c>
      <c r="X837" s="24">
        <v>0</v>
      </c>
    </row>
    <row r="838" spans="1:24" ht="15" customHeight="1" x14ac:dyDescent="0.45">
      <c r="A838" s="14">
        <v>159</v>
      </c>
      <c r="B838" s="15">
        <v>2002</v>
      </c>
      <c r="C838" s="16">
        <v>0</v>
      </c>
      <c r="D838" s="17">
        <v>-3.2628400000000002E-2</v>
      </c>
      <c r="E838" s="17">
        <v>0.65311889999999995</v>
      </c>
      <c r="F838" s="17">
        <v>6.2147899999999999E-2</v>
      </c>
      <c r="G838" s="17">
        <v>3.3057989999999999</v>
      </c>
      <c r="H838" s="18">
        <v>0.46668470000000001</v>
      </c>
      <c r="I838" s="40">
        <f t="array" ref="I838">$Q$10+SUMPRODUCT(D838:H838,TRANSPOSE($Q$11:$Q$15))</f>
        <v>-8.9826526132677316</v>
      </c>
      <c r="J838" s="37">
        <f t="shared" si="13"/>
        <v>1.2555355282118226E-4</v>
      </c>
      <c r="K838" s="38"/>
      <c r="L838" s="38"/>
      <c r="M838" s="38"/>
      <c r="P838" s="27">
        <v>809</v>
      </c>
      <c r="Q838" s="24">
        <v>-1.30177E-2</v>
      </c>
      <c r="R838" s="24">
        <v>-5.7533300000000002E-2</v>
      </c>
      <c r="S838" s="24">
        <v>2.9693000000000001E-2</v>
      </c>
      <c r="T838" s="24">
        <v>0.2320295</v>
      </c>
      <c r="U838" s="24">
        <v>0.24044509999999999</v>
      </c>
      <c r="V838" s="34">
        <v>5.10047057763598E-2</v>
      </c>
      <c r="W838" s="24">
        <v>0</v>
      </c>
      <c r="X838" s="24">
        <v>0</v>
      </c>
    </row>
    <row r="839" spans="1:24" ht="15" customHeight="1" x14ac:dyDescent="0.45">
      <c r="A839" s="14">
        <v>159</v>
      </c>
      <c r="B839" s="15">
        <v>2003</v>
      </c>
      <c r="C839" s="16">
        <v>0</v>
      </c>
      <c r="D839" s="17">
        <v>-2.13536E-2</v>
      </c>
      <c r="E839" s="17">
        <v>0.62438830000000001</v>
      </c>
      <c r="F839" s="17">
        <v>8.0568000000000001E-2</v>
      </c>
      <c r="G839" s="17">
        <v>3.2201409999999999</v>
      </c>
      <c r="H839" s="18">
        <v>0.46542040000000001</v>
      </c>
      <c r="I839" s="40">
        <f t="array" ref="I839">$Q$10+SUMPRODUCT(D839:H839,TRANSPOSE($Q$11:$Q$15))</f>
        <v>-8.9478289220640086</v>
      </c>
      <c r="J839" s="37">
        <f t="shared" si="13"/>
        <v>1.3000223273809319E-4</v>
      </c>
      <c r="K839" s="38"/>
      <c r="L839" s="38"/>
      <c r="M839" s="38"/>
      <c r="P839" s="27">
        <v>810</v>
      </c>
      <c r="Q839" s="24">
        <v>2.28258E-2</v>
      </c>
      <c r="R839" s="24">
        <v>-0.1552153</v>
      </c>
      <c r="S839" s="24">
        <v>-1.2479499999999999E-2</v>
      </c>
      <c r="T839" s="24">
        <v>0.13682620000000001</v>
      </c>
      <c r="U839" s="24">
        <v>0.15771850000000001</v>
      </c>
      <c r="V839" s="34">
        <v>8.8764639538458673E-2</v>
      </c>
      <c r="W839" s="24">
        <v>0</v>
      </c>
      <c r="X839" s="24">
        <v>0</v>
      </c>
    </row>
    <row r="840" spans="1:24" ht="15" customHeight="1" x14ac:dyDescent="0.45">
      <c r="A840" s="14">
        <v>159</v>
      </c>
      <c r="B840" s="15">
        <v>2004</v>
      </c>
      <c r="C840" s="16">
        <v>0</v>
      </c>
      <c r="D840" s="17">
        <v>-3.6289999999999998E-4</v>
      </c>
      <c r="E840" s="17">
        <v>0.6416115</v>
      </c>
      <c r="F840" s="17">
        <v>8.21963E-2</v>
      </c>
      <c r="G840" s="17">
        <v>2.909751</v>
      </c>
      <c r="H840" s="18">
        <v>0.45115509999999998</v>
      </c>
      <c r="I840" s="40">
        <f t="array" ref="I840">$Q$10+SUMPRODUCT(D840:H840,TRANSPOSE($Q$11:$Q$15))</f>
        <v>-8.4914038152908731</v>
      </c>
      <c r="J840" s="37">
        <f t="shared" si="13"/>
        <v>2.0518285122360472E-4</v>
      </c>
      <c r="K840" s="38"/>
      <c r="L840" s="38"/>
      <c r="M840" s="38"/>
      <c r="P840" s="27">
        <v>811</v>
      </c>
      <c r="Q840" s="24">
        <v>9.65728E-2</v>
      </c>
      <c r="R840" s="24">
        <v>-0.13058439999999999</v>
      </c>
      <c r="S840" s="24">
        <v>3.9275299999999999E-2</v>
      </c>
      <c r="T840" s="24">
        <v>0.15398909999999999</v>
      </c>
      <c r="U840" s="24">
        <v>0.1202529</v>
      </c>
      <c r="V840" s="34">
        <v>5.7398453982010593E-2</v>
      </c>
      <c r="W840" s="24">
        <v>0</v>
      </c>
      <c r="X840" s="24">
        <v>0</v>
      </c>
    </row>
    <row r="841" spans="1:24" ht="15" customHeight="1" x14ac:dyDescent="0.45">
      <c r="A841" s="14">
        <v>160</v>
      </c>
      <c r="B841" s="15">
        <v>1999</v>
      </c>
      <c r="C841" s="16">
        <v>0</v>
      </c>
      <c r="D841" s="17">
        <v>0.25902120000000001</v>
      </c>
      <c r="E841" s="17">
        <v>0.54011989999999999</v>
      </c>
      <c r="F841" s="17">
        <v>8.5756499999999999E-2</v>
      </c>
      <c r="G841" s="17">
        <v>2.1999499999999999</v>
      </c>
      <c r="H841" s="18">
        <v>0.34606779999999998</v>
      </c>
      <c r="I841" s="40">
        <f t="array" ref="I841">$Q$10+SUMPRODUCT(D841:H841,TRANSPOSE($Q$11:$Q$15))</f>
        <v>-7.1988166055937528</v>
      </c>
      <c r="J841" s="37">
        <f t="shared" si="13"/>
        <v>7.4691154297094192E-4</v>
      </c>
      <c r="K841" s="38"/>
      <c r="L841" s="38"/>
      <c r="M841" s="38"/>
      <c r="P841" s="27">
        <v>812</v>
      </c>
      <c r="Q841" s="24">
        <v>0.11229740000000001</v>
      </c>
      <c r="R841" s="24">
        <v>-9.8862500000000006E-2</v>
      </c>
      <c r="S841" s="24">
        <v>2.8629999999999999E-2</v>
      </c>
      <c r="T841" s="24">
        <v>0.1735197</v>
      </c>
      <c r="U841" s="24">
        <v>0.13535730000000001</v>
      </c>
      <c r="V841" s="34">
        <v>5.8698738477437333E-2</v>
      </c>
      <c r="W841" s="24">
        <v>0</v>
      </c>
      <c r="X841" s="24">
        <v>0</v>
      </c>
    </row>
    <row r="842" spans="1:24" ht="15" customHeight="1" x14ac:dyDescent="0.45">
      <c r="A842" s="14">
        <v>160</v>
      </c>
      <c r="B842" s="15">
        <v>2000</v>
      </c>
      <c r="C842" s="16">
        <v>0</v>
      </c>
      <c r="D842" s="17">
        <v>0.25930429999999999</v>
      </c>
      <c r="E842" s="17">
        <v>0.62520330000000002</v>
      </c>
      <c r="F842" s="17">
        <v>6.5704299999999993E-2</v>
      </c>
      <c r="G842" s="17">
        <v>3.2303120000000001</v>
      </c>
      <c r="H842" s="18">
        <v>0.33354339999999999</v>
      </c>
      <c r="I842" s="40">
        <f t="array" ref="I842">$Q$10+SUMPRODUCT(D842:H842,TRANSPOSE($Q$11:$Q$15))</f>
        <v>-8.8117519361009613</v>
      </c>
      <c r="J842" s="37">
        <f t="shared" si="13"/>
        <v>1.4894984833346123E-4</v>
      </c>
      <c r="K842" s="38"/>
      <c r="L842" s="38"/>
      <c r="M842" s="38"/>
      <c r="P842" s="27">
        <v>813</v>
      </c>
      <c r="Q842" s="24">
        <v>0.23832249999999999</v>
      </c>
      <c r="R842" s="24">
        <v>0.40608100000000003</v>
      </c>
      <c r="S842" s="24">
        <v>5.85706E-2</v>
      </c>
      <c r="T842" s="24">
        <v>0.70600010000000002</v>
      </c>
      <c r="U842" s="24">
        <v>0.2910722</v>
      </c>
      <c r="V842" s="34">
        <v>1.1562344532846644E-2</v>
      </c>
      <c r="W842" s="24">
        <v>0</v>
      </c>
      <c r="X842" s="24">
        <v>0</v>
      </c>
    </row>
    <row r="843" spans="1:24" ht="15" customHeight="1" x14ac:dyDescent="0.45">
      <c r="A843" s="14">
        <v>160</v>
      </c>
      <c r="B843" s="15">
        <v>2001</v>
      </c>
      <c r="C843" s="16">
        <v>0</v>
      </c>
      <c r="D843" s="17">
        <v>0.24024429999999999</v>
      </c>
      <c r="E843" s="17">
        <v>0.61565150000000002</v>
      </c>
      <c r="F843" s="17">
        <v>5.1575500000000003E-2</v>
      </c>
      <c r="G843" s="17">
        <v>2.4234200000000001</v>
      </c>
      <c r="H843" s="18">
        <v>0.33141759999999998</v>
      </c>
      <c r="I843" s="40">
        <f t="array" ref="I843">$Q$10+SUMPRODUCT(D843:H843,TRANSPOSE($Q$11:$Q$15))</f>
        <v>-7.4082049175470628</v>
      </c>
      <c r="J843" s="37">
        <f t="shared" si="13"/>
        <v>6.0589067537070585E-4</v>
      </c>
      <c r="K843" s="38"/>
      <c r="L843" s="38"/>
      <c r="M843" s="38"/>
      <c r="P843" s="27">
        <v>814</v>
      </c>
      <c r="Q843" s="24">
        <v>0.1807539</v>
      </c>
      <c r="R843" s="24">
        <v>0.38971709999999998</v>
      </c>
      <c r="S843" s="24">
        <v>4.5145699999999997E-2</v>
      </c>
      <c r="T843" s="24">
        <v>0.42661070000000001</v>
      </c>
      <c r="U843" s="24">
        <v>0.3190963</v>
      </c>
      <c r="V843" s="34">
        <v>2.0263796018467707E-2</v>
      </c>
      <c r="W843" s="24">
        <v>0</v>
      </c>
      <c r="X843" s="24">
        <v>0</v>
      </c>
    </row>
    <row r="844" spans="1:24" ht="15" customHeight="1" x14ac:dyDescent="0.45">
      <c r="A844" s="14">
        <v>160</v>
      </c>
      <c r="B844" s="15">
        <v>2002</v>
      </c>
      <c r="C844" s="16">
        <v>0</v>
      </c>
      <c r="D844" s="17">
        <v>0.1978567</v>
      </c>
      <c r="E844" s="17">
        <v>0.5510157</v>
      </c>
      <c r="F844" s="17">
        <v>-1.4895E-2</v>
      </c>
      <c r="G844" s="17">
        <v>1.5862970000000001</v>
      </c>
      <c r="H844" s="18">
        <v>0.27590379999999998</v>
      </c>
      <c r="I844" s="40">
        <f t="array" ref="I844">$Q$10+SUMPRODUCT(D844:H844,TRANSPOSE($Q$11:$Q$15))</f>
        <v>-5.5004564037394372</v>
      </c>
      <c r="J844" s="37">
        <f t="shared" si="13"/>
        <v>4.0682880693054787E-3</v>
      </c>
      <c r="K844" s="38"/>
      <c r="L844" s="38"/>
      <c r="M844" s="38"/>
      <c r="P844" s="27">
        <v>815</v>
      </c>
      <c r="Q844" s="24">
        <v>0.1356193</v>
      </c>
      <c r="R844" s="24">
        <v>0.39585730000000002</v>
      </c>
      <c r="S844" s="24">
        <v>4.9516400000000002E-2</v>
      </c>
      <c r="T844" s="24">
        <v>0.64591270000000001</v>
      </c>
      <c r="U844" s="24">
        <v>0.30855510000000003</v>
      </c>
      <c r="V844" s="34">
        <v>1.3425920623413761E-2</v>
      </c>
      <c r="W844" s="24">
        <v>0</v>
      </c>
      <c r="X844" s="24">
        <v>0</v>
      </c>
    </row>
    <row r="845" spans="1:24" ht="15" customHeight="1" x14ac:dyDescent="0.45">
      <c r="A845" s="14">
        <v>160</v>
      </c>
      <c r="B845" s="15">
        <v>2003</v>
      </c>
      <c r="C845" s="16">
        <v>0</v>
      </c>
      <c r="D845" s="17">
        <v>0.15519930000000001</v>
      </c>
      <c r="E845" s="17">
        <v>0.52467350000000001</v>
      </c>
      <c r="F845" s="17">
        <v>5.7657600000000003E-2</v>
      </c>
      <c r="G845" s="17">
        <v>1.815874</v>
      </c>
      <c r="H845" s="18">
        <v>0.26920250000000001</v>
      </c>
      <c r="I845" s="40">
        <f t="array" ref="I845">$Q$10+SUMPRODUCT(D845:H845,TRANSPOSE($Q$11:$Q$15))</f>
        <v>-6.430190209265394</v>
      </c>
      <c r="J845" s="37">
        <f t="shared" si="13"/>
        <v>1.6095493350034398E-3</v>
      </c>
      <c r="K845" s="38"/>
      <c r="L845" s="38"/>
      <c r="M845" s="38"/>
      <c r="P845" s="27">
        <v>816</v>
      </c>
      <c r="Q845" s="24">
        <v>0.1919167</v>
      </c>
      <c r="R845" s="24">
        <v>0.41049239999999998</v>
      </c>
      <c r="S845" s="24">
        <v>5.36839E-2</v>
      </c>
      <c r="T845" s="24">
        <v>0.66853390000000001</v>
      </c>
      <c r="U845" s="24">
        <v>0.33638249999999997</v>
      </c>
      <c r="V845" s="34">
        <v>1.277836160430222E-2</v>
      </c>
      <c r="W845" s="24">
        <v>0</v>
      </c>
      <c r="X845" s="24">
        <v>0</v>
      </c>
    </row>
    <row r="846" spans="1:24" ht="15" customHeight="1" x14ac:dyDescent="0.45">
      <c r="A846" s="14">
        <v>160</v>
      </c>
      <c r="B846" s="15">
        <v>2004</v>
      </c>
      <c r="C846" s="16">
        <v>0</v>
      </c>
      <c r="D846" s="17">
        <v>0.17287739999999999</v>
      </c>
      <c r="E846" s="17">
        <v>0.40035179999999998</v>
      </c>
      <c r="F846" s="17">
        <v>5.36528E-2</v>
      </c>
      <c r="G846" s="17">
        <v>1.193892</v>
      </c>
      <c r="H846" s="18">
        <v>0.27031840000000001</v>
      </c>
      <c r="I846" s="40">
        <f t="array" ref="I846">$Q$10+SUMPRODUCT(D846:H846,TRANSPOSE($Q$11:$Q$15))</f>
        <v>-5.2181862208331307</v>
      </c>
      <c r="J846" s="37">
        <f t="shared" si="13"/>
        <v>5.3879583715695963E-3</v>
      </c>
      <c r="K846" s="38"/>
      <c r="L846" s="38"/>
      <c r="M846" s="38"/>
      <c r="P846" s="27">
        <v>817</v>
      </c>
      <c r="Q846" s="24">
        <v>0.2296241</v>
      </c>
      <c r="R846" s="24">
        <v>0.42804389999999998</v>
      </c>
      <c r="S846" s="24">
        <v>4.16785E-2</v>
      </c>
      <c r="T846" s="24">
        <v>0.88645609999999997</v>
      </c>
      <c r="U846" s="24">
        <v>0.2124635</v>
      </c>
      <c r="V846" s="34">
        <v>9.1475527900982158E-3</v>
      </c>
      <c r="W846" s="24">
        <v>0</v>
      </c>
      <c r="X846" s="24">
        <v>0</v>
      </c>
    </row>
    <row r="847" spans="1:24" ht="15" customHeight="1" x14ac:dyDescent="0.45">
      <c r="A847" s="14">
        <v>161</v>
      </c>
      <c r="B847" s="15">
        <v>2000</v>
      </c>
      <c r="C847" s="16">
        <v>0</v>
      </c>
      <c r="D847" s="17">
        <v>0.12735850000000001</v>
      </c>
      <c r="E847" s="17">
        <v>-2.8640800000000001E-2</v>
      </c>
      <c r="F847" s="17">
        <v>4.0116400000000003E-2</v>
      </c>
      <c r="G847" s="17">
        <v>0.45774350000000003</v>
      </c>
      <c r="H847" s="18">
        <v>0.2369328</v>
      </c>
      <c r="I847" s="40">
        <f t="array" ref="I847">$Q$10+SUMPRODUCT(D847:H847,TRANSPOSE($Q$11:$Q$15))</f>
        <v>-3.3525756539679161</v>
      </c>
      <c r="J847" s="37">
        <f t="shared" si="13"/>
        <v>3.3810922249066844E-2</v>
      </c>
      <c r="K847" s="38"/>
      <c r="L847" s="38"/>
      <c r="M847" s="38"/>
      <c r="P847" s="27">
        <v>818</v>
      </c>
      <c r="Q847" s="24">
        <v>0.53121439999999998</v>
      </c>
      <c r="R847" s="24">
        <v>0.5468807</v>
      </c>
      <c r="S847" s="24">
        <v>3.3623599999999997E-2</v>
      </c>
      <c r="T847" s="24">
        <v>1.120112</v>
      </c>
      <c r="U847" s="24">
        <v>0.23181099999999999</v>
      </c>
      <c r="V847" s="34">
        <v>6.5039286796228805E-3</v>
      </c>
      <c r="W847" s="24">
        <v>0</v>
      </c>
      <c r="X847" s="24">
        <v>0</v>
      </c>
    </row>
    <row r="848" spans="1:24" ht="15" customHeight="1" x14ac:dyDescent="0.45">
      <c r="A848" s="14">
        <v>161</v>
      </c>
      <c r="B848" s="15">
        <v>2001</v>
      </c>
      <c r="C848" s="16">
        <v>0</v>
      </c>
      <c r="D848" s="17">
        <v>7.3953400000000002E-2</v>
      </c>
      <c r="E848" s="17">
        <v>-0.10368869999999999</v>
      </c>
      <c r="F848" s="17">
        <v>2.9429500000000001E-2</v>
      </c>
      <c r="G848" s="17">
        <v>0.41408919999999999</v>
      </c>
      <c r="H848" s="18">
        <v>0.212949</v>
      </c>
      <c r="I848" s="40">
        <f t="array" ref="I848">$Q$10+SUMPRODUCT(D848:H848,TRANSPOSE($Q$11:$Q$15))</f>
        <v>-3.1253961627839701</v>
      </c>
      <c r="J848" s="37">
        <f t="shared" si="13"/>
        <v>4.207175897483692E-2</v>
      </c>
      <c r="K848" s="38"/>
      <c r="L848" s="38"/>
      <c r="M848" s="38"/>
      <c r="P848" s="27">
        <v>819</v>
      </c>
      <c r="Q848" s="24">
        <v>0.2430464</v>
      </c>
      <c r="R848" s="24">
        <v>-0.23028380000000001</v>
      </c>
      <c r="S848" s="24">
        <v>6.6599500000000006E-2</v>
      </c>
      <c r="T848" s="24">
        <v>2.8981309999999998</v>
      </c>
      <c r="U848" s="24">
        <v>0.1867915</v>
      </c>
      <c r="V848" s="34">
        <v>7.8948529345754443E-4</v>
      </c>
      <c r="W848" s="24">
        <v>0</v>
      </c>
      <c r="X848" s="24">
        <v>0</v>
      </c>
    </row>
    <row r="849" spans="1:24" ht="15" customHeight="1" x14ac:dyDescent="0.45">
      <c r="A849" s="14">
        <v>161</v>
      </c>
      <c r="B849" s="15">
        <v>2002</v>
      </c>
      <c r="C849" s="16">
        <v>0</v>
      </c>
      <c r="D849" s="17">
        <v>6.6902900000000001E-2</v>
      </c>
      <c r="E849" s="17">
        <v>-0.25119710000000001</v>
      </c>
      <c r="F849" s="17">
        <v>1.9974599999999999E-2</v>
      </c>
      <c r="G849" s="17">
        <v>0.28568579999999999</v>
      </c>
      <c r="H849" s="18">
        <v>0.21228269999999999</v>
      </c>
      <c r="I849" s="40">
        <f t="array" ref="I849">$Q$10+SUMPRODUCT(D849:H849,TRANSPOSE($Q$11:$Q$15))</f>
        <v>-2.6339973835226882</v>
      </c>
      <c r="J849" s="37">
        <f t="shared" si="13"/>
        <v>6.6982198933368181E-2</v>
      </c>
      <c r="K849" s="38"/>
      <c r="L849" s="38"/>
      <c r="M849" s="38"/>
      <c r="P849" s="27">
        <v>820</v>
      </c>
      <c r="Q849" s="24">
        <v>0.1613484</v>
      </c>
      <c r="R849" s="24">
        <v>-0.11420370000000001</v>
      </c>
      <c r="S849" s="24">
        <v>6.1572799999999997E-2</v>
      </c>
      <c r="T849" s="24">
        <v>4.1519310000000003</v>
      </c>
      <c r="U849" s="24">
        <v>0.2017516</v>
      </c>
      <c r="V849" s="34">
        <v>9.1916014014018155E-5</v>
      </c>
      <c r="W849" s="24">
        <v>0</v>
      </c>
      <c r="X849" s="24">
        <v>0</v>
      </c>
    </row>
    <row r="850" spans="1:24" ht="15" customHeight="1" x14ac:dyDescent="0.45">
      <c r="A850" s="14">
        <v>161</v>
      </c>
      <c r="B850" s="15">
        <v>2003</v>
      </c>
      <c r="C850" s="16">
        <v>0</v>
      </c>
      <c r="D850" s="17">
        <v>6.6347000000000003E-2</v>
      </c>
      <c r="E850" s="17">
        <v>-0.23508799999999999</v>
      </c>
      <c r="F850" s="17">
        <v>3.0238000000000001E-2</v>
      </c>
      <c r="G850" s="17">
        <v>0.40033390000000002</v>
      </c>
      <c r="H850" s="18">
        <v>0.25055860000000002</v>
      </c>
      <c r="I850" s="40">
        <f t="array" ref="I850">$Q$10+SUMPRODUCT(D850:H850,TRANSPOSE($Q$11:$Q$15))</f>
        <v>-2.8987300398757059</v>
      </c>
      <c r="J850" s="37">
        <f t="shared" si="13"/>
        <v>5.2216377456823171E-2</v>
      </c>
      <c r="K850" s="38"/>
      <c r="L850" s="38"/>
      <c r="M850" s="38"/>
      <c r="P850" s="27">
        <v>821</v>
      </c>
      <c r="Q850" s="24">
        <v>0.25399189999999999</v>
      </c>
      <c r="R850" s="24">
        <v>-2.0075000000000002E-3</v>
      </c>
      <c r="S850" s="24">
        <v>7.5248499999999996E-2</v>
      </c>
      <c r="T850" s="24">
        <v>5.2009550000000004</v>
      </c>
      <c r="U850" s="24">
        <v>0.21131369999999999</v>
      </c>
      <c r="V850" s="34">
        <v>1.374981041760626E-5</v>
      </c>
      <c r="W850" s="24">
        <v>0</v>
      </c>
      <c r="X850" s="24">
        <v>0</v>
      </c>
    </row>
    <row r="851" spans="1:24" ht="15" customHeight="1" x14ac:dyDescent="0.45">
      <c r="A851" s="14">
        <v>161</v>
      </c>
      <c r="B851" s="15">
        <v>2004</v>
      </c>
      <c r="C851" s="16">
        <v>0</v>
      </c>
      <c r="D851" s="17">
        <v>0.15143419999999999</v>
      </c>
      <c r="E851" s="17">
        <v>-0.22208700000000001</v>
      </c>
      <c r="F851" s="17">
        <v>3.5232699999999999E-2</v>
      </c>
      <c r="G851" s="17">
        <v>0.60880120000000004</v>
      </c>
      <c r="H851" s="18">
        <v>0.25992130000000002</v>
      </c>
      <c r="I851" s="40">
        <f t="array" ref="I851">$Q$10+SUMPRODUCT(D851:H851,TRANSPOSE($Q$11:$Q$15))</f>
        <v>-3.2487367442462034</v>
      </c>
      <c r="J851" s="37">
        <f t="shared" si="13"/>
        <v>3.7372307200200371E-2</v>
      </c>
      <c r="K851" s="38"/>
      <c r="L851" s="38"/>
      <c r="M851" s="38"/>
      <c r="P851" s="27">
        <v>822</v>
      </c>
      <c r="Q851" s="24">
        <v>0.15427660000000001</v>
      </c>
      <c r="R851" s="24">
        <v>8.9819700000000002E-2</v>
      </c>
      <c r="S851" s="24">
        <v>7.3549699999999996E-2</v>
      </c>
      <c r="T851" s="24">
        <v>3.1535679999999999</v>
      </c>
      <c r="U851" s="24">
        <v>0.20387669999999999</v>
      </c>
      <c r="V851" s="34">
        <v>3.0416634143071983E-4</v>
      </c>
      <c r="W851" s="24">
        <v>0</v>
      </c>
      <c r="X851" s="24">
        <v>0</v>
      </c>
    </row>
    <row r="852" spans="1:24" ht="15" customHeight="1" x14ac:dyDescent="0.45">
      <c r="A852" s="14">
        <v>162</v>
      </c>
      <c r="B852" s="15">
        <v>1999</v>
      </c>
      <c r="C852" s="16">
        <v>0</v>
      </c>
      <c r="D852" s="17">
        <v>-3.8057E-3</v>
      </c>
      <c r="E852" s="17">
        <v>4.2614100000000002E-2</v>
      </c>
      <c r="F852" s="17">
        <v>2.0269599999999999E-2</v>
      </c>
      <c r="G852" s="17">
        <v>0.18410389999999999</v>
      </c>
      <c r="H852" s="18">
        <v>0.80493340000000002</v>
      </c>
      <c r="I852" s="40">
        <f t="array" ref="I852">$Q$10+SUMPRODUCT(D852:H852,TRANSPOSE($Q$11:$Q$15))</f>
        <v>-2.5637021929904611</v>
      </c>
      <c r="J852" s="37">
        <f t="shared" si="13"/>
        <v>7.1511335747763694E-2</v>
      </c>
      <c r="K852" s="38"/>
      <c r="L852" s="38"/>
      <c r="M852" s="38"/>
      <c r="P852" s="27">
        <v>823</v>
      </c>
      <c r="Q852" s="24">
        <v>0.24671180000000001</v>
      </c>
      <c r="R852" s="24">
        <v>0.19491559999999999</v>
      </c>
      <c r="S852" s="24">
        <v>7.5855000000000006E-2</v>
      </c>
      <c r="T852" s="24">
        <v>4.855766</v>
      </c>
      <c r="U852" s="24">
        <v>0.19136909999999999</v>
      </c>
      <c r="V852" s="34">
        <v>1.7541211072181394E-5</v>
      </c>
      <c r="W852" s="24">
        <v>0</v>
      </c>
      <c r="X852" s="24">
        <v>0</v>
      </c>
    </row>
    <row r="853" spans="1:24" ht="15" customHeight="1" x14ac:dyDescent="0.45">
      <c r="A853" s="14">
        <v>163</v>
      </c>
      <c r="B853" s="15">
        <v>1999</v>
      </c>
      <c r="C853" s="16">
        <v>0</v>
      </c>
      <c r="D853" s="17">
        <v>-1.95239E-2</v>
      </c>
      <c r="E853" s="17">
        <v>8.0557599999999993E-2</v>
      </c>
      <c r="F853" s="17">
        <v>2.1847700000000001E-2</v>
      </c>
      <c r="G853" s="17">
        <v>0.33729029999999999</v>
      </c>
      <c r="H853" s="18">
        <v>0.17860090000000001</v>
      </c>
      <c r="I853" s="40">
        <f t="array" ref="I853">$Q$10+SUMPRODUCT(D853:H853,TRANSPOSE($Q$11:$Q$15))</f>
        <v>-3.2702834203735929</v>
      </c>
      <c r="J853" s="37">
        <f t="shared" si="13"/>
        <v>3.6604832165356045E-2</v>
      </c>
      <c r="K853" s="38"/>
      <c r="L853" s="38"/>
      <c r="M853" s="38"/>
      <c r="P853" s="27">
        <v>824</v>
      </c>
      <c r="Q853" s="24">
        <v>0.26290000000000002</v>
      </c>
      <c r="R853" s="24">
        <v>0.30000080000000001</v>
      </c>
      <c r="S853" s="24">
        <v>6.9085499999999994E-2</v>
      </c>
      <c r="T853" s="24">
        <v>8.6412289999999992</v>
      </c>
      <c r="U853" s="24">
        <v>0.20243259999999999</v>
      </c>
      <c r="V853" s="34">
        <v>3.865821837145696E-8</v>
      </c>
      <c r="W853" s="24">
        <v>0</v>
      </c>
      <c r="X853" s="24">
        <v>0</v>
      </c>
    </row>
    <row r="854" spans="1:24" ht="15" customHeight="1" x14ac:dyDescent="0.45">
      <c r="A854" s="14">
        <v>163</v>
      </c>
      <c r="B854" s="15">
        <v>2000</v>
      </c>
      <c r="C854" s="16">
        <v>0</v>
      </c>
      <c r="D854" s="17">
        <v>8.6745699999999995E-2</v>
      </c>
      <c r="E854" s="17">
        <v>1.6139899999999999E-2</v>
      </c>
      <c r="F854" s="17">
        <v>3.14551E-2</v>
      </c>
      <c r="G854" s="17">
        <v>0.1378935</v>
      </c>
      <c r="H854" s="18">
        <v>0.17916860000000001</v>
      </c>
      <c r="I854" s="40">
        <f t="array" ref="I854">$Q$10+SUMPRODUCT(D854:H854,TRANSPOSE($Q$11:$Q$15))</f>
        <v>-2.891322673353848</v>
      </c>
      <c r="J854" s="37">
        <f t="shared" si="13"/>
        <v>5.2584185045615878E-2</v>
      </c>
      <c r="K854" s="38"/>
      <c r="L854" s="38"/>
      <c r="M854" s="38"/>
      <c r="P854" s="27">
        <v>825</v>
      </c>
      <c r="Q854" s="24">
        <v>0.18014450000000001</v>
      </c>
      <c r="R854" s="24">
        <v>0.56217309999999998</v>
      </c>
      <c r="S854" s="24">
        <v>2.7098400000000002E-2</v>
      </c>
      <c r="T854" s="24">
        <v>2.6848350000000001</v>
      </c>
      <c r="U854" s="24">
        <v>0.34190910000000002</v>
      </c>
      <c r="V854" s="34">
        <v>5.1561007391688304E-4</v>
      </c>
      <c r="W854" s="24">
        <v>0</v>
      </c>
      <c r="X854" s="24">
        <v>0</v>
      </c>
    </row>
    <row r="855" spans="1:24" ht="15" customHeight="1" x14ac:dyDescent="0.45">
      <c r="A855" s="14">
        <v>163</v>
      </c>
      <c r="B855" s="15">
        <v>2001</v>
      </c>
      <c r="C855" s="16">
        <v>0</v>
      </c>
      <c r="D855" s="17">
        <v>1.62898E-2</v>
      </c>
      <c r="E855" s="17">
        <v>-0.12864429999999999</v>
      </c>
      <c r="F855" s="17">
        <v>2.1917200000000001E-2</v>
      </c>
      <c r="G855" s="17">
        <v>6.7236099999999993E-2</v>
      </c>
      <c r="H855" s="18">
        <v>0.19633220000000001</v>
      </c>
      <c r="I855" s="40">
        <f t="array" ref="I855">$Q$10+SUMPRODUCT(D855:H855,TRANSPOSE($Q$11:$Q$15))</f>
        <v>-2.5104696322032432</v>
      </c>
      <c r="J855" s="37">
        <f t="shared" si="13"/>
        <v>7.512747135889121E-2</v>
      </c>
      <c r="K855" s="38"/>
      <c r="L855" s="38"/>
      <c r="M855" s="38"/>
      <c r="P855" s="27">
        <v>826</v>
      </c>
      <c r="Q855" s="24">
        <v>0.11212419999999999</v>
      </c>
      <c r="R855" s="24">
        <v>0.5820149</v>
      </c>
      <c r="S855" s="24">
        <v>4.8610500000000001E-2</v>
      </c>
      <c r="T855" s="24">
        <v>4.1252700000000004</v>
      </c>
      <c r="U855" s="24">
        <v>0.39169589999999999</v>
      </c>
      <c r="V855" s="34">
        <v>4.2610371183602071E-5</v>
      </c>
      <c r="W855" s="24">
        <v>0</v>
      </c>
      <c r="X855" s="24">
        <v>0</v>
      </c>
    </row>
    <row r="856" spans="1:24" ht="15" customHeight="1" x14ac:dyDescent="0.45">
      <c r="A856" s="14">
        <v>163</v>
      </c>
      <c r="B856" s="15">
        <v>2002</v>
      </c>
      <c r="C856" s="16">
        <v>0</v>
      </c>
      <c r="D856" s="17">
        <v>9.6574999999999994E-3</v>
      </c>
      <c r="E856" s="17">
        <v>-0.30944480000000002</v>
      </c>
      <c r="F856" s="17">
        <v>5.02342E-2</v>
      </c>
      <c r="G856" s="17">
        <v>0.20953369999999999</v>
      </c>
      <c r="H856" s="18">
        <v>0.23943490000000001</v>
      </c>
      <c r="I856" s="40">
        <f t="array" ref="I856">$Q$10+SUMPRODUCT(D856:H856,TRANSPOSE($Q$11:$Q$15))</f>
        <v>-2.6768925641470025</v>
      </c>
      <c r="J856" s="37">
        <f t="shared" si="13"/>
        <v>6.435072111190783E-2</v>
      </c>
      <c r="K856" s="38"/>
      <c r="L856" s="38"/>
      <c r="M856" s="38"/>
      <c r="P856" s="27">
        <v>827</v>
      </c>
      <c r="Q856" s="24">
        <v>7.0382600000000003E-2</v>
      </c>
      <c r="R856" s="24">
        <v>0.56490759999999995</v>
      </c>
      <c r="S856" s="24">
        <v>4.81713E-2</v>
      </c>
      <c r="T856" s="24">
        <v>2.3772669999999998</v>
      </c>
      <c r="U856" s="24">
        <v>0.35237590000000002</v>
      </c>
      <c r="V856" s="34">
        <v>6.8115195879443606E-4</v>
      </c>
      <c r="W856" s="24">
        <v>0</v>
      </c>
      <c r="X856" s="24">
        <v>0</v>
      </c>
    </row>
    <row r="857" spans="1:24" ht="15" customHeight="1" x14ac:dyDescent="0.45">
      <c r="A857" s="14">
        <v>163</v>
      </c>
      <c r="B857" s="15">
        <v>2003</v>
      </c>
      <c r="C857" s="16">
        <v>0</v>
      </c>
      <c r="D857" s="17">
        <v>3.4738600000000001E-2</v>
      </c>
      <c r="E857" s="17">
        <v>-0.27178029999999997</v>
      </c>
      <c r="F857" s="17">
        <v>4.5730300000000002E-2</v>
      </c>
      <c r="G857" s="17">
        <v>0.23431089999999999</v>
      </c>
      <c r="H857" s="18">
        <v>0.2268289</v>
      </c>
      <c r="I857" s="40">
        <f t="array" ref="I857">$Q$10+SUMPRODUCT(D857:H857,TRANSPOSE($Q$11:$Q$15))</f>
        <v>-2.7325341147145914</v>
      </c>
      <c r="J857" s="37">
        <f t="shared" si="13"/>
        <v>6.108067004295812E-2</v>
      </c>
      <c r="K857" s="38"/>
      <c r="L857" s="38"/>
      <c r="M857" s="38"/>
      <c r="P857" s="27">
        <v>828</v>
      </c>
      <c r="Q857" s="24">
        <v>7.4827000000000001E-3</v>
      </c>
      <c r="R857" s="24">
        <v>0.25264920000000002</v>
      </c>
      <c r="S857" s="24">
        <v>4.2210200000000003E-2</v>
      </c>
      <c r="T857" s="24">
        <v>0.67355330000000002</v>
      </c>
      <c r="U857" s="24">
        <v>0.26256119999999999</v>
      </c>
      <c r="V857" s="34">
        <v>1.5427872123646129E-2</v>
      </c>
      <c r="W857" s="24">
        <v>0</v>
      </c>
      <c r="X857" s="24">
        <v>0</v>
      </c>
    </row>
    <row r="858" spans="1:24" ht="15" customHeight="1" x14ac:dyDescent="0.45">
      <c r="A858" s="14">
        <v>163</v>
      </c>
      <c r="B858" s="15">
        <v>2004</v>
      </c>
      <c r="C858" s="16">
        <v>0</v>
      </c>
      <c r="D858" s="17">
        <v>5.5093000000000003E-2</v>
      </c>
      <c r="E858" s="17">
        <v>-0.25651819999999997</v>
      </c>
      <c r="F858" s="17">
        <v>5.5626000000000002E-2</v>
      </c>
      <c r="G858" s="17">
        <v>0.32587569999999999</v>
      </c>
      <c r="H858" s="18">
        <v>0.25778040000000002</v>
      </c>
      <c r="I858" s="40">
        <f t="array" ref="I858">$Q$10+SUMPRODUCT(D858:H858,TRANSPOSE($Q$11:$Q$15))</f>
        <v>-2.952182651790479</v>
      </c>
      <c r="J858" s="37">
        <f t="shared" si="13"/>
        <v>4.9633454665181223E-2</v>
      </c>
      <c r="K858" s="38"/>
      <c r="L858" s="38"/>
      <c r="M858" s="38"/>
      <c r="P858" s="27">
        <v>829</v>
      </c>
      <c r="Q858" s="24">
        <v>1.7457400000000001E-2</v>
      </c>
      <c r="R858" s="24">
        <v>0.30407899999999999</v>
      </c>
      <c r="S858" s="24">
        <v>4.2632700000000003E-2</v>
      </c>
      <c r="T858" s="24">
        <v>0.64459379999999999</v>
      </c>
      <c r="U858" s="24">
        <v>0.2551388</v>
      </c>
      <c r="V858" s="34">
        <v>1.4942245539442329E-2</v>
      </c>
      <c r="W858" s="24">
        <v>0</v>
      </c>
      <c r="X858" s="24">
        <v>0</v>
      </c>
    </row>
    <row r="859" spans="1:24" ht="15" customHeight="1" x14ac:dyDescent="0.45">
      <c r="A859" s="14">
        <v>164</v>
      </c>
      <c r="B859" s="15">
        <v>1999</v>
      </c>
      <c r="C859" s="16">
        <v>0</v>
      </c>
      <c r="D859" s="17">
        <v>0.2206891</v>
      </c>
      <c r="E859" s="17">
        <v>0.1703982</v>
      </c>
      <c r="F859" s="17">
        <v>5.6987599999999999E-2</v>
      </c>
      <c r="G859" s="17">
        <v>0.63248450000000001</v>
      </c>
      <c r="H859" s="18">
        <v>0.41795470000000001</v>
      </c>
      <c r="I859" s="40">
        <f t="array" ref="I859">$Q$10+SUMPRODUCT(D859:H859,TRANSPOSE($Q$11:$Q$15))</f>
        <v>-3.9045421164392908</v>
      </c>
      <c r="J859" s="37">
        <f t="shared" si="13"/>
        <v>1.9752169076054021E-2</v>
      </c>
      <c r="K859" s="38"/>
      <c r="L859" s="38"/>
      <c r="M859" s="38"/>
      <c r="P859" s="27">
        <v>830</v>
      </c>
      <c r="Q859" s="24">
        <v>5.6776300000000002E-2</v>
      </c>
      <c r="R859" s="24">
        <v>0.35713089999999997</v>
      </c>
      <c r="S859" s="24">
        <v>5.8945299999999999E-2</v>
      </c>
      <c r="T859" s="24">
        <v>0.92668159999999999</v>
      </c>
      <c r="U859" s="24">
        <v>0.26095449999999998</v>
      </c>
      <c r="V859" s="34">
        <v>7.9565816912712771E-3</v>
      </c>
      <c r="W859" s="24">
        <v>0</v>
      </c>
      <c r="X859" s="24">
        <v>0</v>
      </c>
    </row>
    <row r="860" spans="1:24" ht="15" customHeight="1" x14ac:dyDescent="0.45">
      <c r="A860" s="14">
        <v>164</v>
      </c>
      <c r="B860" s="15">
        <v>2000</v>
      </c>
      <c r="C860" s="16">
        <v>0</v>
      </c>
      <c r="D860" s="17">
        <v>0.16661010000000001</v>
      </c>
      <c r="E860" s="17">
        <v>0.16181090000000001</v>
      </c>
      <c r="F860" s="17">
        <v>2.4369999999999999E-2</v>
      </c>
      <c r="G860" s="17">
        <v>0.52210160000000005</v>
      </c>
      <c r="H860" s="18">
        <v>0.38750479999999998</v>
      </c>
      <c r="I860" s="40">
        <f t="array" ref="I860">$Q$10+SUMPRODUCT(D860:H860,TRANSPOSE($Q$11:$Q$15))</f>
        <v>-3.4965206549546561</v>
      </c>
      <c r="J860" s="37">
        <f t="shared" si="13"/>
        <v>2.9411390932138876E-2</v>
      </c>
      <c r="K860" s="38"/>
      <c r="L860" s="38"/>
      <c r="M860" s="38"/>
      <c r="P860" s="27">
        <v>831</v>
      </c>
      <c r="Q860" s="24">
        <v>9.2355699999999999E-2</v>
      </c>
      <c r="R860" s="24">
        <v>0.3088921</v>
      </c>
      <c r="S860" s="24">
        <v>5.5200100000000002E-2</v>
      </c>
      <c r="T860" s="24">
        <v>7.8221319999999999</v>
      </c>
      <c r="U860" s="24">
        <v>0.22692519999999999</v>
      </c>
      <c r="V860" s="34">
        <v>1.4881659505111401E-7</v>
      </c>
      <c r="W860" s="24">
        <v>0</v>
      </c>
      <c r="X860" s="24">
        <v>0</v>
      </c>
    </row>
    <row r="861" spans="1:24" ht="15" customHeight="1" x14ac:dyDescent="0.45">
      <c r="A861" s="14">
        <v>164</v>
      </c>
      <c r="B861" s="15">
        <v>2001</v>
      </c>
      <c r="C861" s="16">
        <v>0</v>
      </c>
      <c r="D861" s="17">
        <v>0.18548010000000001</v>
      </c>
      <c r="E861" s="17">
        <v>9.10276E-2</v>
      </c>
      <c r="F861" s="17">
        <v>4.0389599999999998E-2</v>
      </c>
      <c r="G861" s="17">
        <v>0.52567149999999996</v>
      </c>
      <c r="H861" s="18">
        <v>0.37183660000000002</v>
      </c>
      <c r="I861" s="40">
        <f t="array" ref="I861">$Q$10+SUMPRODUCT(D861:H861,TRANSPOSE($Q$11:$Q$15))</f>
        <v>-3.5293217196687303</v>
      </c>
      <c r="J861" s="37">
        <f t="shared" si="13"/>
        <v>2.8489354934691315E-2</v>
      </c>
      <c r="K861" s="38"/>
      <c r="L861" s="38"/>
      <c r="M861" s="38"/>
      <c r="P861" s="27">
        <v>832</v>
      </c>
      <c r="Q861" s="24">
        <v>0.16731219999999999</v>
      </c>
      <c r="R861" s="24">
        <v>0.15179480000000001</v>
      </c>
      <c r="S861" s="24">
        <v>5.534E-2</v>
      </c>
      <c r="T861" s="24">
        <v>6.807137</v>
      </c>
      <c r="U861" s="24">
        <v>0.13054740000000001</v>
      </c>
      <c r="V861" s="34">
        <v>9.1492215570984868E-7</v>
      </c>
      <c r="W861" s="24">
        <v>0</v>
      </c>
      <c r="X861" s="24">
        <v>0</v>
      </c>
    </row>
    <row r="862" spans="1:24" ht="15" customHeight="1" x14ac:dyDescent="0.45">
      <c r="A862" s="14">
        <v>164</v>
      </c>
      <c r="B862" s="15">
        <v>2002</v>
      </c>
      <c r="C862" s="16">
        <v>0</v>
      </c>
      <c r="D862" s="17">
        <v>0.16984060000000001</v>
      </c>
      <c r="E862" s="17">
        <v>4.4757199999999997E-2</v>
      </c>
      <c r="F862" s="17">
        <v>3.2961299999999999E-2</v>
      </c>
      <c r="G862" s="17">
        <v>0.32263039999999998</v>
      </c>
      <c r="H862" s="18">
        <v>0.31232189999999999</v>
      </c>
      <c r="I862" s="40">
        <f t="array" ref="I862">$Q$10+SUMPRODUCT(D862:H862,TRANSPOSE($Q$11:$Q$15))</f>
        <v>-3.1224232755962547</v>
      </c>
      <c r="J862" s="37">
        <f t="shared" si="13"/>
        <v>4.2191734702792173E-2</v>
      </c>
      <c r="K862" s="38"/>
      <c r="L862" s="38"/>
      <c r="M862" s="38"/>
      <c r="P862" s="27">
        <v>833</v>
      </c>
      <c r="Q862" s="24">
        <v>0.1976454</v>
      </c>
      <c r="R862" s="24">
        <v>-0.26703690000000002</v>
      </c>
      <c r="S862" s="24">
        <v>-3.9538999999999998E-3</v>
      </c>
      <c r="T862" s="24">
        <v>1.1752229999999999</v>
      </c>
      <c r="U862" s="24">
        <v>0.110239</v>
      </c>
      <c r="V862" s="34">
        <v>2.091441362846078E-2</v>
      </c>
      <c r="W862" s="24">
        <v>0</v>
      </c>
      <c r="X862" s="24">
        <v>0</v>
      </c>
    </row>
    <row r="863" spans="1:24" ht="15" customHeight="1" x14ac:dyDescent="0.45">
      <c r="A863" s="14">
        <v>164</v>
      </c>
      <c r="B863" s="15">
        <v>2003</v>
      </c>
      <c r="C863" s="16">
        <v>0</v>
      </c>
      <c r="D863" s="17">
        <v>0.17841000000000001</v>
      </c>
      <c r="E863" s="17">
        <v>5.3948900000000001E-2</v>
      </c>
      <c r="F863" s="17">
        <v>4.4968300000000003E-2</v>
      </c>
      <c r="G863" s="17">
        <v>0.53603389999999995</v>
      </c>
      <c r="H863" s="18">
        <v>0.37973309999999999</v>
      </c>
      <c r="I863" s="40">
        <f t="array" ref="I863">$Q$10+SUMPRODUCT(D863:H863,TRANSPOSE($Q$11:$Q$15))</f>
        <v>-3.5265834466490862</v>
      </c>
      <c r="J863" s="37">
        <f t="shared" si="13"/>
        <v>2.8565241997841464E-2</v>
      </c>
      <c r="K863" s="38"/>
      <c r="L863" s="38"/>
      <c r="M863" s="38"/>
      <c r="P863" s="27">
        <v>834</v>
      </c>
      <c r="Q863" s="24">
        <v>0.21896560000000001</v>
      </c>
      <c r="R863" s="24">
        <v>-0.42107929999999999</v>
      </c>
      <c r="S863" s="24">
        <v>8.3829999999999998E-3</v>
      </c>
      <c r="T863" s="24">
        <v>0.57326509999999997</v>
      </c>
      <c r="U863" s="24">
        <v>9.4755699999999998E-2</v>
      </c>
      <c r="V863" s="34">
        <v>5.9391911251016706E-2</v>
      </c>
      <c r="W863" s="24">
        <v>0</v>
      </c>
      <c r="X863" s="24">
        <v>0</v>
      </c>
    </row>
    <row r="864" spans="1:24" ht="15" customHeight="1" x14ac:dyDescent="0.45">
      <c r="A864" s="14">
        <v>164</v>
      </c>
      <c r="B864" s="15">
        <v>2004</v>
      </c>
      <c r="C864" s="16">
        <v>0</v>
      </c>
      <c r="D864" s="17">
        <v>0.1959728</v>
      </c>
      <c r="E864" s="17">
        <v>7.9909300000000003E-2</v>
      </c>
      <c r="F864" s="17">
        <v>4.8036700000000002E-2</v>
      </c>
      <c r="G864" s="17">
        <v>0.75310840000000001</v>
      </c>
      <c r="H864" s="18">
        <v>0.37942179999999998</v>
      </c>
      <c r="I864" s="40">
        <f t="array" ref="I864">$Q$10+SUMPRODUCT(D864:H864,TRANSPOSE($Q$11:$Q$15))</f>
        <v>-3.9277180450548936</v>
      </c>
      <c r="J864" s="37">
        <f t="shared" si="13"/>
        <v>1.9308395410227091E-2</v>
      </c>
      <c r="K864" s="38"/>
      <c r="L864" s="38"/>
      <c r="M864" s="38"/>
      <c r="P864" s="27">
        <v>835</v>
      </c>
      <c r="Q864" s="24">
        <v>0.13242689999999999</v>
      </c>
      <c r="R864" s="24">
        <v>-0.45475779999999999</v>
      </c>
      <c r="S864" s="24">
        <v>4.8377000000000003E-2</v>
      </c>
      <c r="T864" s="24">
        <v>2.6476069999999998</v>
      </c>
      <c r="U864" s="24">
        <v>0.1075334</v>
      </c>
      <c r="V864" s="34">
        <v>1.7145098886745104E-3</v>
      </c>
      <c r="W864" s="24">
        <v>0</v>
      </c>
      <c r="X864" s="24">
        <v>0</v>
      </c>
    </row>
    <row r="865" spans="1:24" ht="15" customHeight="1" x14ac:dyDescent="0.45">
      <c r="A865" s="14">
        <v>165</v>
      </c>
      <c r="B865" s="15">
        <v>1997</v>
      </c>
      <c r="C865" s="16">
        <v>0</v>
      </c>
      <c r="D865" s="17">
        <v>0.19929259999999999</v>
      </c>
      <c r="E865" s="17">
        <v>-0.16928380000000001</v>
      </c>
      <c r="F865" s="17">
        <v>2.6798800000000001E-2</v>
      </c>
      <c r="G865" s="17">
        <v>0.52891639999999995</v>
      </c>
      <c r="H865" s="18">
        <v>0.30356909999999998</v>
      </c>
      <c r="I865" s="40">
        <f t="array" ref="I865">$Q$10+SUMPRODUCT(D865:H865,TRANSPOSE($Q$11:$Q$15))</f>
        <v>-3.0838644158209245</v>
      </c>
      <c r="J865" s="37">
        <f t="shared" si="13"/>
        <v>4.3777760542640071E-2</v>
      </c>
      <c r="K865" s="38"/>
      <c r="L865" s="38"/>
      <c r="M865" s="38"/>
      <c r="P865" s="27">
        <v>836</v>
      </c>
      <c r="Q865" s="24">
        <v>0.124177</v>
      </c>
      <c r="R865" s="24">
        <v>-0.71751759999999998</v>
      </c>
      <c r="S865" s="24">
        <v>3.6189600000000002E-2</v>
      </c>
      <c r="T865" s="24">
        <v>2.8343639999999999</v>
      </c>
      <c r="U865" s="24">
        <v>0.13527790000000001</v>
      </c>
      <c r="V865" s="34">
        <v>2.084363777193766E-3</v>
      </c>
      <c r="W865" s="24">
        <v>0</v>
      </c>
      <c r="X865" s="24">
        <v>0</v>
      </c>
    </row>
    <row r="866" spans="1:24" ht="15" customHeight="1" x14ac:dyDescent="0.45">
      <c r="A866" s="14">
        <v>165</v>
      </c>
      <c r="B866" s="15">
        <v>1998</v>
      </c>
      <c r="C866" s="16">
        <v>0</v>
      </c>
      <c r="D866" s="17">
        <v>0.20121700000000001</v>
      </c>
      <c r="E866" s="17">
        <v>-0.39125520000000003</v>
      </c>
      <c r="F866" s="17">
        <v>-9.3246000000000006E-3</v>
      </c>
      <c r="G866" s="17">
        <v>0.21600220000000001</v>
      </c>
      <c r="H866" s="18">
        <v>0.36117840000000001</v>
      </c>
      <c r="I866" s="40">
        <f t="array" ref="I866">$Q$10+SUMPRODUCT(D866:H866,TRANSPOSE($Q$11:$Q$15))</f>
        <v>-1.9370022518817103</v>
      </c>
      <c r="J866" s="37">
        <f t="shared" si="13"/>
        <v>0.12597756029166213</v>
      </c>
      <c r="K866" s="38"/>
      <c r="L866" s="38"/>
      <c r="M866" s="38"/>
      <c r="P866" s="27">
        <v>837</v>
      </c>
      <c r="Q866" s="24">
        <v>-3.2628400000000002E-2</v>
      </c>
      <c r="R866" s="24">
        <v>0.65311889999999995</v>
      </c>
      <c r="S866" s="24">
        <v>6.2147899999999999E-2</v>
      </c>
      <c r="T866" s="24">
        <v>3.3057989999999999</v>
      </c>
      <c r="U866" s="24">
        <v>0.46668470000000001</v>
      </c>
      <c r="V866" s="34">
        <v>1.2555355282118223E-4</v>
      </c>
      <c r="W866" s="24">
        <v>0</v>
      </c>
      <c r="X866" s="24">
        <v>0</v>
      </c>
    </row>
    <row r="867" spans="1:24" ht="15" customHeight="1" x14ac:dyDescent="0.45">
      <c r="A867" s="14">
        <v>166</v>
      </c>
      <c r="B867" s="15">
        <v>1999</v>
      </c>
      <c r="C867" s="16">
        <v>0</v>
      </c>
      <c r="D867" s="17">
        <v>2.54852E-2</v>
      </c>
      <c r="E867" s="17">
        <v>-2.2998600000000001E-2</v>
      </c>
      <c r="F867" s="17">
        <v>1.04974E-2</v>
      </c>
      <c r="G867" s="17">
        <v>0.1171452</v>
      </c>
      <c r="H867" s="18">
        <v>0.74611170000000004</v>
      </c>
      <c r="I867" s="40">
        <f t="array" ref="I867">$Q$10+SUMPRODUCT(D867:H867,TRANSPOSE($Q$11:$Q$15))</f>
        <v>-2.3077421594240786</v>
      </c>
      <c r="J867" s="37">
        <f t="shared" si="13"/>
        <v>9.0483785285592255E-2</v>
      </c>
      <c r="K867" s="38"/>
      <c r="L867" s="38"/>
      <c r="M867" s="38"/>
      <c r="P867" s="27">
        <v>838</v>
      </c>
      <c r="Q867" s="24">
        <v>-2.13536E-2</v>
      </c>
      <c r="R867" s="24">
        <v>0.62438830000000001</v>
      </c>
      <c r="S867" s="24">
        <v>8.0568000000000001E-2</v>
      </c>
      <c r="T867" s="24">
        <v>3.2201409999999999</v>
      </c>
      <c r="U867" s="24">
        <v>0.46542040000000001</v>
      </c>
      <c r="V867" s="34">
        <v>1.3000223273809344E-4</v>
      </c>
      <c r="W867" s="24">
        <v>0</v>
      </c>
      <c r="X867" s="24">
        <v>0</v>
      </c>
    </row>
    <row r="868" spans="1:24" ht="15" customHeight="1" x14ac:dyDescent="0.45">
      <c r="A868" s="14">
        <v>166</v>
      </c>
      <c r="B868" s="15">
        <v>2000</v>
      </c>
      <c r="C868" s="16">
        <v>0</v>
      </c>
      <c r="D868" s="17">
        <v>-8.0449099999999996E-2</v>
      </c>
      <c r="E868" s="17">
        <v>-0.1748931</v>
      </c>
      <c r="F868" s="17">
        <v>-7.868E-3</v>
      </c>
      <c r="G868" s="17">
        <v>8.2213499999999995E-2</v>
      </c>
      <c r="H868" s="18">
        <v>0.93397859999999999</v>
      </c>
      <c r="I868" s="40">
        <f t="array" ref="I868">$Q$10+SUMPRODUCT(D868:H868,TRANSPOSE($Q$11:$Q$15))</f>
        <v>-1.8117829862335322</v>
      </c>
      <c r="J868" s="37">
        <f t="shared" si="13"/>
        <v>0.14042277376477438</v>
      </c>
      <c r="K868" s="38"/>
      <c r="L868" s="38"/>
      <c r="M868" s="38"/>
      <c r="P868" s="27">
        <v>839</v>
      </c>
      <c r="Q868" s="24">
        <v>-3.6289999999999998E-4</v>
      </c>
      <c r="R868" s="24">
        <v>0.6416115</v>
      </c>
      <c r="S868" s="24">
        <v>8.21963E-2</v>
      </c>
      <c r="T868" s="24">
        <v>2.909751</v>
      </c>
      <c r="U868" s="24">
        <v>0.45115509999999998</v>
      </c>
      <c r="V868" s="34">
        <v>2.0518285122360513E-4</v>
      </c>
      <c r="W868" s="24">
        <v>0</v>
      </c>
      <c r="X868" s="24">
        <v>0</v>
      </c>
    </row>
    <row r="869" spans="1:24" ht="15" customHeight="1" x14ac:dyDescent="0.45">
      <c r="A869" s="14">
        <v>167</v>
      </c>
      <c r="B869" s="15">
        <v>1999</v>
      </c>
      <c r="C869" s="16">
        <v>0</v>
      </c>
      <c r="D869" s="17">
        <v>0.1068716</v>
      </c>
      <c r="E869" s="17">
        <v>0.2219912</v>
      </c>
      <c r="F869" s="17">
        <v>5.2571300000000001E-2</v>
      </c>
      <c r="G869" s="17">
        <v>0.643868</v>
      </c>
      <c r="H869" s="18">
        <v>0.32836179999999998</v>
      </c>
      <c r="I869" s="40">
        <f t="array" ref="I869">$Q$10+SUMPRODUCT(D869:H869,TRANSPOSE($Q$11:$Q$15))</f>
        <v>-4.0650623314666365</v>
      </c>
      <c r="J869" s="37">
        <f t="shared" si="13"/>
        <v>1.68723574717311E-2</v>
      </c>
      <c r="K869" s="38"/>
      <c r="L869" s="38"/>
      <c r="M869" s="38"/>
      <c r="P869" s="27">
        <v>840</v>
      </c>
      <c r="Q869" s="24">
        <v>0.25902120000000001</v>
      </c>
      <c r="R869" s="24">
        <v>0.54011989999999999</v>
      </c>
      <c r="S869" s="24">
        <v>8.5756499999999999E-2</v>
      </c>
      <c r="T869" s="24">
        <v>2.1999499999999999</v>
      </c>
      <c r="U869" s="24">
        <v>0.34606779999999998</v>
      </c>
      <c r="V869" s="34">
        <v>7.4691154297094138E-4</v>
      </c>
      <c r="W869" s="24">
        <v>0</v>
      </c>
      <c r="X869" s="24">
        <v>0</v>
      </c>
    </row>
    <row r="870" spans="1:24" ht="15" customHeight="1" x14ac:dyDescent="0.45">
      <c r="A870" s="14">
        <v>167</v>
      </c>
      <c r="B870" s="15">
        <v>2000</v>
      </c>
      <c r="C870" s="16">
        <v>0</v>
      </c>
      <c r="D870" s="17">
        <v>2.6578600000000001E-2</v>
      </c>
      <c r="E870" s="17">
        <v>0.23879539999999999</v>
      </c>
      <c r="F870" s="17">
        <v>2.2116799999999999E-2</v>
      </c>
      <c r="G870" s="17">
        <v>0.28636440000000002</v>
      </c>
      <c r="H870" s="18">
        <v>0.29453580000000001</v>
      </c>
      <c r="I870" s="40">
        <f t="array" ref="I870">$Q$10+SUMPRODUCT(D870:H870,TRANSPOSE($Q$11:$Q$15))</f>
        <v>-3.3304089544702364</v>
      </c>
      <c r="J870" s="37">
        <f t="shared" si="13"/>
        <v>3.454258930416302E-2</v>
      </c>
      <c r="K870" s="38"/>
      <c r="L870" s="38"/>
      <c r="M870" s="38"/>
      <c r="P870" s="27">
        <v>841</v>
      </c>
      <c r="Q870" s="24">
        <v>0.25930429999999999</v>
      </c>
      <c r="R870" s="24">
        <v>0.62520330000000002</v>
      </c>
      <c r="S870" s="24">
        <v>6.5704299999999993E-2</v>
      </c>
      <c r="T870" s="24">
        <v>3.2303120000000001</v>
      </c>
      <c r="U870" s="24">
        <v>0.33354339999999999</v>
      </c>
      <c r="V870" s="34">
        <v>1.4894984833346123E-4</v>
      </c>
      <c r="W870" s="24">
        <v>0</v>
      </c>
      <c r="X870" s="24">
        <v>0</v>
      </c>
    </row>
    <row r="871" spans="1:24" ht="15" customHeight="1" x14ac:dyDescent="0.45">
      <c r="A871" s="14">
        <v>167</v>
      </c>
      <c r="B871" s="15">
        <v>2001</v>
      </c>
      <c r="C871" s="16">
        <v>0</v>
      </c>
      <c r="D871" s="17">
        <v>5.2892099999999997E-2</v>
      </c>
      <c r="E871" s="17">
        <v>0.191749</v>
      </c>
      <c r="F871" s="17">
        <v>3.7493100000000001E-2</v>
      </c>
      <c r="G871" s="17">
        <v>0.2744972</v>
      </c>
      <c r="H871" s="18">
        <v>0.27498640000000002</v>
      </c>
      <c r="I871" s="40">
        <f t="array" ref="I871">$Q$10+SUMPRODUCT(D871:H871,TRANSPOSE($Q$11:$Q$15))</f>
        <v>-3.3672984693093655</v>
      </c>
      <c r="J871" s="37">
        <f t="shared" si="13"/>
        <v>3.333324828858935E-2</v>
      </c>
      <c r="K871" s="38"/>
      <c r="L871" s="38"/>
      <c r="M871" s="38"/>
      <c r="P871" s="27">
        <v>842</v>
      </c>
      <c r="Q871" s="24">
        <v>0.24024429999999999</v>
      </c>
      <c r="R871" s="24">
        <v>0.61565150000000002</v>
      </c>
      <c r="S871" s="24">
        <v>5.1575500000000003E-2</v>
      </c>
      <c r="T871" s="24">
        <v>2.4234200000000001</v>
      </c>
      <c r="U871" s="24">
        <v>0.33141759999999998</v>
      </c>
      <c r="V871" s="34">
        <v>6.0589067537070575E-4</v>
      </c>
      <c r="W871" s="24">
        <v>0</v>
      </c>
      <c r="X871" s="24">
        <v>0</v>
      </c>
    </row>
    <row r="872" spans="1:24" ht="15" customHeight="1" x14ac:dyDescent="0.45">
      <c r="A872" s="14">
        <v>167</v>
      </c>
      <c r="B872" s="15">
        <v>2002</v>
      </c>
      <c r="C872" s="16">
        <v>0</v>
      </c>
      <c r="D872" s="17">
        <v>0.1705972</v>
      </c>
      <c r="E872" s="17">
        <v>0.15487020000000001</v>
      </c>
      <c r="F872" s="17">
        <v>4.2427399999999997E-2</v>
      </c>
      <c r="G872" s="17">
        <v>0.2514093</v>
      </c>
      <c r="H872" s="18">
        <v>0.27037610000000001</v>
      </c>
      <c r="I872" s="40">
        <f t="array" ref="I872">$Q$10+SUMPRODUCT(D872:H872,TRANSPOSE($Q$11:$Q$15))</f>
        <v>-3.2704340417074915</v>
      </c>
      <c r="J872" s="37">
        <f t="shared" si="13"/>
        <v>3.6599520887025054E-2</v>
      </c>
      <c r="K872" s="38"/>
      <c r="L872" s="38"/>
      <c r="M872" s="38"/>
      <c r="P872" s="27">
        <v>843</v>
      </c>
      <c r="Q872" s="24">
        <v>0.1978567</v>
      </c>
      <c r="R872" s="24">
        <v>0.5510157</v>
      </c>
      <c r="S872" s="24">
        <v>-1.4895E-2</v>
      </c>
      <c r="T872" s="24">
        <v>1.5862970000000001</v>
      </c>
      <c r="U872" s="24">
        <v>0.27590379999999998</v>
      </c>
      <c r="V872" s="34">
        <v>4.0682880693054778E-3</v>
      </c>
      <c r="W872" s="24">
        <v>0</v>
      </c>
      <c r="X872" s="24">
        <v>0</v>
      </c>
    </row>
    <row r="873" spans="1:24" ht="15" customHeight="1" x14ac:dyDescent="0.45">
      <c r="A873" s="14">
        <v>167</v>
      </c>
      <c r="B873" s="15">
        <v>2003</v>
      </c>
      <c r="C873" s="16">
        <v>0</v>
      </c>
      <c r="D873" s="17">
        <v>0.18392149999999999</v>
      </c>
      <c r="E873" s="17">
        <v>0.2144588</v>
      </c>
      <c r="F873" s="17">
        <v>4.2610000000000002E-2</v>
      </c>
      <c r="G873" s="17">
        <v>0.39339990000000002</v>
      </c>
      <c r="H873" s="18">
        <v>0.2471807</v>
      </c>
      <c r="I873" s="40">
        <f t="array" ref="I873">$Q$10+SUMPRODUCT(D873:H873,TRANSPOSE($Q$11:$Q$15))</f>
        <v>-3.5936662387486491</v>
      </c>
      <c r="J873" s="37">
        <f t="shared" si="13"/>
        <v>2.6761464684942008E-2</v>
      </c>
      <c r="K873" s="38"/>
      <c r="L873" s="38"/>
      <c r="M873" s="38"/>
      <c r="P873" s="27">
        <v>844</v>
      </c>
      <c r="Q873" s="24">
        <v>0.15519930000000001</v>
      </c>
      <c r="R873" s="24">
        <v>0.52467350000000001</v>
      </c>
      <c r="S873" s="24">
        <v>5.7657600000000003E-2</v>
      </c>
      <c r="T873" s="24">
        <v>1.815874</v>
      </c>
      <c r="U873" s="24">
        <v>0.26920250000000001</v>
      </c>
      <c r="V873" s="34">
        <v>1.60954933500344E-3</v>
      </c>
      <c r="W873" s="24">
        <v>0</v>
      </c>
      <c r="X873" s="24">
        <v>0</v>
      </c>
    </row>
    <row r="874" spans="1:24" ht="15" customHeight="1" x14ac:dyDescent="0.45">
      <c r="A874" s="14">
        <v>167</v>
      </c>
      <c r="B874" s="15">
        <v>2004</v>
      </c>
      <c r="C874" s="16">
        <v>0</v>
      </c>
      <c r="D874" s="17">
        <v>0.1228224</v>
      </c>
      <c r="E874" s="17">
        <v>0.25025629999999999</v>
      </c>
      <c r="F874" s="17">
        <v>2.3647600000000001E-2</v>
      </c>
      <c r="G874" s="17">
        <v>0.41970210000000002</v>
      </c>
      <c r="H874" s="18">
        <v>0.2580789</v>
      </c>
      <c r="I874" s="40">
        <f t="array" ref="I874">$Q$10+SUMPRODUCT(D874:H874,TRANSPOSE($Q$11:$Q$15))</f>
        <v>-3.5545149297822944</v>
      </c>
      <c r="J874" s="37">
        <f t="shared" si="13"/>
        <v>2.7800286330745688E-2</v>
      </c>
      <c r="K874" s="38"/>
      <c r="L874" s="38"/>
      <c r="M874" s="38"/>
      <c r="P874" s="27">
        <v>845</v>
      </c>
      <c r="Q874" s="24">
        <v>0.17287739999999999</v>
      </c>
      <c r="R874" s="24">
        <v>0.40035179999999998</v>
      </c>
      <c r="S874" s="24">
        <v>5.36528E-2</v>
      </c>
      <c r="T874" s="24">
        <v>1.193892</v>
      </c>
      <c r="U874" s="24">
        <v>0.27031840000000001</v>
      </c>
      <c r="V874" s="34">
        <v>5.3879583715695928E-3</v>
      </c>
      <c r="W874" s="24">
        <v>0</v>
      </c>
      <c r="X874" s="24">
        <v>0</v>
      </c>
    </row>
    <row r="875" spans="1:24" ht="15" customHeight="1" x14ac:dyDescent="0.45">
      <c r="A875" s="14">
        <v>168</v>
      </c>
      <c r="B875" s="15">
        <v>1999</v>
      </c>
      <c r="C875" s="16">
        <v>0</v>
      </c>
      <c r="D875" s="17">
        <v>0.19350000000000001</v>
      </c>
      <c r="E875" s="17">
        <v>0.45001950000000002</v>
      </c>
      <c r="F875" s="17">
        <v>6.8164799999999998E-2</v>
      </c>
      <c r="G875" s="17">
        <v>5.1604320000000001</v>
      </c>
      <c r="H875" s="18">
        <v>0.31408789999999998</v>
      </c>
      <c r="I875" s="40">
        <f t="array" ref="I875">$Q$10+SUMPRODUCT(D875:H875,TRANSPOSE($Q$11:$Q$15))</f>
        <v>-11.691863261974653</v>
      </c>
      <c r="J875" s="37">
        <f t="shared" si="13"/>
        <v>8.3615091776413277E-6</v>
      </c>
      <c r="K875" s="38"/>
      <c r="L875" s="38"/>
      <c r="M875" s="38"/>
      <c r="P875" s="27">
        <v>846</v>
      </c>
      <c r="Q875" s="24">
        <v>0.12735850000000001</v>
      </c>
      <c r="R875" s="24">
        <v>-2.8640800000000001E-2</v>
      </c>
      <c r="S875" s="24">
        <v>4.0116400000000003E-2</v>
      </c>
      <c r="T875" s="24">
        <v>0.45774350000000003</v>
      </c>
      <c r="U875" s="24">
        <v>0.2369328</v>
      </c>
      <c r="V875" s="34">
        <v>3.3810922249066858E-2</v>
      </c>
      <c r="W875" s="24">
        <v>0</v>
      </c>
      <c r="X875" s="24">
        <v>0</v>
      </c>
    </row>
    <row r="876" spans="1:24" ht="15" customHeight="1" x14ac:dyDescent="0.45">
      <c r="A876" s="14">
        <v>168</v>
      </c>
      <c r="B876" s="15">
        <v>2000</v>
      </c>
      <c r="C876" s="16">
        <v>0</v>
      </c>
      <c r="D876" s="17">
        <v>0.13825979999999999</v>
      </c>
      <c r="E876" s="17">
        <v>0.42585790000000001</v>
      </c>
      <c r="F876" s="17">
        <v>7.6983300000000005E-2</v>
      </c>
      <c r="G876" s="17">
        <v>4.6517770000000001</v>
      </c>
      <c r="H876" s="18">
        <v>0.30149969999999998</v>
      </c>
      <c r="I876" s="40">
        <f t="array" ref="I876">$Q$10+SUMPRODUCT(D876:H876,TRANSPOSE($Q$11:$Q$15))</f>
        <v>-10.947375397561824</v>
      </c>
      <c r="J876" s="37">
        <f t="shared" si="13"/>
        <v>1.7603848737398217E-5</v>
      </c>
      <c r="K876" s="38"/>
      <c r="L876" s="38"/>
      <c r="M876" s="38"/>
      <c r="P876" s="27">
        <v>847</v>
      </c>
      <c r="Q876" s="24">
        <v>7.3953400000000002E-2</v>
      </c>
      <c r="R876" s="24">
        <v>-0.10368869999999999</v>
      </c>
      <c r="S876" s="24">
        <v>2.9429500000000001E-2</v>
      </c>
      <c r="T876" s="24">
        <v>0.41408919999999999</v>
      </c>
      <c r="U876" s="24">
        <v>0.212949</v>
      </c>
      <c r="V876" s="34">
        <v>4.207175897483692E-2</v>
      </c>
      <c r="W876" s="24">
        <v>0</v>
      </c>
      <c r="X876" s="24">
        <v>0</v>
      </c>
    </row>
    <row r="877" spans="1:24" ht="15" customHeight="1" x14ac:dyDescent="0.45">
      <c r="A877" s="14">
        <v>168</v>
      </c>
      <c r="B877" s="15">
        <v>2001</v>
      </c>
      <c r="C877" s="16">
        <v>0</v>
      </c>
      <c r="D877" s="17">
        <v>0.2132117</v>
      </c>
      <c r="E877" s="17">
        <v>0.41574280000000002</v>
      </c>
      <c r="F877" s="17">
        <v>4.55997E-2</v>
      </c>
      <c r="G877" s="17">
        <v>3.3632949999999999</v>
      </c>
      <c r="H877" s="18">
        <v>0.21958430000000001</v>
      </c>
      <c r="I877" s="40">
        <f t="array" ref="I877">$Q$10+SUMPRODUCT(D877:H877,TRANSPOSE($Q$11:$Q$15))</f>
        <v>-8.6480188556106725</v>
      </c>
      <c r="J877" s="37">
        <f t="shared" si="13"/>
        <v>1.7544335786498182E-4</v>
      </c>
      <c r="K877" s="38"/>
      <c r="L877" s="38"/>
      <c r="M877" s="38"/>
      <c r="P877" s="27">
        <v>848</v>
      </c>
      <c r="Q877" s="24">
        <v>6.6902900000000001E-2</v>
      </c>
      <c r="R877" s="24">
        <v>-0.25119710000000001</v>
      </c>
      <c r="S877" s="24">
        <v>1.9974599999999999E-2</v>
      </c>
      <c r="T877" s="24">
        <v>0.28568579999999999</v>
      </c>
      <c r="U877" s="24">
        <v>0.21228269999999999</v>
      </c>
      <c r="V877" s="34">
        <v>6.6982198933368167E-2</v>
      </c>
      <c r="W877" s="24">
        <v>0</v>
      </c>
      <c r="X877" s="24">
        <v>0</v>
      </c>
    </row>
    <row r="878" spans="1:24" ht="15" customHeight="1" x14ac:dyDescent="0.45">
      <c r="A878" s="14">
        <v>168</v>
      </c>
      <c r="B878" s="15">
        <v>2002</v>
      </c>
      <c r="C878" s="16">
        <v>0</v>
      </c>
      <c r="D878" s="17">
        <v>0.2163369</v>
      </c>
      <c r="E878" s="17">
        <v>0.37666090000000002</v>
      </c>
      <c r="F878" s="17">
        <v>5.8456800000000003E-2</v>
      </c>
      <c r="G878" s="17">
        <v>3.3594919999999999</v>
      </c>
      <c r="H878" s="18">
        <v>0.24932280000000001</v>
      </c>
      <c r="I878" s="40">
        <f t="array" ref="I878">$Q$10+SUMPRODUCT(D878:H878,TRANSPOSE($Q$11:$Q$15))</f>
        <v>-8.6682525685125196</v>
      </c>
      <c r="J878" s="37">
        <f t="shared" si="13"/>
        <v>1.7192976405620882E-4</v>
      </c>
      <c r="K878" s="38"/>
      <c r="L878" s="38"/>
      <c r="M878" s="38"/>
      <c r="P878" s="27">
        <v>849</v>
      </c>
      <c r="Q878" s="24">
        <v>6.6347000000000003E-2</v>
      </c>
      <c r="R878" s="24">
        <v>-0.23508799999999999</v>
      </c>
      <c r="S878" s="24">
        <v>3.0238000000000001E-2</v>
      </c>
      <c r="T878" s="24">
        <v>0.40033390000000002</v>
      </c>
      <c r="U878" s="24">
        <v>0.25055860000000002</v>
      </c>
      <c r="V878" s="34">
        <v>5.2216377456823199E-2</v>
      </c>
      <c r="W878" s="24">
        <v>0</v>
      </c>
      <c r="X878" s="24">
        <v>0</v>
      </c>
    </row>
    <row r="879" spans="1:24" ht="15" customHeight="1" x14ac:dyDescent="0.45">
      <c r="A879" s="14">
        <v>168</v>
      </c>
      <c r="B879" s="15">
        <v>2003</v>
      </c>
      <c r="C879" s="16">
        <v>0</v>
      </c>
      <c r="D879" s="17">
        <v>0.25101469999999998</v>
      </c>
      <c r="E879" s="17">
        <v>0.42297659999999998</v>
      </c>
      <c r="F879" s="17">
        <v>6.2302700000000003E-2</v>
      </c>
      <c r="G879" s="17">
        <v>4.3757640000000002</v>
      </c>
      <c r="H879" s="18">
        <v>0.24817210000000001</v>
      </c>
      <c r="I879" s="40">
        <f t="array" ref="I879">$Q$10+SUMPRODUCT(D879:H879,TRANSPOSE($Q$11:$Q$15))</f>
        <v>-10.372226342215839</v>
      </c>
      <c r="J879" s="37">
        <f t="shared" si="13"/>
        <v>3.1288572238770186E-5</v>
      </c>
      <c r="K879" s="38"/>
      <c r="L879" s="38"/>
      <c r="M879" s="38"/>
      <c r="P879" s="27">
        <v>850</v>
      </c>
      <c r="Q879" s="24">
        <v>0.15143419999999999</v>
      </c>
      <c r="R879" s="24">
        <v>-0.22208700000000001</v>
      </c>
      <c r="S879" s="24">
        <v>3.5232699999999999E-2</v>
      </c>
      <c r="T879" s="24">
        <v>0.60880120000000004</v>
      </c>
      <c r="U879" s="24">
        <v>0.25992130000000002</v>
      </c>
      <c r="V879" s="34">
        <v>3.7372307200200384E-2</v>
      </c>
      <c r="W879" s="24">
        <v>0</v>
      </c>
      <c r="X879" s="24">
        <v>0</v>
      </c>
    </row>
    <row r="880" spans="1:24" ht="15" customHeight="1" x14ac:dyDescent="0.45">
      <c r="A880" s="14">
        <v>168</v>
      </c>
      <c r="B880" s="15">
        <v>2004</v>
      </c>
      <c r="C880" s="16">
        <v>0</v>
      </c>
      <c r="D880" s="17">
        <v>0.1076853</v>
      </c>
      <c r="E880" s="17">
        <v>0.44542280000000001</v>
      </c>
      <c r="F880" s="17">
        <v>7.0942099999999994E-2</v>
      </c>
      <c r="G880" s="17">
        <v>4.6121119999999998</v>
      </c>
      <c r="H880" s="18">
        <v>0.25619360000000002</v>
      </c>
      <c r="I880" s="40">
        <f t="array" ref="I880">$Q$10+SUMPRODUCT(D880:H880,TRANSPOSE($Q$11:$Q$15))</f>
        <v>-10.905036713818355</v>
      </c>
      <c r="J880" s="37">
        <f t="shared" si="13"/>
        <v>1.8365161604337369E-5</v>
      </c>
      <c r="K880" s="38"/>
      <c r="L880" s="38"/>
      <c r="M880" s="38"/>
      <c r="P880" s="27">
        <v>851</v>
      </c>
      <c r="Q880" s="24">
        <v>-3.8057E-3</v>
      </c>
      <c r="R880" s="24">
        <v>4.2614100000000002E-2</v>
      </c>
      <c r="S880" s="24">
        <v>2.0269599999999999E-2</v>
      </c>
      <c r="T880" s="24">
        <v>0.18410389999999999</v>
      </c>
      <c r="U880" s="24">
        <v>0.80493340000000002</v>
      </c>
      <c r="V880" s="34">
        <v>7.1511335747763694E-2</v>
      </c>
      <c r="W880" s="24">
        <v>0</v>
      </c>
      <c r="X880" s="24">
        <v>0</v>
      </c>
    </row>
    <row r="881" spans="1:24" ht="15" customHeight="1" x14ac:dyDescent="0.45">
      <c r="A881" s="14">
        <v>169</v>
      </c>
      <c r="B881" s="15">
        <v>1999</v>
      </c>
      <c r="C881" s="16">
        <v>0</v>
      </c>
      <c r="D881" s="17">
        <v>6.5013899999999999E-2</v>
      </c>
      <c r="E881" s="17">
        <v>0.31216630000000001</v>
      </c>
      <c r="F881" s="17">
        <v>9.82513E-2</v>
      </c>
      <c r="G881" s="17">
        <v>2.5815570000000001</v>
      </c>
      <c r="H881" s="18">
        <v>0.67138140000000002</v>
      </c>
      <c r="I881" s="40">
        <f t="array" ref="I881">$Q$10+SUMPRODUCT(D881:H881,TRANSPOSE($Q$11:$Q$15))</f>
        <v>-7.4542289268484421</v>
      </c>
      <c r="J881" s="37">
        <f t="shared" si="13"/>
        <v>5.7865289698408198E-4</v>
      </c>
      <c r="K881" s="38"/>
      <c r="L881" s="38"/>
      <c r="M881" s="38"/>
      <c r="P881" s="27">
        <v>852</v>
      </c>
      <c r="Q881" s="24">
        <v>-1.95239E-2</v>
      </c>
      <c r="R881" s="24">
        <v>8.0557599999999993E-2</v>
      </c>
      <c r="S881" s="24">
        <v>2.1847700000000001E-2</v>
      </c>
      <c r="T881" s="24">
        <v>0.33729029999999999</v>
      </c>
      <c r="U881" s="24">
        <v>0.17860090000000001</v>
      </c>
      <c r="V881" s="34">
        <v>3.6604832165356059E-2</v>
      </c>
      <c r="W881" s="24">
        <v>0</v>
      </c>
      <c r="X881" s="24">
        <v>0</v>
      </c>
    </row>
    <row r="882" spans="1:24" ht="15" customHeight="1" x14ac:dyDescent="0.45">
      <c r="A882" s="14">
        <v>169</v>
      </c>
      <c r="B882" s="15">
        <v>2000</v>
      </c>
      <c r="C882" s="16">
        <v>0</v>
      </c>
      <c r="D882" s="17">
        <v>7.7096999999999999E-2</v>
      </c>
      <c r="E882" s="17">
        <v>0.30272959999999999</v>
      </c>
      <c r="F882" s="17">
        <v>8.72391E-2</v>
      </c>
      <c r="G882" s="17">
        <v>2.6458050000000002</v>
      </c>
      <c r="H882" s="18">
        <v>0.65532760000000001</v>
      </c>
      <c r="I882" s="40">
        <f t="array" ref="I882">$Q$10+SUMPRODUCT(D882:H882,TRANSPOSE($Q$11:$Q$15))</f>
        <v>-7.4597473255246518</v>
      </c>
      <c r="J882" s="37">
        <f t="shared" si="13"/>
        <v>5.7547028674925641E-4</v>
      </c>
      <c r="K882" s="38"/>
      <c r="L882" s="38"/>
      <c r="M882" s="38"/>
      <c r="P882" s="27">
        <v>853</v>
      </c>
      <c r="Q882" s="24">
        <v>8.6745699999999995E-2</v>
      </c>
      <c r="R882" s="24">
        <v>1.6139899999999999E-2</v>
      </c>
      <c r="S882" s="24">
        <v>3.14551E-2</v>
      </c>
      <c r="T882" s="24">
        <v>0.1378935</v>
      </c>
      <c r="U882" s="24">
        <v>0.17916860000000001</v>
      </c>
      <c r="V882" s="34">
        <v>5.258418504561585E-2</v>
      </c>
      <c r="W882" s="24">
        <v>0</v>
      </c>
      <c r="X882" s="24">
        <v>0</v>
      </c>
    </row>
    <row r="883" spans="1:24" ht="15" customHeight="1" x14ac:dyDescent="0.45">
      <c r="A883" s="14">
        <v>169</v>
      </c>
      <c r="B883" s="15">
        <v>2001</v>
      </c>
      <c r="C883" s="16">
        <v>0</v>
      </c>
      <c r="D883" s="17">
        <v>0.13737840000000001</v>
      </c>
      <c r="E883" s="17">
        <v>0.30716860000000001</v>
      </c>
      <c r="F883" s="17">
        <v>8.1378699999999998E-2</v>
      </c>
      <c r="G883" s="17">
        <v>2.4896509999999998</v>
      </c>
      <c r="H883" s="18">
        <v>0.5821288</v>
      </c>
      <c r="I883" s="40">
        <f t="array" ref="I883">$Q$10+SUMPRODUCT(D883:H883,TRANSPOSE($Q$11:$Q$15))</f>
        <v>-7.190861414509869</v>
      </c>
      <c r="J883" s="37">
        <f t="shared" si="13"/>
        <v>7.5287257271001301E-4</v>
      </c>
      <c r="K883" s="38"/>
      <c r="L883" s="38"/>
      <c r="M883" s="38"/>
      <c r="P883" s="27">
        <v>854</v>
      </c>
      <c r="Q883" s="24">
        <v>1.62898E-2</v>
      </c>
      <c r="R883" s="24">
        <v>-0.12864429999999999</v>
      </c>
      <c r="S883" s="24">
        <v>2.1917200000000001E-2</v>
      </c>
      <c r="T883" s="24">
        <v>6.7236099999999993E-2</v>
      </c>
      <c r="U883" s="24">
        <v>0.19633220000000001</v>
      </c>
      <c r="V883" s="34">
        <v>7.5127471358891168E-2</v>
      </c>
      <c r="W883" s="24">
        <v>0</v>
      </c>
      <c r="X883" s="24">
        <v>0</v>
      </c>
    </row>
    <row r="884" spans="1:24" ht="15" customHeight="1" x14ac:dyDescent="0.45">
      <c r="A884" s="14">
        <v>169</v>
      </c>
      <c r="B884" s="15">
        <v>2002</v>
      </c>
      <c r="C884" s="16">
        <v>0</v>
      </c>
      <c r="D884" s="17">
        <v>0.16836190000000001</v>
      </c>
      <c r="E884" s="17">
        <v>0.32209900000000002</v>
      </c>
      <c r="F884" s="17">
        <v>7.0981600000000006E-2</v>
      </c>
      <c r="G884" s="17">
        <v>1.3715889999999999</v>
      </c>
      <c r="H884" s="18">
        <v>0.52742929999999999</v>
      </c>
      <c r="I884" s="40">
        <f t="array" ref="I884">$Q$10+SUMPRODUCT(D884:H884,TRANSPOSE($Q$11:$Q$15))</f>
        <v>-5.3687278668626508</v>
      </c>
      <c r="J884" s="37">
        <f t="shared" si="13"/>
        <v>4.6384403617987331E-3</v>
      </c>
      <c r="K884" s="38"/>
      <c r="L884" s="38"/>
      <c r="M884" s="38"/>
      <c r="P884" s="27">
        <v>855</v>
      </c>
      <c r="Q884" s="24">
        <v>9.6574999999999994E-3</v>
      </c>
      <c r="R884" s="24">
        <v>-0.30944480000000002</v>
      </c>
      <c r="S884" s="24">
        <v>5.02342E-2</v>
      </c>
      <c r="T884" s="24">
        <v>0.20953369999999999</v>
      </c>
      <c r="U884" s="24">
        <v>0.23943490000000001</v>
      </c>
      <c r="V884" s="34">
        <v>6.4350721111907788E-2</v>
      </c>
      <c r="W884" s="24">
        <v>0</v>
      </c>
      <c r="X884" s="24">
        <v>0</v>
      </c>
    </row>
    <row r="885" spans="1:24" ht="15" customHeight="1" x14ac:dyDescent="0.45">
      <c r="A885" s="14">
        <v>169</v>
      </c>
      <c r="B885" s="15">
        <v>2003</v>
      </c>
      <c r="C885" s="16">
        <v>0</v>
      </c>
      <c r="D885" s="17">
        <v>0.16825480000000001</v>
      </c>
      <c r="E885" s="17">
        <v>0.33382260000000002</v>
      </c>
      <c r="F885" s="17">
        <v>6.6656800000000002E-2</v>
      </c>
      <c r="G885" s="17">
        <v>1.729824</v>
      </c>
      <c r="H885" s="18">
        <v>0.47593609999999997</v>
      </c>
      <c r="I885" s="40">
        <f t="array" ref="I885">$Q$10+SUMPRODUCT(D885:H885,TRANSPOSE($Q$11:$Q$15))</f>
        <v>-5.9540166269651937</v>
      </c>
      <c r="J885" s="37">
        <f t="shared" si="13"/>
        <v>2.5886761846291855E-3</v>
      </c>
      <c r="K885" s="38"/>
      <c r="L885" s="38"/>
      <c r="M885" s="38"/>
      <c r="P885" s="27">
        <v>856</v>
      </c>
      <c r="Q885" s="24">
        <v>3.4738600000000001E-2</v>
      </c>
      <c r="R885" s="24">
        <v>-0.27178029999999997</v>
      </c>
      <c r="S885" s="24">
        <v>4.5730300000000002E-2</v>
      </c>
      <c r="T885" s="24">
        <v>0.23431089999999999</v>
      </c>
      <c r="U885" s="24">
        <v>0.2268289</v>
      </c>
      <c r="V885" s="34">
        <v>6.1080670042958092E-2</v>
      </c>
      <c r="W885" s="24">
        <v>0</v>
      </c>
      <c r="X885" s="24">
        <v>0</v>
      </c>
    </row>
    <row r="886" spans="1:24" ht="15" customHeight="1" x14ac:dyDescent="0.45">
      <c r="A886" s="14">
        <v>169</v>
      </c>
      <c r="B886" s="15">
        <v>2004</v>
      </c>
      <c r="C886" s="16">
        <v>0</v>
      </c>
      <c r="D886" s="17">
        <v>0.20588139999999999</v>
      </c>
      <c r="E886" s="17">
        <v>0.37258200000000002</v>
      </c>
      <c r="F886" s="17">
        <v>8.3104600000000001E-2</v>
      </c>
      <c r="G886" s="17">
        <v>2.382768</v>
      </c>
      <c r="H886" s="18">
        <v>0.49255480000000001</v>
      </c>
      <c r="I886" s="40">
        <f t="array" ref="I886">$Q$10+SUMPRODUCT(D886:H886,TRANSPOSE($Q$11:$Q$15))</f>
        <v>-7.1565760454275162</v>
      </c>
      <c r="J886" s="37">
        <f t="shared" si="13"/>
        <v>7.7911222363781149E-4</v>
      </c>
      <c r="K886" s="38"/>
      <c r="L886" s="38"/>
      <c r="M886" s="38"/>
      <c r="P886" s="27">
        <v>857</v>
      </c>
      <c r="Q886" s="24">
        <v>5.5093000000000003E-2</v>
      </c>
      <c r="R886" s="24">
        <v>-0.25651819999999997</v>
      </c>
      <c r="S886" s="24">
        <v>5.5626000000000002E-2</v>
      </c>
      <c r="T886" s="24">
        <v>0.32587569999999999</v>
      </c>
      <c r="U886" s="24">
        <v>0.25778040000000002</v>
      </c>
      <c r="V886" s="34">
        <v>4.9633454665181216E-2</v>
      </c>
      <c r="W886" s="24">
        <v>0</v>
      </c>
      <c r="X886" s="24">
        <v>0</v>
      </c>
    </row>
    <row r="887" spans="1:24" ht="15" customHeight="1" x14ac:dyDescent="0.45">
      <c r="A887" s="14">
        <v>170</v>
      </c>
      <c r="B887" s="15">
        <v>1998</v>
      </c>
      <c r="C887" s="16">
        <v>0</v>
      </c>
      <c r="D887" s="17">
        <v>1.24104E-2</v>
      </c>
      <c r="E887" s="17">
        <v>0.20606079999999999</v>
      </c>
      <c r="F887" s="17">
        <v>3.2133799999999997E-2</v>
      </c>
      <c r="G887" s="17">
        <v>1.448186</v>
      </c>
      <c r="H887" s="18">
        <v>0.1217731</v>
      </c>
      <c r="I887" s="40">
        <f t="array" ref="I887">$Q$10+SUMPRODUCT(D887:H887,TRANSPOSE($Q$11:$Q$15))</f>
        <v>-5.3273463599947979</v>
      </c>
      <c r="J887" s="37">
        <f t="shared" si="13"/>
        <v>4.8334656409524425E-3</v>
      </c>
      <c r="K887" s="38"/>
      <c r="L887" s="38"/>
      <c r="M887" s="38"/>
      <c r="P887" s="27">
        <v>858</v>
      </c>
      <c r="Q887" s="24">
        <v>0.2206891</v>
      </c>
      <c r="R887" s="24">
        <v>0.1703982</v>
      </c>
      <c r="S887" s="24">
        <v>5.6987599999999999E-2</v>
      </c>
      <c r="T887" s="24">
        <v>0.63248450000000001</v>
      </c>
      <c r="U887" s="24">
        <v>0.41795470000000001</v>
      </c>
      <c r="V887" s="34">
        <v>1.9752169076054021E-2</v>
      </c>
      <c r="W887" s="24">
        <v>0</v>
      </c>
      <c r="X887" s="24">
        <v>0</v>
      </c>
    </row>
    <row r="888" spans="1:24" ht="15" customHeight="1" x14ac:dyDescent="0.45">
      <c r="A888" s="14">
        <v>170</v>
      </c>
      <c r="B888" s="15">
        <v>1999</v>
      </c>
      <c r="C888" s="16">
        <v>0</v>
      </c>
      <c r="D888" s="17">
        <v>7.0305000000000003E-3</v>
      </c>
      <c r="E888" s="17">
        <v>0.2003374</v>
      </c>
      <c r="F888" s="17">
        <v>3.7536199999999999E-2</v>
      </c>
      <c r="G888" s="17">
        <v>0.98542830000000003</v>
      </c>
      <c r="H888" s="18">
        <v>0.1097764</v>
      </c>
      <c r="I888" s="40">
        <f t="array" ref="I888">$Q$10+SUMPRODUCT(D888:H888,TRANSPOSE($Q$11:$Q$15))</f>
        <v>-4.6344556198601907</v>
      </c>
      <c r="J888" s="37">
        <f t="shared" si="13"/>
        <v>9.6179882319693492E-3</v>
      </c>
      <c r="K888" s="38"/>
      <c r="L888" s="38"/>
      <c r="M888" s="38"/>
      <c r="P888" s="27">
        <v>859</v>
      </c>
      <c r="Q888" s="24">
        <v>0.16661010000000001</v>
      </c>
      <c r="R888" s="24">
        <v>0.16181090000000001</v>
      </c>
      <c r="S888" s="24">
        <v>2.4369999999999999E-2</v>
      </c>
      <c r="T888" s="24">
        <v>0.52210160000000005</v>
      </c>
      <c r="U888" s="24">
        <v>0.38750479999999998</v>
      </c>
      <c r="V888" s="34">
        <v>2.9411390932138872E-2</v>
      </c>
      <c r="W888" s="24">
        <v>0</v>
      </c>
      <c r="X888" s="24">
        <v>0</v>
      </c>
    </row>
    <row r="889" spans="1:24" ht="15" customHeight="1" x14ac:dyDescent="0.45">
      <c r="A889" s="14">
        <v>170</v>
      </c>
      <c r="B889" s="15">
        <v>2000</v>
      </c>
      <c r="C889" s="16">
        <v>0</v>
      </c>
      <c r="D889" s="17">
        <v>5.0335600000000001E-2</v>
      </c>
      <c r="E889" s="17">
        <v>0.24368339999999999</v>
      </c>
      <c r="F889" s="17">
        <v>5.9075599999999999E-2</v>
      </c>
      <c r="G889" s="17">
        <v>1.23733</v>
      </c>
      <c r="H889" s="18">
        <v>0.1026642</v>
      </c>
      <c r="I889" s="40">
        <f t="array" ref="I889">$Q$10+SUMPRODUCT(D889:H889,TRANSPOSE($Q$11:$Q$15))</f>
        <v>-5.2576678361301594</v>
      </c>
      <c r="J889" s="37">
        <f t="shared" si="13"/>
        <v>5.1804582597655196E-3</v>
      </c>
      <c r="K889" s="38"/>
      <c r="L889" s="38"/>
      <c r="M889" s="38"/>
      <c r="P889" s="27">
        <v>860</v>
      </c>
      <c r="Q889" s="24">
        <v>0.18548010000000001</v>
      </c>
      <c r="R889" s="24">
        <v>9.10276E-2</v>
      </c>
      <c r="S889" s="24">
        <v>4.0389599999999998E-2</v>
      </c>
      <c r="T889" s="24">
        <v>0.52567149999999996</v>
      </c>
      <c r="U889" s="24">
        <v>0.37183660000000002</v>
      </c>
      <c r="V889" s="34">
        <v>2.8489354934691315E-2</v>
      </c>
      <c r="W889" s="24">
        <v>0</v>
      </c>
      <c r="X889" s="24">
        <v>0</v>
      </c>
    </row>
    <row r="890" spans="1:24" ht="15" customHeight="1" x14ac:dyDescent="0.45">
      <c r="A890" s="14">
        <v>170</v>
      </c>
      <c r="B890" s="15">
        <v>2001</v>
      </c>
      <c r="C890" s="16">
        <v>0</v>
      </c>
      <c r="D890" s="17">
        <v>4.0078700000000002E-2</v>
      </c>
      <c r="E890" s="17">
        <v>0.24177280000000001</v>
      </c>
      <c r="F890" s="17">
        <v>5.42201E-2</v>
      </c>
      <c r="G890" s="17">
        <v>0.92091520000000004</v>
      </c>
      <c r="H890" s="18">
        <v>9.48571E-2</v>
      </c>
      <c r="I890" s="40">
        <f t="array" ref="I890">$Q$10+SUMPRODUCT(D890:H890,TRANSPOSE($Q$11:$Q$15))</f>
        <v>-4.7209027513601942</v>
      </c>
      <c r="J890" s="37">
        <f t="shared" si="13"/>
        <v>8.8284973814311361E-3</v>
      </c>
      <c r="K890" s="38"/>
      <c r="L890" s="38"/>
      <c r="M890" s="38"/>
      <c r="P890" s="27">
        <v>861</v>
      </c>
      <c r="Q890" s="24">
        <v>0.16984060000000001</v>
      </c>
      <c r="R890" s="24">
        <v>4.4757199999999997E-2</v>
      </c>
      <c r="S890" s="24">
        <v>3.2961299999999999E-2</v>
      </c>
      <c r="T890" s="24">
        <v>0.32263039999999998</v>
      </c>
      <c r="U890" s="24">
        <v>0.31232189999999999</v>
      </c>
      <c r="V890" s="34">
        <v>4.2191734702792173E-2</v>
      </c>
      <c r="W890" s="24">
        <v>0</v>
      </c>
      <c r="X890" s="24">
        <v>0</v>
      </c>
    </row>
    <row r="891" spans="1:24" ht="15" customHeight="1" x14ac:dyDescent="0.45">
      <c r="A891" s="14">
        <v>170</v>
      </c>
      <c r="B891" s="15">
        <v>2002</v>
      </c>
      <c r="C891" s="16">
        <v>0</v>
      </c>
      <c r="D891" s="17">
        <v>6.3519900000000004E-2</v>
      </c>
      <c r="E891" s="17">
        <v>0.2400939</v>
      </c>
      <c r="F891" s="17">
        <v>6.0414099999999998E-2</v>
      </c>
      <c r="G891" s="17">
        <v>0.61304999999999998</v>
      </c>
      <c r="H891" s="18">
        <v>9.1435100000000005E-2</v>
      </c>
      <c r="I891" s="40">
        <f t="array" ref="I891">$Q$10+SUMPRODUCT(D891:H891,TRANSPOSE($Q$11:$Q$15))</f>
        <v>-4.2698031018679972</v>
      </c>
      <c r="J891" s="37">
        <f t="shared" si="13"/>
        <v>1.3791666351109493E-2</v>
      </c>
      <c r="K891" s="38"/>
      <c r="L891" s="38"/>
      <c r="M891" s="38"/>
      <c r="P891" s="27">
        <v>862</v>
      </c>
      <c r="Q891" s="24">
        <v>0.17841000000000001</v>
      </c>
      <c r="R891" s="24">
        <v>5.3948900000000001E-2</v>
      </c>
      <c r="S891" s="24">
        <v>4.4968300000000003E-2</v>
      </c>
      <c r="T891" s="24">
        <v>0.53603389999999995</v>
      </c>
      <c r="U891" s="24">
        <v>0.37973309999999999</v>
      </c>
      <c r="V891" s="34">
        <v>2.8565241997841471E-2</v>
      </c>
      <c r="W891" s="24">
        <v>0</v>
      </c>
      <c r="X891" s="24">
        <v>0</v>
      </c>
    </row>
    <row r="892" spans="1:24" ht="15" customHeight="1" x14ac:dyDescent="0.45">
      <c r="A892" s="14">
        <v>170</v>
      </c>
      <c r="B892" s="15">
        <v>2003</v>
      </c>
      <c r="C892" s="16">
        <v>0</v>
      </c>
      <c r="D892" s="17">
        <v>-3.14918E-2</v>
      </c>
      <c r="E892" s="17">
        <v>0.24962219999999999</v>
      </c>
      <c r="F892" s="17">
        <v>4.6004700000000003E-2</v>
      </c>
      <c r="G892" s="17">
        <v>0.77736729999999998</v>
      </c>
      <c r="H892" s="18">
        <v>0.106363</v>
      </c>
      <c r="I892" s="40">
        <f t="array" ref="I892">$Q$10+SUMPRODUCT(D892:H892,TRANSPOSE($Q$11:$Q$15))</f>
        <v>-4.4603712611037052</v>
      </c>
      <c r="J892" s="37">
        <f t="shared" si="13"/>
        <v>1.1426008802579983E-2</v>
      </c>
      <c r="K892" s="38"/>
      <c r="L892" s="38"/>
      <c r="M892" s="38"/>
      <c r="P892" s="27">
        <v>863</v>
      </c>
      <c r="Q892" s="24">
        <v>0.1959728</v>
      </c>
      <c r="R892" s="24">
        <v>7.9909300000000003E-2</v>
      </c>
      <c r="S892" s="24">
        <v>4.8036700000000002E-2</v>
      </c>
      <c r="T892" s="24">
        <v>0.75310840000000001</v>
      </c>
      <c r="U892" s="24">
        <v>0.37942179999999998</v>
      </c>
      <c r="V892" s="34">
        <v>1.9308395410227098E-2</v>
      </c>
      <c r="W892" s="24">
        <v>0</v>
      </c>
      <c r="X892" s="24">
        <v>0</v>
      </c>
    </row>
    <row r="893" spans="1:24" ht="15" customHeight="1" x14ac:dyDescent="0.45">
      <c r="A893" s="14">
        <v>170</v>
      </c>
      <c r="B893" s="15">
        <v>2004</v>
      </c>
      <c r="C893" s="16">
        <v>0</v>
      </c>
      <c r="D893" s="17">
        <v>9.3624799999999994E-2</v>
      </c>
      <c r="E893" s="17">
        <v>0.2996549</v>
      </c>
      <c r="F893" s="17">
        <v>4.7056800000000003E-2</v>
      </c>
      <c r="G893" s="17">
        <v>1.0689070000000001</v>
      </c>
      <c r="H893" s="18">
        <v>0.1029322</v>
      </c>
      <c r="I893" s="40">
        <f t="array" ref="I893">$Q$10+SUMPRODUCT(D893:H893,TRANSPOSE($Q$11:$Q$15))</f>
        <v>-4.9564098041787865</v>
      </c>
      <c r="J893" s="37">
        <f t="shared" si="13"/>
        <v>6.9889615020503918E-3</v>
      </c>
      <c r="K893" s="38"/>
      <c r="L893" s="38"/>
      <c r="M893" s="38"/>
      <c r="P893" s="27">
        <v>864</v>
      </c>
      <c r="Q893" s="24">
        <v>0.19929259999999999</v>
      </c>
      <c r="R893" s="24">
        <v>-0.16928380000000001</v>
      </c>
      <c r="S893" s="24">
        <v>2.6798800000000001E-2</v>
      </c>
      <c r="T893" s="24">
        <v>0.52891639999999995</v>
      </c>
      <c r="U893" s="24">
        <v>0.30356909999999998</v>
      </c>
      <c r="V893" s="34">
        <v>4.3777760542640071E-2</v>
      </c>
      <c r="W893" s="24">
        <v>0</v>
      </c>
      <c r="X893" s="24">
        <v>0</v>
      </c>
    </row>
    <row r="894" spans="1:24" ht="15" customHeight="1" x14ac:dyDescent="0.45">
      <c r="A894" s="14">
        <v>171</v>
      </c>
      <c r="B894" s="15">
        <v>1999</v>
      </c>
      <c r="C894" s="16">
        <v>0</v>
      </c>
      <c r="D894" s="17">
        <v>0.1023787</v>
      </c>
      <c r="E894" s="17">
        <v>0.43610929999999998</v>
      </c>
      <c r="F894" s="17">
        <v>5.2909600000000001E-2</v>
      </c>
      <c r="G894" s="17">
        <v>0.84201090000000001</v>
      </c>
      <c r="H894" s="18">
        <v>0.53398210000000002</v>
      </c>
      <c r="I894" s="40">
        <f t="array" ref="I894">$Q$10+SUMPRODUCT(D894:H894,TRANSPOSE($Q$11:$Q$15))</f>
        <v>-4.5692922808406067</v>
      </c>
      <c r="J894" s="37">
        <f t="shared" si="13"/>
        <v>1.0258955758094761E-2</v>
      </c>
      <c r="K894" s="38"/>
      <c r="L894" s="38"/>
      <c r="M894" s="38"/>
      <c r="P894" s="27">
        <v>865</v>
      </c>
      <c r="Q894" s="24">
        <v>0.20121700000000001</v>
      </c>
      <c r="R894" s="24">
        <v>-0.39125520000000003</v>
      </c>
      <c r="S894" s="24">
        <v>-9.3246000000000006E-3</v>
      </c>
      <c r="T894" s="24">
        <v>0.21600220000000001</v>
      </c>
      <c r="U894" s="24">
        <v>0.36117840000000001</v>
      </c>
      <c r="V894" s="34">
        <v>0.12597756029166213</v>
      </c>
      <c r="W894" s="24">
        <v>0</v>
      </c>
      <c r="X894" s="24">
        <v>0</v>
      </c>
    </row>
    <row r="895" spans="1:24" ht="15" customHeight="1" x14ac:dyDescent="0.45">
      <c r="A895" s="14">
        <v>171</v>
      </c>
      <c r="B895" s="15">
        <v>2000</v>
      </c>
      <c r="C895" s="16">
        <v>0</v>
      </c>
      <c r="D895" s="17">
        <v>9.60873E-2</v>
      </c>
      <c r="E895" s="17">
        <v>0.38669369999999997</v>
      </c>
      <c r="F895" s="17">
        <v>4.4156300000000002E-2</v>
      </c>
      <c r="G895" s="17">
        <v>0.91706869999999996</v>
      </c>
      <c r="H895" s="18">
        <v>0.53535370000000004</v>
      </c>
      <c r="I895" s="40">
        <f t="array" ref="I895">$Q$10+SUMPRODUCT(D895:H895,TRANSPOSE($Q$11:$Q$15))</f>
        <v>-4.5487912906043357</v>
      </c>
      <c r="J895" s="37">
        <f t="shared" si="13"/>
        <v>1.0469220590850679E-2</v>
      </c>
      <c r="K895" s="38"/>
      <c r="L895" s="38"/>
      <c r="M895" s="38"/>
      <c r="P895" s="27">
        <v>866</v>
      </c>
      <c r="Q895" s="24">
        <v>2.54852E-2</v>
      </c>
      <c r="R895" s="24">
        <v>-2.2998600000000001E-2</v>
      </c>
      <c r="S895" s="24">
        <v>1.04974E-2</v>
      </c>
      <c r="T895" s="24">
        <v>0.1171452</v>
      </c>
      <c r="U895" s="24">
        <v>0.74611170000000004</v>
      </c>
      <c r="V895" s="34">
        <v>9.0483785285592255E-2</v>
      </c>
      <c r="W895" s="24">
        <v>0</v>
      </c>
      <c r="X895" s="24">
        <v>0</v>
      </c>
    </row>
    <row r="896" spans="1:24" ht="15" customHeight="1" x14ac:dyDescent="0.45">
      <c r="A896" s="14">
        <v>172</v>
      </c>
      <c r="B896" s="15">
        <v>1999</v>
      </c>
      <c r="C896" s="16">
        <v>0</v>
      </c>
      <c r="D896" s="17">
        <v>-6.5716200000000002E-2</v>
      </c>
      <c r="E896" s="17">
        <v>2.2734999999999998E-2</v>
      </c>
      <c r="F896" s="17">
        <v>4.7371299999999998E-2</v>
      </c>
      <c r="G896" s="17">
        <v>0.38613829999999999</v>
      </c>
      <c r="H896" s="18">
        <v>0.16866600000000001</v>
      </c>
      <c r="I896" s="40">
        <f t="array" ref="I896">$Q$10+SUMPRODUCT(D896:H896,TRANSPOSE($Q$11:$Q$15))</f>
        <v>-3.493515939221397</v>
      </c>
      <c r="J896" s="37">
        <f t="shared" si="13"/>
        <v>2.9497286021954037E-2</v>
      </c>
      <c r="K896" s="38"/>
      <c r="L896" s="38"/>
      <c r="M896" s="38"/>
      <c r="P896" s="27">
        <v>867</v>
      </c>
      <c r="Q896" s="24">
        <v>-8.0449099999999996E-2</v>
      </c>
      <c r="R896" s="24">
        <v>-0.1748931</v>
      </c>
      <c r="S896" s="24">
        <v>-7.868E-3</v>
      </c>
      <c r="T896" s="24">
        <v>8.2213499999999995E-2</v>
      </c>
      <c r="U896" s="24">
        <v>0.93397859999999999</v>
      </c>
      <c r="V896" s="34">
        <v>0.14042277376477438</v>
      </c>
      <c r="W896" s="24">
        <v>0</v>
      </c>
      <c r="X896" s="24">
        <v>0</v>
      </c>
    </row>
    <row r="897" spans="1:24" ht="15" customHeight="1" x14ac:dyDescent="0.45">
      <c r="A897" s="14">
        <v>172</v>
      </c>
      <c r="B897" s="15">
        <v>2000</v>
      </c>
      <c r="C897" s="16">
        <v>0</v>
      </c>
      <c r="D897" s="17">
        <v>-6.72204E-2</v>
      </c>
      <c r="E897" s="17">
        <v>4.7970400000000003E-2</v>
      </c>
      <c r="F897" s="17">
        <v>5.0112499999999997E-2</v>
      </c>
      <c r="G897" s="17">
        <v>0.3799206</v>
      </c>
      <c r="H897" s="18">
        <v>0.2239179</v>
      </c>
      <c r="I897" s="40">
        <f t="array" ref="I897">$Q$10+SUMPRODUCT(D897:H897,TRANSPOSE($Q$11:$Q$15))</f>
        <v>-3.5086093863041894</v>
      </c>
      <c r="J897" s="37">
        <f t="shared" si="13"/>
        <v>2.9068257843646524E-2</v>
      </c>
      <c r="K897" s="38"/>
      <c r="L897" s="38"/>
      <c r="M897" s="38"/>
      <c r="P897" s="27">
        <v>868</v>
      </c>
      <c r="Q897" s="24">
        <v>0.1068716</v>
      </c>
      <c r="R897" s="24">
        <v>0.2219912</v>
      </c>
      <c r="S897" s="24">
        <v>5.2571300000000001E-2</v>
      </c>
      <c r="T897" s="24">
        <v>0.643868</v>
      </c>
      <c r="U897" s="24">
        <v>0.32836179999999998</v>
      </c>
      <c r="V897" s="34">
        <v>1.68723574717311E-2</v>
      </c>
      <c r="W897" s="24">
        <v>0</v>
      </c>
      <c r="X897" s="24">
        <v>0</v>
      </c>
    </row>
    <row r="898" spans="1:24" ht="15" customHeight="1" x14ac:dyDescent="0.45">
      <c r="A898" s="14">
        <v>172</v>
      </c>
      <c r="B898" s="15">
        <v>2001</v>
      </c>
      <c r="C898" s="16">
        <v>0</v>
      </c>
      <c r="D898" s="17">
        <v>-0.1730141</v>
      </c>
      <c r="E898" s="17">
        <v>4.4334499999999999E-2</v>
      </c>
      <c r="F898" s="17">
        <v>3.3798000000000002E-2</v>
      </c>
      <c r="G898" s="17">
        <v>0.46642790000000001</v>
      </c>
      <c r="H898" s="18">
        <v>0.13702629999999999</v>
      </c>
      <c r="I898" s="40">
        <f t="array" ref="I898">$Q$10+SUMPRODUCT(D898:H898,TRANSPOSE($Q$11:$Q$15))</f>
        <v>-3.6083686584594741</v>
      </c>
      <c r="J898" s="37">
        <f t="shared" si="13"/>
        <v>2.6381188635421264E-2</v>
      </c>
      <c r="K898" s="38"/>
      <c r="L898" s="38"/>
      <c r="M898" s="38"/>
      <c r="P898" s="27">
        <v>869</v>
      </c>
      <c r="Q898" s="24">
        <v>2.6578600000000001E-2</v>
      </c>
      <c r="R898" s="24">
        <v>0.23879539999999999</v>
      </c>
      <c r="S898" s="24">
        <v>2.2116799999999999E-2</v>
      </c>
      <c r="T898" s="24">
        <v>0.28636440000000002</v>
      </c>
      <c r="U898" s="24">
        <v>0.29453580000000001</v>
      </c>
      <c r="V898" s="34">
        <v>3.4542589304162999E-2</v>
      </c>
      <c r="W898" s="24">
        <v>0</v>
      </c>
      <c r="X898" s="24">
        <v>0</v>
      </c>
    </row>
    <row r="899" spans="1:24" ht="15" customHeight="1" x14ac:dyDescent="0.45">
      <c r="A899" s="14">
        <v>173</v>
      </c>
      <c r="B899" s="15">
        <v>1999</v>
      </c>
      <c r="C899" s="16">
        <v>0</v>
      </c>
      <c r="D899" s="17">
        <v>-0.13265350000000001</v>
      </c>
      <c r="E899" s="17">
        <v>0.2047514</v>
      </c>
      <c r="F899" s="17">
        <v>6.1405399999999999E-2</v>
      </c>
      <c r="G899" s="17">
        <v>0.70081039999999994</v>
      </c>
      <c r="H899" s="18">
        <v>0.26532470000000002</v>
      </c>
      <c r="I899" s="40">
        <f t="array" ref="I899">$Q$10+SUMPRODUCT(D899:H899,TRANSPOSE($Q$11:$Q$15))</f>
        <v>-4.3397264625633332</v>
      </c>
      <c r="J899" s="37">
        <f t="shared" ref="J899:J962" si="14">EXP(I899)/(1+EXP(I899))</f>
        <v>1.2872239448682401E-2</v>
      </c>
      <c r="K899" s="38"/>
      <c r="L899" s="38"/>
      <c r="M899" s="38"/>
      <c r="P899" s="27">
        <v>870</v>
      </c>
      <c r="Q899" s="24">
        <v>5.2892099999999997E-2</v>
      </c>
      <c r="R899" s="24">
        <v>0.191749</v>
      </c>
      <c r="S899" s="24">
        <v>3.7493100000000001E-2</v>
      </c>
      <c r="T899" s="24">
        <v>0.2744972</v>
      </c>
      <c r="U899" s="24">
        <v>0.27498640000000002</v>
      </c>
      <c r="V899" s="34">
        <v>3.3333248288589357E-2</v>
      </c>
      <c r="W899" s="24">
        <v>0</v>
      </c>
      <c r="X899" s="24">
        <v>0</v>
      </c>
    </row>
    <row r="900" spans="1:24" ht="15" customHeight="1" x14ac:dyDescent="0.45">
      <c r="A900" s="14">
        <v>173</v>
      </c>
      <c r="B900" s="15">
        <v>2000</v>
      </c>
      <c r="C900" s="16">
        <v>0</v>
      </c>
      <c r="D900" s="17">
        <v>-6.2918100000000005E-2</v>
      </c>
      <c r="E900" s="17">
        <v>0.2449144</v>
      </c>
      <c r="F900" s="17">
        <v>3.61953E-2</v>
      </c>
      <c r="G900" s="17">
        <v>0.40337260000000003</v>
      </c>
      <c r="H900" s="18">
        <v>0.2103652</v>
      </c>
      <c r="I900" s="40">
        <f t="array" ref="I900">$Q$10+SUMPRODUCT(D900:H900,TRANSPOSE($Q$11:$Q$15))</f>
        <v>-3.727634346513284</v>
      </c>
      <c r="J900" s="37">
        <f t="shared" si="14"/>
        <v>2.3484858849348374E-2</v>
      </c>
      <c r="K900" s="38"/>
      <c r="L900" s="38"/>
      <c r="M900" s="38"/>
      <c r="P900" s="27">
        <v>871</v>
      </c>
      <c r="Q900" s="24">
        <v>0.1705972</v>
      </c>
      <c r="R900" s="24">
        <v>0.15487020000000001</v>
      </c>
      <c r="S900" s="24">
        <v>4.2427399999999997E-2</v>
      </c>
      <c r="T900" s="24">
        <v>0.2514093</v>
      </c>
      <c r="U900" s="24">
        <v>0.27037610000000001</v>
      </c>
      <c r="V900" s="34">
        <v>3.6599520887025054E-2</v>
      </c>
      <c r="W900" s="24">
        <v>0</v>
      </c>
      <c r="X900" s="24">
        <v>0</v>
      </c>
    </row>
    <row r="901" spans="1:24" ht="15" customHeight="1" x14ac:dyDescent="0.45">
      <c r="A901" s="14">
        <v>173</v>
      </c>
      <c r="B901" s="15">
        <v>2001</v>
      </c>
      <c r="C901" s="16">
        <v>0</v>
      </c>
      <c r="D901" s="17">
        <v>-8.8339799999999996E-2</v>
      </c>
      <c r="E901" s="17">
        <v>0.1512751</v>
      </c>
      <c r="F901" s="17">
        <v>-7.7275E-3</v>
      </c>
      <c r="G901" s="17">
        <v>0.21078849999999999</v>
      </c>
      <c r="H901" s="18">
        <v>0.14319670000000001</v>
      </c>
      <c r="I901" s="40">
        <f t="array" ref="I901">$Q$10+SUMPRODUCT(D901:H901,TRANSPOSE($Q$11:$Q$15))</f>
        <v>-2.9853993988687182</v>
      </c>
      <c r="J901" s="37">
        <f t="shared" si="14"/>
        <v>4.8089855268194953E-2</v>
      </c>
      <c r="K901" s="38"/>
      <c r="L901" s="38"/>
      <c r="M901" s="38"/>
      <c r="P901" s="27">
        <v>872</v>
      </c>
      <c r="Q901" s="24">
        <v>0.18392149999999999</v>
      </c>
      <c r="R901" s="24">
        <v>0.2144588</v>
      </c>
      <c r="S901" s="24">
        <v>4.2610000000000002E-2</v>
      </c>
      <c r="T901" s="24">
        <v>0.39339990000000002</v>
      </c>
      <c r="U901" s="24">
        <v>0.2471807</v>
      </c>
      <c r="V901" s="34">
        <v>2.6761464684942012E-2</v>
      </c>
      <c r="W901" s="24">
        <v>0</v>
      </c>
      <c r="X901" s="24">
        <v>0</v>
      </c>
    </row>
    <row r="902" spans="1:24" ht="15" customHeight="1" x14ac:dyDescent="0.45">
      <c r="A902" s="14">
        <v>173</v>
      </c>
      <c r="B902" s="15">
        <v>2002</v>
      </c>
      <c r="C902" s="16">
        <v>0</v>
      </c>
      <c r="D902" s="17">
        <v>-7.5547100000000006E-2</v>
      </c>
      <c r="E902" s="17">
        <v>3.4380500000000001E-2</v>
      </c>
      <c r="F902" s="17">
        <v>2.4798899999999999E-2</v>
      </c>
      <c r="G902" s="17">
        <v>8.9076299999999997E-2</v>
      </c>
      <c r="H902" s="18">
        <v>0.1616242</v>
      </c>
      <c r="I902" s="40">
        <f t="array" ref="I902">$Q$10+SUMPRODUCT(D902:H902,TRANSPOSE($Q$11:$Q$15))</f>
        <v>-2.8649325186251136</v>
      </c>
      <c r="J902" s="37">
        <f t="shared" si="14"/>
        <v>5.3914549398879442E-2</v>
      </c>
      <c r="K902" s="38"/>
      <c r="L902" s="38"/>
      <c r="M902" s="38"/>
      <c r="P902" s="27">
        <v>873</v>
      </c>
      <c r="Q902" s="24">
        <v>0.1228224</v>
      </c>
      <c r="R902" s="24">
        <v>0.25025629999999999</v>
      </c>
      <c r="S902" s="24">
        <v>2.3647600000000001E-2</v>
      </c>
      <c r="T902" s="24">
        <v>0.41970210000000002</v>
      </c>
      <c r="U902" s="24">
        <v>0.2580789</v>
      </c>
      <c r="V902" s="34">
        <v>2.7800286330745678E-2</v>
      </c>
      <c r="W902" s="24">
        <v>0</v>
      </c>
      <c r="X902" s="24">
        <v>0</v>
      </c>
    </row>
    <row r="903" spans="1:24" ht="15" customHeight="1" x14ac:dyDescent="0.45">
      <c r="A903" s="14">
        <v>173</v>
      </c>
      <c r="B903" s="15">
        <v>2003</v>
      </c>
      <c r="C903" s="16">
        <v>0</v>
      </c>
      <c r="D903" s="17">
        <v>-3.5513200000000002E-2</v>
      </c>
      <c r="E903" s="17">
        <v>-3.07218E-2</v>
      </c>
      <c r="F903" s="17">
        <v>2.8352700000000002E-2</v>
      </c>
      <c r="G903" s="17">
        <v>8.7766499999999997E-2</v>
      </c>
      <c r="H903" s="18">
        <v>0.17304849999999999</v>
      </c>
      <c r="I903" s="40">
        <f t="array" ref="I903">$Q$10+SUMPRODUCT(D903:H903,TRANSPOSE($Q$11:$Q$15))</f>
        <v>-2.772942517484521</v>
      </c>
      <c r="J903" s="37">
        <f t="shared" si="14"/>
        <v>5.8803945188809111E-2</v>
      </c>
      <c r="K903" s="38"/>
      <c r="L903" s="38"/>
      <c r="M903" s="38"/>
      <c r="P903" s="27">
        <v>874</v>
      </c>
      <c r="Q903" s="24">
        <v>0.19350000000000001</v>
      </c>
      <c r="R903" s="24">
        <v>0.45001950000000002</v>
      </c>
      <c r="S903" s="24">
        <v>6.8164799999999998E-2</v>
      </c>
      <c r="T903" s="24">
        <v>5.1604320000000001</v>
      </c>
      <c r="U903" s="24">
        <v>0.31408789999999998</v>
      </c>
      <c r="V903" s="34">
        <v>8.3615091776413124E-6</v>
      </c>
      <c r="W903" s="24">
        <v>0</v>
      </c>
      <c r="X903" s="24">
        <v>0</v>
      </c>
    </row>
    <row r="904" spans="1:24" ht="15" customHeight="1" x14ac:dyDescent="0.45">
      <c r="A904" s="14">
        <v>173</v>
      </c>
      <c r="B904" s="15">
        <v>2004</v>
      </c>
      <c r="C904" s="16">
        <v>0</v>
      </c>
      <c r="D904" s="17">
        <v>-8.7631700000000007E-2</v>
      </c>
      <c r="E904" s="17">
        <v>-0.27491910000000003</v>
      </c>
      <c r="F904" s="17">
        <v>-7.7210999999999998E-3</v>
      </c>
      <c r="G904" s="17">
        <v>7.4033100000000004E-2</v>
      </c>
      <c r="H904" s="18">
        <v>0.194442</v>
      </c>
      <c r="I904" s="40">
        <f t="array" ref="I904">$Q$10+SUMPRODUCT(D904:H904,TRANSPOSE($Q$11:$Q$15))</f>
        <v>-2.1157714465469435</v>
      </c>
      <c r="J904" s="37">
        <f t="shared" si="14"/>
        <v>0.10757334408484882</v>
      </c>
      <c r="K904" s="38"/>
      <c r="L904" s="38"/>
      <c r="M904" s="38"/>
      <c r="P904" s="27">
        <v>875</v>
      </c>
      <c r="Q904" s="24">
        <v>0.13825979999999999</v>
      </c>
      <c r="R904" s="24">
        <v>0.42585790000000001</v>
      </c>
      <c r="S904" s="24">
        <v>7.6983300000000005E-2</v>
      </c>
      <c r="T904" s="24">
        <v>4.6517770000000001</v>
      </c>
      <c r="U904" s="24">
        <v>0.30149969999999998</v>
      </c>
      <c r="V904" s="34">
        <v>1.7603848737398187E-5</v>
      </c>
      <c r="W904" s="24">
        <v>0</v>
      </c>
      <c r="X904" s="24">
        <v>0</v>
      </c>
    </row>
    <row r="905" spans="1:24" ht="15" customHeight="1" x14ac:dyDescent="0.45">
      <c r="A905" s="14">
        <v>174</v>
      </c>
      <c r="B905" s="15">
        <v>2000</v>
      </c>
      <c r="C905" s="16">
        <v>0</v>
      </c>
      <c r="D905" s="17">
        <v>-0.1263637</v>
      </c>
      <c r="E905" s="17">
        <v>0.23960909999999999</v>
      </c>
      <c r="F905" s="17">
        <v>0.14104449999999999</v>
      </c>
      <c r="G905" s="17">
        <v>4.7740390000000001</v>
      </c>
      <c r="H905" s="18">
        <v>0.50113509999999994</v>
      </c>
      <c r="I905" s="40">
        <f t="array" ref="I905">$Q$10+SUMPRODUCT(D905:H905,TRANSPOSE($Q$11:$Q$15))</f>
        <v>-11.369770174577585</v>
      </c>
      <c r="J905" s="37">
        <f t="shared" si="14"/>
        <v>1.1538956638261237E-5</v>
      </c>
      <c r="K905" s="38"/>
      <c r="L905" s="38"/>
      <c r="M905" s="38"/>
      <c r="P905" s="27">
        <v>876</v>
      </c>
      <c r="Q905" s="24">
        <v>0.2132117</v>
      </c>
      <c r="R905" s="24">
        <v>0.41574280000000002</v>
      </c>
      <c r="S905" s="24">
        <v>4.55997E-2</v>
      </c>
      <c r="T905" s="24">
        <v>3.3632949999999999</v>
      </c>
      <c r="U905" s="24">
        <v>0.21958430000000001</v>
      </c>
      <c r="V905" s="34">
        <v>1.754433578649818E-4</v>
      </c>
      <c r="W905" s="24">
        <v>0</v>
      </c>
      <c r="X905" s="24">
        <v>0</v>
      </c>
    </row>
    <row r="906" spans="1:24" ht="15" customHeight="1" x14ac:dyDescent="0.45">
      <c r="A906" s="14">
        <v>174</v>
      </c>
      <c r="B906" s="15">
        <v>2001</v>
      </c>
      <c r="C906" s="16">
        <v>0</v>
      </c>
      <c r="D906" s="17">
        <v>-0.50118969999999996</v>
      </c>
      <c r="E906" s="17">
        <v>5.9219399999999998E-2</v>
      </c>
      <c r="F906" s="17">
        <v>0.19803509999999999</v>
      </c>
      <c r="G906" s="17">
        <v>6.0343540000000004</v>
      </c>
      <c r="H906" s="18">
        <v>0.62603799999999998</v>
      </c>
      <c r="I906" s="40">
        <f t="array" ref="I906">$Q$10+SUMPRODUCT(D906:H906,TRANSPOSE($Q$11:$Q$15))</f>
        <v>-13.649699594417111</v>
      </c>
      <c r="J906" s="37">
        <f t="shared" si="14"/>
        <v>1.1803485582398792E-6</v>
      </c>
      <c r="K906" s="38"/>
      <c r="L906" s="38"/>
      <c r="M906" s="38"/>
      <c r="P906" s="27">
        <v>877</v>
      </c>
      <c r="Q906" s="24">
        <v>0.2163369</v>
      </c>
      <c r="R906" s="24">
        <v>0.37666090000000002</v>
      </c>
      <c r="S906" s="24">
        <v>5.8456800000000003E-2</v>
      </c>
      <c r="T906" s="24">
        <v>3.3594919999999999</v>
      </c>
      <c r="U906" s="24">
        <v>0.24932280000000001</v>
      </c>
      <c r="V906" s="34">
        <v>1.7192976405620882E-4</v>
      </c>
      <c r="W906" s="24">
        <v>0</v>
      </c>
      <c r="X906" s="24">
        <v>0</v>
      </c>
    </row>
    <row r="907" spans="1:24" ht="15" customHeight="1" x14ac:dyDescent="0.45">
      <c r="A907" s="14">
        <v>174</v>
      </c>
      <c r="B907" s="15">
        <v>2002</v>
      </c>
      <c r="C907" s="16">
        <v>0</v>
      </c>
      <c r="D907" s="17">
        <v>1.9066199999999998E-2</v>
      </c>
      <c r="E907" s="17">
        <v>2.32763E-2</v>
      </c>
      <c r="F907" s="17">
        <v>0.1562376</v>
      </c>
      <c r="G907" s="17">
        <v>4.3358879999999997</v>
      </c>
      <c r="H907" s="18">
        <v>0.49460130000000002</v>
      </c>
      <c r="I907" s="40">
        <f t="array" ref="I907">$Q$10+SUMPRODUCT(D907:H907,TRANSPOSE($Q$11:$Q$15))</f>
        <v>-10.422298593686055</v>
      </c>
      <c r="J907" s="37">
        <f t="shared" si="14"/>
        <v>2.9760505726831916E-5</v>
      </c>
      <c r="K907" s="38"/>
      <c r="L907" s="38"/>
      <c r="M907" s="38"/>
      <c r="P907" s="27">
        <v>878</v>
      </c>
      <c r="Q907" s="24">
        <v>0.25101469999999998</v>
      </c>
      <c r="R907" s="24">
        <v>0.42297659999999998</v>
      </c>
      <c r="S907" s="24">
        <v>6.2302700000000003E-2</v>
      </c>
      <c r="T907" s="24">
        <v>4.3757640000000002</v>
      </c>
      <c r="U907" s="24">
        <v>0.24817210000000001</v>
      </c>
      <c r="V907" s="34">
        <v>3.128857223877024E-5</v>
      </c>
      <c r="W907" s="24">
        <v>0</v>
      </c>
      <c r="X907" s="24">
        <v>0</v>
      </c>
    </row>
    <row r="908" spans="1:24" ht="15" customHeight="1" x14ac:dyDescent="0.45">
      <c r="A908" s="14">
        <v>174</v>
      </c>
      <c r="B908" s="15">
        <v>2003</v>
      </c>
      <c r="C908" s="16">
        <v>0</v>
      </c>
      <c r="D908" s="17">
        <v>-0.53044100000000005</v>
      </c>
      <c r="E908" s="17">
        <v>-0.59003099999999997</v>
      </c>
      <c r="F908" s="17">
        <v>0.1677033</v>
      </c>
      <c r="G908" s="17">
        <v>2.4521310000000001</v>
      </c>
      <c r="H908" s="18">
        <v>0.55468499999999998</v>
      </c>
      <c r="I908" s="40">
        <f t="array" ref="I908">$Q$10+SUMPRODUCT(D908:H908,TRANSPOSE($Q$11:$Q$15))</f>
        <v>-6.8107878371290473</v>
      </c>
      <c r="J908" s="37">
        <f t="shared" si="14"/>
        <v>1.1006118186067189E-3</v>
      </c>
      <c r="K908" s="38"/>
      <c r="L908" s="38"/>
      <c r="M908" s="38"/>
      <c r="P908" s="27">
        <v>879</v>
      </c>
      <c r="Q908" s="24">
        <v>0.1076853</v>
      </c>
      <c r="R908" s="24">
        <v>0.44542280000000001</v>
      </c>
      <c r="S908" s="24">
        <v>7.0942099999999994E-2</v>
      </c>
      <c r="T908" s="24">
        <v>4.6121119999999998</v>
      </c>
      <c r="U908" s="24">
        <v>0.25619360000000002</v>
      </c>
      <c r="V908" s="34">
        <v>1.8365161604337369E-5</v>
      </c>
      <c r="W908" s="24">
        <v>0</v>
      </c>
      <c r="X908" s="24">
        <v>0</v>
      </c>
    </row>
    <row r="909" spans="1:24" ht="15" customHeight="1" x14ac:dyDescent="0.45">
      <c r="A909" s="14">
        <v>174</v>
      </c>
      <c r="B909" s="15">
        <v>2004</v>
      </c>
      <c r="C909" s="16">
        <v>0</v>
      </c>
      <c r="D909" s="17">
        <v>-0.18204300000000001</v>
      </c>
      <c r="E909" s="17">
        <v>-0.14261689999999999</v>
      </c>
      <c r="F909" s="17">
        <v>9.1473299999999994E-2</v>
      </c>
      <c r="G909" s="17">
        <v>1.1478060000000001</v>
      </c>
      <c r="H909" s="18">
        <v>0.34354590000000002</v>
      </c>
      <c r="I909" s="40">
        <f t="array" ref="I909">$Q$10+SUMPRODUCT(D909:H909,TRANSPOSE($Q$11:$Q$15))</f>
        <v>-4.7594806767815294</v>
      </c>
      <c r="J909" s="37">
        <f t="shared" si="14"/>
        <v>8.4972370508164894E-3</v>
      </c>
      <c r="K909" s="38"/>
      <c r="L909" s="38"/>
      <c r="M909" s="38"/>
      <c r="P909" s="27">
        <v>880</v>
      </c>
      <c r="Q909" s="24">
        <v>6.5013899999999999E-2</v>
      </c>
      <c r="R909" s="24">
        <v>0.31216630000000001</v>
      </c>
      <c r="S909" s="24">
        <v>9.82513E-2</v>
      </c>
      <c r="T909" s="24">
        <v>2.5815570000000001</v>
      </c>
      <c r="U909" s="24">
        <v>0.67138140000000002</v>
      </c>
      <c r="V909" s="34">
        <v>5.7865289698408155E-4</v>
      </c>
      <c r="W909" s="24">
        <v>0</v>
      </c>
      <c r="X909" s="24">
        <v>0</v>
      </c>
    </row>
    <row r="910" spans="1:24" ht="15" customHeight="1" x14ac:dyDescent="0.45">
      <c r="A910" s="14">
        <v>175</v>
      </c>
      <c r="B910" s="15">
        <v>2001</v>
      </c>
      <c r="C910" s="16">
        <v>0</v>
      </c>
      <c r="D910" s="17">
        <v>8.8301999999999999E-3</v>
      </c>
      <c r="E910" s="17">
        <v>0.12572320000000001</v>
      </c>
      <c r="F910" s="17">
        <v>4.9375000000000002E-2</v>
      </c>
      <c r="G910" s="17">
        <v>0.50068330000000005</v>
      </c>
      <c r="H910" s="18">
        <v>0.12873870000000001</v>
      </c>
      <c r="I910" s="40">
        <f t="array" ref="I910">$Q$10+SUMPRODUCT(D910:H910,TRANSPOSE($Q$11:$Q$15))</f>
        <v>-3.8356813106330812</v>
      </c>
      <c r="J910" s="37">
        <f t="shared" si="14"/>
        <v>2.1130490264889914E-2</v>
      </c>
      <c r="K910" s="38"/>
      <c r="L910" s="38"/>
      <c r="M910" s="38"/>
      <c r="P910" s="27">
        <v>881</v>
      </c>
      <c r="Q910" s="24">
        <v>7.7096999999999999E-2</v>
      </c>
      <c r="R910" s="24">
        <v>0.30272959999999999</v>
      </c>
      <c r="S910" s="24">
        <v>8.72391E-2</v>
      </c>
      <c r="T910" s="24">
        <v>2.6458050000000002</v>
      </c>
      <c r="U910" s="24">
        <v>0.65532760000000001</v>
      </c>
      <c r="V910" s="34">
        <v>5.7547028674925641E-4</v>
      </c>
      <c r="W910" s="24">
        <v>0</v>
      </c>
      <c r="X910" s="24">
        <v>0</v>
      </c>
    </row>
    <row r="911" spans="1:24" ht="15" customHeight="1" x14ac:dyDescent="0.45">
      <c r="A911" s="14">
        <v>175</v>
      </c>
      <c r="B911" s="15">
        <v>2002</v>
      </c>
      <c r="C911" s="16">
        <v>0</v>
      </c>
      <c r="D911" s="17">
        <v>9.2511999999999994E-3</v>
      </c>
      <c r="E911" s="17">
        <v>0.1105164</v>
      </c>
      <c r="F911" s="17">
        <v>2.8973100000000002E-2</v>
      </c>
      <c r="G911" s="17">
        <v>0.5634557</v>
      </c>
      <c r="H911" s="18">
        <v>0.12414070000000001</v>
      </c>
      <c r="I911" s="40">
        <f t="array" ref="I911">$Q$10+SUMPRODUCT(D911:H911,TRANSPOSE($Q$11:$Q$15))</f>
        <v>-3.7530826185548629</v>
      </c>
      <c r="J911" s="37">
        <f t="shared" si="14"/>
        <v>2.2908268607756768E-2</v>
      </c>
      <c r="K911" s="38"/>
      <c r="L911" s="38"/>
      <c r="M911" s="38"/>
      <c r="P911" s="27">
        <v>882</v>
      </c>
      <c r="Q911" s="24">
        <v>0.13737840000000001</v>
      </c>
      <c r="R911" s="24">
        <v>0.30716860000000001</v>
      </c>
      <c r="S911" s="24">
        <v>8.1378699999999998E-2</v>
      </c>
      <c r="T911" s="24">
        <v>2.4896509999999998</v>
      </c>
      <c r="U911" s="24">
        <v>0.5821288</v>
      </c>
      <c r="V911" s="34">
        <v>7.5287257271001377E-4</v>
      </c>
      <c r="W911" s="24">
        <v>0</v>
      </c>
      <c r="X911" s="24">
        <v>0</v>
      </c>
    </row>
    <row r="912" spans="1:24" ht="15" customHeight="1" x14ac:dyDescent="0.45">
      <c r="A912" s="14">
        <v>175</v>
      </c>
      <c r="B912" s="15">
        <v>2003</v>
      </c>
      <c r="C912" s="16">
        <v>0</v>
      </c>
      <c r="D912" s="17">
        <v>1.6532700000000001E-2</v>
      </c>
      <c r="E912" s="17">
        <v>0.13858470000000001</v>
      </c>
      <c r="F912" s="17">
        <v>3.2913900000000003E-2</v>
      </c>
      <c r="G912" s="17">
        <v>0.47226210000000002</v>
      </c>
      <c r="H912" s="18">
        <v>0.1095057</v>
      </c>
      <c r="I912" s="40">
        <f t="array" ref="I912">$Q$10+SUMPRODUCT(D912:H912,TRANSPOSE($Q$11:$Q$15))</f>
        <v>-3.6861441889708679</v>
      </c>
      <c r="J912" s="37">
        <f t="shared" si="14"/>
        <v>2.445541526296819E-2</v>
      </c>
      <c r="K912" s="38"/>
      <c r="L912" s="38"/>
      <c r="M912" s="38"/>
      <c r="P912" s="27">
        <v>883</v>
      </c>
      <c r="Q912" s="24">
        <v>0.16836190000000001</v>
      </c>
      <c r="R912" s="24">
        <v>0.32209900000000002</v>
      </c>
      <c r="S912" s="24">
        <v>7.0981600000000006E-2</v>
      </c>
      <c r="T912" s="24">
        <v>1.3715889999999999</v>
      </c>
      <c r="U912" s="24">
        <v>0.52742929999999999</v>
      </c>
      <c r="V912" s="34">
        <v>4.638440361798734E-3</v>
      </c>
      <c r="W912" s="24">
        <v>0</v>
      </c>
      <c r="X912" s="24">
        <v>0</v>
      </c>
    </row>
    <row r="913" spans="1:24" ht="15" customHeight="1" x14ac:dyDescent="0.45">
      <c r="A913" s="14">
        <v>175</v>
      </c>
      <c r="B913" s="15">
        <v>2004</v>
      </c>
      <c r="C913" s="16">
        <v>0</v>
      </c>
      <c r="D913" s="17">
        <v>2.84984E-2</v>
      </c>
      <c r="E913" s="17">
        <v>0.1327033</v>
      </c>
      <c r="F913" s="17">
        <v>3.9052999999999997E-2</v>
      </c>
      <c r="G913" s="17">
        <v>0.52029650000000005</v>
      </c>
      <c r="H913" s="18">
        <v>0.140565</v>
      </c>
      <c r="I913" s="40">
        <f t="array" ref="I913">$Q$10+SUMPRODUCT(D913:H913,TRANSPOSE($Q$11:$Q$15))</f>
        <v>-3.7790400121610608</v>
      </c>
      <c r="J913" s="37">
        <f t="shared" si="14"/>
        <v>2.2334390967459938E-2</v>
      </c>
      <c r="K913" s="38"/>
      <c r="L913" s="38"/>
      <c r="M913" s="38"/>
      <c r="P913" s="27">
        <v>884</v>
      </c>
      <c r="Q913" s="24">
        <v>0.16825480000000001</v>
      </c>
      <c r="R913" s="24">
        <v>0.33382260000000002</v>
      </c>
      <c r="S913" s="24">
        <v>6.6656800000000002E-2</v>
      </c>
      <c r="T913" s="24">
        <v>1.729824</v>
      </c>
      <c r="U913" s="24">
        <v>0.47593609999999997</v>
      </c>
      <c r="V913" s="34">
        <v>2.5886761846291881E-3</v>
      </c>
      <c r="W913" s="24">
        <v>0</v>
      </c>
      <c r="X913" s="24">
        <v>0</v>
      </c>
    </row>
    <row r="914" spans="1:24" ht="15" customHeight="1" x14ac:dyDescent="0.45">
      <c r="A914" s="14">
        <v>176</v>
      </c>
      <c r="B914" s="15">
        <v>1999</v>
      </c>
      <c r="C914" s="16">
        <v>0</v>
      </c>
      <c r="D914" s="17">
        <v>0.28350690000000001</v>
      </c>
      <c r="E914" s="17">
        <v>0.490454</v>
      </c>
      <c r="F914" s="17">
        <v>4.5102900000000001E-2</v>
      </c>
      <c r="G914" s="17">
        <v>1.5236099999999999</v>
      </c>
      <c r="H914" s="18">
        <v>0.27295360000000002</v>
      </c>
      <c r="I914" s="40">
        <f t="array" ref="I914">$Q$10+SUMPRODUCT(D914:H914,TRANSPOSE($Q$11:$Q$15))</f>
        <v>-5.7587642199060731</v>
      </c>
      <c r="J914" s="37">
        <f t="shared" si="14"/>
        <v>3.1450853169291138E-3</v>
      </c>
      <c r="K914" s="38"/>
      <c r="L914" s="38"/>
      <c r="M914" s="38"/>
      <c r="P914" s="27">
        <v>885</v>
      </c>
      <c r="Q914" s="24">
        <v>0.20588139999999999</v>
      </c>
      <c r="R914" s="24">
        <v>0.37258200000000002</v>
      </c>
      <c r="S914" s="24">
        <v>8.3104600000000001E-2</v>
      </c>
      <c r="T914" s="24">
        <v>2.382768</v>
      </c>
      <c r="U914" s="24">
        <v>0.49255480000000001</v>
      </c>
      <c r="V914" s="34">
        <v>7.7911222363781149E-4</v>
      </c>
      <c r="W914" s="24">
        <v>0</v>
      </c>
      <c r="X914" s="24">
        <v>0</v>
      </c>
    </row>
    <row r="915" spans="1:24" ht="15" customHeight="1" x14ac:dyDescent="0.45">
      <c r="A915" s="14">
        <v>177</v>
      </c>
      <c r="B915" s="15">
        <v>2001</v>
      </c>
      <c r="C915" s="16">
        <v>0</v>
      </c>
      <c r="D915" s="17">
        <v>0.30084179999999999</v>
      </c>
      <c r="E915" s="17">
        <v>0.13276109999999999</v>
      </c>
      <c r="F915" s="17">
        <v>5.3599599999999997E-2</v>
      </c>
      <c r="G915" s="17">
        <v>2.0077959999999999</v>
      </c>
      <c r="H915" s="18">
        <v>0.29185519999999998</v>
      </c>
      <c r="I915" s="40">
        <f t="array" ref="I915">$Q$10+SUMPRODUCT(D915:H915,TRANSPOSE($Q$11:$Q$15))</f>
        <v>-6.0593349089990562</v>
      </c>
      <c r="J915" s="37">
        <f t="shared" si="14"/>
        <v>2.3305100287656423E-3</v>
      </c>
      <c r="K915" s="38"/>
      <c r="L915" s="38"/>
      <c r="M915" s="38"/>
      <c r="P915" s="27">
        <v>886</v>
      </c>
      <c r="Q915" s="24">
        <v>1.24104E-2</v>
      </c>
      <c r="R915" s="24">
        <v>0.20606079999999999</v>
      </c>
      <c r="S915" s="24">
        <v>3.2133799999999997E-2</v>
      </c>
      <c r="T915" s="24">
        <v>1.448186</v>
      </c>
      <c r="U915" s="24">
        <v>0.1217731</v>
      </c>
      <c r="V915" s="34">
        <v>4.8334656409524434E-3</v>
      </c>
      <c r="W915" s="24">
        <v>0</v>
      </c>
      <c r="X915" s="24">
        <v>0</v>
      </c>
    </row>
    <row r="916" spans="1:24" ht="15" customHeight="1" x14ac:dyDescent="0.45">
      <c r="A916" s="14">
        <v>177</v>
      </c>
      <c r="B916" s="15">
        <v>2002</v>
      </c>
      <c r="C916" s="16">
        <v>0</v>
      </c>
      <c r="D916" s="17">
        <v>0.12753900000000001</v>
      </c>
      <c r="E916" s="17">
        <v>0.13589570000000001</v>
      </c>
      <c r="F916" s="17">
        <v>5.7036700000000003E-2</v>
      </c>
      <c r="G916" s="17">
        <v>1.07159</v>
      </c>
      <c r="H916" s="18">
        <v>0.24443309999999999</v>
      </c>
      <c r="I916" s="40">
        <f t="array" ref="I916">$Q$10+SUMPRODUCT(D916:H916,TRANSPOSE($Q$11:$Q$15))</f>
        <v>-4.7006599949505885</v>
      </c>
      <c r="J916" s="37">
        <f t="shared" si="14"/>
        <v>9.0074054488425807E-3</v>
      </c>
      <c r="K916" s="38"/>
      <c r="L916" s="38"/>
      <c r="M916" s="38"/>
      <c r="P916" s="27">
        <v>887</v>
      </c>
      <c r="Q916" s="24">
        <v>7.0305000000000003E-3</v>
      </c>
      <c r="R916" s="24">
        <v>0.2003374</v>
      </c>
      <c r="S916" s="24">
        <v>3.7536199999999999E-2</v>
      </c>
      <c r="T916" s="24">
        <v>0.98542830000000003</v>
      </c>
      <c r="U916" s="24">
        <v>0.1097764</v>
      </c>
      <c r="V916" s="34">
        <v>9.6179882319693492E-3</v>
      </c>
      <c r="W916" s="24">
        <v>0</v>
      </c>
      <c r="X916" s="24">
        <v>0</v>
      </c>
    </row>
    <row r="917" spans="1:24" ht="15" customHeight="1" x14ac:dyDescent="0.45">
      <c r="A917" s="14">
        <v>177</v>
      </c>
      <c r="B917" s="15">
        <v>2003</v>
      </c>
      <c r="C917" s="16">
        <v>0</v>
      </c>
      <c r="D917" s="17">
        <v>0.1035364</v>
      </c>
      <c r="E917" s="17">
        <v>0.1173647</v>
      </c>
      <c r="F917" s="17">
        <v>4.7213400000000003E-2</v>
      </c>
      <c r="G917" s="17">
        <v>0.78102590000000005</v>
      </c>
      <c r="H917" s="18">
        <v>0.24187929999999999</v>
      </c>
      <c r="I917" s="40">
        <f t="array" ref="I917">$Q$10+SUMPRODUCT(D917:H917,TRANSPOSE($Q$11:$Q$15))</f>
        <v>-4.1436266661977905</v>
      </c>
      <c r="J917" s="37">
        <f t="shared" si="14"/>
        <v>1.561743534570266E-2</v>
      </c>
      <c r="K917" s="38"/>
      <c r="L917" s="38"/>
      <c r="M917" s="38"/>
      <c r="P917" s="27">
        <v>888</v>
      </c>
      <c r="Q917" s="24">
        <v>5.0335600000000001E-2</v>
      </c>
      <c r="R917" s="24">
        <v>0.24368339999999999</v>
      </c>
      <c r="S917" s="24">
        <v>5.9075599999999999E-2</v>
      </c>
      <c r="T917" s="24">
        <v>1.23733</v>
      </c>
      <c r="U917" s="24">
        <v>0.1026642</v>
      </c>
      <c r="V917" s="34">
        <v>5.1804582597655196E-3</v>
      </c>
      <c r="W917" s="24">
        <v>0</v>
      </c>
      <c r="X917" s="24">
        <v>0</v>
      </c>
    </row>
    <row r="918" spans="1:24" ht="15" customHeight="1" x14ac:dyDescent="0.45">
      <c r="A918" s="14">
        <v>177</v>
      </c>
      <c r="B918" s="15">
        <v>2004</v>
      </c>
      <c r="C918" s="16">
        <v>0</v>
      </c>
      <c r="D918" s="17">
        <v>0.22795889999999999</v>
      </c>
      <c r="E918" s="17">
        <v>0.12626270000000001</v>
      </c>
      <c r="F918" s="17">
        <v>5.47273E-2</v>
      </c>
      <c r="G918" s="17">
        <v>0.97267800000000004</v>
      </c>
      <c r="H918" s="18">
        <v>0.21778700000000001</v>
      </c>
      <c r="I918" s="40">
        <f t="array" ref="I918">$Q$10+SUMPRODUCT(D918:H918,TRANSPOSE($Q$11:$Q$15))</f>
        <v>-4.485455016742951</v>
      </c>
      <c r="J918" s="37">
        <f t="shared" si="14"/>
        <v>1.1146121140584907E-2</v>
      </c>
      <c r="K918" s="38"/>
      <c r="L918" s="38"/>
      <c r="M918" s="38"/>
      <c r="P918" s="27">
        <v>889</v>
      </c>
      <c r="Q918" s="24">
        <v>4.0078700000000002E-2</v>
      </c>
      <c r="R918" s="24">
        <v>0.24177280000000001</v>
      </c>
      <c r="S918" s="24">
        <v>5.42201E-2</v>
      </c>
      <c r="T918" s="24">
        <v>0.92091520000000004</v>
      </c>
      <c r="U918" s="24">
        <v>9.48571E-2</v>
      </c>
      <c r="V918" s="34">
        <v>8.828497381431143E-3</v>
      </c>
      <c r="W918" s="24">
        <v>0</v>
      </c>
      <c r="X918" s="24">
        <v>0</v>
      </c>
    </row>
    <row r="919" spans="1:24" ht="15" customHeight="1" x14ac:dyDescent="0.45">
      <c r="A919" s="14">
        <v>178</v>
      </c>
      <c r="B919" s="15">
        <v>1999</v>
      </c>
      <c r="C919" s="16">
        <v>0</v>
      </c>
      <c r="D919" s="17">
        <v>0.32727719999999999</v>
      </c>
      <c r="E919" s="17">
        <v>0.1812232</v>
      </c>
      <c r="F919" s="17">
        <v>4.75434E-2</v>
      </c>
      <c r="G919" s="17">
        <v>0.24694540000000001</v>
      </c>
      <c r="H919" s="18">
        <v>0.2631155</v>
      </c>
      <c r="I919" s="40">
        <f t="array" ref="I919">$Q$10+SUMPRODUCT(D919:H919,TRANSPOSE($Q$11:$Q$15))</f>
        <v>-3.2821339841799499</v>
      </c>
      <c r="J919" s="37">
        <f t="shared" si="14"/>
        <v>3.6189210248675475E-2</v>
      </c>
      <c r="K919" s="38"/>
      <c r="L919" s="38"/>
      <c r="M919" s="38"/>
      <c r="P919" s="27">
        <v>890</v>
      </c>
      <c r="Q919" s="24">
        <v>6.3519900000000004E-2</v>
      </c>
      <c r="R919" s="24">
        <v>0.2400939</v>
      </c>
      <c r="S919" s="24">
        <v>6.0414099999999998E-2</v>
      </c>
      <c r="T919" s="24">
        <v>0.61304999999999998</v>
      </c>
      <c r="U919" s="24">
        <v>9.1435100000000005E-2</v>
      </c>
      <c r="V919" s="34">
        <v>1.3791666351109481E-2</v>
      </c>
      <c r="W919" s="24">
        <v>0</v>
      </c>
      <c r="X919" s="24">
        <v>0</v>
      </c>
    </row>
    <row r="920" spans="1:24" ht="15" customHeight="1" x14ac:dyDescent="0.45">
      <c r="A920" s="14">
        <v>178</v>
      </c>
      <c r="B920" s="15">
        <v>2000</v>
      </c>
      <c r="C920" s="16">
        <v>0</v>
      </c>
      <c r="D920" s="17">
        <v>0.3675969</v>
      </c>
      <c r="E920" s="17">
        <v>0.1986444</v>
      </c>
      <c r="F920" s="17">
        <v>5.5700100000000002E-2</v>
      </c>
      <c r="G920" s="17">
        <v>0.1377428</v>
      </c>
      <c r="H920" s="18">
        <v>0.30244650000000001</v>
      </c>
      <c r="I920" s="40">
        <f t="array" ref="I920">$Q$10+SUMPRODUCT(D920:H920,TRANSPOSE($Q$11:$Q$15))</f>
        <v>-3.1576036026882983</v>
      </c>
      <c r="J920" s="37">
        <f t="shared" si="14"/>
        <v>4.0792718299368383E-2</v>
      </c>
      <c r="K920" s="38"/>
      <c r="L920" s="38"/>
      <c r="M920" s="38"/>
      <c r="P920" s="27">
        <v>891</v>
      </c>
      <c r="Q920" s="24">
        <v>-3.14918E-2</v>
      </c>
      <c r="R920" s="24">
        <v>0.24962219999999999</v>
      </c>
      <c r="S920" s="24">
        <v>4.6004700000000003E-2</v>
      </c>
      <c r="T920" s="24">
        <v>0.77736729999999998</v>
      </c>
      <c r="U920" s="24">
        <v>0.106363</v>
      </c>
      <c r="V920" s="34">
        <v>1.1426008802579983E-2</v>
      </c>
      <c r="W920" s="24">
        <v>0</v>
      </c>
      <c r="X920" s="24">
        <v>0</v>
      </c>
    </row>
    <row r="921" spans="1:24" ht="15" customHeight="1" x14ac:dyDescent="0.45">
      <c r="A921" s="14">
        <v>178</v>
      </c>
      <c r="B921" s="15">
        <v>2001</v>
      </c>
      <c r="C921" s="16">
        <v>0</v>
      </c>
      <c r="D921" s="17">
        <v>0.18211930000000001</v>
      </c>
      <c r="E921" s="17">
        <v>0.1993209</v>
      </c>
      <c r="F921" s="17">
        <v>4.8308499999999997E-2</v>
      </c>
      <c r="G921" s="17">
        <v>0.60958009999999996</v>
      </c>
      <c r="H921" s="18">
        <v>0.27819949999999999</v>
      </c>
      <c r="I921" s="40">
        <f t="array" ref="I921">$Q$10+SUMPRODUCT(D921:H921,TRANSPOSE($Q$11:$Q$15))</f>
        <v>-3.9432648070128025</v>
      </c>
      <c r="J921" s="37">
        <f t="shared" si="14"/>
        <v>1.9016197970253987E-2</v>
      </c>
      <c r="K921" s="38"/>
      <c r="L921" s="38"/>
      <c r="M921" s="38"/>
      <c r="P921" s="27">
        <v>892</v>
      </c>
      <c r="Q921" s="24">
        <v>9.3624799999999994E-2</v>
      </c>
      <c r="R921" s="24">
        <v>0.2996549</v>
      </c>
      <c r="S921" s="24">
        <v>4.7056800000000003E-2</v>
      </c>
      <c r="T921" s="24">
        <v>1.0689070000000001</v>
      </c>
      <c r="U921" s="24">
        <v>0.1029322</v>
      </c>
      <c r="V921" s="34">
        <v>6.9889615020503927E-3</v>
      </c>
      <c r="W921" s="24">
        <v>0</v>
      </c>
      <c r="X921" s="24">
        <v>0</v>
      </c>
    </row>
    <row r="922" spans="1:24" ht="15" customHeight="1" x14ac:dyDescent="0.45">
      <c r="A922" s="14">
        <v>178</v>
      </c>
      <c r="B922" s="15">
        <v>2002</v>
      </c>
      <c r="C922" s="16">
        <v>0</v>
      </c>
      <c r="D922" s="17">
        <v>0.37196639999999997</v>
      </c>
      <c r="E922" s="17">
        <v>0.2177336</v>
      </c>
      <c r="F922" s="17">
        <v>5.3595900000000002E-2</v>
      </c>
      <c r="G922" s="17">
        <v>0.40087919999999999</v>
      </c>
      <c r="H922" s="18">
        <v>0.28575899999999999</v>
      </c>
      <c r="I922" s="40">
        <f t="array" ref="I922">$Q$10+SUMPRODUCT(D922:H922,TRANSPOSE($Q$11:$Q$15))</f>
        <v>-3.5963912365107618</v>
      </c>
      <c r="J922" s="37">
        <f t="shared" si="14"/>
        <v>2.6690582782856617E-2</v>
      </c>
      <c r="K922" s="38"/>
      <c r="L922" s="38"/>
      <c r="M922" s="38"/>
      <c r="P922" s="27">
        <v>893</v>
      </c>
      <c r="Q922" s="24">
        <v>0.1023787</v>
      </c>
      <c r="R922" s="24">
        <v>0.43610929999999998</v>
      </c>
      <c r="S922" s="24">
        <v>5.2909600000000001E-2</v>
      </c>
      <c r="T922" s="24">
        <v>0.84201090000000001</v>
      </c>
      <c r="U922" s="24">
        <v>0.53398210000000002</v>
      </c>
      <c r="V922" s="34">
        <v>1.0258955758094752E-2</v>
      </c>
      <c r="W922" s="24">
        <v>0</v>
      </c>
      <c r="X922" s="24">
        <v>0</v>
      </c>
    </row>
    <row r="923" spans="1:24" ht="15" customHeight="1" x14ac:dyDescent="0.45">
      <c r="A923" s="14">
        <v>178</v>
      </c>
      <c r="B923" s="15">
        <v>2003</v>
      </c>
      <c r="C923" s="16">
        <v>0</v>
      </c>
      <c r="D923" s="17">
        <v>0.35203980000000001</v>
      </c>
      <c r="E923" s="17">
        <v>0.24236920000000001</v>
      </c>
      <c r="F923" s="17">
        <v>5.8482399999999997E-2</v>
      </c>
      <c r="G923" s="17">
        <v>0.38477860000000003</v>
      </c>
      <c r="H923" s="18">
        <v>0.30488229999999999</v>
      </c>
      <c r="I923" s="40">
        <f t="array" ref="I923">$Q$10+SUMPRODUCT(D923:H923,TRANSPOSE($Q$11:$Q$15))</f>
        <v>-3.6420477628947809</v>
      </c>
      <c r="J923" s="37">
        <f t="shared" si="14"/>
        <v>2.5529794489490439E-2</v>
      </c>
      <c r="K923" s="38"/>
      <c r="L923" s="38"/>
      <c r="M923" s="38"/>
      <c r="P923" s="27">
        <v>894</v>
      </c>
      <c r="Q923" s="24">
        <v>9.60873E-2</v>
      </c>
      <c r="R923" s="24">
        <v>0.38669369999999997</v>
      </c>
      <c r="S923" s="24">
        <v>4.4156300000000002E-2</v>
      </c>
      <c r="T923" s="24">
        <v>0.91706869999999996</v>
      </c>
      <c r="U923" s="24">
        <v>0.53535370000000004</v>
      </c>
      <c r="V923" s="34">
        <v>1.046922059085068E-2</v>
      </c>
      <c r="W923" s="24">
        <v>0</v>
      </c>
      <c r="X923" s="24">
        <v>0</v>
      </c>
    </row>
    <row r="924" spans="1:24" ht="15" customHeight="1" x14ac:dyDescent="0.45">
      <c r="A924" s="14">
        <v>178</v>
      </c>
      <c r="B924" s="15">
        <v>2004</v>
      </c>
      <c r="C924" s="16">
        <v>0</v>
      </c>
      <c r="D924" s="17">
        <v>0.37300080000000002</v>
      </c>
      <c r="E924" s="17">
        <v>0.19659570000000001</v>
      </c>
      <c r="F924" s="17">
        <v>5.2963400000000001E-2</v>
      </c>
      <c r="G924" s="17">
        <v>0.31433270000000002</v>
      </c>
      <c r="H924" s="18">
        <v>0.25683610000000001</v>
      </c>
      <c r="I924" s="40">
        <f t="array" ref="I924">$Q$10+SUMPRODUCT(D924:H924,TRANSPOSE($Q$11:$Q$15))</f>
        <v>-3.4401727837573972</v>
      </c>
      <c r="J924" s="37">
        <f t="shared" si="14"/>
        <v>3.1063283231293475E-2</v>
      </c>
      <c r="K924" s="38"/>
      <c r="L924" s="38"/>
      <c r="M924" s="38"/>
      <c r="P924" s="27">
        <v>895</v>
      </c>
      <c r="Q924" s="24">
        <v>-6.5716200000000002E-2</v>
      </c>
      <c r="R924" s="24">
        <v>2.2734999999999998E-2</v>
      </c>
      <c r="S924" s="24">
        <v>4.7371299999999998E-2</v>
      </c>
      <c r="T924" s="24">
        <v>0.38613829999999999</v>
      </c>
      <c r="U924" s="24">
        <v>0.16866600000000001</v>
      </c>
      <c r="V924" s="34">
        <v>2.9497286021954051E-2</v>
      </c>
      <c r="W924" s="24">
        <v>0</v>
      </c>
      <c r="X924" s="24">
        <v>0</v>
      </c>
    </row>
    <row r="925" spans="1:24" ht="15" customHeight="1" x14ac:dyDescent="0.45">
      <c r="A925" s="14">
        <v>179</v>
      </c>
      <c r="B925" s="15">
        <v>1999</v>
      </c>
      <c r="C925" s="16">
        <v>0</v>
      </c>
      <c r="D925" s="17">
        <v>0.24639849999999999</v>
      </c>
      <c r="E925" s="17">
        <v>0.22800960000000001</v>
      </c>
      <c r="F925" s="17">
        <v>3.4756700000000001E-2</v>
      </c>
      <c r="G925" s="17">
        <v>1.8340460000000001</v>
      </c>
      <c r="H925" s="18">
        <v>0.16016449999999999</v>
      </c>
      <c r="I925" s="40">
        <f t="array" ref="I925">$Q$10+SUMPRODUCT(D925:H925,TRANSPOSE($Q$11:$Q$15))</f>
        <v>-5.8743893196270154</v>
      </c>
      <c r="J925" s="37">
        <f t="shared" si="14"/>
        <v>2.8026331653407122E-3</v>
      </c>
      <c r="K925" s="38"/>
      <c r="L925" s="38"/>
      <c r="M925" s="38"/>
      <c r="P925" s="27">
        <v>896</v>
      </c>
      <c r="Q925" s="24">
        <v>-6.72204E-2</v>
      </c>
      <c r="R925" s="24">
        <v>4.7970400000000003E-2</v>
      </c>
      <c r="S925" s="24">
        <v>5.0112499999999997E-2</v>
      </c>
      <c r="T925" s="24">
        <v>0.3799206</v>
      </c>
      <c r="U925" s="24">
        <v>0.2239179</v>
      </c>
      <c r="V925" s="34">
        <v>2.9068257843646535E-2</v>
      </c>
      <c r="W925" s="24">
        <v>0</v>
      </c>
      <c r="X925" s="24">
        <v>0</v>
      </c>
    </row>
    <row r="926" spans="1:24" ht="15" customHeight="1" x14ac:dyDescent="0.45">
      <c r="A926" s="14">
        <v>179</v>
      </c>
      <c r="B926" s="15">
        <v>2000</v>
      </c>
      <c r="C926" s="16">
        <v>0</v>
      </c>
      <c r="D926" s="17">
        <v>0.18663389999999999</v>
      </c>
      <c r="E926" s="17">
        <v>0.2171112</v>
      </c>
      <c r="F926" s="17">
        <v>4.3353700000000002E-2</v>
      </c>
      <c r="G926" s="17">
        <v>2.5374490000000001</v>
      </c>
      <c r="H926" s="18">
        <v>0.18637200000000001</v>
      </c>
      <c r="I926" s="40">
        <f t="array" ref="I926">$Q$10+SUMPRODUCT(D926:H926,TRANSPOSE($Q$11:$Q$15))</f>
        <v>-7.0567729757770747</v>
      </c>
      <c r="J926" s="37">
        <f t="shared" si="14"/>
        <v>8.6081223191387208E-4</v>
      </c>
      <c r="K926" s="38"/>
      <c r="L926" s="38"/>
      <c r="M926" s="38"/>
      <c r="P926" s="27">
        <v>897</v>
      </c>
      <c r="Q926" s="24">
        <v>-0.1730141</v>
      </c>
      <c r="R926" s="24">
        <v>4.4334499999999999E-2</v>
      </c>
      <c r="S926" s="24">
        <v>3.3798000000000002E-2</v>
      </c>
      <c r="T926" s="24">
        <v>0.46642790000000001</v>
      </c>
      <c r="U926" s="24">
        <v>0.13702629999999999</v>
      </c>
      <c r="V926" s="34">
        <v>2.6381188635421254E-2</v>
      </c>
      <c r="W926" s="24">
        <v>0</v>
      </c>
      <c r="X926" s="24">
        <v>0</v>
      </c>
    </row>
    <row r="927" spans="1:24" ht="15" customHeight="1" x14ac:dyDescent="0.45">
      <c r="A927" s="14">
        <v>179</v>
      </c>
      <c r="B927" s="15">
        <v>2001</v>
      </c>
      <c r="C927" s="16">
        <v>0</v>
      </c>
      <c r="D927" s="17">
        <v>0.178846</v>
      </c>
      <c r="E927" s="17">
        <v>0.1871824</v>
      </c>
      <c r="F927" s="17">
        <v>3.2663499999999998E-2</v>
      </c>
      <c r="G927" s="17">
        <v>2.6388090000000002</v>
      </c>
      <c r="H927" s="18">
        <v>0.16384779999999999</v>
      </c>
      <c r="I927" s="40">
        <f t="array" ref="I927">$Q$10+SUMPRODUCT(D927:H927,TRANSPOSE($Q$11:$Q$15))</f>
        <v>-7.1064568490049425</v>
      </c>
      <c r="J927" s="37">
        <f t="shared" si="14"/>
        <v>8.1912299555407194E-4</v>
      </c>
      <c r="K927" s="38"/>
      <c r="L927" s="38"/>
      <c r="M927" s="38"/>
      <c r="P927" s="27">
        <v>898</v>
      </c>
      <c r="Q927" s="24">
        <v>-0.13265350000000001</v>
      </c>
      <c r="R927" s="24">
        <v>0.2047514</v>
      </c>
      <c r="S927" s="24">
        <v>6.1405399999999999E-2</v>
      </c>
      <c r="T927" s="24">
        <v>0.70081039999999994</v>
      </c>
      <c r="U927" s="24">
        <v>0.26532470000000002</v>
      </c>
      <c r="V927" s="34">
        <v>1.2872239448682399E-2</v>
      </c>
      <c r="W927" s="24">
        <v>0</v>
      </c>
      <c r="X927" s="24">
        <v>0</v>
      </c>
    </row>
    <row r="928" spans="1:24" ht="15" customHeight="1" x14ac:dyDescent="0.45">
      <c r="A928" s="14">
        <v>179</v>
      </c>
      <c r="B928" s="15">
        <v>2002</v>
      </c>
      <c r="C928" s="16">
        <v>0</v>
      </c>
      <c r="D928" s="17">
        <v>0.12694420000000001</v>
      </c>
      <c r="E928" s="17">
        <v>0.1784403</v>
      </c>
      <c r="F928" s="17">
        <v>4.6304699999999997E-2</v>
      </c>
      <c r="G928" s="17">
        <v>1.587188</v>
      </c>
      <c r="H928" s="18">
        <v>0.17964079999999999</v>
      </c>
      <c r="I928" s="40">
        <f t="array" ref="I928">$Q$10+SUMPRODUCT(D928:H928,TRANSPOSE($Q$11:$Q$15))</f>
        <v>-5.5387278565970455</v>
      </c>
      <c r="J928" s="37">
        <f t="shared" si="14"/>
        <v>3.9161287634971878E-3</v>
      </c>
      <c r="K928" s="38"/>
      <c r="L928" s="38"/>
      <c r="M928" s="38"/>
      <c r="P928" s="27">
        <v>899</v>
      </c>
      <c r="Q928" s="24">
        <v>-6.2918100000000005E-2</v>
      </c>
      <c r="R928" s="24">
        <v>0.2449144</v>
      </c>
      <c r="S928" s="24">
        <v>3.61953E-2</v>
      </c>
      <c r="T928" s="24">
        <v>0.40337260000000003</v>
      </c>
      <c r="U928" s="24">
        <v>0.2103652</v>
      </c>
      <c r="V928" s="34">
        <v>2.3484858849348374E-2</v>
      </c>
      <c r="W928" s="24">
        <v>0</v>
      </c>
      <c r="X928" s="24">
        <v>0</v>
      </c>
    </row>
    <row r="929" spans="1:24" ht="15" customHeight="1" x14ac:dyDescent="0.45">
      <c r="A929" s="14">
        <v>179</v>
      </c>
      <c r="B929" s="15">
        <v>2003</v>
      </c>
      <c r="C929" s="16">
        <v>0</v>
      </c>
      <c r="D929" s="17">
        <v>0.20664080000000001</v>
      </c>
      <c r="E929" s="17">
        <v>0.1082095</v>
      </c>
      <c r="F929" s="17">
        <v>4.0226600000000001E-2</v>
      </c>
      <c r="G929" s="17">
        <v>1.12503</v>
      </c>
      <c r="H929" s="18">
        <v>0.17564179999999999</v>
      </c>
      <c r="I929" s="40">
        <f t="array" ref="I929">$Q$10+SUMPRODUCT(D929:H929,TRANSPOSE($Q$11:$Q$15))</f>
        <v>-4.6209527783151714</v>
      </c>
      <c r="J929" s="37">
        <f t="shared" si="14"/>
        <v>9.747464680883073E-3</v>
      </c>
      <c r="K929" s="38"/>
      <c r="L929" s="38"/>
      <c r="M929" s="38"/>
      <c r="P929" s="27">
        <v>900</v>
      </c>
      <c r="Q929" s="24">
        <v>-8.8339799999999996E-2</v>
      </c>
      <c r="R929" s="24">
        <v>0.1512751</v>
      </c>
      <c r="S929" s="24">
        <v>-7.7275E-3</v>
      </c>
      <c r="T929" s="24">
        <v>0.21078849999999999</v>
      </c>
      <c r="U929" s="24">
        <v>0.14319670000000001</v>
      </c>
      <c r="V929" s="34">
        <v>4.8089855268194932E-2</v>
      </c>
      <c r="W929" s="24">
        <v>0</v>
      </c>
      <c r="X929" s="24">
        <v>0</v>
      </c>
    </row>
    <row r="930" spans="1:24" ht="15" customHeight="1" x14ac:dyDescent="0.45">
      <c r="A930" s="14">
        <v>179</v>
      </c>
      <c r="B930" s="15">
        <v>2004</v>
      </c>
      <c r="C930" s="16">
        <v>0</v>
      </c>
      <c r="D930" s="17">
        <v>0.27559800000000001</v>
      </c>
      <c r="E930" s="17">
        <v>0.11319700000000001</v>
      </c>
      <c r="F930" s="17">
        <v>8.04531E-2</v>
      </c>
      <c r="G930" s="17">
        <v>2.9678810000000002</v>
      </c>
      <c r="H930" s="18">
        <v>0.2136557</v>
      </c>
      <c r="I930" s="40">
        <f t="array" ref="I930">$Q$10+SUMPRODUCT(D930:H930,TRANSPOSE($Q$11:$Q$15))</f>
        <v>-7.834599047525372</v>
      </c>
      <c r="J930" s="37">
        <f t="shared" si="14"/>
        <v>3.9564438406970731E-4</v>
      </c>
      <c r="K930" s="38"/>
      <c r="L930" s="38"/>
      <c r="M930" s="38"/>
      <c r="P930" s="27">
        <v>901</v>
      </c>
      <c r="Q930" s="24">
        <v>-7.5547100000000006E-2</v>
      </c>
      <c r="R930" s="24">
        <v>3.4380500000000001E-2</v>
      </c>
      <c r="S930" s="24">
        <v>2.4798899999999999E-2</v>
      </c>
      <c r="T930" s="24">
        <v>8.9076299999999997E-2</v>
      </c>
      <c r="U930" s="24">
        <v>0.1616242</v>
      </c>
      <c r="V930" s="34">
        <v>5.3914549398879442E-2</v>
      </c>
      <c r="W930" s="24">
        <v>0</v>
      </c>
      <c r="X930" s="24">
        <v>0</v>
      </c>
    </row>
    <row r="931" spans="1:24" ht="15" customHeight="1" x14ac:dyDescent="0.45">
      <c r="A931" s="14">
        <v>180</v>
      </c>
      <c r="B931" s="15">
        <v>1999</v>
      </c>
      <c r="C931" s="16">
        <v>0</v>
      </c>
      <c r="D931" s="17">
        <v>0.3495972</v>
      </c>
      <c r="E931" s="17">
        <v>0.35786079999999998</v>
      </c>
      <c r="F931" s="17">
        <v>4.8826799999999997E-2</v>
      </c>
      <c r="G931" s="17">
        <v>0.40988560000000002</v>
      </c>
      <c r="H931" s="18">
        <v>0.36706699999999998</v>
      </c>
      <c r="I931" s="40">
        <f t="array" ref="I931">$Q$10+SUMPRODUCT(D931:H931,TRANSPOSE($Q$11:$Q$15))</f>
        <v>-3.7352238223139542</v>
      </c>
      <c r="J931" s="37">
        <f t="shared" si="14"/>
        <v>2.3311434990096035E-2</v>
      </c>
      <c r="K931" s="38"/>
      <c r="L931" s="38"/>
      <c r="M931" s="38"/>
      <c r="P931" s="27">
        <v>902</v>
      </c>
      <c r="Q931" s="24">
        <v>-3.5513200000000002E-2</v>
      </c>
      <c r="R931" s="24">
        <v>-3.07218E-2</v>
      </c>
      <c r="S931" s="24">
        <v>2.8352700000000002E-2</v>
      </c>
      <c r="T931" s="24">
        <v>8.7766499999999997E-2</v>
      </c>
      <c r="U931" s="24">
        <v>0.17304849999999999</v>
      </c>
      <c r="V931" s="34">
        <v>5.8803945188809104E-2</v>
      </c>
      <c r="W931" s="24">
        <v>0</v>
      </c>
      <c r="X931" s="24">
        <v>0</v>
      </c>
    </row>
    <row r="932" spans="1:24" ht="15" customHeight="1" x14ac:dyDescent="0.45">
      <c r="A932" s="14">
        <v>180</v>
      </c>
      <c r="B932" s="15">
        <v>2000</v>
      </c>
      <c r="C932" s="16">
        <v>0</v>
      </c>
      <c r="D932" s="17">
        <v>0.30052380000000001</v>
      </c>
      <c r="E932" s="17">
        <v>0.39022089999999998</v>
      </c>
      <c r="F932" s="17">
        <v>6.3519999999999993E-2</v>
      </c>
      <c r="G932" s="17">
        <v>0.29343380000000002</v>
      </c>
      <c r="H932" s="18">
        <v>0.39888410000000002</v>
      </c>
      <c r="I932" s="40">
        <f t="array" ref="I932">$Q$10+SUMPRODUCT(D932:H932,TRANSPOSE($Q$11:$Q$15))</f>
        <v>-3.7148490789693662</v>
      </c>
      <c r="J932" s="37">
        <f t="shared" si="14"/>
        <v>2.3779860727632531E-2</v>
      </c>
      <c r="K932" s="38"/>
      <c r="L932" s="38"/>
      <c r="M932" s="38"/>
      <c r="P932" s="27">
        <v>903</v>
      </c>
      <c r="Q932" s="24">
        <v>-8.7631700000000007E-2</v>
      </c>
      <c r="R932" s="24">
        <v>-0.27491910000000003</v>
      </c>
      <c r="S932" s="24">
        <v>-7.7210999999999998E-3</v>
      </c>
      <c r="T932" s="24">
        <v>7.4033100000000004E-2</v>
      </c>
      <c r="U932" s="24">
        <v>0.194442</v>
      </c>
      <c r="V932" s="34">
        <v>0.10757334408484887</v>
      </c>
      <c r="W932" s="24">
        <v>0</v>
      </c>
      <c r="X932" s="24">
        <v>0</v>
      </c>
    </row>
    <row r="933" spans="1:24" ht="15" customHeight="1" x14ac:dyDescent="0.45">
      <c r="A933" s="14">
        <v>180</v>
      </c>
      <c r="B933" s="15">
        <v>2001</v>
      </c>
      <c r="C933" s="16">
        <v>0</v>
      </c>
      <c r="D933" s="17">
        <v>0.30678070000000002</v>
      </c>
      <c r="E933" s="17">
        <v>0.4060858</v>
      </c>
      <c r="F933" s="17">
        <v>6.49338E-2</v>
      </c>
      <c r="G933" s="17">
        <v>0.28815109999999999</v>
      </c>
      <c r="H933" s="18">
        <v>0.3989895</v>
      </c>
      <c r="I933" s="40">
        <f t="array" ref="I933">$Q$10+SUMPRODUCT(D933:H933,TRANSPOSE($Q$11:$Q$15))</f>
        <v>-3.7381494578272467</v>
      </c>
      <c r="J933" s="37">
        <f t="shared" si="14"/>
        <v>2.3244916900358851E-2</v>
      </c>
      <c r="K933" s="38"/>
      <c r="L933" s="38"/>
      <c r="M933" s="38"/>
      <c r="P933" s="27">
        <v>904</v>
      </c>
      <c r="Q933" s="24">
        <v>-0.1263637</v>
      </c>
      <c r="R933" s="24">
        <v>0.23960909999999999</v>
      </c>
      <c r="S933" s="24">
        <v>0.14104449999999999</v>
      </c>
      <c r="T933" s="24">
        <v>4.7740390000000001</v>
      </c>
      <c r="U933" s="24">
        <v>0.50113509999999994</v>
      </c>
      <c r="V933" s="34">
        <v>1.1538956638261236E-5</v>
      </c>
      <c r="W933" s="24">
        <v>0</v>
      </c>
      <c r="X933" s="24">
        <v>0</v>
      </c>
    </row>
    <row r="934" spans="1:24" ht="15" customHeight="1" x14ac:dyDescent="0.45">
      <c r="A934" s="14">
        <v>180</v>
      </c>
      <c r="B934" s="15">
        <v>2002</v>
      </c>
      <c r="C934" s="16">
        <v>0</v>
      </c>
      <c r="D934" s="17">
        <v>0.36592079999999999</v>
      </c>
      <c r="E934" s="17">
        <v>0.35496850000000002</v>
      </c>
      <c r="F934" s="17">
        <v>4.6835000000000002E-2</v>
      </c>
      <c r="G934" s="17">
        <v>0.30130699999999999</v>
      </c>
      <c r="H934" s="18">
        <v>0.40931020000000001</v>
      </c>
      <c r="I934" s="40">
        <f t="array" ref="I934">$Q$10+SUMPRODUCT(D934:H934,TRANSPOSE($Q$11:$Q$15))</f>
        <v>-3.5091120054250728</v>
      </c>
      <c r="J934" s="37">
        <f t="shared" si="14"/>
        <v>2.9054075633530161E-2</v>
      </c>
      <c r="K934" s="38"/>
      <c r="L934" s="38"/>
      <c r="M934" s="38"/>
      <c r="P934" s="27">
        <v>905</v>
      </c>
      <c r="Q934" s="24">
        <v>-0.50118969999999996</v>
      </c>
      <c r="R934" s="24">
        <v>5.9219399999999998E-2</v>
      </c>
      <c r="S934" s="24">
        <v>0.19803509999999999</v>
      </c>
      <c r="T934" s="24">
        <v>6.0343540000000004</v>
      </c>
      <c r="U934" s="24">
        <v>0.62603799999999998</v>
      </c>
      <c r="V934" s="34">
        <v>1.1803485582398771E-6</v>
      </c>
      <c r="W934" s="24">
        <v>0</v>
      </c>
      <c r="X934" s="24">
        <v>0</v>
      </c>
    </row>
    <row r="935" spans="1:24" ht="15" customHeight="1" x14ac:dyDescent="0.45">
      <c r="A935" s="14">
        <v>180</v>
      </c>
      <c r="B935" s="15">
        <v>2003</v>
      </c>
      <c r="C935" s="16">
        <v>0</v>
      </c>
      <c r="D935" s="17">
        <v>0.29106530000000003</v>
      </c>
      <c r="E935" s="17">
        <v>0.3647282</v>
      </c>
      <c r="F935" s="17">
        <v>4.9539100000000003E-2</v>
      </c>
      <c r="G935" s="17">
        <v>0.35486299999999998</v>
      </c>
      <c r="H935" s="18">
        <v>0.39997840000000001</v>
      </c>
      <c r="I935" s="40">
        <f t="array" ref="I935">$Q$10+SUMPRODUCT(D935:H935,TRANSPOSE($Q$11:$Q$15))</f>
        <v>-3.6670823444745952</v>
      </c>
      <c r="J935" s="37">
        <f t="shared" si="14"/>
        <v>2.4914326341114665E-2</v>
      </c>
      <c r="K935" s="38"/>
      <c r="L935" s="38"/>
      <c r="M935" s="38"/>
      <c r="P935" s="27">
        <v>906</v>
      </c>
      <c r="Q935" s="24">
        <v>1.9066199999999998E-2</v>
      </c>
      <c r="R935" s="24">
        <v>2.32763E-2</v>
      </c>
      <c r="S935" s="24">
        <v>0.1562376</v>
      </c>
      <c r="T935" s="24">
        <v>4.3358879999999997</v>
      </c>
      <c r="U935" s="24">
        <v>0.49460130000000002</v>
      </c>
      <c r="V935" s="34">
        <v>2.9760505726831916E-5</v>
      </c>
      <c r="W935" s="24">
        <v>0</v>
      </c>
      <c r="X935" s="24">
        <v>0</v>
      </c>
    </row>
    <row r="936" spans="1:24" ht="15" customHeight="1" x14ac:dyDescent="0.45">
      <c r="A936" s="14">
        <v>180</v>
      </c>
      <c r="B936" s="15">
        <v>2004</v>
      </c>
      <c r="C936" s="16">
        <v>0</v>
      </c>
      <c r="D936" s="17">
        <v>0.24510390000000001</v>
      </c>
      <c r="E936" s="17">
        <v>0.43999490000000002</v>
      </c>
      <c r="F936" s="17">
        <v>4.0937899999999999E-2</v>
      </c>
      <c r="G936" s="17">
        <v>0.63899609999999996</v>
      </c>
      <c r="H936" s="18">
        <v>0.43954359999999998</v>
      </c>
      <c r="I936" s="40">
        <f t="array" ref="I936">$Q$10+SUMPRODUCT(D936:H936,TRANSPOSE($Q$11:$Q$15))</f>
        <v>-4.1550386821818615</v>
      </c>
      <c r="J936" s="37">
        <f t="shared" si="14"/>
        <v>1.544295872573404E-2</v>
      </c>
      <c r="K936" s="38"/>
      <c r="L936" s="38"/>
      <c r="M936" s="38"/>
      <c r="P936" s="27">
        <v>907</v>
      </c>
      <c r="Q936" s="24">
        <v>-0.53044100000000005</v>
      </c>
      <c r="R936" s="24">
        <v>-0.59003099999999997</v>
      </c>
      <c r="S936" s="24">
        <v>0.1677033</v>
      </c>
      <c r="T936" s="24">
        <v>2.4521310000000001</v>
      </c>
      <c r="U936" s="24">
        <v>0.55468499999999998</v>
      </c>
      <c r="V936" s="34">
        <v>1.1006118186067189E-3</v>
      </c>
      <c r="W936" s="24">
        <v>0</v>
      </c>
      <c r="X936" s="24">
        <v>0</v>
      </c>
    </row>
    <row r="937" spans="1:24" ht="15" customHeight="1" x14ac:dyDescent="0.45">
      <c r="A937" s="14">
        <v>181</v>
      </c>
      <c r="B937" s="15">
        <v>1998</v>
      </c>
      <c r="C937" s="16">
        <v>0</v>
      </c>
      <c r="D937" s="17">
        <v>7.8111100000000003E-2</v>
      </c>
      <c r="E937" s="17">
        <v>0.29714309999999999</v>
      </c>
      <c r="F937" s="17">
        <v>5.7395300000000003E-2</v>
      </c>
      <c r="G937" s="17">
        <v>2.3920360000000001</v>
      </c>
      <c r="H937" s="18">
        <v>0.17160339999999999</v>
      </c>
      <c r="I937" s="40">
        <f t="array" ref="I937">$Q$10+SUMPRODUCT(D937:H937,TRANSPOSE($Q$11:$Q$15))</f>
        <v>-7.1078554424008766</v>
      </c>
      <c r="J937" s="37">
        <f t="shared" si="14"/>
        <v>8.179791127352102E-4</v>
      </c>
      <c r="K937" s="38"/>
      <c r="L937" s="38"/>
      <c r="M937" s="38"/>
      <c r="P937" s="27">
        <v>908</v>
      </c>
      <c r="Q937" s="24">
        <v>-0.18204300000000001</v>
      </c>
      <c r="R937" s="24">
        <v>-0.14261689999999999</v>
      </c>
      <c r="S937" s="24">
        <v>9.1473299999999994E-2</v>
      </c>
      <c r="T937" s="24">
        <v>1.1478060000000001</v>
      </c>
      <c r="U937" s="24">
        <v>0.34354590000000002</v>
      </c>
      <c r="V937" s="34">
        <v>8.4972370508164877E-3</v>
      </c>
      <c r="W937" s="24">
        <v>0</v>
      </c>
      <c r="X937" s="24">
        <v>0</v>
      </c>
    </row>
    <row r="938" spans="1:24" ht="15" customHeight="1" x14ac:dyDescent="0.45">
      <c r="A938" s="14">
        <v>181</v>
      </c>
      <c r="B938" s="15">
        <v>1999</v>
      </c>
      <c r="C938" s="16">
        <v>0</v>
      </c>
      <c r="D938" s="17">
        <v>8.3175200000000005E-2</v>
      </c>
      <c r="E938" s="17">
        <v>0.31859799999999999</v>
      </c>
      <c r="F938" s="17">
        <v>3.4196499999999998E-2</v>
      </c>
      <c r="G938" s="17">
        <v>2.3900619999999999</v>
      </c>
      <c r="H938" s="18">
        <v>0.15448400000000001</v>
      </c>
      <c r="I938" s="40">
        <f t="array" ref="I938">$Q$10+SUMPRODUCT(D938:H938,TRANSPOSE($Q$11:$Q$15))</f>
        <v>-6.9588474483708218</v>
      </c>
      <c r="J938" s="37">
        <f t="shared" si="14"/>
        <v>9.4928908193900124E-4</v>
      </c>
      <c r="K938" s="38"/>
      <c r="L938" s="38"/>
      <c r="M938" s="38"/>
      <c r="P938" s="27">
        <v>909</v>
      </c>
      <c r="Q938" s="24">
        <v>8.8301999999999999E-3</v>
      </c>
      <c r="R938" s="24">
        <v>0.12572320000000001</v>
      </c>
      <c r="S938" s="24">
        <v>4.9375000000000002E-2</v>
      </c>
      <c r="T938" s="24">
        <v>0.50068330000000005</v>
      </c>
      <c r="U938" s="24">
        <v>0.12873870000000001</v>
      </c>
      <c r="V938" s="34">
        <v>2.113049026488991E-2</v>
      </c>
      <c r="W938" s="24">
        <v>0</v>
      </c>
      <c r="X938" s="24">
        <v>0</v>
      </c>
    </row>
    <row r="939" spans="1:24" ht="15" customHeight="1" x14ac:dyDescent="0.45">
      <c r="A939" s="14">
        <v>181</v>
      </c>
      <c r="B939" s="15">
        <v>2000</v>
      </c>
      <c r="C939" s="16">
        <v>0</v>
      </c>
      <c r="D939" s="17">
        <v>6.9668499999999994E-2</v>
      </c>
      <c r="E939" s="17">
        <v>0.29867909999999998</v>
      </c>
      <c r="F939" s="17">
        <v>4.9718100000000001E-2</v>
      </c>
      <c r="G939" s="17">
        <v>3.8465699999999998</v>
      </c>
      <c r="H939" s="18">
        <v>0.18141930000000001</v>
      </c>
      <c r="I939" s="40">
        <f t="array" ref="I939">$Q$10+SUMPRODUCT(D939:H939,TRANSPOSE($Q$11:$Q$15))</f>
        <v>-9.3640278776397849</v>
      </c>
      <c r="J939" s="37">
        <f t="shared" si="14"/>
        <v>8.5746642435266391E-5</v>
      </c>
      <c r="K939" s="38"/>
      <c r="L939" s="38"/>
      <c r="M939" s="38"/>
      <c r="P939" s="27">
        <v>910</v>
      </c>
      <c r="Q939" s="24">
        <v>9.2511999999999994E-3</v>
      </c>
      <c r="R939" s="24">
        <v>0.1105164</v>
      </c>
      <c r="S939" s="24">
        <v>2.8973100000000002E-2</v>
      </c>
      <c r="T939" s="24">
        <v>0.5634557</v>
      </c>
      <c r="U939" s="24">
        <v>0.12414070000000001</v>
      </c>
      <c r="V939" s="34">
        <v>2.2908268607756757E-2</v>
      </c>
      <c r="W939" s="24">
        <v>0</v>
      </c>
      <c r="X939" s="24">
        <v>0</v>
      </c>
    </row>
    <row r="940" spans="1:24" ht="15" customHeight="1" x14ac:dyDescent="0.45">
      <c r="A940" s="14">
        <v>181</v>
      </c>
      <c r="B940" s="15">
        <v>2001</v>
      </c>
      <c r="C940" s="16">
        <v>0</v>
      </c>
      <c r="D940" s="17">
        <v>4.6353800000000001E-2</v>
      </c>
      <c r="E940" s="17">
        <v>0.313031</v>
      </c>
      <c r="F940" s="17">
        <v>3.9049599999999997E-2</v>
      </c>
      <c r="G940" s="17">
        <v>1.8865160000000001</v>
      </c>
      <c r="H940" s="18">
        <v>0.15697349999999999</v>
      </c>
      <c r="I940" s="40">
        <f t="array" ref="I940">$Q$10+SUMPRODUCT(D940:H940,TRANSPOSE($Q$11:$Q$15))</f>
        <v>-6.2008419096153844</v>
      </c>
      <c r="J940" s="37">
        <f t="shared" si="14"/>
        <v>2.0236194190198491E-3</v>
      </c>
      <c r="K940" s="38"/>
      <c r="L940" s="38"/>
      <c r="M940" s="38"/>
      <c r="P940" s="27">
        <v>911</v>
      </c>
      <c r="Q940" s="24">
        <v>1.6532700000000001E-2</v>
      </c>
      <c r="R940" s="24">
        <v>0.13858470000000001</v>
      </c>
      <c r="S940" s="24">
        <v>3.2913900000000003E-2</v>
      </c>
      <c r="T940" s="24">
        <v>0.47226210000000002</v>
      </c>
      <c r="U940" s="24">
        <v>0.1095057</v>
      </c>
      <c r="V940" s="34">
        <v>2.445541526296818E-2</v>
      </c>
      <c r="W940" s="24">
        <v>0</v>
      </c>
      <c r="X940" s="24">
        <v>0</v>
      </c>
    </row>
    <row r="941" spans="1:24" ht="15" customHeight="1" x14ac:dyDescent="0.45">
      <c r="A941" s="14">
        <v>181</v>
      </c>
      <c r="B941" s="15">
        <v>2002</v>
      </c>
      <c r="C941" s="16">
        <v>0</v>
      </c>
      <c r="D941" s="17">
        <v>3.04946E-2</v>
      </c>
      <c r="E941" s="17">
        <v>0.28627649999999999</v>
      </c>
      <c r="F941" s="17">
        <v>4.1528599999999999E-2</v>
      </c>
      <c r="G941" s="17">
        <v>1.182623</v>
      </c>
      <c r="H941" s="18">
        <v>0.16836570000000001</v>
      </c>
      <c r="I941" s="40">
        <f t="array" ref="I941">$Q$10+SUMPRODUCT(D941:H941,TRANSPOSE($Q$11:$Q$15))</f>
        <v>-5.059563398381222</v>
      </c>
      <c r="J941" s="37">
        <f t="shared" si="14"/>
        <v>6.3082835299880912E-3</v>
      </c>
      <c r="K941" s="38"/>
      <c r="L941" s="38"/>
      <c r="M941" s="38"/>
      <c r="P941" s="27">
        <v>912</v>
      </c>
      <c r="Q941" s="24">
        <v>2.84984E-2</v>
      </c>
      <c r="R941" s="24">
        <v>0.1327033</v>
      </c>
      <c r="S941" s="24">
        <v>3.9052999999999997E-2</v>
      </c>
      <c r="T941" s="24">
        <v>0.52029650000000005</v>
      </c>
      <c r="U941" s="24">
        <v>0.140565</v>
      </c>
      <c r="V941" s="34">
        <v>2.2334390967459931E-2</v>
      </c>
      <c r="W941" s="24">
        <v>0</v>
      </c>
      <c r="X941" s="24">
        <v>0</v>
      </c>
    </row>
    <row r="942" spans="1:24" ht="15" customHeight="1" x14ac:dyDescent="0.45">
      <c r="A942" s="14">
        <v>181</v>
      </c>
      <c r="B942" s="15">
        <v>2003</v>
      </c>
      <c r="C942" s="16">
        <v>0</v>
      </c>
      <c r="D942" s="17">
        <v>1.76995E-2</v>
      </c>
      <c r="E942" s="17">
        <v>0.29011229999999999</v>
      </c>
      <c r="F942" s="17">
        <v>3.5906399999999998E-2</v>
      </c>
      <c r="G942" s="17">
        <v>1.598832</v>
      </c>
      <c r="H942" s="18">
        <v>0.15194460000000001</v>
      </c>
      <c r="I942" s="40">
        <f t="array" ref="I942">$Q$10+SUMPRODUCT(D942:H942,TRANSPOSE($Q$11:$Q$15))</f>
        <v>-5.6989146404055866</v>
      </c>
      <c r="J942" s="37">
        <f t="shared" si="14"/>
        <v>3.3384166475990806E-3</v>
      </c>
      <c r="K942" s="38"/>
      <c r="L942" s="38"/>
      <c r="M942" s="38"/>
      <c r="P942" s="27">
        <v>913</v>
      </c>
      <c r="Q942" s="24">
        <v>0.28350690000000001</v>
      </c>
      <c r="R942" s="24">
        <v>0.490454</v>
      </c>
      <c r="S942" s="24">
        <v>4.5102900000000001E-2</v>
      </c>
      <c r="T942" s="24">
        <v>1.5236099999999999</v>
      </c>
      <c r="U942" s="24">
        <v>0.27295360000000002</v>
      </c>
      <c r="V942" s="34">
        <v>3.1450853169291159E-3</v>
      </c>
      <c r="W942" s="24">
        <v>0</v>
      </c>
      <c r="X942" s="24">
        <v>0</v>
      </c>
    </row>
    <row r="943" spans="1:24" ht="15" customHeight="1" x14ac:dyDescent="0.45">
      <c r="A943" s="14">
        <v>181</v>
      </c>
      <c r="B943" s="15">
        <v>2004</v>
      </c>
      <c r="C943" s="16">
        <v>0</v>
      </c>
      <c r="D943" s="17">
        <v>-1.05367E-2</v>
      </c>
      <c r="E943" s="17">
        <v>0.32351059999999998</v>
      </c>
      <c r="F943" s="17">
        <v>5.1129099999999997E-2</v>
      </c>
      <c r="G943" s="17">
        <v>1.690272</v>
      </c>
      <c r="H943" s="18">
        <v>0.16347700000000001</v>
      </c>
      <c r="I943" s="40">
        <f t="array" ref="I943">$Q$10+SUMPRODUCT(D943:H943,TRANSPOSE($Q$11:$Q$15))</f>
        <v>-6.0195159963165912</v>
      </c>
      <c r="J943" s="37">
        <f t="shared" si="14"/>
        <v>2.4249511662149748E-3</v>
      </c>
      <c r="K943" s="38"/>
      <c r="L943" s="38"/>
      <c r="M943" s="38"/>
      <c r="P943" s="27">
        <v>914</v>
      </c>
      <c r="Q943" s="24">
        <v>0.30084179999999999</v>
      </c>
      <c r="R943" s="24">
        <v>0.13276109999999999</v>
      </c>
      <c r="S943" s="24">
        <v>5.3599599999999997E-2</v>
      </c>
      <c r="T943" s="24">
        <v>2.0077959999999999</v>
      </c>
      <c r="U943" s="24">
        <v>0.29185519999999998</v>
      </c>
      <c r="V943" s="34">
        <v>2.3305100287656427E-3</v>
      </c>
      <c r="W943" s="24">
        <v>0</v>
      </c>
      <c r="X943" s="24">
        <v>0</v>
      </c>
    </row>
    <row r="944" spans="1:24" ht="15" customHeight="1" x14ac:dyDescent="0.45">
      <c r="A944" s="14">
        <v>182</v>
      </c>
      <c r="B944" s="15">
        <v>1999</v>
      </c>
      <c r="C944" s="16">
        <v>0</v>
      </c>
      <c r="D944" s="17">
        <v>0.17089070000000001</v>
      </c>
      <c r="E944" s="17">
        <v>2.2319700000000001E-2</v>
      </c>
      <c r="F944" s="17">
        <v>5.1394799999999997E-2</v>
      </c>
      <c r="G944" s="17">
        <v>0.31809399999999999</v>
      </c>
      <c r="H944" s="18">
        <v>0.39396219999999998</v>
      </c>
      <c r="I944" s="40">
        <f t="array" ref="I944">$Q$10+SUMPRODUCT(D944:H944,TRANSPOSE($Q$11:$Q$15))</f>
        <v>-3.1789904014007719</v>
      </c>
      <c r="J944" s="37">
        <f t="shared" si="14"/>
        <v>3.9964051161774206E-2</v>
      </c>
      <c r="K944" s="38"/>
      <c r="L944" s="38"/>
      <c r="M944" s="38"/>
      <c r="P944" s="27">
        <v>915</v>
      </c>
      <c r="Q944" s="24">
        <v>0.12753900000000001</v>
      </c>
      <c r="R944" s="24">
        <v>0.13589570000000001</v>
      </c>
      <c r="S944" s="24">
        <v>5.7036700000000003E-2</v>
      </c>
      <c r="T944" s="24">
        <v>1.07159</v>
      </c>
      <c r="U944" s="24">
        <v>0.24443309999999999</v>
      </c>
      <c r="V944" s="34">
        <v>9.0074054488425807E-3</v>
      </c>
      <c r="W944" s="24">
        <v>0</v>
      </c>
      <c r="X944" s="24">
        <v>0</v>
      </c>
    </row>
    <row r="945" spans="1:24" ht="15" customHeight="1" x14ac:dyDescent="0.45">
      <c r="A945" s="14">
        <v>182</v>
      </c>
      <c r="B945" s="15">
        <v>2000</v>
      </c>
      <c r="C945" s="16">
        <v>0</v>
      </c>
      <c r="D945" s="17">
        <v>0.17799519999999999</v>
      </c>
      <c r="E945" s="17">
        <v>-3.8885999999999999E-3</v>
      </c>
      <c r="F945" s="17">
        <v>1.8722800000000001E-2</v>
      </c>
      <c r="G945" s="17">
        <v>0.1049134</v>
      </c>
      <c r="H945" s="18">
        <v>0.34922170000000002</v>
      </c>
      <c r="I945" s="40">
        <f t="array" ref="I945">$Q$10+SUMPRODUCT(D945:H945,TRANSPOSE($Q$11:$Q$15))</f>
        <v>-2.5645971618990435</v>
      </c>
      <c r="J945" s="37">
        <f t="shared" si="14"/>
        <v>7.145193486458648E-2</v>
      </c>
      <c r="K945" s="38"/>
      <c r="L945" s="38"/>
      <c r="M945" s="38"/>
      <c r="P945" s="27">
        <v>916</v>
      </c>
      <c r="Q945" s="24">
        <v>0.1035364</v>
      </c>
      <c r="R945" s="24">
        <v>0.1173647</v>
      </c>
      <c r="S945" s="24">
        <v>4.7213400000000003E-2</v>
      </c>
      <c r="T945" s="24">
        <v>0.78102590000000005</v>
      </c>
      <c r="U945" s="24">
        <v>0.24187929999999999</v>
      </c>
      <c r="V945" s="34">
        <v>1.561743534570266E-2</v>
      </c>
      <c r="W945" s="24">
        <v>0</v>
      </c>
      <c r="X945" s="24">
        <v>0</v>
      </c>
    </row>
    <row r="946" spans="1:24" ht="15" customHeight="1" x14ac:dyDescent="0.45">
      <c r="A946" s="14">
        <v>182</v>
      </c>
      <c r="B946" s="15">
        <v>2001</v>
      </c>
      <c r="C946" s="16">
        <v>0</v>
      </c>
      <c r="D946" s="17">
        <v>0.1090745</v>
      </c>
      <c r="E946" s="17">
        <v>-2.02314E-2</v>
      </c>
      <c r="F946" s="17">
        <v>4.8581199999999998E-2</v>
      </c>
      <c r="G946" s="17">
        <v>0.21891279999999999</v>
      </c>
      <c r="H946" s="18">
        <v>0.35714240000000003</v>
      </c>
      <c r="I946" s="40">
        <f t="array" ref="I946">$Q$10+SUMPRODUCT(D946:H946,TRANSPOSE($Q$11:$Q$15))</f>
        <v>-2.9849941709723473</v>
      </c>
      <c r="J946" s="37">
        <f t="shared" si="14"/>
        <v>4.8108408872602891E-2</v>
      </c>
      <c r="K946" s="38"/>
      <c r="L946" s="38"/>
      <c r="M946" s="38"/>
      <c r="P946" s="27">
        <v>917</v>
      </c>
      <c r="Q946" s="24">
        <v>0.22795889999999999</v>
      </c>
      <c r="R946" s="24">
        <v>0.12626270000000001</v>
      </c>
      <c r="S946" s="24">
        <v>5.47273E-2</v>
      </c>
      <c r="T946" s="24">
        <v>0.97267800000000004</v>
      </c>
      <c r="U946" s="24">
        <v>0.21778700000000001</v>
      </c>
      <c r="V946" s="34">
        <v>1.1146121140584917E-2</v>
      </c>
      <c r="W946" s="24">
        <v>0</v>
      </c>
      <c r="X946" s="24">
        <v>0</v>
      </c>
    </row>
    <row r="947" spans="1:24" ht="15" customHeight="1" x14ac:dyDescent="0.45">
      <c r="A947" s="14">
        <v>182</v>
      </c>
      <c r="B947" s="15">
        <v>2002</v>
      </c>
      <c r="C947" s="16">
        <v>0</v>
      </c>
      <c r="D947" s="17">
        <v>0.18466199999999999</v>
      </c>
      <c r="E947" s="17">
        <v>1.31871E-2</v>
      </c>
      <c r="F947" s="17">
        <v>3.8701100000000002E-2</v>
      </c>
      <c r="G947" s="17">
        <v>0.1658173</v>
      </c>
      <c r="H947" s="18">
        <v>0.1650877</v>
      </c>
      <c r="I947" s="40">
        <f t="array" ref="I947">$Q$10+SUMPRODUCT(D947:H947,TRANSPOSE($Q$11:$Q$15))</f>
        <v>-2.957640223182219</v>
      </c>
      <c r="J947" s="37">
        <f t="shared" si="14"/>
        <v>4.9376652992109804E-2</v>
      </c>
      <c r="K947" s="38"/>
      <c r="L947" s="38"/>
      <c r="M947" s="38"/>
      <c r="P947" s="27">
        <v>918</v>
      </c>
      <c r="Q947" s="24">
        <v>0.32727719999999999</v>
      </c>
      <c r="R947" s="24">
        <v>0.1812232</v>
      </c>
      <c r="S947" s="24">
        <v>4.75434E-2</v>
      </c>
      <c r="T947" s="24">
        <v>0.24694540000000001</v>
      </c>
      <c r="U947" s="24">
        <v>0.2631155</v>
      </c>
      <c r="V947" s="34">
        <v>3.6189210248675475E-2</v>
      </c>
      <c r="W947" s="24">
        <v>0</v>
      </c>
      <c r="X947" s="24">
        <v>0</v>
      </c>
    </row>
    <row r="948" spans="1:24" ht="15" customHeight="1" x14ac:dyDescent="0.45">
      <c r="A948" s="14">
        <v>182</v>
      </c>
      <c r="B948" s="15">
        <v>2003</v>
      </c>
      <c r="C948" s="16">
        <v>0</v>
      </c>
      <c r="D948" s="17">
        <v>0.2498669</v>
      </c>
      <c r="E948" s="17">
        <v>-7.92992E-2</v>
      </c>
      <c r="F948" s="17">
        <v>5.1992400000000001E-2</v>
      </c>
      <c r="G948" s="17">
        <v>0.62251299999999998</v>
      </c>
      <c r="H948" s="18">
        <v>0.28961550000000003</v>
      </c>
      <c r="I948" s="40">
        <f t="array" ref="I948">$Q$10+SUMPRODUCT(D948:H948,TRANSPOSE($Q$11:$Q$15))</f>
        <v>-3.5530740613130698</v>
      </c>
      <c r="J948" s="37">
        <f t="shared" si="14"/>
        <v>2.7839255810250544E-2</v>
      </c>
      <c r="K948" s="38"/>
      <c r="L948" s="38"/>
      <c r="M948" s="38"/>
      <c r="P948" s="27">
        <v>919</v>
      </c>
      <c r="Q948" s="24">
        <v>0.3675969</v>
      </c>
      <c r="R948" s="24">
        <v>0.1986444</v>
      </c>
      <c r="S948" s="24">
        <v>5.5700100000000002E-2</v>
      </c>
      <c r="T948" s="24">
        <v>0.1377428</v>
      </c>
      <c r="U948" s="24">
        <v>0.30244650000000001</v>
      </c>
      <c r="V948" s="34">
        <v>4.0792718299368376E-2</v>
      </c>
      <c r="W948" s="24">
        <v>0</v>
      </c>
      <c r="X948" s="24">
        <v>0</v>
      </c>
    </row>
    <row r="949" spans="1:24" ht="15" customHeight="1" x14ac:dyDescent="0.45">
      <c r="A949" s="14">
        <v>182</v>
      </c>
      <c r="B949" s="15">
        <v>2004</v>
      </c>
      <c r="C949" s="16">
        <v>0</v>
      </c>
      <c r="D949" s="17">
        <v>0.26665830000000001</v>
      </c>
      <c r="E949" s="17">
        <v>-1.3768499999999999E-2</v>
      </c>
      <c r="F949" s="17">
        <v>7.3105299999999998E-2</v>
      </c>
      <c r="G949" s="17">
        <v>1.4375599999999999</v>
      </c>
      <c r="H949" s="18">
        <v>0.3612244</v>
      </c>
      <c r="I949" s="40">
        <f t="array" ref="I949">$Q$10+SUMPRODUCT(D949:H949,TRANSPOSE($Q$11:$Q$15))</f>
        <v>-5.064756974117369</v>
      </c>
      <c r="J949" s="37">
        <f t="shared" si="14"/>
        <v>6.2758109905577467E-3</v>
      </c>
      <c r="K949" s="38"/>
      <c r="L949" s="38"/>
      <c r="M949" s="38"/>
      <c r="P949" s="27">
        <v>920</v>
      </c>
      <c r="Q949" s="24">
        <v>0.18211930000000001</v>
      </c>
      <c r="R949" s="24">
        <v>0.1993209</v>
      </c>
      <c r="S949" s="24">
        <v>4.8308499999999997E-2</v>
      </c>
      <c r="T949" s="24">
        <v>0.60958009999999996</v>
      </c>
      <c r="U949" s="24">
        <v>0.27819949999999999</v>
      </c>
      <c r="V949" s="34">
        <v>1.9016197970253976E-2</v>
      </c>
      <c r="W949" s="24">
        <v>0</v>
      </c>
      <c r="X949" s="24">
        <v>0</v>
      </c>
    </row>
    <row r="950" spans="1:24" ht="15" customHeight="1" x14ac:dyDescent="0.45">
      <c r="A950" s="14">
        <v>183</v>
      </c>
      <c r="B950" s="15">
        <v>2000</v>
      </c>
      <c r="C950" s="16">
        <v>0</v>
      </c>
      <c r="D950" s="17">
        <v>0.29264689999999999</v>
      </c>
      <c r="E950" s="17">
        <v>0.2134847</v>
      </c>
      <c r="F950" s="17">
        <v>9.3031000000000003E-2</v>
      </c>
      <c r="G950" s="17">
        <v>4.5558779999999999</v>
      </c>
      <c r="H950" s="18">
        <v>0.67302660000000003</v>
      </c>
      <c r="I950" s="40">
        <f t="array" ref="I950">$Q$10+SUMPRODUCT(D950:H950,TRANSPOSE($Q$11:$Q$15))</f>
        <v>-10.319899951235559</v>
      </c>
      <c r="J950" s="37">
        <f t="shared" si="14"/>
        <v>3.2969326752049872E-5</v>
      </c>
      <c r="K950" s="38"/>
      <c r="L950" s="38"/>
      <c r="M950" s="38"/>
      <c r="P950" s="27">
        <v>921</v>
      </c>
      <c r="Q950" s="24">
        <v>0.37196639999999997</v>
      </c>
      <c r="R950" s="24">
        <v>0.2177336</v>
      </c>
      <c r="S950" s="24">
        <v>5.3595900000000002E-2</v>
      </c>
      <c r="T950" s="24">
        <v>0.40087919999999999</v>
      </c>
      <c r="U950" s="24">
        <v>0.28575899999999999</v>
      </c>
      <c r="V950" s="34">
        <v>2.6690582782856614E-2</v>
      </c>
      <c r="W950" s="24">
        <v>0</v>
      </c>
      <c r="X950" s="24">
        <v>0</v>
      </c>
    </row>
    <row r="951" spans="1:24" ht="15" customHeight="1" x14ac:dyDescent="0.45">
      <c r="A951" s="14">
        <v>183</v>
      </c>
      <c r="B951" s="15">
        <v>2001</v>
      </c>
      <c r="C951" s="16">
        <v>0</v>
      </c>
      <c r="D951" s="17">
        <v>0.19922329999999999</v>
      </c>
      <c r="E951" s="17">
        <v>0.2698257</v>
      </c>
      <c r="F951" s="17">
        <v>9.0940900000000005E-2</v>
      </c>
      <c r="G951" s="17">
        <v>3.514659</v>
      </c>
      <c r="H951" s="18">
        <v>0.64189110000000005</v>
      </c>
      <c r="I951" s="40">
        <f t="array" ref="I951">$Q$10+SUMPRODUCT(D951:H951,TRANSPOSE($Q$11:$Q$15))</f>
        <v>-8.7838331388400661</v>
      </c>
      <c r="J951" s="37">
        <f t="shared" si="14"/>
        <v>1.5316629722424095E-4</v>
      </c>
      <c r="K951" s="38"/>
      <c r="L951" s="38"/>
      <c r="M951" s="38"/>
      <c r="P951" s="27">
        <v>922</v>
      </c>
      <c r="Q951" s="24">
        <v>0.35203980000000001</v>
      </c>
      <c r="R951" s="24">
        <v>0.24236920000000001</v>
      </c>
      <c r="S951" s="24">
        <v>5.8482399999999997E-2</v>
      </c>
      <c r="T951" s="24">
        <v>0.38477860000000003</v>
      </c>
      <c r="U951" s="24">
        <v>0.30488229999999999</v>
      </c>
      <c r="V951" s="34">
        <v>2.5529794489490436E-2</v>
      </c>
      <c r="W951" s="24">
        <v>0</v>
      </c>
      <c r="X951" s="24">
        <v>0</v>
      </c>
    </row>
    <row r="952" spans="1:24" ht="15" customHeight="1" x14ac:dyDescent="0.45">
      <c r="A952" s="14">
        <v>183</v>
      </c>
      <c r="B952" s="15">
        <v>2002</v>
      </c>
      <c r="C952" s="16">
        <v>0</v>
      </c>
      <c r="D952" s="17">
        <v>0.3021761</v>
      </c>
      <c r="E952" s="17">
        <v>0.37813999999999998</v>
      </c>
      <c r="F952" s="17">
        <v>0.114907</v>
      </c>
      <c r="G952" s="17">
        <v>3.6211519999999999</v>
      </c>
      <c r="H952" s="18">
        <v>0.77426689999999998</v>
      </c>
      <c r="I952" s="40">
        <f t="array" ref="I952">$Q$10+SUMPRODUCT(D952:H952,TRANSPOSE($Q$11:$Q$15))</f>
        <v>-9.1780372653204196</v>
      </c>
      <c r="J952" s="37">
        <f t="shared" si="14"/>
        <v>1.0327238527975914E-4</v>
      </c>
      <c r="K952" s="38"/>
      <c r="L952" s="38"/>
      <c r="M952" s="38"/>
      <c r="P952" s="27">
        <v>923</v>
      </c>
      <c r="Q952" s="24">
        <v>0.37300080000000002</v>
      </c>
      <c r="R952" s="24">
        <v>0.19659570000000001</v>
      </c>
      <c r="S952" s="24">
        <v>5.2963400000000001E-2</v>
      </c>
      <c r="T952" s="24">
        <v>0.31433270000000002</v>
      </c>
      <c r="U952" s="24">
        <v>0.25683610000000001</v>
      </c>
      <c r="V952" s="34">
        <v>3.1063283231293475E-2</v>
      </c>
      <c r="W952" s="24">
        <v>0</v>
      </c>
      <c r="X952" s="24">
        <v>0</v>
      </c>
    </row>
    <row r="953" spans="1:24" ht="15" customHeight="1" x14ac:dyDescent="0.45">
      <c r="A953" s="14">
        <v>183</v>
      </c>
      <c r="B953" s="15">
        <v>2003</v>
      </c>
      <c r="C953" s="16">
        <v>0</v>
      </c>
      <c r="D953" s="17">
        <v>0.37238009999999999</v>
      </c>
      <c r="E953" s="17">
        <v>0.40581499999999998</v>
      </c>
      <c r="F953" s="17">
        <v>0.11001030000000001</v>
      </c>
      <c r="G953" s="17">
        <v>6.9991539999999999</v>
      </c>
      <c r="H953" s="18">
        <v>0.77446959999999998</v>
      </c>
      <c r="I953" s="40">
        <f t="array" ref="I953">$Q$10+SUMPRODUCT(D953:H953,TRANSPOSE($Q$11:$Q$15))</f>
        <v>-14.533048607254241</v>
      </c>
      <c r="J953" s="37">
        <f t="shared" si="14"/>
        <v>4.8795185428804655E-7</v>
      </c>
      <c r="K953" s="38"/>
      <c r="L953" s="38"/>
      <c r="M953" s="38"/>
      <c r="P953" s="27">
        <v>924</v>
      </c>
      <c r="Q953" s="24">
        <v>0.24639849999999999</v>
      </c>
      <c r="R953" s="24">
        <v>0.22800960000000001</v>
      </c>
      <c r="S953" s="24">
        <v>3.4756700000000001E-2</v>
      </c>
      <c r="T953" s="24">
        <v>1.8340460000000001</v>
      </c>
      <c r="U953" s="24">
        <v>0.16016449999999999</v>
      </c>
      <c r="V953" s="34">
        <v>2.8026331653407148E-3</v>
      </c>
      <c r="W953" s="24">
        <v>0</v>
      </c>
      <c r="X953" s="24">
        <v>0</v>
      </c>
    </row>
    <row r="954" spans="1:24" ht="15" customHeight="1" x14ac:dyDescent="0.45">
      <c r="A954" s="14">
        <v>183</v>
      </c>
      <c r="B954" s="15">
        <v>2004</v>
      </c>
      <c r="C954" s="16">
        <v>0</v>
      </c>
      <c r="D954" s="17">
        <v>0.34244279999999999</v>
      </c>
      <c r="E954" s="17">
        <v>0.41325250000000002</v>
      </c>
      <c r="F954" s="17">
        <v>0.10945870000000001</v>
      </c>
      <c r="G954" s="17">
        <v>5.7659539999999998</v>
      </c>
      <c r="H954" s="18">
        <v>0.79892099999999999</v>
      </c>
      <c r="I954" s="40">
        <f t="array" ref="I954">$Q$10+SUMPRODUCT(D954:H954,TRANSPOSE($Q$11:$Q$15))</f>
        <v>-12.571485076210596</v>
      </c>
      <c r="J954" s="37">
        <f t="shared" si="14"/>
        <v>3.4695399718200958E-6</v>
      </c>
      <c r="K954" s="38"/>
      <c r="L954" s="38"/>
      <c r="M954" s="38"/>
      <c r="P954" s="27">
        <v>925</v>
      </c>
      <c r="Q954" s="24">
        <v>0.18663389999999999</v>
      </c>
      <c r="R954" s="24">
        <v>0.2171112</v>
      </c>
      <c r="S954" s="24">
        <v>4.3353700000000002E-2</v>
      </c>
      <c r="T954" s="24">
        <v>2.5374490000000001</v>
      </c>
      <c r="U954" s="24">
        <v>0.18637200000000001</v>
      </c>
      <c r="V954" s="34">
        <v>8.6081223191387219E-4</v>
      </c>
      <c r="W954" s="24">
        <v>0</v>
      </c>
      <c r="X954" s="24">
        <v>0</v>
      </c>
    </row>
    <row r="955" spans="1:24" ht="15" customHeight="1" x14ac:dyDescent="0.45">
      <c r="A955" s="14">
        <v>184</v>
      </c>
      <c r="B955" s="15">
        <v>1999</v>
      </c>
      <c r="C955" s="16">
        <v>0</v>
      </c>
      <c r="D955" s="17">
        <v>-1.35269E-2</v>
      </c>
      <c r="E955" s="17">
        <v>0.106572</v>
      </c>
      <c r="F955" s="17">
        <v>3.60329E-2</v>
      </c>
      <c r="G955" s="17">
        <v>0.63585570000000002</v>
      </c>
      <c r="H955" s="18">
        <v>0.10310329999999999</v>
      </c>
      <c r="I955" s="40">
        <f t="array" ref="I955">$Q$10+SUMPRODUCT(D955:H955,TRANSPOSE($Q$11:$Q$15))</f>
        <v>-3.9416719446968349</v>
      </c>
      <c r="J955" s="37">
        <f t="shared" si="14"/>
        <v>1.9045934927650672E-2</v>
      </c>
      <c r="K955" s="38"/>
      <c r="L955" s="38"/>
      <c r="M955" s="38"/>
      <c r="P955" s="27">
        <v>926</v>
      </c>
      <c r="Q955" s="24">
        <v>0.178846</v>
      </c>
      <c r="R955" s="24">
        <v>0.1871824</v>
      </c>
      <c r="S955" s="24">
        <v>3.2663499999999998E-2</v>
      </c>
      <c r="T955" s="24">
        <v>2.6388090000000002</v>
      </c>
      <c r="U955" s="24">
        <v>0.16384779999999999</v>
      </c>
      <c r="V955" s="34">
        <v>8.1912299555407194E-4</v>
      </c>
      <c r="W955" s="24">
        <v>0</v>
      </c>
      <c r="X955" s="24">
        <v>0</v>
      </c>
    </row>
    <row r="956" spans="1:24" ht="15" customHeight="1" x14ac:dyDescent="0.45">
      <c r="A956" s="14">
        <v>184</v>
      </c>
      <c r="B956" s="15">
        <v>2000</v>
      </c>
      <c r="C956" s="16">
        <v>0</v>
      </c>
      <c r="D956" s="17">
        <v>-1.73892E-2</v>
      </c>
      <c r="E956" s="17">
        <v>5.4227900000000002E-2</v>
      </c>
      <c r="F956" s="17">
        <v>3.19493E-2</v>
      </c>
      <c r="G956" s="17">
        <v>0.75273869999999998</v>
      </c>
      <c r="H956" s="18">
        <v>0.12157999999999999</v>
      </c>
      <c r="I956" s="40">
        <f t="array" ref="I956">$Q$10+SUMPRODUCT(D956:H956,TRANSPOSE($Q$11:$Q$15))</f>
        <v>-4.0093113160696614</v>
      </c>
      <c r="J956" s="37">
        <f t="shared" si="14"/>
        <v>1.7822482941617163E-2</v>
      </c>
      <c r="K956" s="38"/>
      <c r="L956" s="38"/>
      <c r="M956" s="38"/>
      <c r="P956" s="27">
        <v>927</v>
      </c>
      <c r="Q956" s="24">
        <v>0.12694420000000001</v>
      </c>
      <c r="R956" s="24">
        <v>0.1784403</v>
      </c>
      <c r="S956" s="24">
        <v>4.6304699999999997E-2</v>
      </c>
      <c r="T956" s="24">
        <v>1.587188</v>
      </c>
      <c r="U956" s="24">
        <v>0.17964079999999999</v>
      </c>
      <c r="V956" s="34">
        <v>3.9161287634971948E-3</v>
      </c>
      <c r="W956" s="24">
        <v>0</v>
      </c>
      <c r="X956" s="24">
        <v>0</v>
      </c>
    </row>
    <row r="957" spans="1:24" ht="15" customHeight="1" x14ac:dyDescent="0.45">
      <c r="A957" s="14">
        <v>184</v>
      </c>
      <c r="B957" s="15">
        <v>2001</v>
      </c>
      <c r="C957" s="16">
        <v>0</v>
      </c>
      <c r="D957" s="17">
        <v>-4.2668600000000001E-2</v>
      </c>
      <c r="E957" s="17">
        <v>6.9839399999999996E-2</v>
      </c>
      <c r="F957" s="17">
        <v>2.3472E-2</v>
      </c>
      <c r="G957" s="17">
        <v>0.64941150000000003</v>
      </c>
      <c r="H957" s="18">
        <v>8.3253900000000006E-2</v>
      </c>
      <c r="I957" s="40">
        <f t="array" ref="I957">$Q$10+SUMPRODUCT(D957:H957,TRANSPOSE($Q$11:$Q$15))</f>
        <v>-3.8337661940334709</v>
      </c>
      <c r="J957" s="37">
        <f t="shared" si="14"/>
        <v>2.1170138871812894E-2</v>
      </c>
      <c r="K957" s="38"/>
      <c r="L957" s="38"/>
      <c r="M957" s="38"/>
      <c r="P957" s="27">
        <v>928</v>
      </c>
      <c r="Q957" s="24">
        <v>0.20664080000000001</v>
      </c>
      <c r="R957" s="24">
        <v>0.1082095</v>
      </c>
      <c r="S957" s="24">
        <v>4.0226600000000001E-2</v>
      </c>
      <c r="T957" s="24">
        <v>1.12503</v>
      </c>
      <c r="U957" s="24">
        <v>0.17564179999999999</v>
      </c>
      <c r="V957" s="34">
        <v>9.747464680883073E-3</v>
      </c>
      <c r="W957" s="24">
        <v>0</v>
      </c>
      <c r="X957" s="24">
        <v>0</v>
      </c>
    </row>
    <row r="958" spans="1:24" ht="15" customHeight="1" x14ac:dyDescent="0.45">
      <c r="A958" s="14">
        <v>184</v>
      </c>
      <c r="B958" s="15">
        <v>2002</v>
      </c>
      <c r="C958" s="16">
        <v>0</v>
      </c>
      <c r="D958" s="17">
        <v>-3.5157000000000001E-3</v>
      </c>
      <c r="E958" s="17">
        <v>6.0515399999999997E-2</v>
      </c>
      <c r="F958" s="17">
        <v>4.83344E-2</v>
      </c>
      <c r="G958" s="17">
        <v>0.63019420000000004</v>
      </c>
      <c r="H958" s="18">
        <v>0.11381819999999999</v>
      </c>
      <c r="I958" s="40">
        <f t="array" ref="I958">$Q$10+SUMPRODUCT(D958:H958,TRANSPOSE($Q$11:$Q$15))</f>
        <v>-3.9532943079051197</v>
      </c>
      <c r="J958" s="37">
        <f t="shared" si="14"/>
        <v>1.88300015987969E-2</v>
      </c>
      <c r="K958" s="38"/>
      <c r="L958" s="38"/>
      <c r="M958" s="38"/>
      <c r="P958" s="27">
        <v>929</v>
      </c>
      <c r="Q958" s="24">
        <v>0.27559800000000001</v>
      </c>
      <c r="R958" s="24">
        <v>0.11319700000000001</v>
      </c>
      <c r="S958" s="24">
        <v>8.04531E-2</v>
      </c>
      <c r="T958" s="24">
        <v>2.9678810000000002</v>
      </c>
      <c r="U958" s="24">
        <v>0.2136557</v>
      </c>
      <c r="V958" s="34">
        <v>3.9564438406970731E-4</v>
      </c>
      <c r="W958" s="24">
        <v>0</v>
      </c>
      <c r="X958" s="24">
        <v>0</v>
      </c>
    </row>
    <row r="959" spans="1:24" ht="15" customHeight="1" x14ac:dyDescent="0.45">
      <c r="A959" s="14">
        <v>184</v>
      </c>
      <c r="B959" s="15">
        <v>2003</v>
      </c>
      <c r="C959" s="16">
        <v>0</v>
      </c>
      <c r="D959" s="17">
        <v>-6.6148999999999999E-3</v>
      </c>
      <c r="E959" s="17">
        <v>4.0571599999999999E-2</v>
      </c>
      <c r="F959" s="17">
        <v>4.5836500000000002E-2</v>
      </c>
      <c r="G959" s="17">
        <v>0.66391520000000004</v>
      </c>
      <c r="H959" s="18">
        <v>0.1022306</v>
      </c>
      <c r="I959" s="40">
        <f t="array" ref="I959">$Q$10+SUMPRODUCT(D959:H959,TRANSPOSE($Q$11:$Q$15))</f>
        <v>-3.9665177175194208</v>
      </c>
      <c r="J959" s="37">
        <f t="shared" si="14"/>
        <v>1.8587241533997038E-2</v>
      </c>
      <c r="K959" s="38"/>
      <c r="L959" s="38"/>
      <c r="M959" s="38"/>
      <c r="P959" s="27">
        <v>930</v>
      </c>
      <c r="Q959" s="24">
        <v>0.3495972</v>
      </c>
      <c r="R959" s="24">
        <v>0.35786079999999998</v>
      </c>
      <c r="S959" s="24">
        <v>4.8826799999999997E-2</v>
      </c>
      <c r="T959" s="24">
        <v>0.40988560000000002</v>
      </c>
      <c r="U959" s="24">
        <v>0.36706699999999998</v>
      </c>
      <c r="V959" s="34">
        <v>2.3311434990096035E-2</v>
      </c>
      <c r="W959" s="24">
        <v>0</v>
      </c>
      <c r="X959" s="24">
        <v>0</v>
      </c>
    </row>
    <row r="960" spans="1:24" ht="15" customHeight="1" x14ac:dyDescent="0.45">
      <c r="A960" s="14">
        <v>184</v>
      </c>
      <c r="B960" s="15">
        <v>2004</v>
      </c>
      <c r="C960" s="16">
        <v>0</v>
      </c>
      <c r="D960" s="17">
        <v>1.5547099999999999E-2</v>
      </c>
      <c r="E960" s="17">
        <v>3.1401100000000001E-2</v>
      </c>
      <c r="F960" s="17">
        <v>2.9863600000000001E-2</v>
      </c>
      <c r="G960" s="17">
        <v>0.69614989999999999</v>
      </c>
      <c r="H960" s="18">
        <v>0.11484800000000001</v>
      </c>
      <c r="I960" s="40">
        <f t="array" ref="I960">$Q$10+SUMPRODUCT(D960:H960,TRANSPOSE($Q$11:$Q$15))</f>
        <v>-3.8597809752999894</v>
      </c>
      <c r="J960" s="37">
        <f t="shared" si="14"/>
        <v>2.063772364733504E-2</v>
      </c>
      <c r="K960" s="38"/>
      <c r="L960" s="38"/>
      <c r="M960" s="38"/>
      <c r="P960" s="27">
        <v>931</v>
      </c>
      <c r="Q960" s="24">
        <v>0.30052380000000001</v>
      </c>
      <c r="R960" s="24">
        <v>0.39022089999999998</v>
      </c>
      <c r="S960" s="24">
        <v>6.3519999999999993E-2</v>
      </c>
      <c r="T960" s="24">
        <v>0.29343380000000002</v>
      </c>
      <c r="U960" s="24">
        <v>0.39888410000000002</v>
      </c>
      <c r="V960" s="34">
        <v>2.3779860727632537E-2</v>
      </c>
      <c r="W960" s="24">
        <v>0</v>
      </c>
      <c r="X960" s="24">
        <v>0</v>
      </c>
    </row>
    <row r="961" spans="1:24" ht="15" customHeight="1" x14ac:dyDescent="0.45">
      <c r="A961" s="14">
        <v>185</v>
      </c>
      <c r="B961" s="15">
        <v>1999</v>
      </c>
      <c r="C961" s="16">
        <v>0</v>
      </c>
      <c r="D961" s="17">
        <v>0.1020259</v>
      </c>
      <c r="E961" s="17">
        <v>0.1574757</v>
      </c>
      <c r="F961" s="17">
        <v>6.2531799999999998E-2</v>
      </c>
      <c r="G961" s="17">
        <v>1.433516</v>
      </c>
      <c r="H961" s="18">
        <v>0.2352998</v>
      </c>
      <c r="I961" s="40">
        <f t="array" ref="I961">$Q$10+SUMPRODUCT(D961:H961,TRANSPOSE($Q$11:$Q$15))</f>
        <v>-5.3689886159943905</v>
      </c>
      <c r="J961" s="37">
        <f t="shared" si="14"/>
        <v>4.6372366580363046E-3</v>
      </c>
      <c r="K961" s="38"/>
      <c r="L961" s="38"/>
      <c r="M961" s="38"/>
      <c r="P961" s="27">
        <v>932</v>
      </c>
      <c r="Q961" s="24">
        <v>0.30678070000000002</v>
      </c>
      <c r="R961" s="24">
        <v>0.4060858</v>
      </c>
      <c r="S961" s="24">
        <v>6.49338E-2</v>
      </c>
      <c r="T961" s="24">
        <v>0.28815109999999999</v>
      </c>
      <c r="U961" s="24">
        <v>0.3989895</v>
      </c>
      <c r="V961" s="34">
        <v>2.3244916900358854E-2</v>
      </c>
      <c r="W961" s="24">
        <v>0</v>
      </c>
      <c r="X961" s="24">
        <v>0</v>
      </c>
    </row>
    <row r="962" spans="1:24" ht="15" customHeight="1" x14ac:dyDescent="0.45">
      <c r="A962" s="14">
        <v>185</v>
      </c>
      <c r="B962" s="15">
        <v>2000</v>
      </c>
      <c r="C962" s="16">
        <v>0</v>
      </c>
      <c r="D962" s="17">
        <v>0.12791259999999999</v>
      </c>
      <c r="E962" s="17">
        <v>0.1687815</v>
      </c>
      <c r="F962" s="17">
        <v>5.0957700000000002E-2</v>
      </c>
      <c r="G962" s="17">
        <v>1.0835159999999999</v>
      </c>
      <c r="H962" s="18">
        <v>0.23181160000000001</v>
      </c>
      <c r="I962" s="40">
        <f t="array" ref="I962">$Q$10+SUMPRODUCT(D962:H962,TRANSPOSE($Q$11:$Q$15))</f>
        <v>-4.7265225215235827</v>
      </c>
      <c r="J962" s="37">
        <f t="shared" si="14"/>
        <v>8.7794567678895086E-3</v>
      </c>
      <c r="K962" s="38"/>
      <c r="L962" s="38"/>
      <c r="M962" s="38"/>
      <c r="P962" s="27">
        <v>933</v>
      </c>
      <c r="Q962" s="24">
        <v>0.36592079999999999</v>
      </c>
      <c r="R962" s="24">
        <v>0.35496850000000002</v>
      </c>
      <c r="S962" s="24">
        <v>4.6835000000000002E-2</v>
      </c>
      <c r="T962" s="24">
        <v>0.30130699999999999</v>
      </c>
      <c r="U962" s="24">
        <v>0.40931020000000001</v>
      </c>
      <c r="V962" s="34">
        <v>2.9054075633530164E-2</v>
      </c>
      <c r="W962" s="24">
        <v>0</v>
      </c>
      <c r="X962" s="24">
        <v>0</v>
      </c>
    </row>
    <row r="963" spans="1:24" ht="15" customHeight="1" x14ac:dyDescent="0.45">
      <c r="A963" s="14">
        <v>185</v>
      </c>
      <c r="B963" s="15">
        <v>2001</v>
      </c>
      <c r="C963" s="16">
        <v>0</v>
      </c>
      <c r="D963" s="17">
        <v>7.3769899999999999E-2</v>
      </c>
      <c r="E963" s="17">
        <v>0.12621979999999999</v>
      </c>
      <c r="F963" s="17">
        <v>5.2153100000000001E-2</v>
      </c>
      <c r="G963" s="17">
        <v>0.81532260000000001</v>
      </c>
      <c r="H963" s="18">
        <v>0.2136557</v>
      </c>
      <c r="I963" s="40">
        <f t="array" ref="I963">$Q$10+SUMPRODUCT(D963:H963,TRANSPOSE($Q$11:$Q$15))</f>
        <v>-4.2804962070767854</v>
      </c>
      <c r="J963" s="37">
        <f t="shared" ref="J963:J1026" si="15">EXP(I963)/(1+EXP(I963))</f>
        <v>1.3646978171635108E-2</v>
      </c>
      <c r="K963" s="38"/>
      <c r="L963" s="38"/>
      <c r="M963" s="38"/>
      <c r="P963" s="27">
        <v>934</v>
      </c>
      <c r="Q963" s="24">
        <v>0.29106530000000003</v>
      </c>
      <c r="R963" s="24">
        <v>0.3647282</v>
      </c>
      <c r="S963" s="24">
        <v>4.9539100000000003E-2</v>
      </c>
      <c r="T963" s="24">
        <v>0.35486299999999998</v>
      </c>
      <c r="U963" s="24">
        <v>0.39997840000000001</v>
      </c>
      <c r="V963" s="34">
        <v>2.4914326341114665E-2</v>
      </c>
      <c r="W963" s="24">
        <v>0</v>
      </c>
      <c r="X963" s="24">
        <v>0</v>
      </c>
    </row>
    <row r="964" spans="1:24" ht="15" customHeight="1" x14ac:dyDescent="0.45">
      <c r="A964" s="14">
        <v>185</v>
      </c>
      <c r="B964" s="15">
        <v>2002</v>
      </c>
      <c r="C964" s="16">
        <v>0</v>
      </c>
      <c r="D964" s="17">
        <v>9.2845999999999998E-2</v>
      </c>
      <c r="E964" s="17">
        <v>0.14695079999999999</v>
      </c>
      <c r="F964" s="17">
        <v>5.65113E-2</v>
      </c>
      <c r="G964" s="17">
        <v>0.84997730000000005</v>
      </c>
      <c r="H964" s="18">
        <v>0.2243608</v>
      </c>
      <c r="I964" s="40">
        <f t="array" ref="I964">$Q$10+SUMPRODUCT(D964:H964,TRANSPOSE($Q$11:$Q$15))</f>
        <v>-4.3861872707533589</v>
      </c>
      <c r="J964" s="37">
        <f t="shared" si="15"/>
        <v>1.2295050078178802E-2</v>
      </c>
      <c r="K964" s="38"/>
      <c r="L964" s="38"/>
      <c r="M964" s="38"/>
      <c r="P964" s="27">
        <v>935</v>
      </c>
      <c r="Q964" s="24">
        <v>0.24510390000000001</v>
      </c>
      <c r="R964" s="24">
        <v>0.43999490000000002</v>
      </c>
      <c r="S964" s="24">
        <v>4.0937899999999999E-2</v>
      </c>
      <c r="T964" s="24">
        <v>0.63899609999999996</v>
      </c>
      <c r="U964" s="24">
        <v>0.43954359999999998</v>
      </c>
      <c r="V964" s="34">
        <v>1.544295872573404E-2</v>
      </c>
      <c r="W964" s="24">
        <v>0</v>
      </c>
      <c r="X964" s="24">
        <v>0</v>
      </c>
    </row>
    <row r="965" spans="1:24" ht="15" customHeight="1" x14ac:dyDescent="0.45">
      <c r="A965" s="14">
        <v>185</v>
      </c>
      <c r="B965" s="15">
        <v>2003</v>
      </c>
      <c r="C965" s="16">
        <v>0</v>
      </c>
      <c r="D965" s="17">
        <v>8.2750500000000005E-2</v>
      </c>
      <c r="E965" s="17">
        <v>9.2828599999999997E-2</v>
      </c>
      <c r="F965" s="17">
        <v>2.2955E-2</v>
      </c>
      <c r="G965" s="17">
        <v>1.0451950000000001</v>
      </c>
      <c r="H965" s="18">
        <v>0.27439069999999999</v>
      </c>
      <c r="I965" s="40">
        <f t="array" ref="I965">$Q$10+SUMPRODUCT(D965:H965,TRANSPOSE($Q$11:$Q$15))</f>
        <v>-4.3233489598277384</v>
      </c>
      <c r="J965" s="37">
        <f t="shared" si="15"/>
        <v>1.3082009768036631E-2</v>
      </c>
      <c r="K965" s="38"/>
      <c r="L965" s="38"/>
      <c r="M965" s="38"/>
      <c r="P965" s="27">
        <v>936</v>
      </c>
      <c r="Q965" s="24">
        <v>7.8111100000000003E-2</v>
      </c>
      <c r="R965" s="24">
        <v>0.29714309999999999</v>
      </c>
      <c r="S965" s="24">
        <v>5.7395300000000003E-2</v>
      </c>
      <c r="T965" s="24">
        <v>2.3920360000000001</v>
      </c>
      <c r="U965" s="24">
        <v>0.17160339999999999</v>
      </c>
      <c r="V965" s="34">
        <v>8.179791127352102E-4</v>
      </c>
      <c r="W965" s="24">
        <v>0</v>
      </c>
      <c r="X965" s="24">
        <v>0</v>
      </c>
    </row>
    <row r="966" spans="1:24" ht="15" customHeight="1" x14ac:dyDescent="0.45">
      <c r="A966" s="14">
        <v>185</v>
      </c>
      <c r="B966" s="15">
        <v>2004</v>
      </c>
      <c r="C966" s="16">
        <v>0</v>
      </c>
      <c r="D966" s="17">
        <v>0.1116168</v>
      </c>
      <c r="E966" s="17">
        <v>6.3383400000000006E-2</v>
      </c>
      <c r="F966" s="17">
        <v>2.7837600000000001E-2</v>
      </c>
      <c r="G966" s="17">
        <v>0.95001679999999999</v>
      </c>
      <c r="H966" s="18">
        <v>0.28801769999999999</v>
      </c>
      <c r="I966" s="40">
        <f t="array" ref="I966">$Q$10+SUMPRODUCT(D966:H966,TRANSPOSE($Q$11:$Q$15))</f>
        <v>-4.1475090215105039</v>
      </c>
      <c r="J966" s="37">
        <f t="shared" si="15"/>
        <v>1.5557861941030036E-2</v>
      </c>
      <c r="K966" s="38"/>
      <c r="L966" s="38"/>
      <c r="M966" s="38"/>
      <c r="P966" s="27">
        <v>937</v>
      </c>
      <c r="Q966" s="24">
        <v>8.3175200000000005E-2</v>
      </c>
      <c r="R966" s="24">
        <v>0.31859799999999999</v>
      </c>
      <c r="S966" s="24">
        <v>3.4196499999999998E-2</v>
      </c>
      <c r="T966" s="24">
        <v>2.3900619999999999</v>
      </c>
      <c r="U966" s="24">
        <v>0.15448400000000001</v>
      </c>
      <c r="V966" s="34">
        <v>9.4928908193900124E-4</v>
      </c>
      <c r="W966" s="24">
        <v>0</v>
      </c>
      <c r="X966" s="24">
        <v>0</v>
      </c>
    </row>
    <row r="967" spans="1:24" ht="15" customHeight="1" x14ac:dyDescent="0.45">
      <c r="A967" s="14">
        <v>186</v>
      </c>
      <c r="B967" s="15">
        <v>1999</v>
      </c>
      <c r="C967" s="16">
        <v>0</v>
      </c>
      <c r="D967" s="17">
        <v>3.8406299999999997E-2</v>
      </c>
      <c r="E967" s="17">
        <v>0.41854789999999997</v>
      </c>
      <c r="F967" s="17">
        <v>8.27793E-2</v>
      </c>
      <c r="G967" s="17">
        <v>1.204631</v>
      </c>
      <c r="H967" s="18">
        <v>0.43239739999999999</v>
      </c>
      <c r="I967" s="40">
        <f t="array" ref="I967">$Q$10+SUMPRODUCT(D967:H967,TRANSPOSE($Q$11:$Q$15))</f>
        <v>-5.4500210961999684</v>
      </c>
      <c r="J967" s="37">
        <f t="shared" si="15"/>
        <v>4.2778355587487112E-3</v>
      </c>
      <c r="K967" s="38"/>
      <c r="L967" s="38"/>
      <c r="M967" s="38"/>
      <c r="P967" s="27">
        <v>938</v>
      </c>
      <c r="Q967" s="24">
        <v>6.9668499999999994E-2</v>
      </c>
      <c r="R967" s="24">
        <v>0.29867909999999998</v>
      </c>
      <c r="S967" s="24">
        <v>4.9718100000000001E-2</v>
      </c>
      <c r="T967" s="24">
        <v>3.8465699999999998</v>
      </c>
      <c r="U967" s="24">
        <v>0.18141930000000001</v>
      </c>
      <c r="V967" s="34">
        <v>8.5746642435266404E-5</v>
      </c>
      <c r="W967" s="24">
        <v>0</v>
      </c>
      <c r="X967" s="24">
        <v>0</v>
      </c>
    </row>
    <row r="968" spans="1:24" ht="15" customHeight="1" x14ac:dyDescent="0.45">
      <c r="A968" s="14">
        <v>186</v>
      </c>
      <c r="B968" s="15">
        <v>2000</v>
      </c>
      <c r="C968" s="16">
        <v>0</v>
      </c>
      <c r="D968" s="17">
        <v>2.2495100000000001E-2</v>
      </c>
      <c r="E968" s="17">
        <v>0.43820969999999998</v>
      </c>
      <c r="F968" s="17">
        <v>6.1105100000000002E-2</v>
      </c>
      <c r="G968" s="17">
        <v>1.2696730000000001</v>
      </c>
      <c r="H968" s="18">
        <v>0.44208589999999998</v>
      </c>
      <c r="I968" s="40">
        <f t="array" ref="I968">$Q$10+SUMPRODUCT(D968:H968,TRANSPOSE($Q$11:$Q$15))</f>
        <v>-5.4094758328935724</v>
      </c>
      <c r="J968" s="37">
        <f t="shared" si="15"/>
        <v>4.4540573280662122E-3</v>
      </c>
      <c r="K968" s="38"/>
      <c r="L968" s="38"/>
      <c r="M968" s="38"/>
      <c r="P968" s="27">
        <v>939</v>
      </c>
      <c r="Q968" s="24">
        <v>4.6353800000000001E-2</v>
      </c>
      <c r="R968" s="24">
        <v>0.313031</v>
      </c>
      <c r="S968" s="24">
        <v>3.9049599999999997E-2</v>
      </c>
      <c r="T968" s="24">
        <v>1.8865160000000001</v>
      </c>
      <c r="U968" s="24">
        <v>0.15697349999999999</v>
      </c>
      <c r="V968" s="34">
        <v>2.0236194190198491E-3</v>
      </c>
      <c r="W968" s="24">
        <v>0</v>
      </c>
      <c r="X968" s="24">
        <v>0</v>
      </c>
    </row>
    <row r="969" spans="1:24" ht="15" customHeight="1" x14ac:dyDescent="0.45">
      <c r="A969" s="14">
        <v>186</v>
      </c>
      <c r="B969" s="15">
        <v>2002</v>
      </c>
      <c r="C969" s="16">
        <v>0</v>
      </c>
      <c r="D969" s="17">
        <v>6.1120000000000002E-3</v>
      </c>
      <c r="E969" s="17">
        <v>0.50394490000000003</v>
      </c>
      <c r="F969" s="17">
        <v>6.66847E-2</v>
      </c>
      <c r="G969" s="17">
        <v>1.1310990000000001</v>
      </c>
      <c r="H969" s="18">
        <v>0.45446449999999999</v>
      </c>
      <c r="I969" s="40">
        <f t="array" ref="I969">$Q$10+SUMPRODUCT(D969:H969,TRANSPOSE($Q$11:$Q$15))</f>
        <v>-5.3279750010488787</v>
      </c>
      <c r="J969" s="37">
        <f t="shared" si="15"/>
        <v>4.8304427536445859E-3</v>
      </c>
      <c r="K969" s="38"/>
      <c r="L969" s="38"/>
      <c r="M969" s="38"/>
      <c r="P969" s="27">
        <v>940</v>
      </c>
      <c r="Q969" s="24">
        <v>3.04946E-2</v>
      </c>
      <c r="R969" s="24">
        <v>0.28627649999999999</v>
      </c>
      <c r="S969" s="24">
        <v>4.1528599999999999E-2</v>
      </c>
      <c r="T969" s="24">
        <v>1.182623</v>
      </c>
      <c r="U969" s="24">
        <v>0.16836570000000001</v>
      </c>
      <c r="V969" s="34">
        <v>6.3082835299880964E-3</v>
      </c>
      <c r="W969" s="24">
        <v>0</v>
      </c>
      <c r="X969" s="24">
        <v>0</v>
      </c>
    </row>
    <row r="970" spans="1:24" ht="15" customHeight="1" x14ac:dyDescent="0.45">
      <c r="A970" s="14">
        <v>186</v>
      </c>
      <c r="B970" s="15">
        <v>2003</v>
      </c>
      <c r="C970" s="16">
        <v>0</v>
      </c>
      <c r="D970" s="17">
        <v>5.90585E-2</v>
      </c>
      <c r="E970" s="17">
        <v>0.51213739999999996</v>
      </c>
      <c r="F970" s="17">
        <v>6.3942600000000002E-2</v>
      </c>
      <c r="G970" s="17">
        <v>1.5856570000000001</v>
      </c>
      <c r="H970" s="18">
        <v>0.41171079999999999</v>
      </c>
      <c r="I970" s="40">
        <f t="array" ref="I970">$Q$10+SUMPRODUCT(D970:H970,TRANSPOSE($Q$11:$Q$15))</f>
        <v>-6.0468880252702064</v>
      </c>
      <c r="J970" s="37">
        <f t="shared" si="15"/>
        <v>2.3596300195685019E-3</v>
      </c>
      <c r="K970" s="38"/>
      <c r="L970" s="38"/>
      <c r="M970" s="38"/>
      <c r="P970" s="27">
        <v>941</v>
      </c>
      <c r="Q970" s="24">
        <v>1.76995E-2</v>
      </c>
      <c r="R970" s="24">
        <v>0.29011229999999999</v>
      </c>
      <c r="S970" s="24">
        <v>3.5906399999999998E-2</v>
      </c>
      <c r="T970" s="24">
        <v>1.598832</v>
      </c>
      <c r="U970" s="24">
        <v>0.15194460000000001</v>
      </c>
      <c r="V970" s="34">
        <v>3.3384166475990827E-3</v>
      </c>
      <c r="W970" s="24">
        <v>0</v>
      </c>
      <c r="X970" s="24">
        <v>0</v>
      </c>
    </row>
    <row r="971" spans="1:24" ht="15" customHeight="1" x14ac:dyDescent="0.45">
      <c r="A971" s="14">
        <v>186</v>
      </c>
      <c r="B971" s="15">
        <v>2004</v>
      </c>
      <c r="C971" s="16">
        <v>0</v>
      </c>
      <c r="D971" s="17">
        <v>0.1626562</v>
      </c>
      <c r="E971" s="17">
        <v>0.20806269999999999</v>
      </c>
      <c r="F971" s="17">
        <v>6.2556200000000006E-2</v>
      </c>
      <c r="G971" s="17">
        <v>1.719592</v>
      </c>
      <c r="H971" s="18">
        <v>0.28654269999999998</v>
      </c>
      <c r="I971" s="40">
        <f t="array" ref="I971">$Q$10+SUMPRODUCT(D971:H971,TRANSPOSE($Q$11:$Q$15))</f>
        <v>-5.8417453045380565</v>
      </c>
      <c r="J971" s="37">
        <f t="shared" si="15"/>
        <v>2.8953627690612117E-3</v>
      </c>
      <c r="K971" s="38"/>
      <c r="L971" s="38"/>
      <c r="M971" s="38"/>
      <c r="P971" s="27">
        <v>942</v>
      </c>
      <c r="Q971" s="24">
        <v>-1.05367E-2</v>
      </c>
      <c r="R971" s="24">
        <v>0.32351059999999998</v>
      </c>
      <c r="S971" s="24">
        <v>5.1129099999999997E-2</v>
      </c>
      <c r="T971" s="24">
        <v>1.690272</v>
      </c>
      <c r="U971" s="24">
        <v>0.16347700000000001</v>
      </c>
      <c r="V971" s="34">
        <v>2.4249511662149765E-3</v>
      </c>
      <c r="W971" s="24">
        <v>0</v>
      </c>
      <c r="X971" s="24">
        <v>0</v>
      </c>
    </row>
    <row r="972" spans="1:24" ht="15" customHeight="1" x14ac:dyDescent="0.45">
      <c r="A972" s="14">
        <v>187</v>
      </c>
      <c r="B972" s="15">
        <v>1999</v>
      </c>
      <c r="C972" s="16">
        <v>0</v>
      </c>
      <c r="D972" s="17">
        <v>0.1022622</v>
      </c>
      <c r="E972" s="17">
        <v>0.70509120000000003</v>
      </c>
      <c r="F972" s="17">
        <v>7.9791299999999996E-2</v>
      </c>
      <c r="G972" s="17">
        <v>4.4266620000000003</v>
      </c>
      <c r="H972" s="18">
        <v>0.33783220000000003</v>
      </c>
      <c r="I972" s="40">
        <f t="array" ref="I972">$Q$10+SUMPRODUCT(D972:H972,TRANSPOSE($Q$11:$Q$15))</f>
        <v>-11.00950702747361</v>
      </c>
      <c r="J972" s="37">
        <f t="shared" si="15"/>
        <v>1.654339596695218E-5</v>
      </c>
      <c r="K972" s="38"/>
      <c r="L972" s="38"/>
      <c r="M972" s="38"/>
      <c r="P972" s="27">
        <v>943</v>
      </c>
      <c r="Q972" s="24">
        <v>0.17089070000000001</v>
      </c>
      <c r="R972" s="24">
        <v>2.2319700000000001E-2</v>
      </c>
      <c r="S972" s="24">
        <v>5.1394799999999997E-2</v>
      </c>
      <c r="T972" s="24">
        <v>0.31809399999999999</v>
      </c>
      <c r="U972" s="24">
        <v>0.39396219999999998</v>
      </c>
      <c r="V972" s="34">
        <v>3.9964051161774226E-2</v>
      </c>
      <c r="W972" s="24">
        <v>0</v>
      </c>
      <c r="X972" s="24">
        <v>0</v>
      </c>
    </row>
    <row r="973" spans="1:24" ht="15" customHeight="1" x14ac:dyDescent="0.45">
      <c r="A973" s="14">
        <v>187</v>
      </c>
      <c r="B973" s="15">
        <v>2000</v>
      </c>
      <c r="C973" s="16">
        <v>0</v>
      </c>
      <c r="D973" s="17">
        <v>0.1128765</v>
      </c>
      <c r="E973" s="17">
        <v>0.65805729999999996</v>
      </c>
      <c r="F973" s="17">
        <v>6.9857299999999997E-2</v>
      </c>
      <c r="G973" s="17">
        <v>3.3711820000000001</v>
      </c>
      <c r="H973" s="18">
        <v>0.30175190000000002</v>
      </c>
      <c r="I973" s="40">
        <f t="array" ref="I973">$Q$10+SUMPRODUCT(D973:H973,TRANSPOSE($Q$11:$Q$15))</f>
        <v>-9.197612663195482</v>
      </c>
      <c r="J973" s="37">
        <f t="shared" si="15"/>
        <v>1.0127064829697646E-4</v>
      </c>
      <c r="K973" s="38"/>
      <c r="L973" s="38"/>
      <c r="M973" s="38"/>
      <c r="P973" s="27">
        <v>944</v>
      </c>
      <c r="Q973" s="24">
        <v>0.17799519999999999</v>
      </c>
      <c r="R973" s="24">
        <v>-3.8885999999999999E-3</v>
      </c>
      <c r="S973" s="24">
        <v>1.8722800000000001E-2</v>
      </c>
      <c r="T973" s="24">
        <v>0.1049134</v>
      </c>
      <c r="U973" s="24">
        <v>0.34922170000000002</v>
      </c>
      <c r="V973" s="34">
        <v>7.1451934864586453E-2</v>
      </c>
      <c r="W973" s="24">
        <v>0</v>
      </c>
      <c r="X973" s="24">
        <v>0</v>
      </c>
    </row>
    <row r="974" spans="1:24" ht="15" customHeight="1" x14ac:dyDescent="0.45">
      <c r="A974" s="14">
        <v>187</v>
      </c>
      <c r="B974" s="15">
        <v>2001</v>
      </c>
      <c r="C974" s="16">
        <v>0</v>
      </c>
      <c r="D974" s="17">
        <v>0.20145189999999999</v>
      </c>
      <c r="E974" s="17">
        <v>0.747776</v>
      </c>
      <c r="F974" s="17">
        <v>5.8700700000000001E-2</v>
      </c>
      <c r="G974" s="17">
        <v>3.628682</v>
      </c>
      <c r="H974" s="18">
        <v>0.23200680000000001</v>
      </c>
      <c r="I974" s="40">
        <f t="array" ref="I974">$Q$10+SUMPRODUCT(D974:H974,TRANSPOSE($Q$11:$Q$15))</f>
        <v>-9.6556911147083824</v>
      </c>
      <c r="J974" s="37">
        <f t="shared" si="15"/>
        <v>6.4055851683769864E-5</v>
      </c>
      <c r="K974" s="38"/>
      <c r="L974" s="38"/>
      <c r="M974" s="38"/>
      <c r="P974" s="27">
        <v>945</v>
      </c>
      <c r="Q974" s="24">
        <v>0.1090745</v>
      </c>
      <c r="R974" s="24">
        <v>-2.02314E-2</v>
      </c>
      <c r="S974" s="24">
        <v>4.8581199999999998E-2</v>
      </c>
      <c r="T974" s="24">
        <v>0.21891279999999999</v>
      </c>
      <c r="U974" s="24">
        <v>0.35714240000000003</v>
      </c>
      <c r="V974" s="34">
        <v>4.8108408872602877E-2</v>
      </c>
      <c r="W974" s="24">
        <v>0</v>
      </c>
      <c r="X974" s="24">
        <v>0</v>
      </c>
    </row>
    <row r="975" spans="1:24" ht="15" customHeight="1" x14ac:dyDescent="0.45">
      <c r="A975" s="14">
        <v>187</v>
      </c>
      <c r="B975" s="15">
        <v>2002</v>
      </c>
      <c r="C975" s="16">
        <v>0</v>
      </c>
      <c r="D975" s="17">
        <v>0.25271589999999999</v>
      </c>
      <c r="E975" s="17">
        <v>0.7353324</v>
      </c>
      <c r="F975" s="17">
        <v>4.5027499999999998E-2</v>
      </c>
      <c r="G975" s="17">
        <v>2.9207429999999999</v>
      </c>
      <c r="H975" s="18">
        <v>0.27277790000000002</v>
      </c>
      <c r="I975" s="40">
        <f t="array" ref="I975">$Q$10+SUMPRODUCT(D975:H975,TRANSPOSE($Q$11:$Q$15))</f>
        <v>-8.3535482018339717</v>
      </c>
      <c r="J975" s="37">
        <f t="shared" si="15"/>
        <v>2.3550374711537399E-4</v>
      </c>
      <c r="K975" s="38"/>
      <c r="L975" s="38"/>
      <c r="M975" s="38"/>
      <c r="P975" s="27">
        <v>946</v>
      </c>
      <c r="Q975" s="24">
        <v>0.18466199999999999</v>
      </c>
      <c r="R975" s="24">
        <v>1.31871E-2</v>
      </c>
      <c r="S975" s="24">
        <v>3.8701100000000002E-2</v>
      </c>
      <c r="T975" s="24">
        <v>0.1658173</v>
      </c>
      <c r="U975" s="24">
        <v>0.1650877</v>
      </c>
      <c r="V975" s="34">
        <v>4.9376652992109804E-2</v>
      </c>
      <c r="W975" s="24">
        <v>0</v>
      </c>
      <c r="X975" s="24">
        <v>0</v>
      </c>
    </row>
    <row r="976" spans="1:24" ht="15" customHeight="1" x14ac:dyDescent="0.45">
      <c r="A976" s="14">
        <v>187</v>
      </c>
      <c r="B976" s="15">
        <v>2004</v>
      </c>
      <c r="C976" s="16">
        <v>0</v>
      </c>
      <c r="D976" s="17">
        <v>0.16419320000000001</v>
      </c>
      <c r="E976" s="17">
        <v>0.69330740000000002</v>
      </c>
      <c r="F976" s="17">
        <v>4.9814299999999999E-2</v>
      </c>
      <c r="G976" s="17">
        <v>3.2221099999999998</v>
      </c>
      <c r="H976" s="18">
        <v>0.28329280000000001</v>
      </c>
      <c r="I976" s="40">
        <f t="array" ref="I976">$Q$10+SUMPRODUCT(D976:H976,TRANSPOSE($Q$11:$Q$15))</f>
        <v>-8.8411559087850282</v>
      </c>
      <c r="J976" s="37">
        <f t="shared" si="15"/>
        <v>1.446345193406599E-4</v>
      </c>
      <c r="K976" s="38"/>
      <c r="L976" s="38"/>
      <c r="M976" s="38"/>
      <c r="P976" s="27">
        <v>947</v>
      </c>
      <c r="Q976" s="24">
        <v>0.2498669</v>
      </c>
      <c r="R976" s="24">
        <v>-7.92992E-2</v>
      </c>
      <c r="S976" s="24">
        <v>5.1992400000000001E-2</v>
      </c>
      <c r="T976" s="24">
        <v>0.62251299999999998</v>
      </c>
      <c r="U976" s="24">
        <v>0.28961550000000003</v>
      </c>
      <c r="V976" s="34">
        <v>2.783925581025053E-2</v>
      </c>
      <c r="W976" s="24">
        <v>0</v>
      </c>
      <c r="X976" s="24">
        <v>0</v>
      </c>
    </row>
    <row r="977" spans="1:24" ht="15" customHeight="1" x14ac:dyDescent="0.45">
      <c r="A977" s="14">
        <v>188</v>
      </c>
      <c r="B977" s="15">
        <v>1999</v>
      </c>
      <c r="C977" s="16">
        <v>0</v>
      </c>
      <c r="D977" s="17">
        <v>0.1281659</v>
      </c>
      <c r="E977" s="17">
        <v>0.54797890000000005</v>
      </c>
      <c r="F977" s="17">
        <v>6.3050700000000001E-2</v>
      </c>
      <c r="G977" s="17">
        <v>1.7437320000000001</v>
      </c>
      <c r="H977" s="18">
        <v>0.23900689999999999</v>
      </c>
      <c r="I977" s="40">
        <f t="array" ref="I977">$Q$10+SUMPRODUCT(D977:H977,TRANSPOSE($Q$11:$Q$15))</f>
        <v>-6.4221671980408619</v>
      </c>
      <c r="J977" s="37">
        <f t="shared" si="15"/>
        <v>1.6224936722697601E-3</v>
      </c>
      <c r="K977" s="38"/>
      <c r="L977" s="38"/>
      <c r="M977" s="38"/>
      <c r="P977" s="27">
        <v>948</v>
      </c>
      <c r="Q977" s="24">
        <v>0.26665830000000001</v>
      </c>
      <c r="R977" s="24">
        <v>-1.3768499999999999E-2</v>
      </c>
      <c r="S977" s="24">
        <v>7.3105299999999998E-2</v>
      </c>
      <c r="T977" s="24">
        <v>1.4375599999999999</v>
      </c>
      <c r="U977" s="24">
        <v>0.3612244</v>
      </c>
      <c r="V977" s="34">
        <v>6.2758109905577475E-3</v>
      </c>
      <c r="W977" s="24">
        <v>0</v>
      </c>
      <c r="X977" s="24">
        <v>0</v>
      </c>
    </row>
    <row r="978" spans="1:24" ht="15" customHeight="1" x14ac:dyDescent="0.45">
      <c r="A978" s="14">
        <v>188</v>
      </c>
      <c r="B978" s="15">
        <v>2000</v>
      </c>
      <c r="C978" s="16">
        <v>0</v>
      </c>
      <c r="D978" s="17">
        <v>9.2622300000000005E-2</v>
      </c>
      <c r="E978" s="17">
        <v>0.51042399999999999</v>
      </c>
      <c r="F978" s="17">
        <v>4.88834E-2</v>
      </c>
      <c r="G978" s="17">
        <v>1.3703780000000001</v>
      </c>
      <c r="H978" s="18">
        <v>0.29708190000000001</v>
      </c>
      <c r="I978" s="40">
        <f t="array" ref="I978">$Q$10+SUMPRODUCT(D978:H978,TRANSPOSE($Q$11:$Q$15))</f>
        <v>-5.638000410485084</v>
      </c>
      <c r="J978" s="37">
        <f t="shared" si="15"/>
        <v>3.5473512932713896E-3</v>
      </c>
      <c r="K978" s="38"/>
      <c r="L978" s="38"/>
      <c r="M978" s="38"/>
      <c r="P978" s="27">
        <v>949</v>
      </c>
      <c r="Q978" s="24">
        <v>0.29264689999999999</v>
      </c>
      <c r="R978" s="24">
        <v>0.2134847</v>
      </c>
      <c r="S978" s="24">
        <v>9.3031000000000003E-2</v>
      </c>
      <c r="T978" s="24">
        <v>4.5558779999999999</v>
      </c>
      <c r="U978" s="24">
        <v>0.67302660000000003</v>
      </c>
      <c r="V978" s="34">
        <v>3.2969326752049878E-5</v>
      </c>
      <c r="W978" s="24">
        <v>0</v>
      </c>
      <c r="X978" s="24">
        <v>0</v>
      </c>
    </row>
    <row r="979" spans="1:24" ht="15" customHeight="1" x14ac:dyDescent="0.45">
      <c r="A979" s="14">
        <v>188</v>
      </c>
      <c r="B979" s="15">
        <v>2001</v>
      </c>
      <c r="C979" s="16">
        <v>0</v>
      </c>
      <c r="D979" s="17">
        <v>8.7552599999999994E-2</v>
      </c>
      <c r="E979" s="17">
        <v>0.29907339999999999</v>
      </c>
      <c r="F979" s="17">
        <v>2.93561E-2</v>
      </c>
      <c r="G979" s="17">
        <v>1.2183949999999999</v>
      </c>
      <c r="H979" s="18">
        <v>0.19636290000000001</v>
      </c>
      <c r="I979" s="40">
        <f t="array" ref="I979">$Q$10+SUMPRODUCT(D979:H979,TRANSPOSE($Q$11:$Q$15))</f>
        <v>-4.9968124260760156</v>
      </c>
      <c r="J979" s="37">
        <f t="shared" si="15"/>
        <v>6.7140754529765477E-3</v>
      </c>
      <c r="K979" s="38"/>
      <c r="L979" s="38"/>
      <c r="M979" s="38"/>
      <c r="P979" s="27">
        <v>950</v>
      </c>
      <c r="Q979" s="24">
        <v>0.19922329999999999</v>
      </c>
      <c r="R979" s="24">
        <v>0.2698257</v>
      </c>
      <c r="S979" s="24">
        <v>9.0940900000000005E-2</v>
      </c>
      <c r="T979" s="24">
        <v>3.514659</v>
      </c>
      <c r="U979" s="24">
        <v>0.64189110000000005</v>
      </c>
      <c r="V979" s="34">
        <v>1.5316629722424125E-4</v>
      </c>
      <c r="W979" s="24">
        <v>0</v>
      </c>
      <c r="X979" s="24">
        <v>0</v>
      </c>
    </row>
    <row r="980" spans="1:24" ht="15" customHeight="1" x14ac:dyDescent="0.45">
      <c r="A980" s="14">
        <v>188</v>
      </c>
      <c r="B980" s="15">
        <v>2002</v>
      </c>
      <c r="C980" s="16">
        <v>0</v>
      </c>
      <c r="D980" s="17">
        <v>9.6967499999999998E-2</v>
      </c>
      <c r="E980" s="17">
        <v>0.2233279</v>
      </c>
      <c r="F980" s="17">
        <v>3.5263299999999997E-2</v>
      </c>
      <c r="G980" s="17">
        <v>0.89639000000000002</v>
      </c>
      <c r="H980" s="18">
        <v>0.20559350000000001</v>
      </c>
      <c r="I980" s="40">
        <f t="array" ref="I980">$Q$10+SUMPRODUCT(D980:H980,TRANSPOSE($Q$11:$Q$15))</f>
        <v>-4.4111624150425932</v>
      </c>
      <c r="J980" s="37">
        <f t="shared" si="15"/>
        <v>1.1995420095452066E-2</v>
      </c>
      <c r="K980" s="38"/>
      <c r="L980" s="38"/>
      <c r="M980" s="38"/>
      <c r="P980" s="27">
        <v>951</v>
      </c>
      <c r="Q980" s="24">
        <v>0.3021761</v>
      </c>
      <c r="R980" s="24">
        <v>0.37813999999999998</v>
      </c>
      <c r="S980" s="24">
        <v>0.114907</v>
      </c>
      <c r="T980" s="24">
        <v>3.6211519999999999</v>
      </c>
      <c r="U980" s="24">
        <v>0.77426689999999998</v>
      </c>
      <c r="V980" s="34">
        <v>1.0327238527975914E-4</v>
      </c>
      <c r="W980" s="24">
        <v>0</v>
      </c>
      <c r="X980" s="24">
        <v>0</v>
      </c>
    </row>
    <row r="981" spans="1:24" ht="15" customHeight="1" x14ac:dyDescent="0.45">
      <c r="A981" s="14">
        <v>188</v>
      </c>
      <c r="B981" s="15">
        <v>2003</v>
      </c>
      <c r="C981" s="16">
        <v>0</v>
      </c>
      <c r="D981" s="17">
        <v>0.10749</v>
      </c>
      <c r="E981" s="17">
        <v>0.2295719</v>
      </c>
      <c r="F981" s="17">
        <v>2.8613599999999999E-2</v>
      </c>
      <c r="G981" s="17">
        <v>1.2046250000000001</v>
      </c>
      <c r="H981" s="18">
        <v>0.23916180000000001</v>
      </c>
      <c r="I981" s="40">
        <f t="array" ref="I981">$Q$10+SUMPRODUCT(D981:H981,TRANSPOSE($Q$11:$Q$15))</f>
        <v>-4.8330870533376107</v>
      </c>
      <c r="J981" s="37">
        <f t="shared" si="15"/>
        <v>7.8990132759921231E-3</v>
      </c>
      <c r="K981" s="38"/>
      <c r="L981" s="38"/>
      <c r="M981" s="38"/>
      <c r="P981" s="27">
        <v>952</v>
      </c>
      <c r="Q981" s="24">
        <v>0.37238009999999999</v>
      </c>
      <c r="R981" s="24">
        <v>0.40581499999999998</v>
      </c>
      <c r="S981" s="24">
        <v>0.11001030000000001</v>
      </c>
      <c r="T981" s="24">
        <v>6.9991539999999999</v>
      </c>
      <c r="U981" s="24">
        <v>0.77446959999999998</v>
      </c>
      <c r="V981" s="34">
        <v>4.8795185428804729E-7</v>
      </c>
      <c r="W981" s="24">
        <v>0</v>
      </c>
      <c r="X981" s="24">
        <v>0</v>
      </c>
    </row>
    <row r="982" spans="1:24" ht="15" customHeight="1" x14ac:dyDescent="0.45">
      <c r="A982" s="14">
        <v>188</v>
      </c>
      <c r="B982" s="15">
        <v>2004</v>
      </c>
      <c r="C982" s="16">
        <v>0</v>
      </c>
      <c r="D982" s="17">
        <v>0.147761</v>
      </c>
      <c r="E982" s="17">
        <v>0.2675052</v>
      </c>
      <c r="F982" s="17">
        <v>4.7598300000000003E-2</v>
      </c>
      <c r="G982" s="17">
        <v>1.4182859999999999</v>
      </c>
      <c r="H982" s="18">
        <v>0.25455899999999998</v>
      </c>
      <c r="I982" s="40">
        <f t="array" ref="I982">$Q$10+SUMPRODUCT(D982:H982,TRANSPOSE($Q$11:$Q$15))</f>
        <v>-5.3543613233549365</v>
      </c>
      <c r="J982" s="37">
        <f t="shared" si="15"/>
        <v>4.7052438862176145E-3</v>
      </c>
      <c r="K982" s="38"/>
      <c r="L982" s="38"/>
      <c r="M982" s="38"/>
      <c r="P982" s="27">
        <v>953</v>
      </c>
      <c r="Q982" s="24">
        <v>0.34244279999999999</v>
      </c>
      <c r="R982" s="24">
        <v>0.41325250000000002</v>
      </c>
      <c r="S982" s="24">
        <v>0.10945870000000001</v>
      </c>
      <c r="T982" s="24">
        <v>5.7659539999999998</v>
      </c>
      <c r="U982" s="24">
        <v>0.79892099999999999</v>
      </c>
      <c r="V982" s="34">
        <v>3.4695399718200954E-6</v>
      </c>
      <c r="W982" s="24">
        <v>0</v>
      </c>
      <c r="X982" s="24">
        <v>0</v>
      </c>
    </row>
    <row r="983" spans="1:24" ht="15" customHeight="1" x14ac:dyDescent="0.45">
      <c r="A983" s="14">
        <v>189</v>
      </c>
      <c r="B983" s="15">
        <v>1999</v>
      </c>
      <c r="C983" s="16">
        <v>0</v>
      </c>
      <c r="D983" s="17">
        <v>-5.9730100000000001E-2</v>
      </c>
      <c r="E983" s="17">
        <v>0.56351490000000004</v>
      </c>
      <c r="F983" s="17">
        <v>0.1056634</v>
      </c>
      <c r="G983" s="17">
        <v>5.7554179999999997</v>
      </c>
      <c r="H983" s="18">
        <v>0.39389420000000003</v>
      </c>
      <c r="I983" s="40">
        <f t="array" ref="I983">$Q$10+SUMPRODUCT(D983:H983,TRANSPOSE($Q$11:$Q$15))</f>
        <v>-13.160485659445254</v>
      </c>
      <c r="J983" s="37">
        <f t="shared" si="15"/>
        <v>1.9251867448195488E-6</v>
      </c>
      <c r="K983" s="38"/>
      <c r="L983" s="38"/>
      <c r="M983" s="38"/>
      <c r="P983" s="27">
        <v>954</v>
      </c>
      <c r="Q983" s="24">
        <v>-1.35269E-2</v>
      </c>
      <c r="R983" s="24">
        <v>0.106572</v>
      </c>
      <c r="S983" s="24">
        <v>3.60329E-2</v>
      </c>
      <c r="T983" s="24">
        <v>0.63585570000000002</v>
      </c>
      <c r="U983" s="24">
        <v>0.10310329999999999</v>
      </c>
      <c r="V983" s="34">
        <v>1.9045934927650662E-2</v>
      </c>
      <c r="W983" s="24">
        <v>0</v>
      </c>
      <c r="X983" s="24">
        <v>0</v>
      </c>
    </row>
    <row r="984" spans="1:24" ht="15" customHeight="1" x14ac:dyDescent="0.45">
      <c r="A984" s="14">
        <v>189</v>
      </c>
      <c r="B984" s="15">
        <v>2000</v>
      </c>
      <c r="C984" s="16">
        <v>0</v>
      </c>
      <c r="D984" s="17">
        <v>-0.1337197</v>
      </c>
      <c r="E984" s="17">
        <v>0.46729860000000001</v>
      </c>
      <c r="F984" s="17">
        <v>0.1107079</v>
      </c>
      <c r="G984" s="17">
        <v>4.0463909999999998</v>
      </c>
      <c r="H984" s="18">
        <v>0.4437777</v>
      </c>
      <c r="I984" s="40">
        <f t="array" ref="I984">$Q$10+SUMPRODUCT(D984:H984,TRANSPOSE($Q$11:$Q$15))</f>
        <v>-10.337190687656907</v>
      </c>
      <c r="J984" s="37">
        <f t="shared" si="15"/>
        <v>3.2404181256585448E-5</v>
      </c>
      <c r="K984" s="38"/>
      <c r="L984" s="38"/>
      <c r="M984" s="38"/>
      <c r="P984" s="27">
        <v>955</v>
      </c>
      <c r="Q984" s="24">
        <v>-1.73892E-2</v>
      </c>
      <c r="R984" s="24">
        <v>5.4227900000000002E-2</v>
      </c>
      <c r="S984" s="24">
        <v>3.19493E-2</v>
      </c>
      <c r="T984" s="24">
        <v>0.75273869999999998</v>
      </c>
      <c r="U984" s="24">
        <v>0.12157999999999999</v>
      </c>
      <c r="V984" s="34">
        <v>1.7822482941617146E-2</v>
      </c>
      <c r="W984" s="24">
        <v>0</v>
      </c>
      <c r="X984" s="24">
        <v>0</v>
      </c>
    </row>
    <row r="985" spans="1:24" ht="15" customHeight="1" x14ac:dyDescent="0.45">
      <c r="A985" s="14">
        <v>189</v>
      </c>
      <c r="B985" s="15">
        <v>2001</v>
      </c>
      <c r="C985" s="16">
        <v>0</v>
      </c>
      <c r="D985" s="17">
        <v>-0.2342824</v>
      </c>
      <c r="E985" s="17">
        <v>0.49753160000000002</v>
      </c>
      <c r="F985" s="17">
        <v>6.4435599999999996E-2</v>
      </c>
      <c r="G985" s="17">
        <v>3.5305409999999999</v>
      </c>
      <c r="H985" s="18">
        <v>0.36208560000000001</v>
      </c>
      <c r="I985" s="40">
        <f t="array" ref="I985">$Q$10+SUMPRODUCT(D985:H985,TRANSPOSE($Q$11:$Q$15))</f>
        <v>-9.2812593382892121</v>
      </c>
      <c r="J985" s="37">
        <f t="shared" si="15"/>
        <v>9.3145060687194463E-5</v>
      </c>
      <c r="K985" s="38"/>
      <c r="L985" s="38"/>
      <c r="M985" s="38"/>
      <c r="P985" s="27">
        <v>956</v>
      </c>
      <c r="Q985" s="24">
        <v>-4.2668600000000001E-2</v>
      </c>
      <c r="R985" s="24">
        <v>6.9839399999999996E-2</v>
      </c>
      <c r="S985" s="24">
        <v>2.3472E-2</v>
      </c>
      <c r="T985" s="24">
        <v>0.64941150000000003</v>
      </c>
      <c r="U985" s="24">
        <v>8.3253900000000006E-2</v>
      </c>
      <c r="V985" s="34">
        <v>2.1170138871812887E-2</v>
      </c>
      <c r="W985" s="24">
        <v>0</v>
      </c>
      <c r="X985" s="24">
        <v>0</v>
      </c>
    </row>
    <row r="986" spans="1:24" ht="15" customHeight="1" x14ac:dyDescent="0.45">
      <c r="A986" s="14">
        <v>189</v>
      </c>
      <c r="B986" s="15">
        <v>2002</v>
      </c>
      <c r="C986" s="16">
        <v>0</v>
      </c>
      <c r="D986" s="17">
        <v>-0.28620309999999999</v>
      </c>
      <c r="E986" s="17">
        <v>0.63077669999999997</v>
      </c>
      <c r="F986" s="17">
        <v>6.8656400000000006E-2</v>
      </c>
      <c r="G986" s="17">
        <v>3.046662</v>
      </c>
      <c r="H986" s="18">
        <v>0.37168109999999999</v>
      </c>
      <c r="I986" s="40">
        <f t="array" ref="I986">$Q$10+SUMPRODUCT(D986:H986,TRANSPOSE($Q$11:$Q$15))</f>
        <v>-8.753226047433742</v>
      </c>
      <c r="J986" s="37">
        <f t="shared" si="15"/>
        <v>1.5792600050125926E-4</v>
      </c>
      <c r="K986" s="38"/>
      <c r="L986" s="38"/>
      <c r="M986" s="38"/>
      <c r="P986" s="27">
        <v>957</v>
      </c>
      <c r="Q986" s="24">
        <v>-3.5157000000000001E-3</v>
      </c>
      <c r="R986" s="24">
        <v>6.0515399999999997E-2</v>
      </c>
      <c r="S986" s="24">
        <v>4.83344E-2</v>
      </c>
      <c r="T986" s="24">
        <v>0.63019420000000004</v>
      </c>
      <c r="U986" s="24">
        <v>0.11381819999999999</v>
      </c>
      <c r="V986" s="34">
        <v>1.8830001598796893E-2</v>
      </c>
      <c r="W986" s="24">
        <v>0</v>
      </c>
      <c r="X986" s="24">
        <v>0</v>
      </c>
    </row>
    <row r="987" spans="1:24" ht="15" customHeight="1" x14ac:dyDescent="0.45">
      <c r="A987" s="14">
        <v>189</v>
      </c>
      <c r="B987" s="15">
        <v>2003</v>
      </c>
      <c r="C987" s="16">
        <v>0</v>
      </c>
      <c r="D987" s="17">
        <v>-0.2464636</v>
      </c>
      <c r="E987" s="17">
        <v>0.66426099999999999</v>
      </c>
      <c r="F987" s="17">
        <v>6.5220299999999995E-2</v>
      </c>
      <c r="G987" s="17">
        <v>3.456404</v>
      </c>
      <c r="H987" s="18">
        <v>0.3465298</v>
      </c>
      <c r="I987" s="40">
        <f t="array" ref="I987">$Q$10+SUMPRODUCT(D987:H987,TRANSPOSE($Q$11:$Q$15))</f>
        <v>-9.4265082278102774</v>
      </c>
      <c r="J987" s="37">
        <f t="shared" si="15"/>
        <v>8.0553517193396359E-5</v>
      </c>
      <c r="K987" s="38"/>
      <c r="L987" s="38"/>
      <c r="M987" s="38"/>
      <c r="P987" s="27">
        <v>958</v>
      </c>
      <c r="Q987" s="24">
        <v>-6.6148999999999999E-3</v>
      </c>
      <c r="R987" s="24">
        <v>4.0571599999999999E-2</v>
      </c>
      <c r="S987" s="24">
        <v>4.5836500000000002E-2</v>
      </c>
      <c r="T987" s="24">
        <v>0.66391520000000004</v>
      </c>
      <c r="U987" s="24">
        <v>0.1022306</v>
      </c>
      <c r="V987" s="34">
        <v>1.8587241533997038E-2</v>
      </c>
      <c r="W987" s="24">
        <v>0</v>
      </c>
      <c r="X987" s="24">
        <v>0</v>
      </c>
    </row>
    <row r="988" spans="1:24" ht="15" customHeight="1" x14ac:dyDescent="0.45">
      <c r="A988" s="14">
        <v>189</v>
      </c>
      <c r="B988" s="15">
        <v>2004</v>
      </c>
      <c r="C988" s="16">
        <v>0</v>
      </c>
      <c r="D988" s="17">
        <v>-0.30062660000000002</v>
      </c>
      <c r="E988" s="17">
        <v>0.63841429999999999</v>
      </c>
      <c r="F988" s="17">
        <v>8.3505899999999994E-2</v>
      </c>
      <c r="G988" s="17">
        <v>2.9262060000000001</v>
      </c>
      <c r="H988" s="18">
        <v>0.35628280000000001</v>
      </c>
      <c r="I988" s="40">
        <f t="array" ref="I988">$Q$10+SUMPRODUCT(D988:H988,TRANSPOSE($Q$11:$Q$15))</f>
        <v>-8.7066755977930406</v>
      </c>
      <c r="J988" s="37">
        <f t="shared" si="15"/>
        <v>1.6545007644433617E-4</v>
      </c>
      <c r="K988" s="38"/>
      <c r="L988" s="38"/>
      <c r="M988" s="38"/>
      <c r="P988" s="27">
        <v>959</v>
      </c>
      <c r="Q988" s="24">
        <v>1.5547099999999999E-2</v>
      </c>
      <c r="R988" s="24">
        <v>3.1401100000000001E-2</v>
      </c>
      <c r="S988" s="24">
        <v>2.9863600000000001E-2</v>
      </c>
      <c r="T988" s="24">
        <v>0.69614989999999999</v>
      </c>
      <c r="U988" s="24">
        <v>0.11484800000000001</v>
      </c>
      <c r="V988" s="34">
        <v>2.063772364733504E-2</v>
      </c>
      <c r="W988" s="24">
        <v>0</v>
      </c>
      <c r="X988" s="24">
        <v>0</v>
      </c>
    </row>
    <row r="989" spans="1:24" ht="15" customHeight="1" x14ac:dyDescent="0.45">
      <c r="A989" s="14">
        <v>190</v>
      </c>
      <c r="B989" s="15">
        <v>1999</v>
      </c>
      <c r="C989" s="16">
        <v>0</v>
      </c>
      <c r="D989" s="17">
        <v>-0.1043024</v>
      </c>
      <c r="E989" s="17">
        <v>0.17109940000000001</v>
      </c>
      <c r="F989" s="17">
        <v>5.7044200000000003E-2</v>
      </c>
      <c r="G989" s="17">
        <v>2.4092859999999998</v>
      </c>
      <c r="H989" s="18">
        <v>0.19483120000000001</v>
      </c>
      <c r="I989" s="40">
        <f t="array" ref="I989">$Q$10+SUMPRODUCT(D989:H989,TRANSPOSE($Q$11:$Q$15))</f>
        <v>-7.0104622419925082</v>
      </c>
      <c r="J989" s="37">
        <f t="shared" si="15"/>
        <v>9.0157779277250777E-4</v>
      </c>
      <c r="K989" s="38"/>
      <c r="L989" s="38"/>
      <c r="M989" s="38"/>
      <c r="P989" s="27">
        <v>960</v>
      </c>
      <c r="Q989" s="24">
        <v>0.1020259</v>
      </c>
      <c r="R989" s="24">
        <v>0.1574757</v>
      </c>
      <c r="S989" s="24">
        <v>6.2531799999999998E-2</v>
      </c>
      <c r="T989" s="24">
        <v>1.433516</v>
      </c>
      <c r="U989" s="24">
        <v>0.2352998</v>
      </c>
      <c r="V989" s="34">
        <v>4.6372366580363037E-3</v>
      </c>
      <c r="W989" s="24">
        <v>0</v>
      </c>
      <c r="X989" s="24">
        <v>0</v>
      </c>
    </row>
    <row r="990" spans="1:24" ht="15" customHeight="1" x14ac:dyDescent="0.45">
      <c r="A990" s="14">
        <v>190</v>
      </c>
      <c r="B990" s="15">
        <v>2000</v>
      </c>
      <c r="C990" s="16">
        <v>0</v>
      </c>
      <c r="D990" s="17">
        <v>-8.8357000000000005E-2</v>
      </c>
      <c r="E990" s="17">
        <v>0.12745899999999999</v>
      </c>
      <c r="F990" s="17">
        <v>5.7180599999999998E-2</v>
      </c>
      <c r="G990" s="17">
        <v>1.8115270000000001</v>
      </c>
      <c r="H990" s="18">
        <v>0.20810890000000001</v>
      </c>
      <c r="I990" s="40">
        <f t="array" ref="I990">$Q$10+SUMPRODUCT(D990:H990,TRANSPOSE($Q$11:$Q$15))</f>
        <v>-5.9806788685112728</v>
      </c>
      <c r="J990" s="37">
        <f t="shared" si="15"/>
        <v>2.5207399468122221E-3</v>
      </c>
      <c r="K990" s="38"/>
      <c r="L990" s="38"/>
      <c r="M990" s="38"/>
      <c r="P990" s="27">
        <v>961</v>
      </c>
      <c r="Q990" s="24">
        <v>0.12791259999999999</v>
      </c>
      <c r="R990" s="24">
        <v>0.1687815</v>
      </c>
      <c r="S990" s="24">
        <v>5.0957700000000002E-2</v>
      </c>
      <c r="T990" s="24">
        <v>1.0835159999999999</v>
      </c>
      <c r="U990" s="24">
        <v>0.23181160000000001</v>
      </c>
      <c r="V990" s="34">
        <v>8.7794567678895E-3</v>
      </c>
      <c r="W990" s="24">
        <v>0</v>
      </c>
      <c r="X990" s="24">
        <v>0</v>
      </c>
    </row>
    <row r="991" spans="1:24" ht="15" customHeight="1" x14ac:dyDescent="0.45">
      <c r="A991" s="14">
        <v>190</v>
      </c>
      <c r="B991" s="15">
        <v>2001</v>
      </c>
      <c r="C991" s="16">
        <v>0</v>
      </c>
      <c r="D991" s="17">
        <v>-9.92952E-2</v>
      </c>
      <c r="E991" s="17">
        <v>0.1461636</v>
      </c>
      <c r="F991" s="17">
        <v>5.8213899999999999E-2</v>
      </c>
      <c r="G991" s="17">
        <v>1.995171</v>
      </c>
      <c r="H991" s="18">
        <v>0.2232277</v>
      </c>
      <c r="I991" s="40">
        <f t="array" ref="I991">$Q$10+SUMPRODUCT(D991:H991,TRANSPOSE($Q$11:$Q$15))</f>
        <v>-6.3039579965247476</v>
      </c>
      <c r="J991" s="37">
        <f t="shared" si="15"/>
        <v>1.8257117337082769E-3</v>
      </c>
      <c r="K991" s="38"/>
      <c r="L991" s="38"/>
      <c r="M991" s="38"/>
      <c r="P991" s="27">
        <v>962</v>
      </c>
      <c r="Q991" s="24">
        <v>7.3769899999999999E-2</v>
      </c>
      <c r="R991" s="24">
        <v>0.12621979999999999</v>
      </c>
      <c r="S991" s="24">
        <v>5.2153100000000001E-2</v>
      </c>
      <c r="T991" s="24">
        <v>0.81532260000000001</v>
      </c>
      <c r="U991" s="24">
        <v>0.2136557</v>
      </c>
      <c r="V991" s="34">
        <v>1.3646978171635106E-2</v>
      </c>
      <c r="W991" s="24">
        <v>0</v>
      </c>
      <c r="X991" s="24">
        <v>0</v>
      </c>
    </row>
    <row r="992" spans="1:24" ht="15" customHeight="1" x14ac:dyDescent="0.45">
      <c r="A992" s="14">
        <v>190</v>
      </c>
      <c r="B992" s="15">
        <v>2002</v>
      </c>
      <c r="C992" s="16">
        <v>0</v>
      </c>
      <c r="D992" s="17">
        <v>-6.9098699999999999E-2</v>
      </c>
      <c r="E992" s="17">
        <v>0.20552860000000001</v>
      </c>
      <c r="F992" s="17">
        <v>6.1896199999999998E-2</v>
      </c>
      <c r="G992" s="17">
        <v>1.3498319999999999</v>
      </c>
      <c r="H992" s="18">
        <v>0.2095119</v>
      </c>
      <c r="I992" s="40">
        <f t="array" ref="I992">$Q$10+SUMPRODUCT(D992:H992,TRANSPOSE($Q$11:$Q$15))</f>
        <v>-5.3873105159835326</v>
      </c>
      <c r="J992" s="37">
        <f t="shared" si="15"/>
        <v>4.5534306320441529E-3</v>
      </c>
      <c r="K992" s="38"/>
      <c r="L992" s="38"/>
      <c r="M992" s="38"/>
      <c r="P992" s="27">
        <v>963</v>
      </c>
      <c r="Q992" s="24">
        <v>9.2845999999999998E-2</v>
      </c>
      <c r="R992" s="24">
        <v>0.14695079999999999</v>
      </c>
      <c r="S992" s="24">
        <v>5.65113E-2</v>
      </c>
      <c r="T992" s="24">
        <v>0.84997730000000005</v>
      </c>
      <c r="U992" s="24">
        <v>0.2243608</v>
      </c>
      <c r="V992" s="34">
        <v>1.2295050078178802E-2</v>
      </c>
      <c r="W992" s="24">
        <v>0</v>
      </c>
      <c r="X992" s="24">
        <v>0</v>
      </c>
    </row>
    <row r="993" spans="1:24" ht="15" customHeight="1" x14ac:dyDescent="0.45">
      <c r="A993" s="14">
        <v>190</v>
      </c>
      <c r="B993" s="15">
        <v>2003</v>
      </c>
      <c r="C993" s="16">
        <v>0</v>
      </c>
      <c r="D993" s="17">
        <v>1.7447000000000001E-3</v>
      </c>
      <c r="E993" s="17">
        <v>0.20293149999999999</v>
      </c>
      <c r="F993" s="17">
        <v>5.0698300000000002E-2</v>
      </c>
      <c r="G993" s="17">
        <v>1.5220119999999999</v>
      </c>
      <c r="H993" s="18">
        <v>0.2160155</v>
      </c>
      <c r="I993" s="40">
        <f t="array" ref="I993">$Q$10+SUMPRODUCT(D993:H993,TRANSPOSE($Q$11:$Q$15))</f>
        <v>-5.5349586499364385</v>
      </c>
      <c r="J993" s="37">
        <f t="shared" si="15"/>
        <v>3.9308591834476443E-3</v>
      </c>
      <c r="K993" s="38"/>
      <c r="L993" s="38"/>
      <c r="M993" s="38"/>
      <c r="P993" s="27">
        <v>964</v>
      </c>
      <c r="Q993" s="24">
        <v>8.2750500000000005E-2</v>
      </c>
      <c r="R993" s="24">
        <v>9.2828599999999997E-2</v>
      </c>
      <c r="S993" s="24">
        <v>2.2955E-2</v>
      </c>
      <c r="T993" s="24">
        <v>1.0451950000000001</v>
      </c>
      <c r="U993" s="24">
        <v>0.27439069999999999</v>
      </c>
      <c r="V993" s="34">
        <v>1.3082009768036642E-2</v>
      </c>
      <c r="W993" s="24">
        <v>0</v>
      </c>
      <c r="X993" s="24">
        <v>0</v>
      </c>
    </row>
    <row r="994" spans="1:24" ht="15" customHeight="1" x14ac:dyDescent="0.45">
      <c r="A994" s="14">
        <v>190</v>
      </c>
      <c r="B994" s="15">
        <v>2004</v>
      </c>
      <c r="C994" s="16">
        <v>0</v>
      </c>
      <c r="D994" s="17">
        <v>-1.1751899999999999E-2</v>
      </c>
      <c r="E994" s="17">
        <v>0.2389204</v>
      </c>
      <c r="F994" s="17">
        <v>6.1995300000000003E-2</v>
      </c>
      <c r="G994" s="17">
        <v>1.358741</v>
      </c>
      <c r="H994" s="18">
        <v>0.2028547</v>
      </c>
      <c r="I994" s="40">
        <f t="array" ref="I994">$Q$10+SUMPRODUCT(D994:H994,TRANSPOSE($Q$11:$Q$15))</f>
        <v>-5.4312144484939147</v>
      </c>
      <c r="J994" s="37">
        <f t="shared" si="15"/>
        <v>4.3586946009759849E-3</v>
      </c>
      <c r="K994" s="38"/>
      <c r="L994" s="38"/>
      <c r="M994" s="38"/>
      <c r="P994" s="27">
        <v>965</v>
      </c>
      <c r="Q994" s="24">
        <v>0.1116168</v>
      </c>
      <c r="R994" s="24">
        <v>6.3383400000000006E-2</v>
      </c>
      <c r="S994" s="24">
        <v>2.7837600000000001E-2</v>
      </c>
      <c r="T994" s="24">
        <v>0.95001679999999999</v>
      </c>
      <c r="U994" s="24">
        <v>0.28801769999999999</v>
      </c>
      <c r="V994" s="34">
        <v>1.555786194103002E-2</v>
      </c>
      <c r="W994" s="24">
        <v>0</v>
      </c>
      <c r="X994" s="24">
        <v>0</v>
      </c>
    </row>
    <row r="995" spans="1:24" ht="15" customHeight="1" x14ac:dyDescent="0.45">
      <c r="A995" s="14">
        <v>191</v>
      </c>
      <c r="B995" s="15">
        <v>1999</v>
      </c>
      <c r="C995" s="16">
        <v>0</v>
      </c>
      <c r="D995" s="17">
        <v>6.3648200000000002E-2</v>
      </c>
      <c r="E995" s="17">
        <v>0.32272879999999998</v>
      </c>
      <c r="F995" s="17">
        <v>4.8533800000000002E-2</v>
      </c>
      <c r="G995" s="17">
        <v>2.4940869999999999</v>
      </c>
      <c r="H995" s="18">
        <v>0.2256406</v>
      </c>
      <c r="I995" s="40">
        <f t="array" ref="I995">$Q$10+SUMPRODUCT(D995:H995,TRANSPOSE($Q$11:$Q$15))</f>
        <v>-7.2093062950254874</v>
      </c>
      <c r="J995" s="37">
        <f t="shared" si="15"/>
        <v>7.3912338289127929E-4</v>
      </c>
      <c r="K995" s="38"/>
      <c r="L995" s="38"/>
      <c r="M995" s="38"/>
      <c r="P995" s="27">
        <v>966</v>
      </c>
      <c r="Q995" s="24">
        <v>3.8406299999999997E-2</v>
      </c>
      <c r="R995" s="24">
        <v>0.41854789999999997</v>
      </c>
      <c r="S995" s="24">
        <v>8.27793E-2</v>
      </c>
      <c r="T995" s="24">
        <v>1.204631</v>
      </c>
      <c r="U995" s="24">
        <v>0.43239739999999999</v>
      </c>
      <c r="V995" s="34">
        <v>4.2778355587487103E-3</v>
      </c>
      <c r="W995" s="24">
        <v>0</v>
      </c>
      <c r="X995" s="24">
        <v>0</v>
      </c>
    </row>
    <row r="996" spans="1:24" ht="15" customHeight="1" x14ac:dyDescent="0.45">
      <c r="A996" s="14">
        <v>191</v>
      </c>
      <c r="B996" s="15">
        <v>2000</v>
      </c>
      <c r="C996" s="16">
        <v>0</v>
      </c>
      <c r="D996" s="17">
        <v>9.3969800000000006E-2</v>
      </c>
      <c r="E996" s="17">
        <v>0.32881719999999998</v>
      </c>
      <c r="F996" s="17">
        <v>4.30643E-2</v>
      </c>
      <c r="G996" s="17">
        <v>1.952647</v>
      </c>
      <c r="H996" s="18">
        <v>0.18620690000000001</v>
      </c>
      <c r="I996" s="40">
        <f t="array" ref="I996">$Q$10+SUMPRODUCT(D996:H996,TRANSPOSE($Q$11:$Q$15))</f>
        <v>-6.3234465578074541</v>
      </c>
      <c r="J996" s="37">
        <f t="shared" si="15"/>
        <v>1.7905387951703462E-3</v>
      </c>
      <c r="K996" s="38"/>
      <c r="L996" s="38"/>
      <c r="M996" s="38"/>
      <c r="P996" s="27">
        <v>967</v>
      </c>
      <c r="Q996" s="24">
        <v>2.2495100000000001E-2</v>
      </c>
      <c r="R996" s="24">
        <v>0.43820969999999998</v>
      </c>
      <c r="S996" s="24">
        <v>6.1105100000000002E-2</v>
      </c>
      <c r="T996" s="24">
        <v>1.2696730000000001</v>
      </c>
      <c r="U996" s="24">
        <v>0.44208589999999998</v>
      </c>
      <c r="V996" s="34">
        <v>4.4540573280662122E-3</v>
      </c>
      <c r="W996" s="24">
        <v>0</v>
      </c>
      <c r="X996" s="24">
        <v>0</v>
      </c>
    </row>
    <row r="997" spans="1:24" ht="15" customHeight="1" x14ac:dyDescent="0.45">
      <c r="A997" s="14">
        <v>191</v>
      </c>
      <c r="B997" s="15">
        <v>2001</v>
      </c>
      <c r="C997" s="16">
        <v>0</v>
      </c>
      <c r="D997" s="17">
        <v>0.19562889999999999</v>
      </c>
      <c r="E997" s="17">
        <v>0.359128</v>
      </c>
      <c r="F997" s="17">
        <v>2.21405E-2</v>
      </c>
      <c r="G997" s="17">
        <v>1.7382770000000001</v>
      </c>
      <c r="H997" s="18">
        <v>0.1572247</v>
      </c>
      <c r="I997" s="40">
        <f t="array" ref="I997">$Q$10+SUMPRODUCT(D997:H997,TRANSPOSE($Q$11:$Q$15))</f>
        <v>-5.834363918534633</v>
      </c>
      <c r="J997" s="37">
        <f t="shared" si="15"/>
        <v>2.9167510636053059E-3</v>
      </c>
      <c r="K997" s="38"/>
      <c r="L997" s="38"/>
      <c r="M997" s="38"/>
      <c r="P997" s="27">
        <v>968</v>
      </c>
      <c r="Q997" s="24">
        <v>6.1120000000000002E-3</v>
      </c>
      <c r="R997" s="24">
        <v>0.50394490000000003</v>
      </c>
      <c r="S997" s="24">
        <v>6.66847E-2</v>
      </c>
      <c r="T997" s="24">
        <v>1.1310990000000001</v>
      </c>
      <c r="U997" s="24">
        <v>0.45446449999999999</v>
      </c>
      <c r="V997" s="34">
        <v>4.8304427536445867E-3</v>
      </c>
      <c r="W997" s="24">
        <v>0</v>
      </c>
      <c r="X997" s="24">
        <v>0</v>
      </c>
    </row>
    <row r="998" spans="1:24" ht="15" customHeight="1" x14ac:dyDescent="0.45">
      <c r="A998" s="14">
        <v>191</v>
      </c>
      <c r="B998" s="15">
        <v>2002</v>
      </c>
      <c r="C998" s="16">
        <v>0</v>
      </c>
      <c r="D998" s="17">
        <v>0.20790220000000001</v>
      </c>
      <c r="E998" s="17">
        <v>0.2540906</v>
      </c>
      <c r="F998" s="17">
        <v>3.9297499999999999E-2</v>
      </c>
      <c r="G998" s="17">
        <v>1.6817839999999999</v>
      </c>
      <c r="H998" s="18">
        <v>0.201711</v>
      </c>
      <c r="I998" s="40">
        <f t="array" ref="I998">$Q$10+SUMPRODUCT(D998:H998,TRANSPOSE($Q$11:$Q$15))</f>
        <v>-5.6961952685927706</v>
      </c>
      <c r="J998" s="37">
        <f t="shared" si="15"/>
        <v>3.3474769676140694E-3</v>
      </c>
      <c r="K998" s="38"/>
      <c r="L998" s="38"/>
      <c r="M998" s="38"/>
      <c r="P998" s="27">
        <v>969</v>
      </c>
      <c r="Q998" s="24">
        <v>5.90585E-2</v>
      </c>
      <c r="R998" s="24">
        <v>0.51213739999999996</v>
      </c>
      <c r="S998" s="24">
        <v>6.3942600000000002E-2</v>
      </c>
      <c r="T998" s="24">
        <v>1.5856570000000001</v>
      </c>
      <c r="U998" s="24">
        <v>0.41171079999999999</v>
      </c>
      <c r="V998" s="34">
        <v>2.3596300195685019E-3</v>
      </c>
      <c r="W998" s="24">
        <v>0</v>
      </c>
      <c r="X998" s="24">
        <v>0</v>
      </c>
    </row>
    <row r="999" spans="1:24" ht="15" customHeight="1" x14ac:dyDescent="0.45">
      <c r="A999" s="14">
        <v>191</v>
      </c>
      <c r="B999" s="15">
        <v>2003</v>
      </c>
      <c r="C999" s="16">
        <v>0</v>
      </c>
      <c r="D999" s="17">
        <v>0.18178520000000001</v>
      </c>
      <c r="E999" s="17">
        <v>0.26052950000000002</v>
      </c>
      <c r="F999" s="17">
        <v>3.32089E-2</v>
      </c>
      <c r="G999" s="17">
        <v>1.7046380000000001</v>
      </c>
      <c r="H999" s="18">
        <v>0.20918220000000001</v>
      </c>
      <c r="I999" s="40">
        <f t="array" ref="I999">$Q$10+SUMPRODUCT(D999:H999,TRANSPOSE($Q$11:$Q$15))</f>
        <v>-5.6994669183022122</v>
      </c>
      <c r="J999" s="37">
        <f t="shared" si="15"/>
        <v>3.3365795729737155E-3</v>
      </c>
      <c r="K999" s="38"/>
      <c r="L999" s="38"/>
      <c r="M999" s="38"/>
      <c r="P999" s="27">
        <v>970</v>
      </c>
      <c r="Q999" s="24">
        <v>0.1626562</v>
      </c>
      <c r="R999" s="24">
        <v>0.20806269999999999</v>
      </c>
      <c r="S999" s="24">
        <v>6.2556200000000006E-2</v>
      </c>
      <c r="T999" s="24">
        <v>1.719592</v>
      </c>
      <c r="U999" s="24">
        <v>0.28654269999999998</v>
      </c>
      <c r="V999" s="34">
        <v>2.8953627690612117E-3</v>
      </c>
      <c r="W999" s="24">
        <v>0</v>
      </c>
      <c r="X999" s="24">
        <v>0</v>
      </c>
    </row>
    <row r="1000" spans="1:24" ht="15" customHeight="1" x14ac:dyDescent="0.45">
      <c r="A1000" s="14">
        <v>191</v>
      </c>
      <c r="B1000" s="15">
        <v>2004</v>
      </c>
      <c r="C1000" s="16">
        <v>0</v>
      </c>
      <c r="D1000" s="17">
        <v>0.23076240000000001</v>
      </c>
      <c r="E1000" s="17">
        <v>0.291742</v>
      </c>
      <c r="F1000" s="17">
        <v>4.0890200000000002E-2</v>
      </c>
      <c r="G1000" s="17">
        <v>2.204361</v>
      </c>
      <c r="H1000" s="18">
        <v>0.19732649999999999</v>
      </c>
      <c r="I1000" s="40">
        <f t="array" ref="I1000">$Q$10+SUMPRODUCT(D1000:H1000,TRANSPOSE($Q$11:$Q$15))</f>
        <v>-6.5897001020482202</v>
      </c>
      <c r="J1000" s="37">
        <f t="shared" si="15"/>
        <v>1.3725655715595246E-3</v>
      </c>
      <c r="K1000" s="38"/>
      <c r="L1000" s="38"/>
      <c r="M1000" s="38"/>
      <c r="P1000" s="27">
        <v>971</v>
      </c>
      <c r="Q1000" s="24">
        <v>0.1022622</v>
      </c>
      <c r="R1000" s="24">
        <v>0.70509120000000003</v>
      </c>
      <c r="S1000" s="24">
        <v>7.9791299999999996E-2</v>
      </c>
      <c r="T1000" s="24">
        <v>4.4266620000000003</v>
      </c>
      <c r="U1000" s="24">
        <v>0.33783220000000003</v>
      </c>
      <c r="V1000" s="34">
        <v>1.6543395966952207E-5</v>
      </c>
      <c r="W1000" s="24">
        <v>0</v>
      </c>
      <c r="X1000" s="24">
        <v>0</v>
      </c>
    </row>
    <row r="1001" spans="1:24" ht="15" customHeight="1" x14ac:dyDescent="0.45">
      <c r="A1001" s="14">
        <v>192</v>
      </c>
      <c r="B1001" s="15">
        <v>1999</v>
      </c>
      <c r="C1001" s="16">
        <v>0</v>
      </c>
      <c r="D1001" s="17">
        <v>5.42283E-2</v>
      </c>
      <c r="E1001" s="17">
        <v>0.1518824</v>
      </c>
      <c r="F1001" s="17">
        <v>1.2866799999999999E-2</v>
      </c>
      <c r="G1001" s="17">
        <v>0.77990340000000002</v>
      </c>
      <c r="H1001" s="18">
        <v>0.2230181</v>
      </c>
      <c r="I1001" s="40">
        <f t="array" ref="I1001">$Q$10+SUMPRODUCT(D1001:H1001,TRANSPOSE($Q$11:$Q$15))</f>
        <v>-3.9494079962589983</v>
      </c>
      <c r="J1001" s="37">
        <f t="shared" si="15"/>
        <v>1.8901937315392268E-2</v>
      </c>
      <c r="K1001" s="38"/>
      <c r="L1001" s="38"/>
      <c r="M1001" s="38"/>
      <c r="P1001" s="27">
        <v>972</v>
      </c>
      <c r="Q1001" s="24">
        <v>0.1128765</v>
      </c>
      <c r="R1001" s="24">
        <v>0.65805729999999996</v>
      </c>
      <c r="S1001" s="24">
        <v>6.9857299999999997E-2</v>
      </c>
      <c r="T1001" s="24">
        <v>3.3711820000000001</v>
      </c>
      <c r="U1001" s="24">
        <v>0.30175190000000002</v>
      </c>
      <c r="V1001" s="34">
        <v>1.0127064829697646E-4</v>
      </c>
      <c r="W1001" s="24">
        <v>0</v>
      </c>
      <c r="X1001" s="24">
        <v>0</v>
      </c>
    </row>
    <row r="1002" spans="1:24" ht="15" customHeight="1" x14ac:dyDescent="0.45">
      <c r="A1002" s="14">
        <v>192</v>
      </c>
      <c r="B1002" s="15">
        <v>2000</v>
      </c>
      <c r="C1002" s="16">
        <v>0</v>
      </c>
      <c r="D1002" s="17">
        <v>1.2106499999999999E-2</v>
      </c>
      <c r="E1002" s="17">
        <v>0.144118</v>
      </c>
      <c r="F1002" s="17">
        <v>4.0976800000000001E-2</v>
      </c>
      <c r="G1002" s="17">
        <v>0.68277569999999999</v>
      </c>
      <c r="H1002" s="18">
        <v>0.28108820000000001</v>
      </c>
      <c r="I1002" s="40">
        <f t="array" ref="I1002">$Q$10+SUMPRODUCT(D1002:H1002,TRANSPOSE($Q$11:$Q$15))</f>
        <v>-3.9896576918533464</v>
      </c>
      <c r="J1002" s="37">
        <f t="shared" si="15"/>
        <v>1.8169796680638711E-2</v>
      </c>
      <c r="K1002" s="38"/>
      <c r="L1002" s="38"/>
      <c r="M1002" s="38"/>
      <c r="P1002" s="27">
        <v>973</v>
      </c>
      <c r="Q1002" s="24">
        <v>0.20145189999999999</v>
      </c>
      <c r="R1002" s="24">
        <v>0.747776</v>
      </c>
      <c r="S1002" s="24">
        <v>5.8700700000000001E-2</v>
      </c>
      <c r="T1002" s="24">
        <v>3.628682</v>
      </c>
      <c r="U1002" s="24">
        <v>0.23200680000000001</v>
      </c>
      <c r="V1002" s="34">
        <v>6.4055851683769851E-5</v>
      </c>
      <c r="W1002" s="24">
        <v>0</v>
      </c>
      <c r="X1002" s="24">
        <v>0</v>
      </c>
    </row>
    <row r="1003" spans="1:24" ht="15" customHeight="1" x14ac:dyDescent="0.45">
      <c r="A1003" s="14">
        <v>192</v>
      </c>
      <c r="B1003" s="15">
        <v>2001</v>
      </c>
      <c r="C1003" s="16">
        <v>0</v>
      </c>
      <c r="D1003" s="17">
        <v>1.5284600000000001E-2</v>
      </c>
      <c r="E1003" s="17">
        <v>0.15624489999999999</v>
      </c>
      <c r="F1003" s="17">
        <v>4.6843200000000002E-2</v>
      </c>
      <c r="G1003" s="17">
        <v>0.88682119999999998</v>
      </c>
      <c r="H1003" s="18">
        <v>8.8466299999999998E-2</v>
      </c>
      <c r="I1003" s="40">
        <f t="array" ref="I1003">$Q$10+SUMPRODUCT(D1003:H1003,TRANSPOSE($Q$11:$Q$15))</f>
        <v>-4.4974381785991451</v>
      </c>
      <c r="J1003" s="37">
        <f t="shared" si="15"/>
        <v>1.1014814872543091E-2</v>
      </c>
      <c r="K1003" s="38"/>
      <c r="L1003" s="38"/>
      <c r="M1003" s="38"/>
      <c r="P1003" s="27">
        <v>974</v>
      </c>
      <c r="Q1003" s="24">
        <v>0.25271589999999999</v>
      </c>
      <c r="R1003" s="24">
        <v>0.7353324</v>
      </c>
      <c r="S1003" s="24">
        <v>4.5027499999999998E-2</v>
      </c>
      <c r="T1003" s="24">
        <v>2.9207429999999999</v>
      </c>
      <c r="U1003" s="24">
        <v>0.27277790000000002</v>
      </c>
      <c r="V1003" s="34">
        <v>2.3550374711537442E-4</v>
      </c>
      <c r="W1003" s="24">
        <v>0</v>
      </c>
      <c r="X1003" s="24">
        <v>0</v>
      </c>
    </row>
    <row r="1004" spans="1:24" ht="15" customHeight="1" x14ac:dyDescent="0.45">
      <c r="A1004" s="14">
        <v>192</v>
      </c>
      <c r="B1004" s="15">
        <v>2002</v>
      </c>
      <c r="C1004" s="16">
        <v>0</v>
      </c>
      <c r="D1004" s="17">
        <v>2.68965E-2</v>
      </c>
      <c r="E1004" s="17">
        <v>0.13390469999999999</v>
      </c>
      <c r="F1004" s="17">
        <v>5.50695E-2</v>
      </c>
      <c r="G1004" s="17">
        <v>0.40880759999999999</v>
      </c>
      <c r="H1004" s="18">
        <v>0.12469719999999999</v>
      </c>
      <c r="I1004" s="40">
        <f t="array" ref="I1004">$Q$10+SUMPRODUCT(D1004:H1004,TRANSPOSE($Q$11:$Q$15))</f>
        <v>-3.7417338008459513</v>
      </c>
      <c r="J1004" s="37">
        <f t="shared" si="15"/>
        <v>2.3163674776939713E-2</v>
      </c>
      <c r="K1004" s="38"/>
      <c r="L1004" s="38"/>
      <c r="M1004" s="38"/>
      <c r="P1004" s="27">
        <v>975</v>
      </c>
      <c r="Q1004" s="24">
        <v>0.16419320000000001</v>
      </c>
      <c r="R1004" s="24">
        <v>0.69330740000000002</v>
      </c>
      <c r="S1004" s="24">
        <v>4.9814299999999999E-2</v>
      </c>
      <c r="T1004" s="24">
        <v>3.2221099999999998</v>
      </c>
      <c r="U1004" s="24">
        <v>0.28329280000000001</v>
      </c>
      <c r="V1004" s="34">
        <v>1.4463451934065965E-4</v>
      </c>
      <c r="W1004" s="24">
        <v>0</v>
      </c>
      <c r="X1004" s="24">
        <v>0</v>
      </c>
    </row>
    <row r="1005" spans="1:24" ht="15" customHeight="1" x14ac:dyDescent="0.45">
      <c r="A1005" s="14">
        <v>192</v>
      </c>
      <c r="B1005" s="15">
        <v>2003</v>
      </c>
      <c r="C1005" s="16">
        <v>0</v>
      </c>
      <c r="D1005" s="17">
        <v>2.26676E-2</v>
      </c>
      <c r="E1005" s="17">
        <v>0.11704199999999999</v>
      </c>
      <c r="F1005" s="17">
        <v>4.3453100000000001E-2</v>
      </c>
      <c r="G1005" s="17">
        <v>0.47661179999999997</v>
      </c>
      <c r="H1005" s="18">
        <v>0.11104550000000001</v>
      </c>
      <c r="I1005" s="40">
        <f t="array" ref="I1005">$Q$10+SUMPRODUCT(D1005:H1005,TRANSPOSE($Q$11:$Q$15))</f>
        <v>-3.7425596608942766</v>
      </c>
      <c r="J1005" s="37">
        <f t="shared" si="15"/>
        <v>2.3144995300432899E-2</v>
      </c>
      <c r="K1005" s="38"/>
      <c r="L1005" s="38"/>
      <c r="M1005" s="38"/>
      <c r="P1005" s="27">
        <v>976</v>
      </c>
      <c r="Q1005" s="24">
        <v>0.1281659</v>
      </c>
      <c r="R1005" s="24">
        <v>0.54797890000000005</v>
      </c>
      <c r="S1005" s="24">
        <v>6.3050700000000001E-2</v>
      </c>
      <c r="T1005" s="24">
        <v>1.7437320000000001</v>
      </c>
      <c r="U1005" s="24">
        <v>0.23900689999999999</v>
      </c>
      <c r="V1005" s="34">
        <v>1.6224936722697601E-3</v>
      </c>
      <c r="W1005" s="24">
        <v>0</v>
      </c>
      <c r="X1005" s="24">
        <v>0</v>
      </c>
    </row>
    <row r="1006" spans="1:24" ht="15" customHeight="1" x14ac:dyDescent="0.45">
      <c r="A1006" s="14">
        <v>192</v>
      </c>
      <c r="B1006" s="15">
        <v>2004</v>
      </c>
      <c r="C1006" s="16">
        <v>0</v>
      </c>
      <c r="D1006" s="17">
        <v>3.3993200000000001E-2</v>
      </c>
      <c r="E1006" s="17">
        <v>9.7680500000000003E-2</v>
      </c>
      <c r="F1006" s="17">
        <v>3.5232100000000002E-2</v>
      </c>
      <c r="G1006" s="17">
        <v>0.63532920000000004</v>
      </c>
      <c r="H1006" s="18">
        <v>0.12619759999999999</v>
      </c>
      <c r="I1006" s="40">
        <f t="array" ref="I1006">$Q$10+SUMPRODUCT(D1006:H1006,TRANSPOSE($Q$11:$Q$15))</f>
        <v>-3.8874946004611259</v>
      </c>
      <c r="J1006" s="37">
        <f t="shared" si="15"/>
        <v>2.0084959946751926E-2</v>
      </c>
      <c r="K1006" s="38"/>
      <c r="L1006" s="38"/>
      <c r="M1006" s="38"/>
      <c r="P1006" s="27">
        <v>977</v>
      </c>
      <c r="Q1006" s="24">
        <v>9.2622300000000005E-2</v>
      </c>
      <c r="R1006" s="24">
        <v>0.51042399999999999</v>
      </c>
      <c r="S1006" s="24">
        <v>4.88834E-2</v>
      </c>
      <c r="T1006" s="24">
        <v>1.3703780000000001</v>
      </c>
      <c r="U1006" s="24">
        <v>0.29708190000000001</v>
      </c>
      <c r="V1006" s="34">
        <v>3.5473512932713896E-3</v>
      </c>
      <c r="W1006" s="24">
        <v>0</v>
      </c>
      <c r="X1006" s="24">
        <v>0</v>
      </c>
    </row>
    <row r="1007" spans="1:24" ht="15" customHeight="1" x14ac:dyDescent="0.45">
      <c r="A1007" s="14">
        <v>193</v>
      </c>
      <c r="B1007" s="15">
        <v>2000</v>
      </c>
      <c r="C1007" s="16">
        <v>0</v>
      </c>
      <c r="D1007" s="17">
        <v>0.24997059999999999</v>
      </c>
      <c r="E1007" s="17">
        <v>0.1574285</v>
      </c>
      <c r="F1007" s="17">
        <v>5.2178099999999998E-2</v>
      </c>
      <c r="G1007" s="17">
        <v>0.47664129999999999</v>
      </c>
      <c r="H1007" s="18">
        <v>0.28902460000000002</v>
      </c>
      <c r="I1007" s="40">
        <f t="array" ref="I1007">$Q$10+SUMPRODUCT(D1007:H1007,TRANSPOSE($Q$11:$Q$15))</f>
        <v>-3.6666296234031637</v>
      </c>
      <c r="J1007" s="37">
        <f t="shared" si="15"/>
        <v>2.4925326932784351E-2</v>
      </c>
      <c r="K1007" s="38"/>
      <c r="L1007" s="38"/>
      <c r="M1007" s="38"/>
      <c r="P1007" s="27">
        <v>978</v>
      </c>
      <c r="Q1007" s="24">
        <v>8.7552599999999994E-2</v>
      </c>
      <c r="R1007" s="24">
        <v>0.29907339999999999</v>
      </c>
      <c r="S1007" s="24">
        <v>2.93561E-2</v>
      </c>
      <c r="T1007" s="24">
        <v>1.2183949999999999</v>
      </c>
      <c r="U1007" s="24">
        <v>0.19636290000000001</v>
      </c>
      <c r="V1007" s="34">
        <v>6.7140754529765416E-3</v>
      </c>
      <c r="W1007" s="24">
        <v>0</v>
      </c>
      <c r="X1007" s="24">
        <v>0</v>
      </c>
    </row>
    <row r="1008" spans="1:24" ht="15" customHeight="1" x14ac:dyDescent="0.45">
      <c r="A1008" s="14">
        <v>193</v>
      </c>
      <c r="B1008" s="15">
        <v>2001</v>
      </c>
      <c r="C1008" s="16">
        <v>0</v>
      </c>
      <c r="D1008" s="17">
        <v>0.24323349999999999</v>
      </c>
      <c r="E1008" s="17">
        <v>0.1156626</v>
      </c>
      <c r="F1008" s="17">
        <v>6.83E-2</v>
      </c>
      <c r="G1008" s="17">
        <v>0.73758939999999995</v>
      </c>
      <c r="H1008" s="18">
        <v>0.29840060000000002</v>
      </c>
      <c r="I1008" s="40">
        <f t="array" ref="I1008">$Q$10+SUMPRODUCT(D1008:H1008,TRANSPOSE($Q$11:$Q$15))</f>
        <v>-4.1476875762230643</v>
      </c>
      <c r="J1008" s="37">
        <f t="shared" si="15"/>
        <v>1.5555127466645518E-2</v>
      </c>
      <c r="K1008" s="38"/>
      <c r="L1008" s="38"/>
      <c r="M1008" s="38"/>
      <c r="P1008" s="27">
        <v>979</v>
      </c>
      <c r="Q1008" s="24">
        <v>9.6967499999999998E-2</v>
      </c>
      <c r="R1008" s="24">
        <v>0.2233279</v>
      </c>
      <c r="S1008" s="24">
        <v>3.5263299999999997E-2</v>
      </c>
      <c r="T1008" s="24">
        <v>0.89639000000000002</v>
      </c>
      <c r="U1008" s="24">
        <v>0.20559350000000001</v>
      </c>
      <c r="V1008" s="34">
        <v>1.1995420095452066E-2</v>
      </c>
      <c r="W1008" s="24">
        <v>0</v>
      </c>
      <c r="X1008" s="24">
        <v>0</v>
      </c>
    </row>
    <row r="1009" spans="1:24" ht="15" customHeight="1" x14ac:dyDescent="0.45">
      <c r="A1009" s="14">
        <v>193</v>
      </c>
      <c r="B1009" s="15">
        <v>2002</v>
      </c>
      <c r="C1009" s="16">
        <v>0</v>
      </c>
      <c r="D1009" s="17">
        <v>0.2369144</v>
      </c>
      <c r="E1009" s="17">
        <v>0.13782839999999999</v>
      </c>
      <c r="F1009" s="17">
        <v>4.0865899999999997E-2</v>
      </c>
      <c r="G1009" s="17">
        <v>0.45949119999999999</v>
      </c>
      <c r="H1009" s="18">
        <v>0.272422</v>
      </c>
      <c r="I1009" s="40">
        <f t="array" ref="I1009">$Q$10+SUMPRODUCT(D1009:H1009,TRANSPOSE($Q$11:$Q$15))</f>
        <v>-3.5360127797590941</v>
      </c>
      <c r="J1009" s="37">
        <f t="shared" si="15"/>
        <v>2.8304744819602382E-2</v>
      </c>
      <c r="K1009" s="38"/>
      <c r="L1009" s="38"/>
      <c r="M1009" s="38"/>
      <c r="P1009" s="27">
        <v>980</v>
      </c>
      <c r="Q1009" s="24">
        <v>0.10749</v>
      </c>
      <c r="R1009" s="24">
        <v>0.2295719</v>
      </c>
      <c r="S1009" s="24">
        <v>2.8613599999999999E-2</v>
      </c>
      <c r="T1009" s="24">
        <v>1.2046250000000001</v>
      </c>
      <c r="U1009" s="24">
        <v>0.23916180000000001</v>
      </c>
      <c r="V1009" s="34">
        <v>7.8990132759921231E-3</v>
      </c>
      <c r="W1009" s="24">
        <v>0</v>
      </c>
      <c r="X1009" s="24">
        <v>0</v>
      </c>
    </row>
    <row r="1010" spans="1:24" ht="15" customHeight="1" x14ac:dyDescent="0.45">
      <c r="A1010" s="14">
        <v>193</v>
      </c>
      <c r="B1010" s="15">
        <v>2003</v>
      </c>
      <c r="C1010" s="16">
        <v>0</v>
      </c>
      <c r="D1010" s="17">
        <v>0.1952216</v>
      </c>
      <c r="E1010" s="17">
        <v>0.15554309999999999</v>
      </c>
      <c r="F1010" s="17">
        <v>4.9039699999999999E-2</v>
      </c>
      <c r="G1010" s="17">
        <v>0.60639200000000004</v>
      </c>
      <c r="H1010" s="18">
        <v>0.26233050000000002</v>
      </c>
      <c r="I1010" s="40">
        <f t="array" ref="I1010">$Q$10+SUMPRODUCT(D1010:H1010,TRANSPOSE($Q$11:$Q$15))</f>
        <v>-3.8847843747930431</v>
      </c>
      <c r="J1010" s="37">
        <f t="shared" si="15"/>
        <v>2.013837083816801E-2</v>
      </c>
      <c r="K1010" s="38"/>
      <c r="L1010" s="38"/>
      <c r="M1010" s="38"/>
      <c r="P1010" s="27">
        <v>981</v>
      </c>
      <c r="Q1010" s="24">
        <v>0.147761</v>
      </c>
      <c r="R1010" s="24">
        <v>0.2675052</v>
      </c>
      <c r="S1010" s="24">
        <v>4.7598300000000003E-2</v>
      </c>
      <c r="T1010" s="24">
        <v>1.4182859999999999</v>
      </c>
      <c r="U1010" s="24">
        <v>0.25455899999999998</v>
      </c>
      <c r="V1010" s="34">
        <v>4.7052438862176145E-3</v>
      </c>
      <c r="W1010" s="24">
        <v>0</v>
      </c>
      <c r="X1010" s="24">
        <v>0</v>
      </c>
    </row>
    <row r="1011" spans="1:24" ht="15" customHeight="1" x14ac:dyDescent="0.45">
      <c r="A1011" s="14">
        <v>194</v>
      </c>
      <c r="B1011" s="15">
        <v>1998</v>
      </c>
      <c r="C1011" s="16">
        <v>0</v>
      </c>
      <c r="D1011" s="17">
        <v>0.18791279999999999</v>
      </c>
      <c r="E1011" s="17">
        <v>-1.8031470000000001</v>
      </c>
      <c r="F1011" s="17">
        <v>0.1068938</v>
      </c>
      <c r="G1011" s="17">
        <v>0.65214680000000003</v>
      </c>
      <c r="H1011" s="18">
        <v>0.46679949999999998</v>
      </c>
      <c r="I1011" s="40">
        <f t="array" ref="I1011">$Q$10+SUMPRODUCT(D1011:H1011,TRANSPOSE($Q$11:$Q$15))</f>
        <v>-1.4488158343351725</v>
      </c>
      <c r="J1011" s="37">
        <f t="shared" si="15"/>
        <v>0.19018387716407337</v>
      </c>
      <c r="K1011" s="38"/>
      <c r="L1011" s="38"/>
      <c r="M1011" s="38"/>
      <c r="P1011" s="27">
        <v>982</v>
      </c>
      <c r="Q1011" s="24">
        <v>-5.9730100000000001E-2</v>
      </c>
      <c r="R1011" s="24">
        <v>0.56351490000000004</v>
      </c>
      <c r="S1011" s="24">
        <v>0.1056634</v>
      </c>
      <c r="T1011" s="24">
        <v>5.7554179999999997</v>
      </c>
      <c r="U1011" s="24">
        <v>0.39389420000000003</v>
      </c>
      <c r="V1011" s="34">
        <v>1.9251867448195488E-6</v>
      </c>
      <c r="W1011" s="24">
        <v>0</v>
      </c>
      <c r="X1011" s="24">
        <v>0</v>
      </c>
    </row>
    <row r="1012" spans="1:24" ht="15" customHeight="1" x14ac:dyDescent="0.45">
      <c r="A1012" s="14">
        <v>195</v>
      </c>
      <c r="B1012" s="15">
        <v>1999</v>
      </c>
      <c r="C1012" s="16">
        <v>0</v>
      </c>
      <c r="D1012" s="17">
        <v>1.1391699999999999E-2</v>
      </c>
      <c r="E1012" s="17">
        <v>0.4714159</v>
      </c>
      <c r="F1012" s="17">
        <v>5.6887399999999998E-2</v>
      </c>
      <c r="G1012" s="17">
        <v>1.67452</v>
      </c>
      <c r="H1012" s="18">
        <v>0.2842615</v>
      </c>
      <c r="I1012" s="40">
        <f t="array" ref="I1012">$Q$10+SUMPRODUCT(D1012:H1012,TRANSPOSE($Q$11:$Q$15))</f>
        <v>-6.1715913915113845</v>
      </c>
      <c r="J1012" s="37">
        <f t="shared" si="15"/>
        <v>2.0835603839858365E-3</v>
      </c>
      <c r="K1012" s="38"/>
      <c r="L1012" s="38"/>
      <c r="M1012" s="38"/>
      <c r="P1012" s="27">
        <v>983</v>
      </c>
      <c r="Q1012" s="24">
        <v>-0.1337197</v>
      </c>
      <c r="R1012" s="24">
        <v>0.46729860000000001</v>
      </c>
      <c r="S1012" s="24">
        <v>0.1107079</v>
      </c>
      <c r="T1012" s="24">
        <v>4.0463909999999998</v>
      </c>
      <c r="U1012" s="24">
        <v>0.4437777</v>
      </c>
      <c r="V1012" s="34">
        <v>3.2404181256585394E-5</v>
      </c>
      <c r="W1012" s="24">
        <v>0</v>
      </c>
      <c r="X1012" s="24">
        <v>0</v>
      </c>
    </row>
    <row r="1013" spans="1:24" ht="15" customHeight="1" x14ac:dyDescent="0.45">
      <c r="A1013" s="14">
        <v>195</v>
      </c>
      <c r="B1013" s="15">
        <v>2001</v>
      </c>
      <c r="C1013" s="16">
        <v>0</v>
      </c>
      <c r="D1013" s="17">
        <v>0.13664860000000001</v>
      </c>
      <c r="E1013" s="17">
        <v>0.30182759999999997</v>
      </c>
      <c r="F1013" s="17">
        <v>4.3020299999999997E-2</v>
      </c>
      <c r="G1013" s="17">
        <v>2.3300149999999999</v>
      </c>
      <c r="H1013" s="18">
        <v>0.17125969999999999</v>
      </c>
      <c r="I1013" s="40">
        <f t="array" ref="I1013">$Q$10+SUMPRODUCT(D1013:H1013,TRANSPOSE($Q$11:$Q$15))</f>
        <v>-6.8767993452554608</v>
      </c>
      <c r="J1013" s="37">
        <f t="shared" si="15"/>
        <v>1.0303772787727148E-3</v>
      </c>
      <c r="K1013" s="38"/>
      <c r="L1013" s="38"/>
      <c r="M1013" s="38"/>
      <c r="P1013" s="27">
        <v>984</v>
      </c>
      <c r="Q1013" s="24">
        <v>-0.2342824</v>
      </c>
      <c r="R1013" s="24">
        <v>0.49753160000000002</v>
      </c>
      <c r="S1013" s="24">
        <v>6.4435599999999996E-2</v>
      </c>
      <c r="T1013" s="24">
        <v>3.5305409999999999</v>
      </c>
      <c r="U1013" s="24">
        <v>0.36208560000000001</v>
      </c>
      <c r="V1013" s="34">
        <v>9.3145060687194301E-5</v>
      </c>
      <c r="W1013" s="24">
        <v>0</v>
      </c>
      <c r="X1013" s="24">
        <v>0</v>
      </c>
    </row>
    <row r="1014" spans="1:24" ht="15" customHeight="1" x14ac:dyDescent="0.45">
      <c r="A1014" s="14">
        <v>195</v>
      </c>
      <c r="B1014" s="15">
        <v>2002</v>
      </c>
      <c r="C1014" s="16">
        <v>0</v>
      </c>
      <c r="D1014" s="17">
        <v>0.12733240000000001</v>
      </c>
      <c r="E1014" s="17">
        <v>0.24256829999999999</v>
      </c>
      <c r="F1014" s="17">
        <v>3.03082E-2</v>
      </c>
      <c r="G1014" s="17">
        <v>0.70377049999999997</v>
      </c>
      <c r="H1014" s="18">
        <v>0.1703276</v>
      </c>
      <c r="I1014" s="40">
        <f t="array" ref="I1014">$Q$10+SUMPRODUCT(D1014:H1014,TRANSPOSE($Q$11:$Q$15))</f>
        <v>-4.1018174998741328</v>
      </c>
      <c r="J1014" s="37">
        <f t="shared" si="15"/>
        <v>1.6273378229526087E-2</v>
      </c>
      <c r="K1014" s="38"/>
      <c r="L1014" s="38"/>
      <c r="M1014" s="38"/>
      <c r="P1014" s="27">
        <v>985</v>
      </c>
      <c r="Q1014" s="24">
        <v>-0.28620309999999999</v>
      </c>
      <c r="R1014" s="24">
        <v>0.63077669999999997</v>
      </c>
      <c r="S1014" s="24">
        <v>6.8656400000000006E-2</v>
      </c>
      <c r="T1014" s="24">
        <v>3.046662</v>
      </c>
      <c r="U1014" s="24">
        <v>0.37168109999999999</v>
      </c>
      <c r="V1014" s="34">
        <v>1.5792600050125953E-4</v>
      </c>
      <c r="W1014" s="24">
        <v>0</v>
      </c>
      <c r="X1014" s="24">
        <v>0</v>
      </c>
    </row>
    <row r="1015" spans="1:24" ht="15" customHeight="1" x14ac:dyDescent="0.45">
      <c r="A1015" s="14">
        <v>195</v>
      </c>
      <c r="B1015" s="15">
        <v>2003</v>
      </c>
      <c r="C1015" s="16">
        <v>0</v>
      </c>
      <c r="D1015" s="17">
        <v>0.14841309999999999</v>
      </c>
      <c r="E1015" s="17">
        <v>0.2948691</v>
      </c>
      <c r="F1015" s="17">
        <v>4.1273400000000002E-2</v>
      </c>
      <c r="G1015" s="17">
        <v>1.7372460000000001</v>
      </c>
      <c r="H1015" s="18">
        <v>0.19689580000000001</v>
      </c>
      <c r="I1015" s="40">
        <f t="array" ref="I1015">$Q$10+SUMPRODUCT(D1015:H1015,TRANSPOSE($Q$11:$Q$15))</f>
        <v>-5.8873132349995343</v>
      </c>
      <c r="J1015" s="37">
        <f t="shared" si="15"/>
        <v>2.7667447943998768E-3</v>
      </c>
      <c r="K1015" s="38"/>
      <c r="L1015" s="38"/>
      <c r="M1015" s="38"/>
      <c r="P1015" s="27">
        <v>986</v>
      </c>
      <c r="Q1015" s="24">
        <v>-0.2464636</v>
      </c>
      <c r="R1015" s="24">
        <v>0.66426099999999999</v>
      </c>
      <c r="S1015" s="24">
        <v>6.5220299999999995E-2</v>
      </c>
      <c r="T1015" s="24">
        <v>3.456404</v>
      </c>
      <c r="U1015" s="24">
        <v>0.3465298</v>
      </c>
      <c r="V1015" s="34">
        <v>8.0553517193396359E-5</v>
      </c>
      <c r="W1015" s="24">
        <v>0</v>
      </c>
      <c r="X1015" s="24">
        <v>0</v>
      </c>
    </row>
    <row r="1016" spans="1:24" ht="15" customHeight="1" x14ac:dyDescent="0.45">
      <c r="A1016" s="14">
        <v>195</v>
      </c>
      <c r="B1016" s="15">
        <v>2004</v>
      </c>
      <c r="C1016" s="16">
        <v>0</v>
      </c>
      <c r="D1016" s="17">
        <v>0.15523049999999999</v>
      </c>
      <c r="E1016" s="17">
        <v>0.35156969999999998</v>
      </c>
      <c r="F1016" s="17">
        <v>5.69425E-2</v>
      </c>
      <c r="G1016" s="17">
        <v>2.6148250000000002</v>
      </c>
      <c r="H1016" s="18">
        <v>0.2034282</v>
      </c>
      <c r="I1016" s="40">
        <f t="array" ref="I1016">$Q$10+SUMPRODUCT(D1016:H1016,TRANSPOSE($Q$11:$Q$15))</f>
        <v>-7.4867251614083123</v>
      </c>
      <c r="J1016" s="37">
        <f t="shared" si="15"/>
        <v>5.6016146814342473E-4</v>
      </c>
      <c r="K1016" s="38"/>
      <c r="L1016" s="38"/>
      <c r="M1016" s="38"/>
      <c r="P1016" s="27">
        <v>987</v>
      </c>
      <c r="Q1016" s="24">
        <v>-0.30062660000000002</v>
      </c>
      <c r="R1016" s="24">
        <v>0.63841429999999999</v>
      </c>
      <c r="S1016" s="24">
        <v>8.3505899999999994E-2</v>
      </c>
      <c r="T1016" s="24">
        <v>2.9262060000000001</v>
      </c>
      <c r="U1016" s="24">
        <v>0.35628280000000001</v>
      </c>
      <c r="V1016" s="34">
        <v>1.6545007644433647E-4</v>
      </c>
      <c r="W1016" s="24">
        <v>0</v>
      </c>
      <c r="X1016" s="24">
        <v>0</v>
      </c>
    </row>
    <row r="1017" spans="1:24" ht="15" customHeight="1" x14ac:dyDescent="0.45">
      <c r="A1017" s="14">
        <v>196</v>
      </c>
      <c r="B1017" s="15">
        <v>1999</v>
      </c>
      <c r="C1017" s="16">
        <v>0</v>
      </c>
      <c r="D1017" s="17">
        <v>2.6587999999999998E-3</v>
      </c>
      <c r="E1017" s="17">
        <v>0.5042799</v>
      </c>
      <c r="F1017" s="17">
        <v>6.5640799999999999E-2</v>
      </c>
      <c r="G1017" s="17">
        <v>2.030627</v>
      </c>
      <c r="H1017" s="18">
        <v>0.28607769999999999</v>
      </c>
      <c r="I1017" s="40">
        <f t="array" ref="I1017">$Q$10+SUMPRODUCT(D1017:H1017,TRANSPOSE($Q$11:$Q$15))</f>
        <v>-6.8593781250492052</v>
      </c>
      <c r="J1017" s="37">
        <f t="shared" si="15"/>
        <v>1.0484659940833909E-3</v>
      </c>
      <c r="K1017" s="38"/>
      <c r="L1017" s="38"/>
      <c r="M1017" s="38"/>
      <c r="P1017" s="27">
        <v>988</v>
      </c>
      <c r="Q1017" s="24">
        <v>-0.1043024</v>
      </c>
      <c r="R1017" s="24">
        <v>0.17109940000000001</v>
      </c>
      <c r="S1017" s="24">
        <v>5.7044200000000003E-2</v>
      </c>
      <c r="T1017" s="24">
        <v>2.4092859999999998</v>
      </c>
      <c r="U1017" s="24">
        <v>0.19483120000000001</v>
      </c>
      <c r="V1017" s="34">
        <v>9.0157779277250767E-4</v>
      </c>
      <c r="W1017" s="24">
        <v>0</v>
      </c>
      <c r="X1017" s="24">
        <v>0</v>
      </c>
    </row>
    <row r="1018" spans="1:24" ht="15" customHeight="1" x14ac:dyDescent="0.45">
      <c r="A1018" s="14">
        <v>196</v>
      </c>
      <c r="B1018" s="15">
        <v>2000</v>
      </c>
      <c r="C1018" s="16">
        <v>0</v>
      </c>
      <c r="D1018" s="17">
        <v>-1.67326E-2</v>
      </c>
      <c r="E1018" s="17">
        <v>0.54926739999999996</v>
      </c>
      <c r="F1018" s="17">
        <v>6.4228499999999994E-2</v>
      </c>
      <c r="G1018" s="17">
        <v>1.144801</v>
      </c>
      <c r="H1018" s="18">
        <v>0.27083990000000002</v>
      </c>
      <c r="I1018" s="40">
        <f t="array" ref="I1018">$Q$10+SUMPRODUCT(D1018:H1018,TRANSPOSE($Q$11:$Q$15))</f>
        <v>-5.5193272420374218</v>
      </c>
      <c r="J1018" s="37">
        <f t="shared" si="15"/>
        <v>3.9925395452237705E-3</v>
      </c>
      <c r="K1018" s="38"/>
      <c r="L1018" s="38"/>
      <c r="M1018" s="38"/>
      <c r="P1018" s="27">
        <v>989</v>
      </c>
      <c r="Q1018" s="24">
        <v>-8.8357000000000005E-2</v>
      </c>
      <c r="R1018" s="24">
        <v>0.12745899999999999</v>
      </c>
      <c r="S1018" s="24">
        <v>5.7180599999999998E-2</v>
      </c>
      <c r="T1018" s="24">
        <v>1.8115270000000001</v>
      </c>
      <c r="U1018" s="24">
        <v>0.20810890000000001</v>
      </c>
      <c r="V1018" s="34">
        <v>2.5207399468122221E-3</v>
      </c>
      <c r="W1018" s="24">
        <v>0</v>
      </c>
      <c r="X1018" s="24">
        <v>0</v>
      </c>
    </row>
    <row r="1019" spans="1:24" ht="15" customHeight="1" x14ac:dyDescent="0.45">
      <c r="A1019" s="14">
        <v>196</v>
      </c>
      <c r="B1019" s="15">
        <v>2001</v>
      </c>
      <c r="C1019" s="16">
        <v>0</v>
      </c>
      <c r="D1019" s="17">
        <v>-1.8529E-2</v>
      </c>
      <c r="E1019" s="17">
        <v>0.54772069999999995</v>
      </c>
      <c r="F1019" s="17">
        <v>3.6887700000000002E-2</v>
      </c>
      <c r="G1019" s="17">
        <v>0.84790259999999995</v>
      </c>
      <c r="H1019" s="18">
        <v>0.2873501</v>
      </c>
      <c r="I1019" s="40">
        <f t="array" ref="I1019">$Q$10+SUMPRODUCT(D1019:H1019,TRANSPOSE($Q$11:$Q$15))</f>
        <v>-4.8157546818620274</v>
      </c>
      <c r="J1019" s="37">
        <f t="shared" si="15"/>
        <v>8.0360054802678122E-3</v>
      </c>
      <c r="K1019" s="38"/>
      <c r="L1019" s="38"/>
      <c r="M1019" s="38"/>
      <c r="P1019" s="27">
        <v>990</v>
      </c>
      <c r="Q1019" s="24">
        <v>-9.92952E-2</v>
      </c>
      <c r="R1019" s="24">
        <v>0.1461636</v>
      </c>
      <c r="S1019" s="24">
        <v>5.8213899999999999E-2</v>
      </c>
      <c r="T1019" s="24">
        <v>1.995171</v>
      </c>
      <c r="U1019" s="24">
        <v>0.2232277</v>
      </c>
      <c r="V1019" s="34">
        <v>1.8257117337082765E-3</v>
      </c>
      <c r="W1019" s="24">
        <v>0</v>
      </c>
      <c r="X1019" s="24">
        <v>0</v>
      </c>
    </row>
    <row r="1020" spans="1:24" ht="15" customHeight="1" x14ac:dyDescent="0.45">
      <c r="A1020" s="14">
        <v>196</v>
      </c>
      <c r="B1020" s="15">
        <v>2002</v>
      </c>
      <c r="C1020" s="16">
        <v>0</v>
      </c>
      <c r="D1020" s="17">
        <v>-2.5924800000000001E-2</v>
      </c>
      <c r="E1020" s="17">
        <v>0.54483749999999997</v>
      </c>
      <c r="F1020" s="17">
        <v>5.23326E-2</v>
      </c>
      <c r="G1020" s="17">
        <v>1.0095890000000001</v>
      </c>
      <c r="H1020" s="18">
        <v>0.29509400000000002</v>
      </c>
      <c r="I1020" s="40">
        <f t="array" ref="I1020">$Q$10+SUMPRODUCT(D1020:H1020,TRANSPOSE($Q$11:$Q$15))</f>
        <v>-5.19103524106694</v>
      </c>
      <c r="J1020" s="37">
        <f t="shared" si="15"/>
        <v>5.5354298902518754E-3</v>
      </c>
      <c r="K1020" s="38"/>
      <c r="L1020" s="38"/>
      <c r="M1020" s="38"/>
      <c r="P1020" s="27">
        <v>991</v>
      </c>
      <c r="Q1020" s="24">
        <v>-6.9098699999999999E-2</v>
      </c>
      <c r="R1020" s="24">
        <v>0.20552860000000001</v>
      </c>
      <c r="S1020" s="24">
        <v>6.1896199999999998E-2</v>
      </c>
      <c r="T1020" s="24">
        <v>1.3498319999999999</v>
      </c>
      <c r="U1020" s="24">
        <v>0.2095119</v>
      </c>
      <c r="V1020" s="34">
        <v>4.5534306320441538E-3</v>
      </c>
      <c r="W1020" s="24">
        <v>0</v>
      </c>
      <c r="X1020" s="24">
        <v>0</v>
      </c>
    </row>
    <row r="1021" spans="1:24" ht="15" customHeight="1" x14ac:dyDescent="0.45">
      <c r="A1021" s="14">
        <v>196</v>
      </c>
      <c r="B1021" s="15">
        <v>2003</v>
      </c>
      <c r="C1021" s="16">
        <v>0</v>
      </c>
      <c r="D1021" s="17">
        <v>4.3122000000000001E-2</v>
      </c>
      <c r="E1021" s="17">
        <v>0.5117505</v>
      </c>
      <c r="F1021" s="17">
        <v>4.6431899999999998E-2</v>
      </c>
      <c r="G1021" s="17">
        <v>0.66415670000000004</v>
      </c>
      <c r="H1021" s="18">
        <v>0.27456170000000002</v>
      </c>
      <c r="I1021" s="40">
        <f t="array" ref="I1021">$Q$10+SUMPRODUCT(D1021:H1021,TRANSPOSE($Q$11:$Q$15))</f>
        <v>-4.5293596126634705</v>
      </c>
      <c r="J1021" s="37">
        <f t="shared" si="15"/>
        <v>1.0672452138636301E-2</v>
      </c>
      <c r="K1021" s="38"/>
      <c r="L1021" s="38"/>
      <c r="M1021" s="38"/>
      <c r="P1021" s="27">
        <v>992</v>
      </c>
      <c r="Q1021" s="24">
        <v>1.7447000000000001E-3</v>
      </c>
      <c r="R1021" s="24">
        <v>0.20293149999999999</v>
      </c>
      <c r="S1021" s="24">
        <v>5.0698300000000002E-2</v>
      </c>
      <c r="T1021" s="24">
        <v>1.5220119999999999</v>
      </c>
      <c r="U1021" s="24">
        <v>0.2160155</v>
      </c>
      <c r="V1021" s="34">
        <v>3.9308591834476443E-3</v>
      </c>
      <c r="W1021" s="24">
        <v>0</v>
      </c>
      <c r="X1021" s="24">
        <v>0</v>
      </c>
    </row>
    <row r="1022" spans="1:24" ht="15" customHeight="1" x14ac:dyDescent="0.45">
      <c r="A1022" s="14">
        <v>197</v>
      </c>
      <c r="B1022" s="15">
        <v>1999</v>
      </c>
      <c r="C1022" s="16">
        <v>0</v>
      </c>
      <c r="D1022" s="17">
        <v>4.2483699999999999E-2</v>
      </c>
      <c r="E1022" s="17">
        <v>0.2176632</v>
      </c>
      <c r="F1022" s="17">
        <v>5.4396600000000003E-2</v>
      </c>
      <c r="G1022" s="17">
        <v>0.9541636</v>
      </c>
      <c r="H1022" s="18">
        <v>0.29888619999999999</v>
      </c>
      <c r="I1022" s="40">
        <f t="array" ref="I1022">$Q$10+SUMPRODUCT(D1022:H1022,TRANSPOSE($Q$11:$Q$15))</f>
        <v>-4.6128035512390415</v>
      </c>
      <c r="J1022" s="37">
        <f t="shared" si="15"/>
        <v>9.8264397835502188E-3</v>
      </c>
      <c r="K1022" s="38"/>
      <c r="L1022" s="38"/>
      <c r="M1022" s="38"/>
      <c r="P1022" s="27">
        <v>993</v>
      </c>
      <c r="Q1022" s="24">
        <v>-1.1751899999999999E-2</v>
      </c>
      <c r="R1022" s="24">
        <v>0.2389204</v>
      </c>
      <c r="S1022" s="24">
        <v>6.1995300000000003E-2</v>
      </c>
      <c r="T1022" s="24">
        <v>1.358741</v>
      </c>
      <c r="U1022" s="24">
        <v>0.2028547</v>
      </c>
      <c r="V1022" s="34">
        <v>4.358694600975984E-3</v>
      </c>
      <c r="W1022" s="24">
        <v>0</v>
      </c>
      <c r="X1022" s="24">
        <v>0</v>
      </c>
    </row>
    <row r="1023" spans="1:24" ht="15" customHeight="1" x14ac:dyDescent="0.45">
      <c r="A1023" s="14">
        <v>197</v>
      </c>
      <c r="B1023" s="15">
        <v>2000</v>
      </c>
      <c r="C1023" s="16">
        <v>0</v>
      </c>
      <c r="D1023" s="17">
        <v>8.8281899999999996E-2</v>
      </c>
      <c r="E1023" s="17">
        <v>0.1723963</v>
      </c>
      <c r="F1023" s="17">
        <v>5.6317899999999997E-2</v>
      </c>
      <c r="G1023" s="17">
        <v>0.99207060000000002</v>
      </c>
      <c r="H1023" s="18">
        <v>0.26961059999999998</v>
      </c>
      <c r="I1023" s="40">
        <f t="array" ref="I1023">$Q$10+SUMPRODUCT(D1023:H1023,TRANSPOSE($Q$11:$Q$15))</f>
        <v>-4.6219259918535407</v>
      </c>
      <c r="J1023" s="37">
        <f t="shared" si="15"/>
        <v>9.7380752649177116E-3</v>
      </c>
      <c r="K1023" s="38"/>
      <c r="L1023" s="38"/>
      <c r="M1023" s="38"/>
      <c r="P1023" s="27">
        <v>994</v>
      </c>
      <c r="Q1023" s="24">
        <v>6.3648200000000002E-2</v>
      </c>
      <c r="R1023" s="24">
        <v>0.32272879999999998</v>
      </c>
      <c r="S1023" s="24">
        <v>4.8533800000000002E-2</v>
      </c>
      <c r="T1023" s="24">
        <v>2.4940869999999999</v>
      </c>
      <c r="U1023" s="24">
        <v>0.2256406</v>
      </c>
      <c r="V1023" s="34">
        <v>7.3912338289127918E-4</v>
      </c>
      <c r="W1023" s="24">
        <v>0</v>
      </c>
      <c r="X1023" s="24">
        <v>0</v>
      </c>
    </row>
    <row r="1024" spans="1:24" ht="15" customHeight="1" x14ac:dyDescent="0.45">
      <c r="A1024" s="14">
        <v>197</v>
      </c>
      <c r="B1024" s="15">
        <v>2001</v>
      </c>
      <c r="C1024" s="16">
        <v>0</v>
      </c>
      <c r="D1024" s="17">
        <v>0.1135978</v>
      </c>
      <c r="E1024" s="17">
        <v>0.1791615</v>
      </c>
      <c r="F1024" s="17">
        <v>4.2792200000000002E-2</v>
      </c>
      <c r="G1024" s="17">
        <v>1.0238700000000001</v>
      </c>
      <c r="H1024" s="18">
        <v>0.25054680000000001</v>
      </c>
      <c r="I1024" s="40">
        <f t="array" ref="I1024">$Q$10+SUMPRODUCT(D1024:H1024,TRANSPOSE($Q$11:$Q$15))</f>
        <v>-4.5755685717098036</v>
      </c>
      <c r="J1024" s="37">
        <f t="shared" si="15"/>
        <v>1.0195423614279992E-2</v>
      </c>
      <c r="K1024" s="38"/>
      <c r="L1024" s="38"/>
      <c r="M1024" s="38"/>
      <c r="P1024" s="27">
        <v>995</v>
      </c>
      <c r="Q1024" s="24">
        <v>9.3969800000000006E-2</v>
      </c>
      <c r="R1024" s="24">
        <v>0.32881719999999998</v>
      </c>
      <c r="S1024" s="24">
        <v>4.30643E-2</v>
      </c>
      <c r="T1024" s="24">
        <v>1.952647</v>
      </c>
      <c r="U1024" s="24">
        <v>0.18620690000000001</v>
      </c>
      <c r="V1024" s="34">
        <v>1.7905387951703477E-3</v>
      </c>
      <c r="W1024" s="24">
        <v>0</v>
      </c>
      <c r="X1024" s="24">
        <v>0</v>
      </c>
    </row>
    <row r="1025" spans="1:24" ht="15" customHeight="1" x14ac:dyDescent="0.45">
      <c r="A1025" s="14">
        <v>197</v>
      </c>
      <c r="B1025" s="15">
        <v>2002</v>
      </c>
      <c r="C1025" s="16">
        <v>0</v>
      </c>
      <c r="D1025" s="17">
        <v>0.13651559999999999</v>
      </c>
      <c r="E1025" s="17">
        <v>0.16683539999999999</v>
      </c>
      <c r="F1025" s="17">
        <v>4.0169700000000003E-2</v>
      </c>
      <c r="G1025" s="17">
        <v>1.187486</v>
      </c>
      <c r="H1025" s="18">
        <v>0.29889349999999998</v>
      </c>
      <c r="I1025" s="40">
        <f t="array" ref="I1025">$Q$10+SUMPRODUCT(D1025:H1025,TRANSPOSE($Q$11:$Q$15))</f>
        <v>-4.757946911765222</v>
      </c>
      <c r="J1025" s="37">
        <f t="shared" si="15"/>
        <v>8.5101688193225892E-3</v>
      </c>
      <c r="K1025" s="38"/>
      <c r="L1025" s="38"/>
      <c r="M1025" s="38"/>
      <c r="P1025" s="27">
        <v>996</v>
      </c>
      <c r="Q1025" s="24">
        <v>0.19562889999999999</v>
      </c>
      <c r="R1025" s="24">
        <v>0.359128</v>
      </c>
      <c r="S1025" s="24">
        <v>2.21405E-2</v>
      </c>
      <c r="T1025" s="24">
        <v>1.7382770000000001</v>
      </c>
      <c r="U1025" s="24">
        <v>0.1572247</v>
      </c>
      <c r="V1025" s="34">
        <v>2.9167510636053059E-3</v>
      </c>
      <c r="W1025" s="24">
        <v>0</v>
      </c>
      <c r="X1025" s="24">
        <v>0</v>
      </c>
    </row>
    <row r="1026" spans="1:24" ht="15" customHeight="1" x14ac:dyDescent="0.45">
      <c r="A1026" s="14">
        <v>197</v>
      </c>
      <c r="B1026" s="15">
        <v>2003</v>
      </c>
      <c r="C1026" s="16">
        <v>0</v>
      </c>
      <c r="D1026" s="17">
        <v>0.14436660000000001</v>
      </c>
      <c r="E1026" s="17">
        <v>0.18308079999999999</v>
      </c>
      <c r="F1026" s="17">
        <v>3.5280400000000003E-2</v>
      </c>
      <c r="G1026" s="17">
        <v>1.657138</v>
      </c>
      <c r="H1026" s="18">
        <v>0.27752250000000001</v>
      </c>
      <c r="I1026" s="40">
        <f t="array" ref="I1026">$Q$10+SUMPRODUCT(D1026:H1026,TRANSPOSE($Q$11:$Q$15))</f>
        <v>-5.500882845175056</v>
      </c>
      <c r="J1026" s="37">
        <f t="shared" si="15"/>
        <v>4.0665606060793433E-3</v>
      </c>
      <c r="K1026" s="38"/>
      <c r="L1026" s="38"/>
      <c r="M1026" s="38"/>
      <c r="P1026" s="27">
        <v>997</v>
      </c>
      <c r="Q1026" s="24">
        <v>0.20790220000000001</v>
      </c>
      <c r="R1026" s="24">
        <v>0.2540906</v>
      </c>
      <c r="S1026" s="24">
        <v>3.9297499999999999E-2</v>
      </c>
      <c r="T1026" s="24">
        <v>1.6817839999999999</v>
      </c>
      <c r="U1026" s="24">
        <v>0.201711</v>
      </c>
      <c r="V1026" s="34">
        <v>3.3474769676140686E-3</v>
      </c>
      <c r="W1026" s="24">
        <v>0</v>
      </c>
      <c r="X1026" s="24">
        <v>0</v>
      </c>
    </row>
    <row r="1027" spans="1:24" ht="15" customHeight="1" x14ac:dyDescent="0.45">
      <c r="A1027" s="14">
        <v>197</v>
      </c>
      <c r="B1027" s="15">
        <v>2004</v>
      </c>
      <c r="C1027" s="16">
        <v>0</v>
      </c>
      <c r="D1027" s="17">
        <v>0.1267837</v>
      </c>
      <c r="E1027" s="17">
        <v>0.19568949999999999</v>
      </c>
      <c r="F1027" s="17">
        <v>5.95259E-2</v>
      </c>
      <c r="G1027" s="17">
        <v>2.0456249999999998</v>
      </c>
      <c r="H1027" s="18">
        <v>0.31638100000000002</v>
      </c>
      <c r="I1027" s="40">
        <f t="array" ref="I1027">$Q$10+SUMPRODUCT(D1027:H1027,TRANSPOSE($Q$11:$Q$15))</f>
        <v>-6.3154521290682943</v>
      </c>
      <c r="J1027" s="37">
        <f t="shared" ref="J1027:J1090" si="16">EXP(I1027)/(1+EXP(I1027))</f>
        <v>1.8048845609481194E-3</v>
      </c>
      <c r="K1027" s="38"/>
      <c r="L1027" s="38"/>
      <c r="M1027" s="38"/>
      <c r="P1027" s="27">
        <v>998</v>
      </c>
      <c r="Q1027" s="24">
        <v>0.18178520000000001</v>
      </c>
      <c r="R1027" s="24">
        <v>0.26052950000000002</v>
      </c>
      <c r="S1027" s="24">
        <v>3.32089E-2</v>
      </c>
      <c r="T1027" s="24">
        <v>1.7046380000000001</v>
      </c>
      <c r="U1027" s="24">
        <v>0.20918220000000001</v>
      </c>
      <c r="V1027" s="34">
        <v>3.3365795729737181E-3</v>
      </c>
      <c r="W1027" s="24">
        <v>0</v>
      </c>
      <c r="X1027" s="24">
        <v>0</v>
      </c>
    </row>
    <row r="1028" spans="1:24" ht="15" customHeight="1" x14ac:dyDescent="0.45">
      <c r="A1028" s="14">
        <v>198</v>
      </c>
      <c r="B1028" s="15">
        <v>1999</v>
      </c>
      <c r="C1028" s="16">
        <v>0</v>
      </c>
      <c r="D1028" s="17">
        <v>4.0344699999999997E-2</v>
      </c>
      <c r="E1028" s="17">
        <v>-1.7620359999999999</v>
      </c>
      <c r="F1028" s="17">
        <v>1.9223299999999999E-2</v>
      </c>
      <c r="G1028" s="17">
        <v>0.72148500000000004</v>
      </c>
      <c r="H1028" s="18">
        <v>0.20384910000000001</v>
      </c>
      <c r="I1028" s="40">
        <f t="array" ref="I1028">$Q$10+SUMPRODUCT(D1028:H1028,TRANSPOSE($Q$11:$Q$15))</f>
        <v>-1.1419152899276854</v>
      </c>
      <c r="J1028" s="37">
        <f t="shared" si="16"/>
        <v>0.24196888503205166</v>
      </c>
      <c r="K1028" s="38"/>
      <c r="L1028" s="38"/>
      <c r="M1028" s="38"/>
      <c r="P1028" s="27">
        <v>999</v>
      </c>
      <c r="Q1028" s="24">
        <v>0.23076240000000001</v>
      </c>
      <c r="R1028" s="24">
        <v>0.291742</v>
      </c>
      <c r="S1028" s="24">
        <v>4.0890200000000002E-2</v>
      </c>
      <c r="T1028" s="24">
        <v>2.204361</v>
      </c>
      <c r="U1028" s="24">
        <v>0.19732649999999999</v>
      </c>
      <c r="V1028" s="34">
        <v>1.3725655715595246E-3</v>
      </c>
      <c r="W1028" s="24">
        <v>0</v>
      </c>
      <c r="X1028" s="24">
        <v>0</v>
      </c>
    </row>
    <row r="1029" spans="1:24" ht="15" customHeight="1" x14ac:dyDescent="0.45">
      <c r="A1029" s="14">
        <v>198</v>
      </c>
      <c r="B1029" s="15">
        <v>2000</v>
      </c>
      <c r="C1029" s="16">
        <v>0</v>
      </c>
      <c r="D1029" s="17">
        <v>5.1442799999999997E-2</v>
      </c>
      <c r="E1029" s="17">
        <v>-1.990381</v>
      </c>
      <c r="F1029" s="17">
        <v>3.6143599999999998E-2</v>
      </c>
      <c r="G1029" s="17">
        <v>0.30910290000000001</v>
      </c>
      <c r="H1029" s="18">
        <v>0.26111879999999998</v>
      </c>
      <c r="I1029" s="40">
        <f t="array" ref="I1029">$Q$10+SUMPRODUCT(D1029:H1029,TRANSPOSE($Q$11:$Q$15))</f>
        <v>-0.24798407728296912</v>
      </c>
      <c r="J1029" s="37">
        <f t="shared" si="16"/>
        <v>0.43831974843635646</v>
      </c>
      <c r="K1029" s="38"/>
      <c r="L1029" s="38"/>
      <c r="M1029" s="38"/>
      <c r="P1029" s="27">
        <v>1000</v>
      </c>
      <c r="Q1029" s="24">
        <v>5.42283E-2</v>
      </c>
      <c r="R1029" s="24">
        <v>0.1518824</v>
      </c>
      <c r="S1029" s="24">
        <v>1.2866799999999999E-2</v>
      </c>
      <c r="T1029" s="24">
        <v>0.77990340000000002</v>
      </c>
      <c r="U1029" s="24">
        <v>0.2230181</v>
      </c>
      <c r="V1029" s="34">
        <v>1.8901937315392262E-2</v>
      </c>
      <c r="W1029" s="24">
        <v>0</v>
      </c>
      <c r="X1029" s="24">
        <v>0</v>
      </c>
    </row>
    <row r="1030" spans="1:24" ht="15" customHeight="1" x14ac:dyDescent="0.45">
      <c r="A1030" s="14">
        <v>199</v>
      </c>
      <c r="B1030" s="15">
        <v>1999</v>
      </c>
      <c r="C1030" s="16">
        <v>0</v>
      </c>
      <c r="D1030" s="17">
        <v>0.1018352</v>
      </c>
      <c r="E1030" s="17">
        <v>0.46656769999999997</v>
      </c>
      <c r="F1030" s="17">
        <v>7.4830499999999994E-2</v>
      </c>
      <c r="G1030" s="17">
        <v>6.1785699999999997</v>
      </c>
      <c r="H1030" s="18">
        <v>0.36036289999999999</v>
      </c>
      <c r="I1030" s="40">
        <f t="array" ref="I1030">$Q$10+SUMPRODUCT(D1030:H1030,TRANSPOSE($Q$11:$Q$15))</f>
        <v>-13.401048292361118</v>
      </c>
      <c r="J1030" s="37">
        <f t="shared" si="16"/>
        <v>1.5135543395121791E-6</v>
      </c>
      <c r="K1030" s="38"/>
      <c r="L1030" s="38"/>
      <c r="M1030" s="38"/>
      <c r="P1030" s="27">
        <v>1001</v>
      </c>
      <c r="Q1030" s="24">
        <v>1.2106499999999999E-2</v>
      </c>
      <c r="R1030" s="24">
        <v>0.144118</v>
      </c>
      <c r="S1030" s="24">
        <v>4.0976800000000001E-2</v>
      </c>
      <c r="T1030" s="24">
        <v>0.68277569999999999</v>
      </c>
      <c r="U1030" s="24">
        <v>0.28108820000000001</v>
      </c>
      <c r="V1030" s="34">
        <v>1.8169796680638707E-2</v>
      </c>
      <c r="W1030" s="24">
        <v>0</v>
      </c>
      <c r="X1030" s="24">
        <v>0</v>
      </c>
    </row>
    <row r="1031" spans="1:24" ht="15" customHeight="1" x14ac:dyDescent="0.45">
      <c r="A1031" s="14">
        <v>199</v>
      </c>
      <c r="B1031" s="15">
        <v>2000</v>
      </c>
      <c r="C1031" s="16">
        <v>0</v>
      </c>
      <c r="D1031" s="17">
        <v>6.9460400000000005E-2</v>
      </c>
      <c r="E1031" s="17">
        <v>0.5185459</v>
      </c>
      <c r="F1031" s="17">
        <v>7.3767899999999997E-2</v>
      </c>
      <c r="G1031" s="17">
        <v>5.7495839999999996</v>
      </c>
      <c r="H1031" s="18">
        <v>0.35107120000000003</v>
      </c>
      <c r="I1031" s="40">
        <f t="array" ref="I1031">$Q$10+SUMPRODUCT(D1031:H1031,TRANSPOSE($Q$11:$Q$15))</f>
        <v>-12.803671282368068</v>
      </c>
      <c r="J1031" s="37">
        <f t="shared" si="16"/>
        <v>2.7506480128185189E-6</v>
      </c>
      <c r="K1031" s="38"/>
      <c r="L1031" s="38"/>
      <c r="M1031" s="38"/>
      <c r="P1031" s="27">
        <v>1002</v>
      </c>
      <c r="Q1031" s="24">
        <v>1.5284600000000001E-2</v>
      </c>
      <c r="R1031" s="24">
        <v>0.15624489999999999</v>
      </c>
      <c r="S1031" s="24">
        <v>4.6843200000000002E-2</v>
      </c>
      <c r="T1031" s="24">
        <v>0.88682119999999998</v>
      </c>
      <c r="U1031" s="24">
        <v>8.8466299999999998E-2</v>
      </c>
      <c r="V1031" s="34">
        <v>1.1014814872543084E-2</v>
      </c>
      <c r="W1031" s="24">
        <v>0</v>
      </c>
      <c r="X1031" s="24">
        <v>0</v>
      </c>
    </row>
    <row r="1032" spans="1:24" ht="15" customHeight="1" x14ac:dyDescent="0.45">
      <c r="A1032" s="14">
        <v>199</v>
      </c>
      <c r="B1032" s="15">
        <v>2001</v>
      </c>
      <c r="C1032" s="16">
        <v>0</v>
      </c>
      <c r="D1032" s="17">
        <v>7.1538000000000004E-2</v>
      </c>
      <c r="E1032" s="17">
        <v>0.40060810000000002</v>
      </c>
      <c r="F1032" s="17">
        <v>6.0689600000000003E-2</v>
      </c>
      <c r="G1032" s="17">
        <v>3.159923</v>
      </c>
      <c r="H1032" s="18">
        <v>0.25759179999999998</v>
      </c>
      <c r="I1032" s="40">
        <f t="array" ref="I1032">$Q$10+SUMPRODUCT(D1032:H1032,TRANSPOSE($Q$11:$Q$15))</f>
        <v>-8.4577801184725612</v>
      </c>
      <c r="J1032" s="37">
        <f t="shared" si="16"/>
        <v>2.1219766435511759E-4</v>
      </c>
      <c r="K1032" s="38"/>
      <c r="L1032" s="38"/>
      <c r="M1032" s="38"/>
      <c r="P1032" s="27">
        <v>1003</v>
      </c>
      <c r="Q1032" s="24">
        <v>2.68965E-2</v>
      </c>
      <c r="R1032" s="24">
        <v>0.13390469999999999</v>
      </c>
      <c r="S1032" s="24">
        <v>5.50695E-2</v>
      </c>
      <c r="T1032" s="24">
        <v>0.40880759999999999</v>
      </c>
      <c r="U1032" s="24">
        <v>0.12469719999999999</v>
      </c>
      <c r="V1032" s="34">
        <v>2.3163674776939713E-2</v>
      </c>
      <c r="W1032" s="24">
        <v>0</v>
      </c>
      <c r="X1032" s="24">
        <v>0</v>
      </c>
    </row>
    <row r="1033" spans="1:24" ht="15" customHeight="1" x14ac:dyDescent="0.45">
      <c r="A1033" s="14">
        <v>199</v>
      </c>
      <c r="B1033" s="15">
        <v>2002</v>
      </c>
      <c r="C1033" s="16">
        <v>0</v>
      </c>
      <c r="D1033" s="17">
        <v>8.5554199999999997E-2</v>
      </c>
      <c r="E1033" s="17">
        <v>0.41699370000000002</v>
      </c>
      <c r="F1033" s="17">
        <v>7.9755400000000004E-2</v>
      </c>
      <c r="G1033" s="17">
        <v>3.6383809999999999</v>
      </c>
      <c r="H1033" s="18">
        <v>0.35093340000000001</v>
      </c>
      <c r="I1033" s="40">
        <f t="array" ref="I1033">$Q$10+SUMPRODUCT(D1033:H1033,TRANSPOSE($Q$11:$Q$15))</f>
        <v>-9.3329261055717812</v>
      </c>
      <c r="J1033" s="37">
        <f t="shared" si="16"/>
        <v>8.8455180906459754E-5</v>
      </c>
      <c r="K1033" s="38"/>
      <c r="L1033" s="38"/>
      <c r="M1033" s="38"/>
      <c r="P1033" s="27">
        <v>1004</v>
      </c>
      <c r="Q1033" s="24">
        <v>2.26676E-2</v>
      </c>
      <c r="R1033" s="24">
        <v>0.11704199999999999</v>
      </c>
      <c r="S1033" s="24">
        <v>4.3453100000000001E-2</v>
      </c>
      <c r="T1033" s="24">
        <v>0.47661179999999997</v>
      </c>
      <c r="U1033" s="24">
        <v>0.11104550000000001</v>
      </c>
      <c r="V1033" s="34">
        <v>2.3144995300432899E-2</v>
      </c>
      <c r="W1033" s="24">
        <v>0</v>
      </c>
      <c r="X1033" s="24">
        <v>0</v>
      </c>
    </row>
    <row r="1034" spans="1:24" ht="15" customHeight="1" x14ac:dyDescent="0.45">
      <c r="A1034" s="14">
        <v>199</v>
      </c>
      <c r="B1034" s="15">
        <v>2003</v>
      </c>
      <c r="C1034" s="16">
        <v>0</v>
      </c>
      <c r="D1034" s="17">
        <v>0.11590590000000001</v>
      </c>
      <c r="E1034" s="17">
        <v>0.43712479999999998</v>
      </c>
      <c r="F1034" s="17">
        <v>6.4466200000000001E-2</v>
      </c>
      <c r="G1034" s="17">
        <v>3.6785320000000001</v>
      </c>
      <c r="H1034" s="18">
        <v>0.33804260000000003</v>
      </c>
      <c r="I1034" s="40">
        <f t="array" ref="I1034">$Q$10+SUMPRODUCT(D1034:H1034,TRANSPOSE($Q$11:$Q$15))</f>
        <v>-9.2992932572163731</v>
      </c>
      <c r="J1034" s="37">
        <f t="shared" si="16"/>
        <v>9.1480498284724095E-5</v>
      </c>
      <c r="K1034" s="38"/>
      <c r="L1034" s="38"/>
      <c r="M1034" s="38"/>
      <c r="P1034" s="27">
        <v>1005</v>
      </c>
      <c r="Q1034" s="24">
        <v>3.3993200000000001E-2</v>
      </c>
      <c r="R1034" s="24">
        <v>9.7680500000000003E-2</v>
      </c>
      <c r="S1034" s="24">
        <v>3.5232100000000002E-2</v>
      </c>
      <c r="T1034" s="24">
        <v>0.63532920000000004</v>
      </c>
      <c r="U1034" s="24">
        <v>0.12619759999999999</v>
      </c>
      <c r="V1034" s="34">
        <v>2.0084959946751926E-2</v>
      </c>
      <c r="W1034" s="24">
        <v>0</v>
      </c>
      <c r="X1034" s="24">
        <v>0</v>
      </c>
    </row>
    <row r="1035" spans="1:24" ht="15" customHeight="1" x14ac:dyDescent="0.45">
      <c r="A1035" s="14">
        <v>199</v>
      </c>
      <c r="B1035" s="15">
        <v>2004</v>
      </c>
      <c r="C1035" s="16">
        <v>0</v>
      </c>
      <c r="D1035" s="17">
        <v>0.1121243</v>
      </c>
      <c r="E1035" s="17">
        <v>0.47516609999999998</v>
      </c>
      <c r="F1035" s="17">
        <v>6.4943600000000004E-2</v>
      </c>
      <c r="G1035" s="17">
        <v>4.2396209999999996</v>
      </c>
      <c r="H1035" s="18">
        <v>0.31183660000000002</v>
      </c>
      <c r="I1035" s="40">
        <f t="array" ref="I1035">$Q$10+SUMPRODUCT(D1035:H1035,TRANSPOSE($Q$11:$Q$15))</f>
        <v>-10.270379688241107</v>
      </c>
      <c r="J1035" s="37">
        <f t="shared" si="16"/>
        <v>3.4643018744614463E-5</v>
      </c>
      <c r="K1035" s="38"/>
      <c r="L1035" s="38"/>
      <c r="M1035" s="38"/>
      <c r="P1035" s="27">
        <v>1006</v>
      </c>
      <c r="Q1035" s="24">
        <v>0.24997059999999999</v>
      </c>
      <c r="R1035" s="24">
        <v>0.1574285</v>
      </c>
      <c r="S1035" s="24">
        <v>5.2178099999999998E-2</v>
      </c>
      <c r="T1035" s="24">
        <v>0.47664129999999999</v>
      </c>
      <c r="U1035" s="24">
        <v>0.28902460000000002</v>
      </c>
      <c r="V1035" s="34">
        <v>2.492532693278434E-2</v>
      </c>
      <c r="W1035" s="24">
        <v>0</v>
      </c>
      <c r="X1035" s="24">
        <v>0</v>
      </c>
    </row>
    <row r="1036" spans="1:24" ht="15" customHeight="1" x14ac:dyDescent="0.45">
      <c r="A1036" s="14">
        <v>200</v>
      </c>
      <c r="B1036" s="15">
        <v>1999</v>
      </c>
      <c r="C1036" s="16">
        <v>0</v>
      </c>
      <c r="D1036" s="17">
        <v>5.0340700000000002E-2</v>
      </c>
      <c r="E1036" s="17">
        <v>0.1259998</v>
      </c>
      <c r="F1036" s="17">
        <v>6.0463500000000003E-2</v>
      </c>
      <c r="G1036" s="17">
        <v>0.50497729999999996</v>
      </c>
      <c r="H1036" s="18">
        <v>0.1149665</v>
      </c>
      <c r="I1036" s="40">
        <f t="array" ref="I1036">$Q$10+SUMPRODUCT(D1036:H1036,TRANSPOSE($Q$11:$Q$15))</f>
        <v>-3.9229575235982495</v>
      </c>
      <c r="J1036" s="37">
        <f t="shared" si="16"/>
        <v>1.9398745231914719E-2</v>
      </c>
      <c r="K1036" s="38"/>
      <c r="L1036" s="38"/>
      <c r="M1036" s="38"/>
      <c r="P1036" s="27">
        <v>1007</v>
      </c>
      <c r="Q1036" s="24">
        <v>0.24323349999999999</v>
      </c>
      <c r="R1036" s="24">
        <v>0.1156626</v>
      </c>
      <c r="S1036" s="24">
        <v>6.83E-2</v>
      </c>
      <c r="T1036" s="24">
        <v>0.73758939999999995</v>
      </c>
      <c r="U1036" s="24">
        <v>0.29840060000000002</v>
      </c>
      <c r="V1036" s="34">
        <v>1.555512746664553E-2</v>
      </c>
      <c r="W1036" s="24">
        <v>0</v>
      </c>
      <c r="X1036" s="24">
        <v>0</v>
      </c>
    </row>
    <row r="1037" spans="1:24" ht="15" customHeight="1" x14ac:dyDescent="0.45">
      <c r="A1037" s="14">
        <v>200</v>
      </c>
      <c r="B1037" s="15">
        <v>2000</v>
      </c>
      <c r="C1037" s="16">
        <v>0</v>
      </c>
      <c r="D1037" s="17">
        <v>1.26135E-2</v>
      </c>
      <c r="E1037" s="17">
        <v>0.16345660000000001</v>
      </c>
      <c r="F1037" s="17">
        <v>5.0415399999999999E-2</v>
      </c>
      <c r="G1037" s="17">
        <v>0.6305885</v>
      </c>
      <c r="H1037" s="18">
        <v>0.146979</v>
      </c>
      <c r="I1037" s="40">
        <f t="array" ref="I1037">$Q$10+SUMPRODUCT(D1037:H1037,TRANSPOSE($Q$11:$Q$15))</f>
        <v>-4.0930127824423561</v>
      </c>
      <c r="J1037" s="37">
        <f t="shared" si="16"/>
        <v>1.6414931005828155E-2</v>
      </c>
      <c r="K1037" s="38"/>
      <c r="L1037" s="38"/>
      <c r="M1037" s="38"/>
      <c r="P1037" s="27">
        <v>1008</v>
      </c>
      <c r="Q1037" s="24">
        <v>0.2369144</v>
      </c>
      <c r="R1037" s="24">
        <v>0.13782839999999999</v>
      </c>
      <c r="S1037" s="24">
        <v>4.0865899999999997E-2</v>
      </c>
      <c r="T1037" s="24">
        <v>0.45949119999999999</v>
      </c>
      <c r="U1037" s="24">
        <v>0.272422</v>
      </c>
      <c r="V1037" s="34">
        <v>2.8304744819602379E-2</v>
      </c>
      <c r="W1037" s="24">
        <v>0</v>
      </c>
      <c r="X1037" s="24">
        <v>0</v>
      </c>
    </row>
    <row r="1038" spans="1:24" ht="15" customHeight="1" x14ac:dyDescent="0.45">
      <c r="A1038" s="14">
        <v>200</v>
      </c>
      <c r="B1038" s="15">
        <v>2001</v>
      </c>
      <c r="C1038" s="16">
        <v>0</v>
      </c>
      <c r="D1038" s="17">
        <v>4.95098E-2</v>
      </c>
      <c r="E1038" s="17">
        <v>0.2015527</v>
      </c>
      <c r="F1038" s="17">
        <v>4.0932999999999997E-2</v>
      </c>
      <c r="G1038" s="17">
        <v>0.63790259999999999</v>
      </c>
      <c r="H1038" s="18">
        <v>0.12715000000000001</v>
      </c>
      <c r="I1038" s="40">
        <f t="array" ref="I1038">$Q$10+SUMPRODUCT(D1038:H1038,TRANSPOSE($Q$11:$Q$15))</f>
        <v>-4.0812095942366842</v>
      </c>
      <c r="J1038" s="37">
        <f t="shared" si="16"/>
        <v>1.6606590897258407E-2</v>
      </c>
      <c r="K1038" s="38"/>
      <c r="L1038" s="38"/>
      <c r="M1038" s="38"/>
      <c r="P1038" s="27">
        <v>1009</v>
      </c>
      <c r="Q1038" s="24">
        <v>0.1952216</v>
      </c>
      <c r="R1038" s="24">
        <v>0.15554309999999999</v>
      </c>
      <c r="S1038" s="24">
        <v>4.9039699999999999E-2</v>
      </c>
      <c r="T1038" s="24">
        <v>0.60639200000000004</v>
      </c>
      <c r="U1038" s="24">
        <v>0.26233050000000002</v>
      </c>
      <c r="V1038" s="34">
        <v>2.0138370838168003E-2</v>
      </c>
      <c r="W1038" s="24">
        <v>0</v>
      </c>
      <c r="X1038" s="24">
        <v>0</v>
      </c>
    </row>
    <row r="1039" spans="1:24" ht="15" customHeight="1" x14ac:dyDescent="0.45">
      <c r="A1039" s="14">
        <v>200</v>
      </c>
      <c r="B1039" s="15">
        <v>2002</v>
      </c>
      <c r="C1039" s="16">
        <v>0</v>
      </c>
      <c r="D1039" s="17">
        <v>5.3337500000000003E-2</v>
      </c>
      <c r="E1039" s="17">
        <v>0.19049930000000001</v>
      </c>
      <c r="F1039" s="17">
        <v>1.6305099999999999E-2</v>
      </c>
      <c r="G1039" s="17">
        <v>0.49160710000000002</v>
      </c>
      <c r="H1039" s="18">
        <v>0.1149929</v>
      </c>
      <c r="I1039" s="40">
        <f t="array" ref="I1039">$Q$10+SUMPRODUCT(D1039:H1039,TRANSPOSE($Q$11:$Q$15))</f>
        <v>-3.640949818371559</v>
      </c>
      <c r="J1039" s="37">
        <f t="shared" si="16"/>
        <v>2.5557123413818876E-2</v>
      </c>
      <c r="K1039" s="38"/>
      <c r="L1039" s="38"/>
      <c r="M1039" s="38"/>
      <c r="P1039" s="27">
        <v>1010</v>
      </c>
      <c r="Q1039" s="24">
        <v>0.18791279999999999</v>
      </c>
      <c r="R1039" s="24">
        <v>-1.8031470000000001</v>
      </c>
      <c r="S1039" s="24">
        <v>0.1068938</v>
      </c>
      <c r="T1039" s="24">
        <v>0.65214680000000003</v>
      </c>
      <c r="U1039" s="24">
        <v>0.46679949999999998</v>
      </c>
      <c r="V1039" s="34">
        <v>0.19018387716407337</v>
      </c>
      <c r="W1039" s="24">
        <v>0</v>
      </c>
      <c r="X1039" s="24">
        <v>0</v>
      </c>
    </row>
    <row r="1040" spans="1:24" ht="15" customHeight="1" x14ac:dyDescent="0.45">
      <c r="A1040" s="14">
        <v>200</v>
      </c>
      <c r="B1040" s="15">
        <v>2003</v>
      </c>
      <c r="C1040" s="16">
        <v>0</v>
      </c>
      <c r="D1040" s="17">
        <v>8.8950799999999997E-2</v>
      </c>
      <c r="E1040" s="17">
        <v>0.25340639999999998</v>
      </c>
      <c r="F1040" s="17">
        <v>5.2772699999999999E-2</v>
      </c>
      <c r="G1040" s="17">
        <v>0.61691439999999997</v>
      </c>
      <c r="H1040" s="18">
        <v>0.12959270000000001</v>
      </c>
      <c r="I1040" s="40">
        <f t="array" ref="I1040">$Q$10+SUMPRODUCT(D1040:H1040,TRANSPOSE($Q$11:$Q$15))</f>
        <v>-4.2000080805276792</v>
      </c>
      <c r="J1040" s="37">
        <f t="shared" si="16"/>
        <v>1.4773914075515232E-2</v>
      </c>
      <c r="K1040" s="38"/>
      <c r="L1040" s="38"/>
      <c r="M1040" s="38"/>
      <c r="P1040" s="27">
        <v>1011</v>
      </c>
      <c r="Q1040" s="24">
        <v>1.1391699999999999E-2</v>
      </c>
      <c r="R1040" s="24">
        <v>0.4714159</v>
      </c>
      <c r="S1040" s="24">
        <v>5.6887399999999998E-2</v>
      </c>
      <c r="T1040" s="24">
        <v>1.67452</v>
      </c>
      <c r="U1040" s="24">
        <v>0.2842615</v>
      </c>
      <c r="V1040" s="34">
        <v>2.0835603839858344E-3</v>
      </c>
      <c r="W1040" s="24">
        <v>0</v>
      </c>
      <c r="X1040" s="24">
        <v>0</v>
      </c>
    </row>
    <row r="1041" spans="1:24" ht="15" customHeight="1" x14ac:dyDescent="0.45">
      <c r="A1041" s="14">
        <v>200</v>
      </c>
      <c r="B1041" s="15">
        <v>2004</v>
      </c>
      <c r="C1041" s="16">
        <v>0</v>
      </c>
      <c r="D1041" s="17">
        <v>-4.9346599999999997E-2</v>
      </c>
      <c r="E1041" s="17">
        <v>0.27651710000000002</v>
      </c>
      <c r="F1041" s="17">
        <v>3.8873600000000001E-2</v>
      </c>
      <c r="G1041" s="17">
        <v>0.89511510000000005</v>
      </c>
      <c r="H1041" s="18">
        <v>0.14640520000000001</v>
      </c>
      <c r="I1041" s="40">
        <f t="array" ref="I1041">$Q$10+SUMPRODUCT(D1041:H1041,TRANSPOSE($Q$11:$Q$15))</f>
        <v>-4.6126603222024798</v>
      </c>
      <c r="J1041" s="37">
        <f t="shared" si="16"/>
        <v>9.8278334828575224E-3</v>
      </c>
      <c r="K1041" s="38"/>
      <c r="L1041" s="38"/>
      <c r="M1041" s="38"/>
      <c r="P1041" s="27">
        <v>1012</v>
      </c>
      <c r="Q1041" s="24">
        <v>0.13664860000000001</v>
      </c>
      <c r="R1041" s="24">
        <v>0.30182759999999997</v>
      </c>
      <c r="S1041" s="24">
        <v>4.3020299999999997E-2</v>
      </c>
      <c r="T1041" s="24">
        <v>2.3300149999999999</v>
      </c>
      <c r="U1041" s="24">
        <v>0.17125969999999999</v>
      </c>
      <c r="V1041" s="34">
        <v>1.0303772787727148E-3</v>
      </c>
      <c r="W1041" s="24">
        <v>0</v>
      </c>
      <c r="X1041" s="24">
        <v>0</v>
      </c>
    </row>
    <row r="1042" spans="1:24" ht="15" customHeight="1" x14ac:dyDescent="0.45">
      <c r="A1042" s="14">
        <v>201</v>
      </c>
      <c r="B1042" s="15">
        <v>1997</v>
      </c>
      <c r="C1042" s="16">
        <v>0</v>
      </c>
      <c r="D1042" s="17">
        <v>-6.5863400000000002E-2</v>
      </c>
      <c r="E1042" s="17">
        <v>5.2422499999999997E-2</v>
      </c>
      <c r="F1042" s="17">
        <v>4.2057799999999999E-2</v>
      </c>
      <c r="G1042" s="17">
        <v>0.58086349999999998</v>
      </c>
      <c r="H1042" s="18">
        <v>0.19584109999999999</v>
      </c>
      <c r="I1042" s="40">
        <f t="array" ref="I1042">$Q$10+SUMPRODUCT(D1042:H1042,TRANSPOSE($Q$11:$Q$15))</f>
        <v>-3.7877114354841352</v>
      </c>
      <c r="J1042" s="37">
        <f t="shared" si="16"/>
        <v>2.214582774971309E-2</v>
      </c>
      <c r="K1042" s="38"/>
      <c r="L1042" s="38"/>
      <c r="M1042" s="38"/>
      <c r="P1042" s="27">
        <v>1013</v>
      </c>
      <c r="Q1042" s="24">
        <v>0.12733240000000001</v>
      </c>
      <c r="R1042" s="24">
        <v>0.24256829999999999</v>
      </c>
      <c r="S1042" s="24">
        <v>3.03082E-2</v>
      </c>
      <c r="T1042" s="24">
        <v>0.70377049999999997</v>
      </c>
      <c r="U1042" s="24">
        <v>0.1703276</v>
      </c>
      <c r="V1042" s="34">
        <v>1.6273378229526087E-2</v>
      </c>
      <c r="W1042" s="24">
        <v>0</v>
      </c>
      <c r="X1042" s="24">
        <v>0</v>
      </c>
    </row>
    <row r="1043" spans="1:24" ht="15" customHeight="1" x14ac:dyDescent="0.45">
      <c r="A1043" s="14">
        <v>201</v>
      </c>
      <c r="B1043" s="15">
        <v>1998</v>
      </c>
      <c r="C1043" s="16">
        <v>0</v>
      </c>
      <c r="D1043" s="17">
        <v>-5.5973000000000002E-2</v>
      </c>
      <c r="E1043" s="17">
        <v>6.7023899999999997E-2</v>
      </c>
      <c r="F1043" s="17">
        <v>3.8719400000000001E-2</v>
      </c>
      <c r="G1043" s="17">
        <v>0.579098</v>
      </c>
      <c r="H1043" s="18">
        <v>0.155776</v>
      </c>
      <c r="I1043" s="40">
        <f t="array" ref="I1043">$Q$10+SUMPRODUCT(D1043:H1043,TRANSPOSE($Q$11:$Q$15))</f>
        <v>-3.8001555975981316</v>
      </c>
      <c r="J1043" s="37">
        <f t="shared" si="16"/>
        <v>2.1877941009239239E-2</v>
      </c>
      <c r="K1043" s="38"/>
      <c r="L1043" s="38"/>
      <c r="M1043" s="38"/>
      <c r="P1043" s="27">
        <v>1014</v>
      </c>
      <c r="Q1043" s="24">
        <v>0.14841309999999999</v>
      </c>
      <c r="R1043" s="24">
        <v>0.2948691</v>
      </c>
      <c r="S1043" s="24">
        <v>4.1273400000000002E-2</v>
      </c>
      <c r="T1043" s="24">
        <v>1.7372460000000001</v>
      </c>
      <c r="U1043" s="24">
        <v>0.19689580000000001</v>
      </c>
      <c r="V1043" s="34">
        <v>2.7667447943998768E-3</v>
      </c>
      <c r="W1043" s="24">
        <v>0</v>
      </c>
      <c r="X1043" s="24">
        <v>0</v>
      </c>
    </row>
    <row r="1044" spans="1:24" ht="15" customHeight="1" x14ac:dyDescent="0.45">
      <c r="A1044" s="14">
        <v>201</v>
      </c>
      <c r="B1044" s="15">
        <v>1999</v>
      </c>
      <c r="C1044" s="16">
        <v>0</v>
      </c>
      <c r="D1044" s="17">
        <v>-1.5865600000000001E-2</v>
      </c>
      <c r="E1044" s="17">
        <v>8.7427400000000002E-2</v>
      </c>
      <c r="F1044" s="17">
        <v>1.5342400000000001E-2</v>
      </c>
      <c r="G1044" s="17">
        <v>0.67632139999999996</v>
      </c>
      <c r="H1044" s="18">
        <v>0.16871949999999999</v>
      </c>
      <c r="I1044" s="40">
        <f t="array" ref="I1044">$Q$10+SUMPRODUCT(D1044:H1044,TRANSPOSE($Q$11:$Q$15))</f>
        <v>-3.7731210420808825</v>
      </c>
      <c r="J1044" s="37">
        <f t="shared" si="16"/>
        <v>2.2464001095807241E-2</v>
      </c>
      <c r="K1044" s="38"/>
      <c r="L1044" s="38"/>
      <c r="M1044" s="38"/>
      <c r="P1044" s="27">
        <v>1015</v>
      </c>
      <c r="Q1044" s="24">
        <v>0.15523049999999999</v>
      </c>
      <c r="R1044" s="24">
        <v>0.35156969999999998</v>
      </c>
      <c r="S1044" s="24">
        <v>5.69425E-2</v>
      </c>
      <c r="T1044" s="24">
        <v>2.6148250000000002</v>
      </c>
      <c r="U1044" s="24">
        <v>0.2034282</v>
      </c>
      <c r="V1044" s="34">
        <v>5.601614681434243E-4</v>
      </c>
      <c r="W1044" s="24">
        <v>0</v>
      </c>
      <c r="X1044" s="24">
        <v>0</v>
      </c>
    </row>
    <row r="1045" spans="1:24" ht="15" customHeight="1" x14ac:dyDescent="0.45">
      <c r="A1045" s="14">
        <v>201</v>
      </c>
      <c r="B1045" s="15">
        <v>2000</v>
      </c>
      <c r="C1045" s="16">
        <v>0</v>
      </c>
      <c r="D1045" s="17">
        <v>2.24846E-2</v>
      </c>
      <c r="E1045" s="17">
        <v>7.6025800000000004E-2</v>
      </c>
      <c r="F1045" s="17">
        <v>5.2451400000000002E-2</v>
      </c>
      <c r="G1045" s="17">
        <v>0.7430599</v>
      </c>
      <c r="H1045" s="18">
        <v>0.63878100000000004</v>
      </c>
      <c r="I1045" s="40">
        <f t="array" ref="I1045">$Q$10+SUMPRODUCT(D1045:H1045,TRANSPOSE($Q$11:$Q$15))</f>
        <v>-3.8525312938821101</v>
      </c>
      <c r="J1045" s="37">
        <f t="shared" si="16"/>
        <v>2.0784763167518466E-2</v>
      </c>
      <c r="K1045" s="38"/>
      <c r="L1045" s="38"/>
      <c r="M1045" s="38"/>
      <c r="P1045" s="27">
        <v>1016</v>
      </c>
      <c r="Q1045" s="24">
        <v>2.6587999999999998E-3</v>
      </c>
      <c r="R1045" s="24">
        <v>0.5042799</v>
      </c>
      <c r="S1045" s="24">
        <v>6.5640799999999999E-2</v>
      </c>
      <c r="T1045" s="24">
        <v>2.030627</v>
      </c>
      <c r="U1045" s="24">
        <v>0.28607769999999999</v>
      </c>
      <c r="V1045" s="34">
        <v>1.0484659940833911E-3</v>
      </c>
      <c r="W1045" s="24">
        <v>0</v>
      </c>
      <c r="X1045" s="24">
        <v>0</v>
      </c>
    </row>
    <row r="1046" spans="1:24" ht="15" customHeight="1" x14ac:dyDescent="0.45">
      <c r="A1046" s="14">
        <v>201</v>
      </c>
      <c r="B1046" s="15">
        <v>2001</v>
      </c>
      <c r="C1046" s="16">
        <v>0</v>
      </c>
      <c r="D1046" s="17">
        <v>4.6252000000000003E-3</v>
      </c>
      <c r="E1046" s="17">
        <v>0.13704479999999999</v>
      </c>
      <c r="F1046" s="17">
        <v>3.5474100000000001E-2</v>
      </c>
      <c r="G1046" s="17">
        <v>0.6437254</v>
      </c>
      <c r="H1046" s="18">
        <v>8.8809299999999994E-2</v>
      </c>
      <c r="I1046" s="40">
        <f t="array" ref="I1046">$Q$10+SUMPRODUCT(D1046:H1046,TRANSPOSE($Q$11:$Q$15))</f>
        <v>-3.9953875462457153</v>
      </c>
      <c r="J1046" s="37">
        <f t="shared" si="16"/>
        <v>1.8067859762169656E-2</v>
      </c>
      <c r="K1046" s="38"/>
      <c r="L1046" s="38"/>
      <c r="M1046" s="38"/>
      <c r="P1046" s="27">
        <v>1017</v>
      </c>
      <c r="Q1046" s="24">
        <v>-1.67326E-2</v>
      </c>
      <c r="R1046" s="24">
        <v>0.54926739999999996</v>
      </c>
      <c r="S1046" s="24">
        <v>6.4228499999999994E-2</v>
      </c>
      <c r="T1046" s="24">
        <v>1.144801</v>
      </c>
      <c r="U1046" s="24">
        <v>0.27083990000000002</v>
      </c>
      <c r="V1046" s="34">
        <v>3.9925395452237705E-3</v>
      </c>
      <c r="W1046" s="24">
        <v>0</v>
      </c>
      <c r="X1046" s="24">
        <v>0</v>
      </c>
    </row>
    <row r="1047" spans="1:24" ht="15" customHeight="1" x14ac:dyDescent="0.45">
      <c r="A1047" s="14">
        <v>201</v>
      </c>
      <c r="B1047" s="15">
        <v>2002</v>
      </c>
      <c r="C1047" s="16">
        <v>0</v>
      </c>
      <c r="D1047" s="17">
        <v>5.1460199999999998E-2</v>
      </c>
      <c r="E1047" s="17">
        <v>8.6972900000000006E-2</v>
      </c>
      <c r="F1047" s="17">
        <v>-1.62005E-2</v>
      </c>
      <c r="G1047" s="17">
        <v>0.14664240000000001</v>
      </c>
      <c r="H1047" s="18">
        <v>3.5858300000000003E-2</v>
      </c>
      <c r="I1047" s="40">
        <f t="array" ref="I1047">$Q$10+SUMPRODUCT(D1047:H1047,TRANSPOSE($Q$11:$Q$15))</f>
        <v>-2.730492444847016</v>
      </c>
      <c r="J1047" s="37">
        <f t="shared" si="16"/>
        <v>6.1197864426520074E-2</v>
      </c>
      <c r="K1047" s="38"/>
      <c r="L1047" s="38"/>
      <c r="M1047" s="38"/>
      <c r="P1047" s="27">
        <v>1018</v>
      </c>
      <c r="Q1047" s="24">
        <v>-1.8529E-2</v>
      </c>
      <c r="R1047" s="24">
        <v>0.54772069999999995</v>
      </c>
      <c r="S1047" s="24">
        <v>3.6887700000000002E-2</v>
      </c>
      <c r="T1047" s="24">
        <v>0.84790259999999995</v>
      </c>
      <c r="U1047" s="24">
        <v>0.2873501</v>
      </c>
      <c r="V1047" s="34">
        <v>8.0360054802678191E-3</v>
      </c>
      <c r="W1047" s="24">
        <v>0</v>
      </c>
      <c r="X1047" s="24">
        <v>0</v>
      </c>
    </row>
    <row r="1048" spans="1:24" ht="15" customHeight="1" x14ac:dyDescent="0.45">
      <c r="A1048" s="14">
        <v>201</v>
      </c>
      <c r="B1048" s="15">
        <v>2003</v>
      </c>
      <c r="C1048" s="16">
        <v>0</v>
      </c>
      <c r="D1048" s="17">
        <v>6.9845299999999999E-2</v>
      </c>
      <c r="E1048" s="17">
        <v>-9.3264000000000003E-3</v>
      </c>
      <c r="F1048" s="17">
        <v>3.4992299999999997E-2</v>
      </c>
      <c r="G1048" s="17">
        <v>0.19157199999999999</v>
      </c>
      <c r="H1048" s="18">
        <v>7.2883900000000001E-2</v>
      </c>
      <c r="I1048" s="40">
        <f t="array" ref="I1048">$Q$10+SUMPRODUCT(D1048:H1048,TRANSPOSE($Q$11:$Q$15))</f>
        <v>-3.0410013634677315</v>
      </c>
      <c r="J1048" s="37">
        <f t="shared" si="16"/>
        <v>4.560756408397286E-2</v>
      </c>
      <c r="K1048" s="38"/>
      <c r="L1048" s="38"/>
      <c r="M1048" s="38"/>
      <c r="P1048" s="27">
        <v>1019</v>
      </c>
      <c r="Q1048" s="24">
        <v>-2.5924800000000001E-2</v>
      </c>
      <c r="R1048" s="24">
        <v>0.54483749999999997</v>
      </c>
      <c r="S1048" s="24">
        <v>5.23326E-2</v>
      </c>
      <c r="T1048" s="24">
        <v>1.0095890000000001</v>
      </c>
      <c r="U1048" s="24">
        <v>0.29509400000000002</v>
      </c>
      <c r="V1048" s="34">
        <v>5.5354298902518754E-3</v>
      </c>
      <c r="W1048" s="24">
        <v>0</v>
      </c>
      <c r="X1048" s="24">
        <v>0</v>
      </c>
    </row>
    <row r="1049" spans="1:24" ht="15" customHeight="1" x14ac:dyDescent="0.45">
      <c r="A1049" s="14">
        <v>201</v>
      </c>
      <c r="B1049" s="15">
        <v>2004</v>
      </c>
      <c r="C1049" s="16">
        <v>0</v>
      </c>
      <c r="D1049" s="17">
        <v>5.5765500000000003E-2</v>
      </c>
      <c r="E1049" s="17">
        <v>-7.0347900000000005E-2</v>
      </c>
      <c r="F1049" s="17">
        <v>3.1214700000000001E-2</v>
      </c>
      <c r="G1049" s="17">
        <v>0.27053539999999998</v>
      </c>
      <c r="H1049" s="18">
        <v>7.1913400000000002E-2</v>
      </c>
      <c r="I1049" s="40">
        <f t="array" ref="I1049">$Q$10+SUMPRODUCT(D1049:H1049,TRANSPOSE($Q$11:$Q$15))</f>
        <v>-3.0543290269656524</v>
      </c>
      <c r="J1049" s="37">
        <f t="shared" si="16"/>
        <v>4.503094455905074E-2</v>
      </c>
      <c r="K1049" s="38"/>
      <c r="L1049" s="38"/>
      <c r="M1049" s="38"/>
      <c r="P1049" s="27">
        <v>1020</v>
      </c>
      <c r="Q1049" s="24">
        <v>4.3122000000000001E-2</v>
      </c>
      <c r="R1049" s="24">
        <v>0.5117505</v>
      </c>
      <c r="S1049" s="24">
        <v>4.6431899999999998E-2</v>
      </c>
      <c r="T1049" s="24">
        <v>0.66415670000000004</v>
      </c>
      <c r="U1049" s="24">
        <v>0.27456170000000002</v>
      </c>
      <c r="V1049" s="34">
        <v>1.0672452138636301E-2</v>
      </c>
      <c r="W1049" s="24">
        <v>0</v>
      </c>
      <c r="X1049" s="24">
        <v>0</v>
      </c>
    </row>
    <row r="1050" spans="1:24" ht="15" customHeight="1" x14ac:dyDescent="0.45">
      <c r="A1050" s="14">
        <v>202</v>
      </c>
      <c r="B1050" s="15">
        <v>1999</v>
      </c>
      <c r="C1050" s="16">
        <v>0</v>
      </c>
      <c r="D1050" s="17">
        <v>6.8308400000000005E-2</v>
      </c>
      <c r="E1050" s="17">
        <v>0.56987860000000001</v>
      </c>
      <c r="F1050" s="17">
        <v>7.5943399999999994E-2</v>
      </c>
      <c r="G1050" s="17">
        <v>3.715125</v>
      </c>
      <c r="H1050" s="18">
        <v>0.3046913</v>
      </c>
      <c r="I1050" s="40">
        <f t="array" ref="I1050">$Q$10+SUMPRODUCT(D1050:H1050,TRANSPOSE($Q$11:$Q$15))</f>
        <v>-9.6828342132128711</v>
      </c>
      <c r="J1050" s="37">
        <f t="shared" si="16"/>
        <v>6.2340668774650272E-5</v>
      </c>
      <c r="K1050" s="38"/>
      <c r="L1050" s="38"/>
      <c r="M1050" s="38"/>
      <c r="P1050" s="27">
        <v>1021</v>
      </c>
      <c r="Q1050" s="24">
        <v>4.2483699999999999E-2</v>
      </c>
      <c r="R1050" s="24">
        <v>0.2176632</v>
      </c>
      <c r="S1050" s="24">
        <v>5.4396600000000003E-2</v>
      </c>
      <c r="T1050" s="24">
        <v>0.9541636</v>
      </c>
      <c r="U1050" s="24">
        <v>0.29888619999999999</v>
      </c>
      <c r="V1050" s="34">
        <v>9.8264397835502119E-3</v>
      </c>
      <c r="W1050" s="24">
        <v>0</v>
      </c>
      <c r="X1050" s="24">
        <v>0</v>
      </c>
    </row>
    <row r="1051" spans="1:24" ht="15" customHeight="1" x14ac:dyDescent="0.45">
      <c r="A1051" s="14">
        <v>202</v>
      </c>
      <c r="B1051" s="15">
        <v>2000</v>
      </c>
      <c r="C1051" s="16">
        <v>0</v>
      </c>
      <c r="D1051" s="17">
        <v>4.8404799999999998E-2</v>
      </c>
      <c r="E1051" s="17">
        <v>0.56603230000000004</v>
      </c>
      <c r="F1051" s="17">
        <v>8.5879899999999995E-2</v>
      </c>
      <c r="G1051" s="17">
        <v>3.3091400000000002</v>
      </c>
      <c r="H1051" s="18">
        <v>0.31679390000000002</v>
      </c>
      <c r="I1051" s="40">
        <f t="array" ref="I1051">$Q$10+SUMPRODUCT(D1051:H1051,TRANSPOSE($Q$11:$Q$15))</f>
        <v>-9.1104974297665038</v>
      </c>
      <c r="J1051" s="37">
        <f t="shared" si="16"/>
        <v>1.1048752675783833E-4</v>
      </c>
      <c r="K1051" s="38"/>
      <c r="L1051" s="38"/>
      <c r="M1051" s="38"/>
      <c r="P1051" s="27">
        <v>1022</v>
      </c>
      <c r="Q1051" s="24">
        <v>8.8281899999999996E-2</v>
      </c>
      <c r="R1051" s="24">
        <v>0.1723963</v>
      </c>
      <c r="S1051" s="24">
        <v>5.6317899999999997E-2</v>
      </c>
      <c r="T1051" s="24">
        <v>0.99207060000000002</v>
      </c>
      <c r="U1051" s="24">
        <v>0.26961059999999998</v>
      </c>
      <c r="V1051" s="34">
        <v>9.7380752649177116E-3</v>
      </c>
      <c r="W1051" s="24">
        <v>0</v>
      </c>
      <c r="X1051" s="24">
        <v>0</v>
      </c>
    </row>
    <row r="1052" spans="1:24" ht="15" customHeight="1" x14ac:dyDescent="0.45">
      <c r="A1052" s="14">
        <v>202</v>
      </c>
      <c r="B1052" s="15">
        <v>2001</v>
      </c>
      <c r="C1052" s="16">
        <v>0</v>
      </c>
      <c r="D1052" s="17">
        <v>3.7685299999999998E-2</v>
      </c>
      <c r="E1052" s="17">
        <v>0.56939289999999998</v>
      </c>
      <c r="F1052" s="17">
        <v>6.7569599999999994E-2</v>
      </c>
      <c r="G1052" s="17">
        <v>2.2878050000000001</v>
      </c>
      <c r="H1052" s="18">
        <v>0.2680903</v>
      </c>
      <c r="I1052" s="40">
        <f t="array" ref="I1052">$Q$10+SUMPRODUCT(D1052:H1052,TRANSPOSE($Q$11:$Q$15))</f>
        <v>-7.3759518619661213</v>
      </c>
      <c r="J1052" s="37">
        <f t="shared" si="16"/>
        <v>6.2573863097616078E-4</v>
      </c>
      <c r="K1052" s="38"/>
      <c r="L1052" s="38"/>
      <c r="M1052" s="38"/>
      <c r="P1052" s="27">
        <v>1023</v>
      </c>
      <c r="Q1052" s="24">
        <v>0.1135978</v>
      </c>
      <c r="R1052" s="24">
        <v>0.1791615</v>
      </c>
      <c r="S1052" s="24">
        <v>4.2792200000000002E-2</v>
      </c>
      <c r="T1052" s="24">
        <v>1.0238700000000001</v>
      </c>
      <c r="U1052" s="24">
        <v>0.25054680000000001</v>
      </c>
      <c r="V1052" s="34">
        <v>1.0195423614279992E-2</v>
      </c>
      <c r="W1052" s="24">
        <v>0</v>
      </c>
      <c r="X1052" s="24">
        <v>0</v>
      </c>
    </row>
    <row r="1053" spans="1:24" ht="15" customHeight="1" x14ac:dyDescent="0.45">
      <c r="A1053" s="14">
        <v>202</v>
      </c>
      <c r="B1053" s="15">
        <v>2002</v>
      </c>
      <c r="C1053" s="16">
        <v>0</v>
      </c>
      <c r="D1053" s="17">
        <v>8.5465200000000005E-2</v>
      </c>
      <c r="E1053" s="17">
        <v>0.57497600000000004</v>
      </c>
      <c r="F1053" s="17">
        <v>6.1185099999999999E-2</v>
      </c>
      <c r="G1053" s="17">
        <v>2.133264</v>
      </c>
      <c r="H1053" s="18">
        <v>0.25945570000000001</v>
      </c>
      <c r="I1053" s="40">
        <f t="array" ref="I1053">$Q$10+SUMPRODUCT(D1053:H1053,TRANSPOSE($Q$11:$Q$15))</f>
        <v>-7.0722758046434961</v>
      </c>
      <c r="J1053" s="37">
        <f t="shared" si="16"/>
        <v>8.4758134129593219E-4</v>
      </c>
      <c r="K1053" s="38"/>
      <c r="L1053" s="38"/>
      <c r="M1053" s="38"/>
      <c r="P1053" s="27">
        <v>1024</v>
      </c>
      <c r="Q1053" s="24">
        <v>0.13651559999999999</v>
      </c>
      <c r="R1053" s="24">
        <v>0.16683539999999999</v>
      </c>
      <c r="S1053" s="24">
        <v>4.0169700000000003E-2</v>
      </c>
      <c r="T1053" s="24">
        <v>1.187486</v>
      </c>
      <c r="U1053" s="24">
        <v>0.29889349999999998</v>
      </c>
      <c r="V1053" s="34">
        <v>8.5101688193225892E-3</v>
      </c>
      <c r="W1053" s="24">
        <v>0</v>
      </c>
      <c r="X1053" s="24">
        <v>0</v>
      </c>
    </row>
    <row r="1054" spans="1:24" ht="15" customHeight="1" x14ac:dyDescent="0.45">
      <c r="A1054" s="14">
        <v>202</v>
      </c>
      <c r="B1054" s="15">
        <v>2003</v>
      </c>
      <c r="C1054" s="16">
        <v>0</v>
      </c>
      <c r="D1054" s="17">
        <v>0.1660693</v>
      </c>
      <c r="E1054" s="17">
        <v>0.58616029999999997</v>
      </c>
      <c r="F1054" s="17">
        <v>7.13337E-2</v>
      </c>
      <c r="G1054" s="17">
        <v>2.5836480000000002</v>
      </c>
      <c r="H1054" s="18">
        <v>0.27262439999999999</v>
      </c>
      <c r="I1054" s="40">
        <f t="array" ref="I1054">$Q$10+SUMPRODUCT(D1054:H1054,TRANSPOSE($Q$11:$Q$15))</f>
        <v>-7.8458831033131986</v>
      </c>
      <c r="J1054" s="37">
        <f t="shared" si="16"/>
        <v>3.9120674168882679E-4</v>
      </c>
      <c r="K1054" s="38"/>
      <c r="L1054" s="38"/>
      <c r="M1054" s="38"/>
      <c r="P1054" s="27">
        <v>1025</v>
      </c>
      <c r="Q1054" s="24">
        <v>0.14436660000000001</v>
      </c>
      <c r="R1054" s="24">
        <v>0.18308079999999999</v>
      </c>
      <c r="S1054" s="24">
        <v>3.5280400000000003E-2</v>
      </c>
      <c r="T1054" s="24">
        <v>1.657138</v>
      </c>
      <c r="U1054" s="24">
        <v>0.27752250000000001</v>
      </c>
      <c r="V1054" s="34">
        <v>4.0665606060793398E-3</v>
      </c>
      <c r="W1054" s="24">
        <v>0</v>
      </c>
      <c r="X1054" s="24">
        <v>0</v>
      </c>
    </row>
    <row r="1055" spans="1:24" ht="15" customHeight="1" x14ac:dyDescent="0.45">
      <c r="A1055" s="14">
        <v>202</v>
      </c>
      <c r="B1055" s="15">
        <v>2004</v>
      </c>
      <c r="C1055" s="16">
        <v>0</v>
      </c>
      <c r="D1055" s="17">
        <v>0.1500679</v>
      </c>
      <c r="E1055" s="17">
        <v>0.61105330000000002</v>
      </c>
      <c r="F1055" s="17">
        <v>7.0125400000000004E-2</v>
      </c>
      <c r="G1055" s="17">
        <v>2.8750740000000001</v>
      </c>
      <c r="H1055" s="18">
        <v>0.27001979999999998</v>
      </c>
      <c r="I1055" s="40">
        <f t="array" ref="I1055">$Q$10+SUMPRODUCT(D1055:H1055,TRANSPOSE($Q$11:$Q$15))</f>
        <v>-8.34507200824679</v>
      </c>
      <c r="J1055" s="37">
        <f t="shared" si="16"/>
        <v>2.3750793028186565E-4</v>
      </c>
      <c r="K1055" s="38"/>
      <c r="L1055" s="38"/>
      <c r="M1055" s="38"/>
      <c r="P1055" s="27">
        <v>1026</v>
      </c>
      <c r="Q1055" s="24">
        <v>0.1267837</v>
      </c>
      <c r="R1055" s="24">
        <v>0.19568949999999999</v>
      </c>
      <c r="S1055" s="24">
        <v>5.95259E-2</v>
      </c>
      <c r="T1055" s="24">
        <v>2.0456249999999998</v>
      </c>
      <c r="U1055" s="24">
        <v>0.31638100000000002</v>
      </c>
      <c r="V1055" s="34">
        <v>1.804884560948119E-3</v>
      </c>
      <c r="W1055" s="24">
        <v>0</v>
      </c>
      <c r="X1055" s="24">
        <v>0</v>
      </c>
    </row>
    <row r="1056" spans="1:24" ht="15" customHeight="1" x14ac:dyDescent="0.45">
      <c r="A1056" s="14">
        <v>203</v>
      </c>
      <c r="B1056" s="15">
        <v>1999</v>
      </c>
      <c r="C1056" s="16">
        <v>0</v>
      </c>
      <c r="D1056" s="17">
        <v>7.8260300000000005E-2</v>
      </c>
      <c r="E1056" s="17">
        <v>9.3273999999999996E-2</v>
      </c>
      <c r="F1056" s="17">
        <v>3.8852600000000001E-2</v>
      </c>
      <c r="G1056" s="17">
        <v>0.80952970000000002</v>
      </c>
      <c r="H1056" s="18">
        <v>0.103505</v>
      </c>
      <c r="I1056" s="40">
        <f t="array" ref="I1056">$Q$10+SUMPRODUCT(D1056:H1056,TRANSPOSE($Q$11:$Q$15))</f>
        <v>-4.1833720026167445</v>
      </c>
      <c r="J1056" s="37">
        <f t="shared" si="16"/>
        <v>1.5018027848295272E-2</v>
      </c>
      <c r="K1056" s="38"/>
      <c r="L1056" s="38"/>
      <c r="M1056" s="38"/>
      <c r="P1056" s="27">
        <v>1027</v>
      </c>
      <c r="Q1056" s="24">
        <v>4.0344699999999997E-2</v>
      </c>
      <c r="R1056" s="24">
        <v>-1.7620359999999999</v>
      </c>
      <c r="S1056" s="24">
        <v>1.9223299999999999E-2</v>
      </c>
      <c r="T1056" s="24">
        <v>0.72148500000000004</v>
      </c>
      <c r="U1056" s="24">
        <v>0.20384910000000001</v>
      </c>
      <c r="V1056" s="34">
        <v>0.24196888503205172</v>
      </c>
      <c r="W1056" s="24">
        <v>0</v>
      </c>
      <c r="X1056" s="24">
        <v>0</v>
      </c>
    </row>
    <row r="1057" spans="1:24" ht="15" customHeight="1" x14ac:dyDescent="0.45">
      <c r="A1057" s="14">
        <v>203</v>
      </c>
      <c r="B1057" s="15">
        <v>2000</v>
      </c>
      <c r="C1057" s="16">
        <v>0</v>
      </c>
      <c r="D1057" s="17">
        <v>-7.3536000000000004E-2</v>
      </c>
      <c r="E1057" s="17">
        <v>0.1029548</v>
      </c>
      <c r="F1057" s="17">
        <v>4.6163700000000002E-2</v>
      </c>
      <c r="G1057" s="17">
        <v>0.82499750000000005</v>
      </c>
      <c r="H1057" s="18">
        <v>0.10317900000000001</v>
      </c>
      <c r="I1057" s="40">
        <f t="array" ref="I1057">$Q$10+SUMPRODUCT(D1057:H1057,TRANSPOSE($Q$11:$Q$15))</f>
        <v>-4.3436848760542475</v>
      </c>
      <c r="J1057" s="37">
        <f t="shared" si="16"/>
        <v>1.2822038555504114E-2</v>
      </c>
      <c r="K1057" s="38"/>
      <c r="L1057" s="38"/>
      <c r="M1057" s="38"/>
      <c r="P1057" s="27">
        <v>1028</v>
      </c>
      <c r="Q1057" s="24">
        <v>5.1442799999999997E-2</v>
      </c>
      <c r="R1057" s="24">
        <v>-1.990381</v>
      </c>
      <c r="S1057" s="24">
        <v>3.6143599999999998E-2</v>
      </c>
      <c r="T1057" s="24">
        <v>0.30910290000000001</v>
      </c>
      <c r="U1057" s="24">
        <v>0.26111879999999998</v>
      </c>
      <c r="V1057" s="34">
        <v>0.43831974843635646</v>
      </c>
      <c r="W1057" s="24">
        <v>0</v>
      </c>
      <c r="X1057" s="24">
        <v>0</v>
      </c>
    </row>
    <row r="1058" spans="1:24" ht="15" customHeight="1" x14ac:dyDescent="0.45">
      <c r="A1058" s="14">
        <v>203</v>
      </c>
      <c r="B1058" s="15">
        <v>2001</v>
      </c>
      <c r="C1058" s="16">
        <v>0</v>
      </c>
      <c r="D1058" s="17">
        <v>-5.3948999999999997E-2</v>
      </c>
      <c r="E1058" s="17">
        <v>7.2012099999999996E-2</v>
      </c>
      <c r="F1058" s="17">
        <v>4.0275400000000003E-2</v>
      </c>
      <c r="G1058" s="17">
        <v>0.69156960000000001</v>
      </c>
      <c r="H1058" s="18">
        <v>9.9577200000000005E-2</v>
      </c>
      <c r="I1058" s="40">
        <f t="array" ref="I1058">$Q$10+SUMPRODUCT(D1058:H1058,TRANSPOSE($Q$11:$Q$15))</f>
        <v>-4.0330783389140841</v>
      </c>
      <c r="J1058" s="37">
        <f t="shared" si="16"/>
        <v>1.7411177847057646E-2</v>
      </c>
      <c r="K1058" s="38"/>
      <c r="L1058" s="38"/>
      <c r="M1058" s="38"/>
      <c r="P1058" s="27">
        <v>1029</v>
      </c>
      <c r="Q1058" s="24">
        <v>0.1018352</v>
      </c>
      <c r="R1058" s="24">
        <v>0.46656769999999997</v>
      </c>
      <c r="S1058" s="24">
        <v>7.4830499999999994E-2</v>
      </c>
      <c r="T1058" s="24">
        <v>6.1785699999999997</v>
      </c>
      <c r="U1058" s="24">
        <v>0.36036289999999999</v>
      </c>
      <c r="V1058" s="34">
        <v>1.5135543395121765E-6</v>
      </c>
      <c r="W1058" s="24">
        <v>0</v>
      </c>
      <c r="X1058" s="24">
        <v>0</v>
      </c>
    </row>
    <row r="1059" spans="1:24" ht="15" customHeight="1" x14ac:dyDescent="0.45">
      <c r="A1059" s="14">
        <v>203</v>
      </c>
      <c r="B1059" s="15">
        <v>2002</v>
      </c>
      <c r="C1059" s="16">
        <v>0</v>
      </c>
      <c r="D1059" s="17">
        <v>3.05963E-2</v>
      </c>
      <c r="E1059" s="17">
        <v>8.5508299999999995E-2</v>
      </c>
      <c r="F1059" s="17">
        <v>4.6567900000000002E-2</v>
      </c>
      <c r="G1059" s="17">
        <v>0.67861039999999995</v>
      </c>
      <c r="H1059" s="18">
        <v>9.1830200000000001E-2</v>
      </c>
      <c r="I1059" s="40">
        <f t="array" ref="I1059">$Q$10+SUMPRODUCT(D1059:H1059,TRANSPOSE($Q$11:$Q$15))</f>
        <v>-4.0521506590814615</v>
      </c>
      <c r="J1059" s="37">
        <f t="shared" si="16"/>
        <v>1.7087873567035509E-2</v>
      </c>
      <c r="K1059" s="38"/>
      <c r="L1059" s="38"/>
      <c r="M1059" s="38"/>
      <c r="P1059" s="27">
        <v>1030</v>
      </c>
      <c r="Q1059" s="24">
        <v>6.9460400000000005E-2</v>
      </c>
      <c r="R1059" s="24">
        <v>0.5185459</v>
      </c>
      <c r="S1059" s="24">
        <v>7.3767899999999997E-2</v>
      </c>
      <c r="T1059" s="24">
        <v>5.7495839999999996</v>
      </c>
      <c r="U1059" s="24">
        <v>0.35107120000000003</v>
      </c>
      <c r="V1059" s="34">
        <v>2.7506480128185185E-6</v>
      </c>
      <c r="W1059" s="24">
        <v>0</v>
      </c>
      <c r="X1059" s="24">
        <v>0</v>
      </c>
    </row>
    <row r="1060" spans="1:24" ht="15" customHeight="1" x14ac:dyDescent="0.45">
      <c r="A1060" s="14">
        <v>203</v>
      </c>
      <c r="B1060" s="15">
        <v>2003</v>
      </c>
      <c r="C1060" s="16">
        <v>0</v>
      </c>
      <c r="D1060" s="17">
        <v>7.1943300000000002E-2</v>
      </c>
      <c r="E1060" s="17">
        <v>7.6339400000000002E-2</v>
      </c>
      <c r="F1060" s="17">
        <v>3.3698199999999998E-2</v>
      </c>
      <c r="G1060" s="17">
        <v>0.8338392</v>
      </c>
      <c r="H1060" s="18">
        <v>0.108872</v>
      </c>
      <c r="I1060" s="40">
        <f t="array" ref="I1060">$Q$10+SUMPRODUCT(D1060:H1060,TRANSPOSE($Q$11:$Q$15))</f>
        <v>-4.1555493677280069</v>
      </c>
      <c r="J1060" s="37">
        <f t="shared" si="16"/>
        <v>1.5435195941870695E-2</v>
      </c>
      <c r="K1060" s="38"/>
      <c r="L1060" s="38"/>
      <c r="M1060" s="38"/>
      <c r="P1060" s="27">
        <v>1031</v>
      </c>
      <c r="Q1060" s="24">
        <v>7.1538000000000004E-2</v>
      </c>
      <c r="R1060" s="24">
        <v>0.40060810000000002</v>
      </c>
      <c r="S1060" s="24">
        <v>6.0689600000000003E-2</v>
      </c>
      <c r="T1060" s="24">
        <v>3.159923</v>
      </c>
      <c r="U1060" s="24">
        <v>0.25759179999999998</v>
      </c>
      <c r="V1060" s="34">
        <v>2.1219766435511762E-4</v>
      </c>
      <c r="W1060" s="24">
        <v>0</v>
      </c>
      <c r="X1060" s="24">
        <v>0</v>
      </c>
    </row>
    <row r="1061" spans="1:24" ht="15" customHeight="1" x14ac:dyDescent="0.45">
      <c r="A1061" s="14">
        <v>203</v>
      </c>
      <c r="B1061" s="15">
        <v>2004</v>
      </c>
      <c r="C1061" s="16">
        <v>0</v>
      </c>
      <c r="D1061" s="17">
        <v>6.9376599999999997E-2</v>
      </c>
      <c r="E1061" s="17">
        <v>5.2491000000000003E-2</v>
      </c>
      <c r="F1061" s="17">
        <v>3.4548099999999998E-2</v>
      </c>
      <c r="G1061" s="17">
        <v>0.9365253</v>
      </c>
      <c r="H1061" s="18">
        <v>9.0876700000000005E-2</v>
      </c>
      <c r="I1061" s="40">
        <f t="array" ref="I1061">$Q$10+SUMPRODUCT(D1061:H1061,TRANSPOSE($Q$11:$Q$15))</f>
        <v>-4.3035273529055935</v>
      </c>
      <c r="J1061" s="37">
        <f t="shared" si="16"/>
        <v>1.3340409457358831E-2</v>
      </c>
      <c r="K1061" s="38"/>
      <c r="L1061" s="38"/>
      <c r="M1061" s="38"/>
      <c r="P1061" s="27">
        <v>1032</v>
      </c>
      <c r="Q1061" s="24">
        <v>8.5554199999999997E-2</v>
      </c>
      <c r="R1061" s="24">
        <v>0.41699370000000002</v>
      </c>
      <c r="S1061" s="24">
        <v>7.9755400000000004E-2</v>
      </c>
      <c r="T1061" s="24">
        <v>3.6383809999999999</v>
      </c>
      <c r="U1061" s="24">
        <v>0.35093340000000001</v>
      </c>
      <c r="V1061" s="34">
        <v>8.8455180906459903E-5</v>
      </c>
      <c r="W1061" s="24">
        <v>0</v>
      </c>
      <c r="X1061" s="24">
        <v>0</v>
      </c>
    </row>
    <row r="1062" spans="1:24" ht="15" customHeight="1" x14ac:dyDescent="0.45">
      <c r="A1062" s="14">
        <v>204</v>
      </c>
      <c r="B1062" s="15">
        <v>1999</v>
      </c>
      <c r="C1062" s="16">
        <v>0</v>
      </c>
      <c r="D1062" s="17">
        <v>-0.1094929</v>
      </c>
      <c r="E1062" s="17">
        <v>0.17213439999999999</v>
      </c>
      <c r="F1062" s="17">
        <v>1.7431499999999999E-2</v>
      </c>
      <c r="G1062" s="17">
        <v>0.75814389999999998</v>
      </c>
      <c r="H1062" s="18">
        <v>0.1103779</v>
      </c>
      <c r="I1062" s="40">
        <f t="array" ref="I1062">$Q$10+SUMPRODUCT(D1062:H1062,TRANSPOSE($Q$11:$Q$15))</f>
        <v>-4.1183438877736158</v>
      </c>
      <c r="J1062" s="37">
        <f t="shared" si="16"/>
        <v>1.6010918774507318E-2</v>
      </c>
      <c r="K1062" s="38"/>
      <c r="L1062" s="38"/>
      <c r="M1062" s="38"/>
      <c r="P1062" s="27">
        <v>1033</v>
      </c>
      <c r="Q1062" s="24">
        <v>0.11590590000000001</v>
      </c>
      <c r="R1062" s="24">
        <v>0.43712479999999998</v>
      </c>
      <c r="S1062" s="24">
        <v>6.4466200000000001E-2</v>
      </c>
      <c r="T1062" s="24">
        <v>3.6785320000000001</v>
      </c>
      <c r="U1062" s="24">
        <v>0.33804260000000003</v>
      </c>
      <c r="V1062" s="34">
        <v>9.1480498284724258E-5</v>
      </c>
      <c r="W1062" s="24">
        <v>0</v>
      </c>
      <c r="X1062" s="24">
        <v>0</v>
      </c>
    </row>
    <row r="1063" spans="1:24" ht="15" customHeight="1" x14ac:dyDescent="0.45">
      <c r="A1063" s="14">
        <v>204</v>
      </c>
      <c r="B1063" s="15">
        <v>2000</v>
      </c>
      <c r="C1063" s="16">
        <v>0</v>
      </c>
      <c r="D1063" s="17">
        <v>-0.10903060000000001</v>
      </c>
      <c r="E1063" s="17">
        <v>0.18514439999999999</v>
      </c>
      <c r="F1063" s="17">
        <v>3.8938100000000003E-2</v>
      </c>
      <c r="G1063" s="17">
        <v>1.159162</v>
      </c>
      <c r="H1063" s="18">
        <v>0.1222324</v>
      </c>
      <c r="I1063" s="40">
        <f t="array" ref="I1063">$Q$10+SUMPRODUCT(D1063:H1063,TRANSPOSE($Q$11:$Q$15))</f>
        <v>-4.9408148468405919</v>
      </c>
      <c r="J1063" s="37">
        <f t="shared" si="16"/>
        <v>7.0980286646536864E-3</v>
      </c>
      <c r="K1063" s="38"/>
      <c r="L1063" s="38"/>
      <c r="M1063" s="38"/>
      <c r="P1063" s="27">
        <v>1034</v>
      </c>
      <c r="Q1063" s="24">
        <v>0.1121243</v>
      </c>
      <c r="R1063" s="24">
        <v>0.47516609999999998</v>
      </c>
      <c r="S1063" s="24">
        <v>6.4943600000000004E-2</v>
      </c>
      <c r="T1063" s="24">
        <v>4.2396209999999996</v>
      </c>
      <c r="U1063" s="24">
        <v>0.31183660000000002</v>
      </c>
      <c r="V1063" s="34">
        <v>3.4643018744614463E-5</v>
      </c>
      <c r="W1063" s="24">
        <v>0</v>
      </c>
      <c r="X1063" s="24">
        <v>0</v>
      </c>
    </row>
    <row r="1064" spans="1:24" ht="15" customHeight="1" x14ac:dyDescent="0.45">
      <c r="A1064" s="14">
        <v>204</v>
      </c>
      <c r="B1064" s="15">
        <v>2001</v>
      </c>
      <c r="C1064" s="16">
        <v>0</v>
      </c>
      <c r="D1064" s="17">
        <v>3.9556000000000001E-2</v>
      </c>
      <c r="E1064" s="17">
        <v>0.22764570000000001</v>
      </c>
      <c r="F1064" s="17">
        <v>2.3852100000000001E-2</v>
      </c>
      <c r="G1064" s="17">
        <v>0.96614889999999998</v>
      </c>
      <c r="H1064" s="18">
        <v>0.129968</v>
      </c>
      <c r="I1064" s="40">
        <f t="array" ref="I1064">$Q$10+SUMPRODUCT(D1064:H1064,TRANSPOSE($Q$11:$Q$15))</f>
        <v>-4.5079870911071609</v>
      </c>
      <c r="J1064" s="37">
        <f t="shared" si="16"/>
        <v>1.0900491184749417E-2</v>
      </c>
      <c r="K1064" s="38"/>
      <c r="L1064" s="38"/>
      <c r="M1064" s="38"/>
      <c r="P1064" s="27">
        <v>1035</v>
      </c>
      <c r="Q1064" s="24">
        <v>5.0340700000000002E-2</v>
      </c>
      <c r="R1064" s="24">
        <v>0.1259998</v>
      </c>
      <c r="S1064" s="24">
        <v>6.0463500000000003E-2</v>
      </c>
      <c r="T1064" s="24">
        <v>0.50497729999999996</v>
      </c>
      <c r="U1064" s="24">
        <v>0.1149665</v>
      </c>
      <c r="V1064" s="34">
        <v>1.9398745231914725E-2</v>
      </c>
      <c r="W1064" s="24">
        <v>0</v>
      </c>
      <c r="X1064" s="24">
        <v>0</v>
      </c>
    </row>
    <row r="1065" spans="1:24" ht="15" customHeight="1" x14ac:dyDescent="0.45">
      <c r="A1065" s="14">
        <v>204</v>
      </c>
      <c r="B1065" s="15">
        <v>2002</v>
      </c>
      <c r="C1065" s="16">
        <v>0</v>
      </c>
      <c r="D1065" s="17">
        <v>-7.4648599999999996E-2</v>
      </c>
      <c r="E1065" s="17">
        <v>0.20738809999999999</v>
      </c>
      <c r="F1065" s="17">
        <v>5.89265E-2</v>
      </c>
      <c r="G1065" s="17">
        <v>1.095391</v>
      </c>
      <c r="H1065" s="18">
        <v>0.13453300000000001</v>
      </c>
      <c r="I1065" s="40">
        <f t="array" ref="I1065">$Q$10+SUMPRODUCT(D1065:H1065,TRANSPOSE($Q$11:$Q$15))</f>
        <v>-5.0095507000794441</v>
      </c>
      <c r="J1065" s="37">
        <f t="shared" si="16"/>
        <v>6.6296555497753068E-3</v>
      </c>
      <c r="K1065" s="38"/>
      <c r="L1065" s="38"/>
      <c r="M1065" s="38"/>
      <c r="P1065" s="27">
        <v>1036</v>
      </c>
      <c r="Q1065" s="24">
        <v>1.26135E-2</v>
      </c>
      <c r="R1065" s="24">
        <v>0.16345660000000001</v>
      </c>
      <c r="S1065" s="24">
        <v>5.0415399999999999E-2</v>
      </c>
      <c r="T1065" s="24">
        <v>0.6305885</v>
      </c>
      <c r="U1065" s="24">
        <v>0.146979</v>
      </c>
      <c r="V1065" s="34">
        <v>1.6414931005828155E-2</v>
      </c>
      <c r="W1065" s="24">
        <v>0</v>
      </c>
      <c r="X1065" s="24">
        <v>0</v>
      </c>
    </row>
    <row r="1066" spans="1:24" ht="15" customHeight="1" x14ac:dyDescent="0.45">
      <c r="A1066" s="14">
        <v>204</v>
      </c>
      <c r="B1066" s="15">
        <v>2003</v>
      </c>
      <c r="C1066" s="16">
        <v>0</v>
      </c>
      <c r="D1066" s="17">
        <v>1.2558E-2</v>
      </c>
      <c r="E1066" s="17">
        <v>0.20882909999999999</v>
      </c>
      <c r="F1066" s="17">
        <v>5.4982700000000002E-2</v>
      </c>
      <c r="G1066" s="17">
        <v>1.3980159999999999</v>
      </c>
      <c r="H1066" s="18">
        <v>0.14652019999999999</v>
      </c>
      <c r="I1066" s="40">
        <f t="array" ref="I1066">$Q$10+SUMPRODUCT(D1066:H1066,TRANSPOSE($Q$11:$Q$15))</f>
        <v>-5.418793420574934</v>
      </c>
      <c r="J1066" s="37">
        <f t="shared" si="16"/>
        <v>4.4129312949905946E-3</v>
      </c>
      <c r="K1066" s="38"/>
      <c r="L1066" s="38"/>
      <c r="M1066" s="38"/>
      <c r="P1066" s="27">
        <v>1037</v>
      </c>
      <c r="Q1066" s="24">
        <v>4.95098E-2</v>
      </c>
      <c r="R1066" s="24">
        <v>0.2015527</v>
      </c>
      <c r="S1066" s="24">
        <v>4.0932999999999997E-2</v>
      </c>
      <c r="T1066" s="24">
        <v>0.63790259999999999</v>
      </c>
      <c r="U1066" s="24">
        <v>0.12715000000000001</v>
      </c>
      <c r="V1066" s="34">
        <v>1.6606590897258394E-2</v>
      </c>
      <c r="W1066" s="24">
        <v>0</v>
      </c>
      <c r="X1066" s="24">
        <v>0</v>
      </c>
    </row>
    <row r="1067" spans="1:24" ht="15" customHeight="1" x14ac:dyDescent="0.45">
      <c r="A1067" s="14">
        <v>204</v>
      </c>
      <c r="B1067" s="15">
        <v>2004</v>
      </c>
      <c r="C1067" s="16">
        <v>0</v>
      </c>
      <c r="D1067" s="17">
        <v>-4.59853E-2</v>
      </c>
      <c r="E1067" s="17">
        <v>0.21812010000000001</v>
      </c>
      <c r="F1067" s="17">
        <v>6.0867999999999998E-2</v>
      </c>
      <c r="G1067" s="17">
        <v>1.590201</v>
      </c>
      <c r="H1067" s="18">
        <v>0.14504980000000001</v>
      </c>
      <c r="I1067" s="40">
        <f t="array" ref="I1067">$Q$10+SUMPRODUCT(D1067:H1067,TRANSPOSE($Q$11:$Q$15))</f>
        <v>-5.8108154257157585</v>
      </c>
      <c r="J1067" s="37">
        <f t="shared" si="16"/>
        <v>2.9860437252160273E-3</v>
      </c>
      <c r="K1067" s="38"/>
      <c r="L1067" s="38"/>
      <c r="M1067" s="38"/>
      <c r="P1067" s="27">
        <v>1038</v>
      </c>
      <c r="Q1067" s="24">
        <v>5.3337500000000003E-2</v>
      </c>
      <c r="R1067" s="24">
        <v>0.19049930000000001</v>
      </c>
      <c r="S1067" s="24">
        <v>1.6305099999999999E-2</v>
      </c>
      <c r="T1067" s="24">
        <v>0.49160710000000002</v>
      </c>
      <c r="U1067" s="24">
        <v>0.1149929</v>
      </c>
      <c r="V1067" s="34">
        <v>2.5557123413818873E-2</v>
      </c>
      <c r="W1067" s="24">
        <v>0</v>
      </c>
      <c r="X1067" s="24">
        <v>0</v>
      </c>
    </row>
    <row r="1068" spans="1:24" ht="15" customHeight="1" x14ac:dyDescent="0.45">
      <c r="A1068" s="14">
        <v>205</v>
      </c>
      <c r="B1068" s="15">
        <v>1999</v>
      </c>
      <c r="C1068" s="16">
        <v>0</v>
      </c>
      <c r="D1068" s="17">
        <v>1.50993E-2</v>
      </c>
      <c r="E1068" s="17">
        <v>0.35538320000000001</v>
      </c>
      <c r="F1068" s="17">
        <v>5.8243799999999998E-2</v>
      </c>
      <c r="G1068" s="17">
        <v>1.144002</v>
      </c>
      <c r="H1068" s="18">
        <v>0.40637790000000001</v>
      </c>
      <c r="I1068" s="40">
        <f t="array" ref="I1068">$Q$10+SUMPRODUCT(D1068:H1068,TRANSPOSE($Q$11:$Q$15))</f>
        <v>-5.091082392227932</v>
      </c>
      <c r="J1068" s="37">
        <f t="shared" si="16"/>
        <v>6.1137502332666059E-3</v>
      </c>
      <c r="K1068" s="38"/>
      <c r="L1068" s="38"/>
      <c r="M1068" s="38"/>
      <c r="P1068" s="27">
        <v>1039</v>
      </c>
      <c r="Q1068" s="24">
        <v>8.8950799999999997E-2</v>
      </c>
      <c r="R1068" s="24">
        <v>0.25340639999999998</v>
      </c>
      <c r="S1068" s="24">
        <v>5.2772699999999999E-2</v>
      </c>
      <c r="T1068" s="24">
        <v>0.61691439999999997</v>
      </c>
      <c r="U1068" s="24">
        <v>0.12959270000000001</v>
      </c>
      <c r="V1068" s="34">
        <v>1.4773914075515244E-2</v>
      </c>
      <c r="W1068" s="24">
        <v>0</v>
      </c>
      <c r="X1068" s="24">
        <v>0</v>
      </c>
    </row>
    <row r="1069" spans="1:24" ht="15" customHeight="1" x14ac:dyDescent="0.45">
      <c r="A1069" s="14">
        <v>205</v>
      </c>
      <c r="B1069" s="15">
        <v>2000</v>
      </c>
      <c r="C1069" s="16">
        <v>0</v>
      </c>
      <c r="D1069" s="17">
        <v>1.2524999999999999E-3</v>
      </c>
      <c r="E1069" s="17">
        <v>0.37719340000000001</v>
      </c>
      <c r="F1069" s="17">
        <v>4.1415199999999999E-2</v>
      </c>
      <c r="G1069" s="17">
        <v>1.1708419999999999</v>
      </c>
      <c r="H1069" s="18">
        <v>0.50726760000000004</v>
      </c>
      <c r="I1069" s="40">
        <f t="array" ref="I1069">$Q$10+SUMPRODUCT(D1069:H1069,TRANSPOSE($Q$11:$Q$15))</f>
        <v>-4.9741672622097255</v>
      </c>
      <c r="J1069" s="37">
        <f t="shared" si="16"/>
        <v>6.8667954130918526E-3</v>
      </c>
      <c r="K1069" s="38"/>
      <c r="L1069" s="38"/>
      <c r="M1069" s="38"/>
      <c r="P1069" s="27">
        <v>1040</v>
      </c>
      <c r="Q1069" s="24">
        <v>-4.9346599999999997E-2</v>
      </c>
      <c r="R1069" s="24">
        <v>0.27651710000000002</v>
      </c>
      <c r="S1069" s="24">
        <v>3.8873600000000001E-2</v>
      </c>
      <c r="T1069" s="24">
        <v>0.89511510000000005</v>
      </c>
      <c r="U1069" s="24">
        <v>0.14640520000000001</v>
      </c>
      <c r="V1069" s="34">
        <v>9.8278334828575294E-3</v>
      </c>
      <c r="W1069" s="24">
        <v>0</v>
      </c>
      <c r="X1069" s="24">
        <v>0</v>
      </c>
    </row>
    <row r="1070" spans="1:24" ht="15" customHeight="1" x14ac:dyDescent="0.45">
      <c r="A1070" s="14">
        <v>205</v>
      </c>
      <c r="B1070" s="15">
        <v>2001</v>
      </c>
      <c r="C1070" s="16">
        <v>0</v>
      </c>
      <c r="D1070" s="17">
        <v>2.2070200000000002E-2</v>
      </c>
      <c r="E1070" s="17">
        <v>0.43967079999999997</v>
      </c>
      <c r="F1070" s="17">
        <v>7.0268200000000003E-2</v>
      </c>
      <c r="G1070" s="17">
        <v>1.810163</v>
      </c>
      <c r="H1070" s="18">
        <v>0.32066220000000001</v>
      </c>
      <c r="I1070" s="40">
        <f t="array" ref="I1070">$Q$10+SUMPRODUCT(D1070:H1070,TRANSPOSE($Q$11:$Q$15))</f>
        <v>-6.4216433536570054</v>
      </c>
      <c r="J1070" s="37">
        <f t="shared" si="16"/>
        <v>1.6233424490276181E-3</v>
      </c>
      <c r="K1070" s="38"/>
      <c r="L1070" s="38"/>
      <c r="M1070" s="38"/>
      <c r="P1070" s="27">
        <v>1041</v>
      </c>
      <c r="Q1070" s="24">
        <v>-6.5863400000000002E-2</v>
      </c>
      <c r="R1070" s="24">
        <v>5.2422499999999997E-2</v>
      </c>
      <c r="S1070" s="24">
        <v>4.2057799999999999E-2</v>
      </c>
      <c r="T1070" s="24">
        <v>0.58086349999999998</v>
      </c>
      <c r="U1070" s="24">
        <v>0.19584109999999999</v>
      </c>
      <c r="V1070" s="34">
        <v>2.2145827749713104E-2</v>
      </c>
      <c r="W1070" s="24">
        <v>0</v>
      </c>
      <c r="X1070" s="24">
        <v>0</v>
      </c>
    </row>
    <row r="1071" spans="1:24" ht="15" customHeight="1" x14ac:dyDescent="0.45">
      <c r="A1071" s="14">
        <v>205</v>
      </c>
      <c r="B1071" s="15">
        <v>2002</v>
      </c>
      <c r="C1071" s="16">
        <v>0</v>
      </c>
      <c r="D1071" s="17">
        <v>8.0137700000000006E-2</v>
      </c>
      <c r="E1071" s="17">
        <v>0.47514129999999999</v>
      </c>
      <c r="F1071" s="17">
        <v>5.0696499999999999E-2</v>
      </c>
      <c r="G1071" s="17">
        <v>1.492256</v>
      </c>
      <c r="H1071" s="18">
        <v>0.32497239999999999</v>
      </c>
      <c r="I1071" s="40">
        <f t="array" ref="I1071">$Q$10+SUMPRODUCT(D1071:H1071,TRANSPOSE($Q$11:$Q$15))</f>
        <v>-5.78331456486878</v>
      </c>
      <c r="J1071" s="37">
        <f t="shared" si="16"/>
        <v>3.0690465654580226E-3</v>
      </c>
      <c r="K1071" s="38"/>
      <c r="L1071" s="38"/>
      <c r="M1071" s="38"/>
      <c r="P1071" s="27">
        <v>1042</v>
      </c>
      <c r="Q1071" s="24">
        <v>-5.5973000000000002E-2</v>
      </c>
      <c r="R1071" s="24">
        <v>6.7023899999999997E-2</v>
      </c>
      <c r="S1071" s="24">
        <v>3.8719400000000001E-2</v>
      </c>
      <c r="T1071" s="24">
        <v>0.579098</v>
      </c>
      <c r="U1071" s="24">
        <v>0.155776</v>
      </c>
      <c r="V1071" s="34">
        <v>2.1877941009239229E-2</v>
      </c>
      <c r="W1071" s="24">
        <v>0</v>
      </c>
      <c r="X1071" s="24">
        <v>0</v>
      </c>
    </row>
    <row r="1072" spans="1:24" ht="15" customHeight="1" x14ac:dyDescent="0.45">
      <c r="A1072" s="14">
        <v>205</v>
      </c>
      <c r="B1072" s="15">
        <v>2003</v>
      </c>
      <c r="C1072" s="16">
        <v>0</v>
      </c>
      <c r="D1072" s="17">
        <v>0.1763045</v>
      </c>
      <c r="E1072" s="17">
        <v>0.58082160000000005</v>
      </c>
      <c r="F1072" s="17">
        <v>4.9362999999999997E-2</v>
      </c>
      <c r="G1072" s="17">
        <v>2.2968060000000001</v>
      </c>
      <c r="H1072" s="18">
        <v>0.37754179999999998</v>
      </c>
      <c r="I1072" s="40">
        <f t="array" ref="I1072">$Q$10+SUMPRODUCT(D1072:H1072,TRANSPOSE($Q$11:$Q$15))</f>
        <v>-7.1360041317027836</v>
      </c>
      <c r="J1072" s="37">
        <f t="shared" si="16"/>
        <v>7.9529317215045001E-4</v>
      </c>
      <c r="K1072" s="38"/>
      <c r="L1072" s="38"/>
      <c r="M1072" s="38"/>
      <c r="P1072" s="27">
        <v>1043</v>
      </c>
      <c r="Q1072" s="24">
        <v>-1.5865600000000001E-2</v>
      </c>
      <c r="R1072" s="24">
        <v>8.7427400000000002E-2</v>
      </c>
      <c r="S1072" s="24">
        <v>1.5342400000000001E-2</v>
      </c>
      <c r="T1072" s="24">
        <v>0.67632139999999996</v>
      </c>
      <c r="U1072" s="24">
        <v>0.16871949999999999</v>
      </c>
      <c r="V1072" s="34">
        <v>2.2464001095807255E-2</v>
      </c>
      <c r="W1072" s="24">
        <v>0</v>
      </c>
      <c r="X1072" s="24">
        <v>0</v>
      </c>
    </row>
    <row r="1073" spans="1:24" ht="15" customHeight="1" x14ac:dyDescent="0.45">
      <c r="A1073" s="14">
        <v>205</v>
      </c>
      <c r="B1073" s="15">
        <v>2004</v>
      </c>
      <c r="C1073" s="16">
        <v>0</v>
      </c>
      <c r="D1073" s="17">
        <v>0.25201050000000003</v>
      </c>
      <c r="E1073" s="17">
        <v>0.58411089999999999</v>
      </c>
      <c r="F1073" s="17">
        <v>4.8565400000000002E-2</v>
      </c>
      <c r="G1073" s="17">
        <v>2.1564000000000001</v>
      </c>
      <c r="H1073" s="18">
        <v>0.3595682</v>
      </c>
      <c r="I1073" s="40">
        <f t="array" ref="I1073">$Q$10+SUMPRODUCT(D1073:H1073,TRANSPOSE($Q$11:$Q$15))</f>
        <v>-6.8904235880731903</v>
      </c>
      <c r="J1073" s="37">
        <f t="shared" si="16"/>
        <v>1.0164485372813165E-3</v>
      </c>
      <c r="K1073" s="38"/>
      <c r="L1073" s="38"/>
      <c r="M1073" s="38"/>
      <c r="P1073" s="27">
        <v>1044</v>
      </c>
      <c r="Q1073" s="24">
        <v>2.24846E-2</v>
      </c>
      <c r="R1073" s="24">
        <v>7.6025800000000004E-2</v>
      </c>
      <c r="S1073" s="24">
        <v>5.2451400000000002E-2</v>
      </c>
      <c r="T1073" s="24">
        <v>0.7430599</v>
      </c>
      <c r="U1073" s="24">
        <v>0.63878100000000004</v>
      </c>
      <c r="V1073" s="34">
        <v>2.0784763167518466E-2</v>
      </c>
      <c r="W1073" s="24">
        <v>0</v>
      </c>
      <c r="X1073" s="24">
        <v>0</v>
      </c>
    </row>
    <row r="1074" spans="1:24" ht="15" customHeight="1" x14ac:dyDescent="0.45">
      <c r="A1074" s="14">
        <v>206</v>
      </c>
      <c r="B1074" s="15">
        <v>1997</v>
      </c>
      <c r="C1074" s="16">
        <v>0</v>
      </c>
      <c r="D1074" s="17">
        <v>-0.1277316</v>
      </c>
      <c r="E1074" s="17">
        <v>9.1410400000000003E-2</v>
      </c>
      <c r="F1074" s="17">
        <v>-9.3332999999999992E-3</v>
      </c>
      <c r="G1074" s="17">
        <v>0.99900009999999995</v>
      </c>
      <c r="H1074" s="18">
        <v>0.12677140000000001</v>
      </c>
      <c r="I1074" s="40">
        <f t="array" ref="I1074">$Q$10+SUMPRODUCT(D1074:H1074,TRANSPOSE($Q$11:$Q$15))</f>
        <v>-4.1681008824803394</v>
      </c>
      <c r="J1074" s="37">
        <f t="shared" si="16"/>
        <v>1.5245606765954324E-2</v>
      </c>
      <c r="K1074" s="38"/>
      <c r="L1074" s="38"/>
      <c r="M1074" s="38"/>
      <c r="P1074" s="27">
        <v>1045</v>
      </c>
      <c r="Q1074" s="24">
        <v>4.6252000000000003E-3</v>
      </c>
      <c r="R1074" s="24">
        <v>0.13704479999999999</v>
      </c>
      <c r="S1074" s="24">
        <v>3.5474100000000001E-2</v>
      </c>
      <c r="T1074" s="24">
        <v>0.6437254</v>
      </c>
      <c r="U1074" s="24">
        <v>8.8809299999999994E-2</v>
      </c>
      <c r="V1074" s="34">
        <v>1.8067859762169649E-2</v>
      </c>
      <c r="W1074" s="24">
        <v>0</v>
      </c>
      <c r="X1074" s="24">
        <v>0</v>
      </c>
    </row>
    <row r="1075" spans="1:24" ht="15" customHeight="1" x14ac:dyDescent="0.45">
      <c r="A1075" s="14">
        <v>206</v>
      </c>
      <c r="B1075" s="15">
        <v>1998</v>
      </c>
      <c r="C1075" s="16">
        <v>0</v>
      </c>
      <c r="D1075" s="17">
        <v>-6.2754599999999994E-2</v>
      </c>
      <c r="E1075" s="17">
        <v>0.1189688</v>
      </c>
      <c r="F1075" s="17">
        <v>2.59876E-2</v>
      </c>
      <c r="G1075" s="17">
        <v>1.1486940000000001</v>
      </c>
      <c r="H1075" s="18">
        <v>0.13879820000000001</v>
      </c>
      <c r="I1075" s="40">
        <f t="array" ref="I1075">$Q$10+SUMPRODUCT(D1075:H1075,TRANSPOSE($Q$11:$Q$15))</f>
        <v>-4.6948776176452931</v>
      </c>
      <c r="J1075" s="37">
        <f t="shared" si="16"/>
        <v>9.0591673352068153E-3</v>
      </c>
      <c r="K1075" s="38"/>
      <c r="L1075" s="38"/>
      <c r="M1075" s="38"/>
      <c r="P1075" s="27">
        <v>1046</v>
      </c>
      <c r="Q1075" s="24">
        <v>5.1460199999999998E-2</v>
      </c>
      <c r="R1075" s="24">
        <v>8.6972900000000006E-2</v>
      </c>
      <c r="S1075" s="24">
        <v>-1.62005E-2</v>
      </c>
      <c r="T1075" s="24">
        <v>0.14664240000000001</v>
      </c>
      <c r="U1075" s="24">
        <v>3.5858300000000003E-2</v>
      </c>
      <c r="V1075" s="34">
        <v>6.1197864426520102E-2</v>
      </c>
      <c r="W1075" s="24">
        <v>0</v>
      </c>
      <c r="X1075" s="24">
        <v>0</v>
      </c>
    </row>
    <row r="1076" spans="1:24" ht="15" customHeight="1" x14ac:dyDescent="0.45">
      <c r="A1076" s="14">
        <v>206</v>
      </c>
      <c r="B1076" s="15">
        <v>1999</v>
      </c>
      <c r="C1076" s="16">
        <v>0</v>
      </c>
      <c r="D1076" s="17">
        <v>-9.3834000000000001E-2</v>
      </c>
      <c r="E1076" s="17">
        <v>0.1026637</v>
      </c>
      <c r="F1076" s="17">
        <v>4.6211999999999998E-3</v>
      </c>
      <c r="G1076" s="17">
        <v>0.88951550000000001</v>
      </c>
      <c r="H1076" s="18">
        <v>0.12217020000000001</v>
      </c>
      <c r="I1076" s="40">
        <f t="array" ref="I1076">$Q$10+SUMPRODUCT(D1076:H1076,TRANSPOSE($Q$11:$Q$15))</f>
        <v>-4.1104172815475923</v>
      </c>
      <c r="J1076" s="37">
        <f t="shared" si="16"/>
        <v>1.6136279316910473E-2</v>
      </c>
      <c r="K1076" s="38"/>
      <c r="L1076" s="38"/>
      <c r="M1076" s="38"/>
      <c r="P1076" s="27">
        <v>1047</v>
      </c>
      <c r="Q1076" s="24">
        <v>6.9845299999999999E-2</v>
      </c>
      <c r="R1076" s="24">
        <v>-9.3264000000000003E-3</v>
      </c>
      <c r="S1076" s="24">
        <v>3.4992299999999997E-2</v>
      </c>
      <c r="T1076" s="24">
        <v>0.19157199999999999</v>
      </c>
      <c r="U1076" s="24">
        <v>7.2883900000000001E-2</v>
      </c>
      <c r="V1076" s="34">
        <v>4.5607564083972853E-2</v>
      </c>
      <c r="W1076" s="24">
        <v>0</v>
      </c>
      <c r="X1076" s="24">
        <v>0</v>
      </c>
    </row>
    <row r="1077" spans="1:24" ht="15" customHeight="1" x14ac:dyDescent="0.45">
      <c r="A1077" s="14">
        <v>206</v>
      </c>
      <c r="B1077" s="15">
        <v>2000</v>
      </c>
      <c r="C1077" s="16">
        <v>0</v>
      </c>
      <c r="D1077" s="17">
        <v>-0.1060157</v>
      </c>
      <c r="E1077" s="17">
        <v>9.4770099999999996E-2</v>
      </c>
      <c r="F1077" s="17">
        <v>4.6242600000000002E-2</v>
      </c>
      <c r="G1077" s="17">
        <v>0.72067550000000002</v>
      </c>
      <c r="H1077" s="18">
        <v>0.13242999999999999</v>
      </c>
      <c r="I1077" s="40">
        <f t="array" ref="I1077">$Q$10+SUMPRODUCT(D1077:H1077,TRANSPOSE($Q$11:$Q$15))</f>
        <v>-4.1615001828067832</v>
      </c>
      <c r="J1077" s="37">
        <f t="shared" si="16"/>
        <v>1.5345021986397301E-2</v>
      </c>
      <c r="K1077" s="38"/>
      <c r="L1077" s="38"/>
      <c r="M1077" s="38"/>
      <c r="P1077" s="27">
        <v>1048</v>
      </c>
      <c r="Q1077" s="24">
        <v>5.5765500000000003E-2</v>
      </c>
      <c r="R1077" s="24">
        <v>-7.0347900000000005E-2</v>
      </c>
      <c r="S1077" s="24">
        <v>3.1214700000000001E-2</v>
      </c>
      <c r="T1077" s="24">
        <v>0.27053539999999998</v>
      </c>
      <c r="U1077" s="24">
        <v>7.1913400000000002E-2</v>
      </c>
      <c r="V1077" s="34">
        <v>4.503094455905074E-2</v>
      </c>
      <c r="W1077" s="24">
        <v>0</v>
      </c>
      <c r="X1077" s="24">
        <v>0</v>
      </c>
    </row>
    <row r="1078" spans="1:24" ht="15" customHeight="1" x14ac:dyDescent="0.45">
      <c r="A1078" s="14">
        <v>206</v>
      </c>
      <c r="B1078" s="15">
        <v>2001</v>
      </c>
      <c r="C1078" s="16">
        <v>0</v>
      </c>
      <c r="D1078" s="17">
        <v>-1.29798E-2</v>
      </c>
      <c r="E1078" s="17">
        <v>8.8586300000000007E-2</v>
      </c>
      <c r="F1078" s="17">
        <v>3.0504900000000001E-2</v>
      </c>
      <c r="G1078" s="17">
        <v>0.63649080000000002</v>
      </c>
      <c r="H1078" s="18">
        <v>0.11313139999999999</v>
      </c>
      <c r="I1078" s="40">
        <f t="array" ref="I1078">$Q$10+SUMPRODUCT(D1078:H1078,TRANSPOSE($Q$11:$Q$15))</f>
        <v>-3.8658721319742897</v>
      </c>
      <c r="J1078" s="37">
        <f t="shared" si="16"/>
        <v>2.0514969164833721E-2</v>
      </c>
      <c r="K1078" s="38"/>
      <c r="L1078" s="38"/>
      <c r="M1078" s="38"/>
      <c r="P1078" s="27">
        <v>1049</v>
      </c>
      <c r="Q1078" s="24">
        <v>6.8308400000000005E-2</v>
      </c>
      <c r="R1078" s="24">
        <v>0.56987860000000001</v>
      </c>
      <c r="S1078" s="24">
        <v>7.5943399999999994E-2</v>
      </c>
      <c r="T1078" s="24">
        <v>3.715125</v>
      </c>
      <c r="U1078" s="24">
        <v>0.3046913</v>
      </c>
      <c r="V1078" s="34">
        <v>6.2340668774650164E-5</v>
      </c>
      <c r="W1078" s="24">
        <v>0</v>
      </c>
      <c r="X1078" s="24">
        <v>0</v>
      </c>
    </row>
    <row r="1079" spans="1:24" ht="15" customHeight="1" x14ac:dyDescent="0.45">
      <c r="A1079" s="14">
        <v>206</v>
      </c>
      <c r="B1079" s="15">
        <v>2002</v>
      </c>
      <c r="C1079" s="16">
        <v>0</v>
      </c>
      <c r="D1079" s="17">
        <v>-3.1082499999999999E-2</v>
      </c>
      <c r="E1079" s="17">
        <v>5.4965699999999999E-2</v>
      </c>
      <c r="F1079" s="17">
        <v>2.3554599999999998E-2</v>
      </c>
      <c r="G1079" s="17">
        <v>0.67017090000000001</v>
      </c>
      <c r="H1079" s="18">
        <v>8.6688399999999999E-2</v>
      </c>
      <c r="I1079" s="40">
        <f t="array" ref="I1079">$Q$10+SUMPRODUCT(D1079:H1079,TRANSPOSE($Q$11:$Q$15))</f>
        <v>-3.8389526107407561</v>
      </c>
      <c r="J1079" s="37">
        <f t="shared" si="16"/>
        <v>2.106293260858344E-2</v>
      </c>
      <c r="K1079" s="38"/>
      <c r="L1079" s="38"/>
      <c r="M1079" s="38"/>
      <c r="P1079" s="27">
        <v>1050</v>
      </c>
      <c r="Q1079" s="24">
        <v>4.8404799999999998E-2</v>
      </c>
      <c r="R1079" s="24">
        <v>0.56603230000000004</v>
      </c>
      <c r="S1079" s="24">
        <v>8.5879899999999995E-2</v>
      </c>
      <c r="T1079" s="24">
        <v>3.3091400000000002</v>
      </c>
      <c r="U1079" s="24">
        <v>0.31679390000000002</v>
      </c>
      <c r="V1079" s="34">
        <v>1.1048752675783834E-4</v>
      </c>
      <c r="W1079" s="24">
        <v>0</v>
      </c>
      <c r="X1079" s="24">
        <v>0</v>
      </c>
    </row>
    <row r="1080" spans="1:24" ht="15" customHeight="1" x14ac:dyDescent="0.45">
      <c r="A1080" s="14">
        <v>206</v>
      </c>
      <c r="B1080" s="15">
        <v>2003</v>
      </c>
      <c r="C1080" s="16">
        <v>0</v>
      </c>
      <c r="D1080" s="17">
        <v>5.1236400000000001E-2</v>
      </c>
      <c r="E1080" s="17">
        <v>9.1510099999999997E-2</v>
      </c>
      <c r="F1080" s="17">
        <v>4.7467799999999997E-2</v>
      </c>
      <c r="G1080" s="17">
        <v>0.77762869999999995</v>
      </c>
      <c r="H1080" s="18">
        <v>0.2002554</v>
      </c>
      <c r="I1080" s="40">
        <f t="array" ref="I1080">$Q$10+SUMPRODUCT(D1080:H1080,TRANSPOSE($Q$11:$Q$15))</f>
        <v>-4.1501231022695864</v>
      </c>
      <c r="J1080" s="37">
        <f t="shared" si="16"/>
        <v>1.5517875824085176E-2</v>
      </c>
      <c r="K1080" s="38"/>
      <c r="L1080" s="38"/>
      <c r="M1080" s="38"/>
      <c r="P1080" s="27">
        <v>1051</v>
      </c>
      <c r="Q1080" s="24">
        <v>3.7685299999999998E-2</v>
      </c>
      <c r="R1080" s="24">
        <v>0.56939289999999998</v>
      </c>
      <c r="S1080" s="24">
        <v>6.7569599999999994E-2</v>
      </c>
      <c r="T1080" s="24">
        <v>2.2878050000000001</v>
      </c>
      <c r="U1080" s="24">
        <v>0.2680903</v>
      </c>
      <c r="V1080" s="34">
        <v>6.2573863097616068E-4</v>
      </c>
      <c r="W1080" s="24">
        <v>0</v>
      </c>
      <c r="X1080" s="24">
        <v>0</v>
      </c>
    </row>
    <row r="1081" spans="1:24" ht="15" customHeight="1" x14ac:dyDescent="0.45">
      <c r="A1081" s="14">
        <v>206</v>
      </c>
      <c r="B1081" s="15">
        <v>2004</v>
      </c>
      <c r="C1081" s="16">
        <v>0</v>
      </c>
      <c r="D1081" s="17">
        <v>0.1280731</v>
      </c>
      <c r="E1081" s="17">
        <v>7.4249200000000001E-2</v>
      </c>
      <c r="F1081" s="17">
        <v>2.6865400000000001E-2</v>
      </c>
      <c r="G1081" s="17">
        <v>0.9430075</v>
      </c>
      <c r="H1081" s="18">
        <v>0.1927142</v>
      </c>
      <c r="I1081" s="40">
        <f t="array" ref="I1081">$Q$10+SUMPRODUCT(D1081:H1081,TRANSPOSE($Q$11:$Q$15))</f>
        <v>-4.1966045136198602</v>
      </c>
      <c r="J1081" s="37">
        <f t="shared" si="16"/>
        <v>1.4823537093474646E-2</v>
      </c>
      <c r="K1081" s="38"/>
      <c r="L1081" s="38"/>
      <c r="M1081" s="38"/>
      <c r="P1081" s="27">
        <v>1052</v>
      </c>
      <c r="Q1081" s="24">
        <v>8.5465200000000005E-2</v>
      </c>
      <c r="R1081" s="24">
        <v>0.57497600000000004</v>
      </c>
      <c r="S1081" s="24">
        <v>6.1185099999999999E-2</v>
      </c>
      <c r="T1081" s="24">
        <v>2.133264</v>
      </c>
      <c r="U1081" s="24">
        <v>0.25945570000000001</v>
      </c>
      <c r="V1081" s="34">
        <v>8.4758134129593219E-4</v>
      </c>
      <c r="W1081" s="24">
        <v>0</v>
      </c>
      <c r="X1081" s="24">
        <v>0</v>
      </c>
    </row>
    <row r="1082" spans="1:24" ht="15" customHeight="1" x14ac:dyDescent="0.45">
      <c r="A1082" s="14">
        <v>207</v>
      </c>
      <c r="B1082" s="15">
        <v>1999</v>
      </c>
      <c r="C1082" s="16">
        <v>0</v>
      </c>
      <c r="D1082" s="17">
        <v>9.7715099999999999E-2</v>
      </c>
      <c r="E1082" s="17">
        <v>-0.43240499999999998</v>
      </c>
      <c r="F1082" s="17">
        <v>4.1917799999999998E-2</v>
      </c>
      <c r="G1082" s="17">
        <v>0.10406360000000001</v>
      </c>
      <c r="H1082" s="18">
        <v>0.15233559999999999</v>
      </c>
      <c r="I1082" s="40">
        <f t="array" ref="I1082">$Q$10+SUMPRODUCT(D1082:H1082,TRANSPOSE($Q$11:$Q$15))</f>
        <v>-2.2809936370215342</v>
      </c>
      <c r="J1082" s="37">
        <f t="shared" si="16"/>
        <v>9.270934018512908E-2</v>
      </c>
      <c r="K1082" s="38"/>
      <c r="L1082" s="38"/>
      <c r="M1082" s="38"/>
      <c r="P1082" s="27">
        <v>1053</v>
      </c>
      <c r="Q1082" s="24">
        <v>0.1660693</v>
      </c>
      <c r="R1082" s="24">
        <v>0.58616029999999997</v>
      </c>
      <c r="S1082" s="24">
        <v>7.13337E-2</v>
      </c>
      <c r="T1082" s="24">
        <v>2.5836480000000002</v>
      </c>
      <c r="U1082" s="24">
        <v>0.27262439999999999</v>
      </c>
      <c r="V1082" s="34">
        <v>3.9120674168882679E-4</v>
      </c>
      <c r="W1082" s="24">
        <v>0</v>
      </c>
      <c r="X1082" s="24">
        <v>0</v>
      </c>
    </row>
    <row r="1083" spans="1:24" ht="15" customHeight="1" x14ac:dyDescent="0.45">
      <c r="A1083" s="14">
        <v>207</v>
      </c>
      <c r="B1083" s="15">
        <v>2000</v>
      </c>
      <c r="C1083" s="16">
        <v>0</v>
      </c>
      <c r="D1083" s="17">
        <v>-0.30722860000000002</v>
      </c>
      <c r="E1083" s="17">
        <v>-0.73215850000000005</v>
      </c>
      <c r="F1083" s="17">
        <v>1.8441099999999998E-2</v>
      </c>
      <c r="G1083" s="17">
        <v>6.4637E-2</v>
      </c>
      <c r="H1083" s="18">
        <v>0.1782166</v>
      </c>
      <c r="I1083" s="40">
        <f t="array" ref="I1083">$Q$10+SUMPRODUCT(D1083:H1083,TRANSPOSE($Q$11:$Q$15))</f>
        <v>-1.7462906912580742</v>
      </c>
      <c r="J1083" s="37">
        <f t="shared" si="16"/>
        <v>0.1485156613117197</v>
      </c>
      <c r="K1083" s="38"/>
      <c r="L1083" s="38"/>
      <c r="M1083" s="38"/>
      <c r="P1083" s="27">
        <v>1054</v>
      </c>
      <c r="Q1083" s="24">
        <v>0.1500679</v>
      </c>
      <c r="R1083" s="24">
        <v>0.61105330000000002</v>
      </c>
      <c r="S1083" s="24">
        <v>7.0125400000000004E-2</v>
      </c>
      <c r="T1083" s="24">
        <v>2.8750740000000001</v>
      </c>
      <c r="U1083" s="24">
        <v>0.27001979999999998</v>
      </c>
      <c r="V1083" s="34">
        <v>2.3750793028186562E-4</v>
      </c>
      <c r="W1083" s="24">
        <v>0</v>
      </c>
      <c r="X1083" s="24">
        <v>0</v>
      </c>
    </row>
    <row r="1084" spans="1:24" ht="15" customHeight="1" x14ac:dyDescent="0.45">
      <c r="A1084" s="14">
        <v>207</v>
      </c>
      <c r="B1084" s="15">
        <v>2001</v>
      </c>
      <c r="C1084" s="16">
        <v>0</v>
      </c>
      <c r="D1084" s="17">
        <v>-0.72657289999999997</v>
      </c>
      <c r="E1084" s="17">
        <v>-1.1440699999999999</v>
      </c>
      <c r="F1084" s="17">
        <v>4.646E-3</v>
      </c>
      <c r="G1084" s="17">
        <v>2.8029700000000001E-2</v>
      </c>
      <c r="H1084" s="18">
        <v>0.23160430000000001</v>
      </c>
      <c r="I1084" s="40">
        <f t="array" ref="I1084">$Q$10+SUMPRODUCT(D1084:H1084,TRANSPOSE($Q$11:$Q$15))</f>
        <v>-1.1193651726064198</v>
      </c>
      <c r="J1084" s="37">
        <f t="shared" si="16"/>
        <v>0.24612905649973704</v>
      </c>
      <c r="K1084" s="38"/>
      <c r="L1084" s="38"/>
      <c r="M1084" s="38"/>
      <c r="P1084" s="27">
        <v>1055</v>
      </c>
      <c r="Q1084" s="24">
        <v>7.8260300000000005E-2</v>
      </c>
      <c r="R1084" s="24">
        <v>9.3273999999999996E-2</v>
      </c>
      <c r="S1084" s="24">
        <v>3.8852600000000001E-2</v>
      </c>
      <c r="T1084" s="24">
        <v>0.80952970000000002</v>
      </c>
      <c r="U1084" s="24">
        <v>0.103505</v>
      </c>
      <c r="V1084" s="34">
        <v>1.5018027848295284E-2</v>
      </c>
      <c r="W1084" s="24">
        <v>0</v>
      </c>
      <c r="X1084" s="24">
        <v>0</v>
      </c>
    </row>
    <row r="1085" spans="1:24" ht="15" customHeight="1" x14ac:dyDescent="0.45">
      <c r="A1085" s="14">
        <v>208</v>
      </c>
      <c r="B1085" s="15">
        <v>1995</v>
      </c>
      <c r="C1085" s="16">
        <v>0</v>
      </c>
      <c r="D1085" s="17">
        <v>0.1310318</v>
      </c>
      <c r="E1085" s="17">
        <v>0.26141920000000002</v>
      </c>
      <c r="F1085" s="17">
        <v>0.11221639999999999</v>
      </c>
      <c r="G1085" s="17">
        <v>4.508489</v>
      </c>
      <c r="H1085" s="18">
        <v>0.42804940000000002</v>
      </c>
      <c r="I1085" s="40">
        <f t="array" ref="I1085">$Q$10+SUMPRODUCT(D1085:H1085,TRANSPOSE($Q$11:$Q$15))</f>
        <v>-10.686336356962531</v>
      </c>
      <c r="J1085" s="37">
        <f t="shared" si="16"/>
        <v>2.2854575686720664E-5</v>
      </c>
      <c r="K1085" s="38"/>
      <c r="L1085" s="38"/>
      <c r="M1085" s="38"/>
      <c r="P1085" s="27">
        <v>1056</v>
      </c>
      <c r="Q1085" s="24">
        <v>-7.3536000000000004E-2</v>
      </c>
      <c r="R1085" s="24">
        <v>0.1029548</v>
      </c>
      <c r="S1085" s="24">
        <v>4.6163700000000002E-2</v>
      </c>
      <c r="T1085" s="24">
        <v>0.82499750000000005</v>
      </c>
      <c r="U1085" s="24">
        <v>0.10317900000000001</v>
      </c>
      <c r="V1085" s="34">
        <v>1.2822038555504116E-2</v>
      </c>
      <c r="W1085" s="24">
        <v>0</v>
      </c>
      <c r="X1085" s="24">
        <v>0</v>
      </c>
    </row>
    <row r="1086" spans="1:24" ht="15" customHeight="1" x14ac:dyDescent="0.45">
      <c r="A1086" s="14">
        <v>208</v>
      </c>
      <c r="B1086" s="15">
        <v>1996</v>
      </c>
      <c r="C1086" s="16">
        <v>0</v>
      </c>
      <c r="D1086" s="17">
        <v>7.61598E-2</v>
      </c>
      <c r="E1086" s="17">
        <v>0.32097609999999999</v>
      </c>
      <c r="F1086" s="17">
        <v>9.0880299999999997E-2</v>
      </c>
      <c r="G1086" s="17">
        <v>5.0775189999999997</v>
      </c>
      <c r="H1086" s="18">
        <v>0.2819642</v>
      </c>
      <c r="I1086" s="40">
        <f t="array" ref="I1086">$Q$10+SUMPRODUCT(D1086:H1086,TRANSPOSE($Q$11:$Q$15))</f>
        <v>-11.622338016100407</v>
      </c>
      <c r="J1086" s="37">
        <f t="shared" si="16"/>
        <v>8.9635251210131711E-6</v>
      </c>
      <c r="K1086" s="38"/>
      <c r="L1086" s="38"/>
      <c r="M1086" s="38"/>
      <c r="P1086" s="27">
        <v>1057</v>
      </c>
      <c r="Q1086" s="24">
        <v>-5.3948999999999997E-2</v>
      </c>
      <c r="R1086" s="24">
        <v>7.2012099999999996E-2</v>
      </c>
      <c r="S1086" s="24">
        <v>4.0275400000000003E-2</v>
      </c>
      <c r="T1086" s="24">
        <v>0.69156960000000001</v>
      </c>
      <c r="U1086" s="24">
        <v>9.9577200000000005E-2</v>
      </c>
      <c r="V1086" s="34">
        <v>1.741117784705766E-2</v>
      </c>
      <c r="W1086" s="24">
        <v>0</v>
      </c>
      <c r="X1086" s="24">
        <v>0</v>
      </c>
    </row>
    <row r="1087" spans="1:24" ht="15" customHeight="1" x14ac:dyDescent="0.45">
      <c r="A1087" s="14">
        <v>208</v>
      </c>
      <c r="B1087" s="15">
        <v>1997</v>
      </c>
      <c r="C1087" s="16">
        <v>0</v>
      </c>
      <c r="D1087" s="17">
        <v>8.7042999999999995E-2</v>
      </c>
      <c r="E1087" s="17">
        <v>0.38800259999999998</v>
      </c>
      <c r="F1087" s="17">
        <v>0.1148351</v>
      </c>
      <c r="G1087" s="17">
        <v>6.1529049999999996</v>
      </c>
      <c r="H1087" s="18">
        <v>0.3389972</v>
      </c>
      <c r="I1087" s="40">
        <f t="array" ref="I1087">$Q$10+SUMPRODUCT(D1087:H1087,TRANSPOSE($Q$11:$Q$15))</f>
        <v>-13.585284103674411</v>
      </c>
      <c r="J1087" s="37">
        <f t="shared" si="16"/>
        <v>1.258883472785268E-6</v>
      </c>
      <c r="K1087" s="38"/>
      <c r="L1087" s="38"/>
      <c r="M1087" s="38"/>
      <c r="P1087" s="27">
        <v>1058</v>
      </c>
      <c r="Q1087" s="24">
        <v>3.05963E-2</v>
      </c>
      <c r="R1087" s="24">
        <v>8.5508299999999995E-2</v>
      </c>
      <c r="S1087" s="24">
        <v>4.6567900000000002E-2</v>
      </c>
      <c r="T1087" s="24">
        <v>0.67861039999999995</v>
      </c>
      <c r="U1087" s="24">
        <v>9.1830200000000001E-2</v>
      </c>
      <c r="V1087" s="34">
        <v>1.7087873567035523E-2</v>
      </c>
      <c r="W1087" s="24">
        <v>0</v>
      </c>
      <c r="X1087" s="24">
        <v>0</v>
      </c>
    </row>
    <row r="1088" spans="1:24" ht="15" customHeight="1" x14ac:dyDescent="0.45">
      <c r="A1088" s="14">
        <v>208</v>
      </c>
      <c r="B1088" s="15">
        <v>1998</v>
      </c>
      <c r="C1088" s="16">
        <v>0</v>
      </c>
      <c r="D1088" s="17">
        <v>8.1175899999999995E-2</v>
      </c>
      <c r="E1088" s="17">
        <v>0.31394450000000002</v>
      </c>
      <c r="F1088" s="17">
        <v>7.1012199999999998E-2</v>
      </c>
      <c r="G1088" s="17">
        <v>3.4674960000000001</v>
      </c>
      <c r="H1088" s="18">
        <v>0.2831864</v>
      </c>
      <c r="I1088" s="40">
        <f t="array" ref="I1088">$Q$10+SUMPRODUCT(D1088:H1088,TRANSPOSE($Q$11:$Q$15))</f>
        <v>-8.8846310901171002</v>
      </c>
      <c r="J1088" s="37">
        <f t="shared" si="16"/>
        <v>1.3848208625893426E-4</v>
      </c>
      <c r="K1088" s="38"/>
      <c r="L1088" s="38"/>
      <c r="M1088" s="38"/>
      <c r="P1088" s="27">
        <v>1059</v>
      </c>
      <c r="Q1088" s="24">
        <v>7.1943300000000002E-2</v>
      </c>
      <c r="R1088" s="24">
        <v>7.6339400000000002E-2</v>
      </c>
      <c r="S1088" s="24">
        <v>3.3698199999999998E-2</v>
      </c>
      <c r="T1088" s="24">
        <v>0.8338392</v>
      </c>
      <c r="U1088" s="24">
        <v>0.108872</v>
      </c>
      <c r="V1088" s="34">
        <v>1.5435195941870681E-2</v>
      </c>
      <c r="W1088" s="24">
        <v>0</v>
      </c>
      <c r="X1088" s="24">
        <v>0</v>
      </c>
    </row>
    <row r="1089" spans="1:24" ht="15" customHeight="1" x14ac:dyDescent="0.45">
      <c r="A1089" s="14">
        <v>208</v>
      </c>
      <c r="B1089" s="15">
        <v>1999</v>
      </c>
      <c r="C1089" s="16">
        <v>0</v>
      </c>
      <c r="D1089" s="17">
        <v>7.4694399999999994E-2</v>
      </c>
      <c r="E1089" s="17">
        <v>0.33734740000000002</v>
      </c>
      <c r="F1089" s="17">
        <v>9.6538499999999999E-2</v>
      </c>
      <c r="G1089" s="17">
        <v>2.0857969999999999</v>
      </c>
      <c r="H1089" s="18">
        <v>0.28319830000000001</v>
      </c>
      <c r="I1089" s="40">
        <f t="array" ref="I1089">$Q$10+SUMPRODUCT(D1089:H1089,TRANSPOSE($Q$11:$Q$15))</f>
        <v>-6.9236598093759962</v>
      </c>
      <c r="J1089" s="37">
        <f t="shared" si="16"/>
        <v>9.8325353973170585E-4</v>
      </c>
      <c r="K1089" s="38"/>
      <c r="L1089" s="38"/>
      <c r="M1089" s="38"/>
      <c r="P1089" s="27">
        <v>1060</v>
      </c>
      <c r="Q1089" s="24">
        <v>6.9376599999999997E-2</v>
      </c>
      <c r="R1089" s="24">
        <v>5.2491000000000003E-2</v>
      </c>
      <c r="S1089" s="24">
        <v>3.4548099999999998E-2</v>
      </c>
      <c r="T1089" s="24">
        <v>0.9365253</v>
      </c>
      <c r="U1089" s="24">
        <v>9.0876700000000005E-2</v>
      </c>
      <c r="V1089" s="34">
        <v>1.3340409457358831E-2</v>
      </c>
      <c r="W1089" s="24">
        <v>0</v>
      </c>
      <c r="X1089" s="24">
        <v>0</v>
      </c>
    </row>
    <row r="1090" spans="1:24" ht="15" customHeight="1" x14ac:dyDescent="0.45">
      <c r="A1090" s="14">
        <v>208</v>
      </c>
      <c r="B1090" s="15">
        <v>2000</v>
      </c>
      <c r="C1090" s="16">
        <v>0</v>
      </c>
      <c r="D1090" s="17">
        <v>0.12706039999999999</v>
      </c>
      <c r="E1090" s="17">
        <v>0.37156129999999998</v>
      </c>
      <c r="F1090" s="17">
        <v>7.4874700000000002E-2</v>
      </c>
      <c r="G1090" s="17">
        <v>2.4268070000000002</v>
      </c>
      <c r="H1090" s="18">
        <v>0.16450600000000001</v>
      </c>
      <c r="I1090" s="40">
        <f t="array" ref="I1090">$Q$10+SUMPRODUCT(D1090:H1090,TRANSPOSE($Q$11:$Q$15))</f>
        <v>-7.3954051145735713</v>
      </c>
      <c r="J1090" s="37">
        <f t="shared" si="16"/>
        <v>6.1369101218264593E-4</v>
      </c>
      <c r="K1090" s="38"/>
      <c r="L1090" s="38"/>
      <c r="M1090" s="38"/>
      <c r="P1090" s="27">
        <v>1061</v>
      </c>
      <c r="Q1090" s="24">
        <v>-0.1094929</v>
      </c>
      <c r="R1090" s="24">
        <v>0.17213439999999999</v>
      </c>
      <c r="S1090" s="24">
        <v>1.7431499999999999E-2</v>
      </c>
      <c r="T1090" s="24">
        <v>0.75814389999999998</v>
      </c>
      <c r="U1090" s="24">
        <v>0.1103779</v>
      </c>
      <c r="V1090" s="34">
        <v>1.6010918774507318E-2</v>
      </c>
      <c r="W1090" s="24">
        <v>0</v>
      </c>
      <c r="X1090" s="24">
        <v>0</v>
      </c>
    </row>
    <row r="1091" spans="1:24" ht="15" customHeight="1" x14ac:dyDescent="0.45">
      <c r="A1091" s="14">
        <v>208</v>
      </c>
      <c r="B1091" s="15">
        <v>2001</v>
      </c>
      <c r="C1091" s="16">
        <v>0</v>
      </c>
      <c r="D1091" s="17">
        <v>8.8083499999999995E-2</v>
      </c>
      <c r="E1091" s="17">
        <v>0.42439739999999998</v>
      </c>
      <c r="F1091" s="17">
        <v>9.1077599999999995E-2</v>
      </c>
      <c r="G1091" s="17">
        <v>3.0017399999999999</v>
      </c>
      <c r="H1091" s="18">
        <v>0.23051830000000001</v>
      </c>
      <c r="I1091" s="40">
        <f t="array" ref="I1091">$Q$10+SUMPRODUCT(D1091:H1091,TRANSPOSE($Q$11:$Q$15))</f>
        <v>-8.493288902796758</v>
      </c>
      <c r="J1091" s="37">
        <f t="shared" ref="J1091:J1154" si="17">EXP(I1091)/(1+EXP(I1091))</f>
        <v>2.0479650706777523E-4</v>
      </c>
      <c r="K1091" s="38"/>
      <c r="L1091" s="38"/>
      <c r="M1091" s="38"/>
      <c r="P1091" s="27">
        <v>1062</v>
      </c>
      <c r="Q1091" s="24">
        <v>-0.10903060000000001</v>
      </c>
      <c r="R1091" s="24">
        <v>0.18514439999999999</v>
      </c>
      <c r="S1091" s="24">
        <v>3.8938100000000003E-2</v>
      </c>
      <c r="T1091" s="24">
        <v>1.159162</v>
      </c>
      <c r="U1091" s="24">
        <v>0.1222324</v>
      </c>
      <c r="V1091" s="34">
        <v>7.0980286646536864E-3</v>
      </c>
      <c r="W1091" s="24">
        <v>0</v>
      </c>
      <c r="X1091" s="24">
        <v>0</v>
      </c>
    </row>
    <row r="1092" spans="1:24" ht="15" customHeight="1" x14ac:dyDescent="0.45">
      <c r="A1092" s="14">
        <v>208</v>
      </c>
      <c r="B1092" s="15">
        <v>2002</v>
      </c>
      <c r="C1092" s="16">
        <v>0</v>
      </c>
      <c r="D1092" s="17">
        <v>-6.8159999999999998E-2</v>
      </c>
      <c r="E1092" s="17">
        <v>0.40982449999999998</v>
      </c>
      <c r="F1092" s="17">
        <v>8.6818599999999996E-2</v>
      </c>
      <c r="G1092" s="17">
        <v>2.5910880000000001</v>
      </c>
      <c r="H1092" s="18">
        <v>0.22014139999999999</v>
      </c>
      <c r="I1092" s="40">
        <f t="array" ref="I1092">$Q$10+SUMPRODUCT(D1092:H1092,TRANSPOSE($Q$11:$Q$15))</f>
        <v>-7.8547967680794635</v>
      </c>
      <c r="J1092" s="37">
        <f t="shared" si="17"/>
        <v>3.8773649728403309E-4</v>
      </c>
      <c r="K1092" s="38"/>
      <c r="L1092" s="38"/>
      <c r="M1092" s="38"/>
      <c r="P1092" s="27">
        <v>1063</v>
      </c>
      <c r="Q1092" s="24">
        <v>3.9556000000000001E-2</v>
      </c>
      <c r="R1092" s="24">
        <v>0.22764570000000001</v>
      </c>
      <c r="S1092" s="24">
        <v>2.3852100000000001E-2</v>
      </c>
      <c r="T1092" s="24">
        <v>0.96614889999999998</v>
      </c>
      <c r="U1092" s="24">
        <v>0.129968</v>
      </c>
      <c r="V1092" s="34">
        <v>1.0900491184749415E-2</v>
      </c>
      <c r="W1092" s="24">
        <v>0</v>
      </c>
      <c r="X1092" s="24">
        <v>0</v>
      </c>
    </row>
    <row r="1093" spans="1:24" ht="15" customHeight="1" x14ac:dyDescent="0.45">
      <c r="A1093" s="14">
        <v>208</v>
      </c>
      <c r="B1093" s="15">
        <v>2003</v>
      </c>
      <c r="C1093" s="16">
        <v>0</v>
      </c>
      <c r="D1093" s="17">
        <v>-4.7550000000000001E-4</v>
      </c>
      <c r="E1093" s="17">
        <v>0.53889869999999995</v>
      </c>
      <c r="F1093" s="17">
        <v>7.0834499999999995E-2</v>
      </c>
      <c r="G1093" s="17">
        <v>2.905478</v>
      </c>
      <c r="H1093" s="18">
        <v>0.21630959999999999</v>
      </c>
      <c r="I1093" s="40">
        <f t="array" ref="I1093">$Q$10+SUMPRODUCT(D1093:H1093,TRANSPOSE($Q$11:$Q$15))</f>
        <v>-8.3899514397430082</v>
      </c>
      <c r="J1093" s="37">
        <f t="shared" si="17"/>
        <v>2.2708672789028205E-4</v>
      </c>
      <c r="K1093" s="38"/>
      <c r="L1093" s="38"/>
      <c r="M1093" s="38"/>
      <c r="P1093" s="27">
        <v>1064</v>
      </c>
      <c r="Q1093" s="24">
        <v>-7.4648599999999996E-2</v>
      </c>
      <c r="R1093" s="24">
        <v>0.20738809999999999</v>
      </c>
      <c r="S1093" s="24">
        <v>5.89265E-2</v>
      </c>
      <c r="T1093" s="24">
        <v>1.095391</v>
      </c>
      <c r="U1093" s="24">
        <v>0.13453300000000001</v>
      </c>
      <c r="V1093" s="34">
        <v>6.6296555497752999E-3</v>
      </c>
      <c r="W1093" s="24">
        <v>0</v>
      </c>
      <c r="X1093" s="24">
        <v>0</v>
      </c>
    </row>
    <row r="1094" spans="1:24" ht="15" customHeight="1" x14ac:dyDescent="0.45">
      <c r="A1094" s="14">
        <v>208</v>
      </c>
      <c r="B1094" s="15">
        <v>2004</v>
      </c>
      <c r="C1094" s="16">
        <v>0</v>
      </c>
      <c r="D1094" s="17">
        <v>-7.1552299999999999E-2</v>
      </c>
      <c r="E1094" s="17">
        <v>0.69229980000000002</v>
      </c>
      <c r="F1094" s="17">
        <v>8.9241899999999999E-2</v>
      </c>
      <c r="G1094" s="17">
        <v>3.7044250000000001</v>
      </c>
      <c r="H1094" s="18">
        <v>0.23490340000000001</v>
      </c>
      <c r="I1094" s="40">
        <f t="array" ref="I1094">$Q$10+SUMPRODUCT(D1094:H1094,TRANSPOSE($Q$11:$Q$15))</f>
        <v>-10.051368404081913</v>
      </c>
      <c r="J1094" s="37">
        <f t="shared" si="17"/>
        <v>4.3124834088389417E-5</v>
      </c>
      <c r="K1094" s="38"/>
      <c r="L1094" s="38"/>
      <c r="M1094" s="38"/>
      <c r="P1094" s="27">
        <v>1065</v>
      </c>
      <c r="Q1094" s="24">
        <v>1.2558E-2</v>
      </c>
      <c r="R1094" s="24">
        <v>0.20882909999999999</v>
      </c>
      <c r="S1094" s="24">
        <v>5.4982700000000002E-2</v>
      </c>
      <c r="T1094" s="24">
        <v>1.3980159999999999</v>
      </c>
      <c r="U1094" s="24">
        <v>0.14652019999999999</v>
      </c>
      <c r="V1094" s="34">
        <v>4.4129312949905946E-3</v>
      </c>
      <c r="W1094" s="24">
        <v>0</v>
      </c>
      <c r="X1094" s="24">
        <v>0</v>
      </c>
    </row>
    <row r="1095" spans="1:24" ht="15" customHeight="1" x14ac:dyDescent="0.45">
      <c r="A1095" s="14">
        <v>209</v>
      </c>
      <c r="B1095" s="15">
        <v>1999</v>
      </c>
      <c r="C1095" s="16">
        <v>0</v>
      </c>
      <c r="D1095" s="17">
        <v>-2.92328E-2</v>
      </c>
      <c r="E1095" s="17">
        <v>0.30968109999999999</v>
      </c>
      <c r="F1095" s="17">
        <v>6.2290499999999999E-2</v>
      </c>
      <c r="G1095" s="17">
        <v>0.9906684</v>
      </c>
      <c r="H1095" s="18">
        <v>0.1582933</v>
      </c>
      <c r="I1095" s="40">
        <f t="array" ref="I1095">$Q$10+SUMPRODUCT(D1095:H1095,TRANSPOSE($Q$11:$Q$15))</f>
        <v>-4.9847656156785138</v>
      </c>
      <c r="J1095" s="37">
        <f t="shared" si="17"/>
        <v>6.7948948849266607E-3</v>
      </c>
      <c r="K1095" s="38"/>
      <c r="L1095" s="38"/>
      <c r="M1095" s="38"/>
      <c r="P1095" s="27">
        <v>1066</v>
      </c>
      <c r="Q1095" s="24">
        <v>-4.59853E-2</v>
      </c>
      <c r="R1095" s="24">
        <v>0.21812010000000001</v>
      </c>
      <c r="S1095" s="24">
        <v>6.0867999999999998E-2</v>
      </c>
      <c r="T1095" s="24">
        <v>1.590201</v>
      </c>
      <c r="U1095" s="24">
        <v>0.14504980000000001</v>
      </c>
      <c r="V1095" s="34">
        <v>2.9860437252160277E-3</v>
      </c>
      <c r="W1095" s="24">
        <v>0</v>
      </c>
      <c r="X1095" s="24">
        <v>0</v>
      </c>
    </row>
    <row r="1096" spans="1:24" ht="15" customHeight="1" x14ac:dyDescent="0.45">
      <c r="A1096" s="14">
        <v>209</v>
      </c>
      <c r="B1096" s="15">
        <v>2000</v>
      </c>
      <c r="C1096" s="16">
        <v>0</v>
      </c>
      <c r="D1096" s="17">
        <v>-7.6471899999999995E-2</v>
      </c>
      <c r="E1096" s="17">
        <v>0.27916410000000003</v>
      </c>
      <c r="F1096" s="17">
        <v>5.6999500000000002E-2</v>
      </c>
      <c r="G1096" s="17">
        <v>1.2765249999999999</v>
      </c>
      <c r="H1096" s="18">
        <v>0.28502230000000001</v>
      </c>
      <c r="I1096" s="40">
        <f t="array" ref="I1096">$Q$10+SUMPRODUCT(D1096:H1096,TRANSPOSE($Q$11:$Q$15))</f>
        <v>-5.2946468293225593</v>
      </c>
      <c r="J1096" s="37">
        <f t="shared" si="17"/>
        <v>4.9933279603103968E-3</v>
      </c>
      <c r="K1096" s="38"/>
      <c r="L1096" s="38"/>
      <c r="M1096" s="38"/>
      <c r="P1096" s="27">
        <v>1067</v>
      </c>
      <c r="Q1096" s="24">
        <v>1.50993E-2</v>
      </c>
      <c r="R1096" s="24">
        <v>0.35538320000000001</v>
      </c>
      <c r="S1096" s="24">
        <v>5.8243799999999998E-2</v>
      </c>
      <c r="T1096" s="24">
        <v>1.144002</v>
      </c>
      <c r="U1096" s="24">
        <v>0.40637790000000001</v>
      </c>
      <c r="V1096" s="34">
        <v>6.1137502332666068E-3</v>
      </c>
      <c r="W1096" s="24">
        <v>0</v>
      </c>
      <c r="X1096" s="24">
        <v>0</v>
      </c>
    </row>
    <row r="1097" spans="1:24" ht="15" customHeight="1" x14ac:dyDescent="0.45">
      <c r="A1097" s="14">
        <v>209</v>
      </c>
      <c r="B1097" s="15">
        <v>2001</v>
      </c>
      <c r="C1097" s="16">
        <v>0</v>
      </c>
      <c r="D1097" s="17">
        <v>2.4837399999999999E-2</v>
      </c>
      <c r="E1097" s="17">
        <v>0.32085409999999998</v>
      </c>
      <c r="F1097" s="17">
        <v>4.9952000000000003E-2</v>
      </c>
      <c r="G1097" s="17">
        <v>1.3341959999999999</v>
      </c>
      <c r="H1097" s="18">
        <v>0.16979130000000001</v>
      </c>
      <c r="I1097" s="40">
        <f t="array" ref="I1097">$Q$10+SUMPRODUCT(D1097:H1097,TRANSPOSE($Q$11:$Q$15))</f>
        <v>-5.4202257501271607</v>
      </c>
      <c r="J1097" s="37">
        <f t="shared" si="17"/>
        <v>4.4066428810849842E-3</v>
      </c>
      <c r="K1097" s="38"/>
      <c r="L1097" s="38"/>
      <c r="M1097" s="38"/>
      <c r="P1097" s="27">
        <v>1068</v>
      </c>
      <c r="Q1097" s="24">
        <v>1.2524999999999999E-3</v>
      </c>
      <c r="R1097" s="24">
        <v>0.37719340000000001</v>
      </c>
      <c r="S1097" s="24">
        <v>4.1415199999999999E-2</v>
      </c>
      <c r="T1097" s="24">
        <v>1.1708419999999999</v>
      </c>
      <c r="U1097" s="24">
        <v>0.50726760000000004</v>
      </c>
      <c r="V1097" s="34">
        <v>6.8667954130918534E-3</v>
      </c>
      <c r="W1097" s="24">
        <v>0</v>
      </c>
      <c r="X1097" s="24">
        <v>0</v>
      </c>
    </row>
    <row r="1098" spans="1:24" ht="15" customHeight="1" x14ac:dyDescent="0.45">
      <c r="A1098" s="14">
        <v>209</v>
      </c>
      <c r="B1098" s="15">
        <v>2002</v>
      </c>
      <c r="C1098" s="16">
        <v>0</v>
      </c>
      <c r="D1098" s="17">
        <v>-2.656E-2</v>
      </c>
      <c r="E1098" s="17">
        <v>0.34183269999999999</v>
      </c>
      <c r="F1098" s="17">
        <v>6.4602400000000004E-2</v>
      </c>
      <c r="G1098" s="17">
        <v>1.348214</v>
      </c>
      <c r="H1098" s="18">
        <v>0.1608839</v>
      </c>
      <c r="I1098" s="40">
        <f t="array" ref="I1098">$Q$10+SUMPRODUCT(D1098:H1098,TRANSPOSE($Q$11:$Q$15))</f>
        <v>-5.6170766304694926</v>
      </c>
      <c r="J1098" s="37">
        <f t="shared" si="17"/>
        <v>3.6220855810303919E-3</v>
      </c>
      <c r="K1098" s="38"/>
      <c r="L1098" s="38"/>
      <c r="M1098" s="38"/>
      <c r="P1098" s="27">
        <v>1069</v>
      </c>
      <c r="Q1098" s="24">
        <v>2.2070200000000002E-2</v>
      </c>
      <c r="R1098" s="24">
        <v>0.43967079999999997</v>
      </c>
      <c r="S1098" s="24">
        <v>7.0268200000000003E-2</v>
      </c>
      <c r="T1098" s="24">
        <v>1.810163</v>
      </c>
      <c r="U1098" s="24">
        <v>0.32066220000000001</v>
      </c>
      <c r="V1098" s="34">
        <v>1.6233424490276196E-3</v>
      </c>
      <c r="W1098" s="24">
        <v>0</v>
      </c>
      <c r="X1098" s="24">
        <v>0</v>
      </c>
    </row>
    <row r="1099" spans="1:24" ht="15" customHeight="1" x14ac:dyDescent="0.45">
      <c r="A1099" s="14">
        <v>209</v>
      </c>
      <c r="B1099" s="15">
        <v>2003</v>
      </c>
      <c r="C1099" s="16">
        <v>0</v>
      </c>
      <c r="D1099" s="17">
        <v>-2.72044E-2</v>
      </c>
      <c r="E1099" s="17">
        <v>0.3476783</v>
      </c>
      <c r="F1099" s="17">
        <v>5.4914699999999997E-2</v>
      </c>
      <c r="G1099" s="17">
        <v>1.3709290000000001</v>
      </c>
      <c r="H1099" s="18">
        <v>0.1333252</v>
      </c>
      <c r="I1099" s="40">
        <f t="array" ref="I1099">$Q$10+SUMPRODUCT(D1099:H1099,TRANSPOSE($Q$11:$Q$15))</f>
        <v>-5.6016280344197451</v>
      </c>
      <c r="J1099" s="37">
        <f t="shared" si="17"/>
        <v>3.6782687545138509E-3</v>
      </c>
      <c r="K1099" s="38"/>
      <c r="L1099" s="38"/>
      <c r="M1099" s="38"/>
      <c r="P1099" s="27">
        <v>1070</v>
      </c>
      <c r="Q1099" s="24">
        <v>8.0137700000000006E-2</v>
      </c>
      <c r="R1099" s="24">
        <v>0.47514129999999999</v>
      </c>
      <c r="S1099" s="24">
        <v>5.0696499999999999E-2</v>
      </c>
      <c r="T1099" s="24">
        <v>1.492256</v>
      </c>
      <c r="U1099" s="24">
        <v>0.32497239999999999</v>
      </c>
      <c r="V1099" s="34">
        <v>3.069046565458023E-3</v>
      </c>
      <c r="W1099" s="24">
        <v>0</v>
      </c>
      <c r="X1099" s="24">
        <v>0</v>
      </c>
    </row>
    <row r="1100" spans="1:24" ht="15" customHeight="1" x14ac:dyDescent="0.45">
      <c r="A1100" s="14">
        <v>209</v>
      </c>
      <c r="B1100" s="15">
        <v>2004</v>
      </c>
      <c r="C1100" s="16">
        <v>0</v>
      </c>
      <c r="D1100" s="17">
        <v>-7.9670199999999997E-2</v>
      </c>
      <c r="E1100" s="17">
        <v>0.31443779999999999</v>
      </c>
      <c r="F1100" s="17">
        <v>4.95139E-2</v>
      </c>
      <c r="G1100" s="17">
        <v>1.6392629999999999</v>
      </c>
      <c r="H1100" s="18">
        <v>0.13259409999999999</v>
      </c>
      <c r="I1100" s="40">
        <f t="array" ref="I1100">$Q$10+SUMPRODUCT(D1100:H1100,TRANSPOSE($Q$11:$Q$15))</f>
        <v>-5.9599038061573593</v>
      </c>
      <c r="J1100" s="37">
        <f t="shared" si="17"/>
        <v>2.5735200616872904E-3</v>
      </c>
      <c r="K1100" s="38"/>
      <c r="L1100" s="38"/>
      <c r="M1100" s="38"/>
      <c r="P1100" s="27">
        <v>1071</v>
      </c>
      <c r="Q1100" s="24">
        <v>0.1763045</v>
      </c>
      <c r="R1100" s="24">
        <v>0.58082160000000005</v>
      </c>
      <c r="S1100" s="24">
        <v>4.9362999999999997E-2</v>
      </c>
      <c r="T1100" s="24">
        <v>2.2968060000000001</v>
      </c>
      <c r="U1100" s="24">
        <v>0.37754179999999998</v>
      </c>
      <c r="V1100" s="34">
        <v>7.9529317215045012E-4</v>
      </c>
      <c r="W1100" s="24">
        <v>0</v>
      </c>
      <c r="X1100" s="24">
        <v>0</v>
      </c>
    </row>
    <row r="1101" spans="1:24" ht="15" customHeight="1" x14ac:dyDescent="0.45">
      <c r="A1101" s="14">
        <v>210</v>
      </c>
      <c r="B1101" s="15">
        <v>1995</v>
      </c>
      <c r="C1101" s="16">
        <v>0</v>
      </c>
      <c r="D1101" s="17">
        <v>0.3069964</v>
      </c>
      <c r="E1101" s="17">
        <v>0.389629</v>
      </c>
      <c r="F1101" s="17">
        <v>7.1087399999999995E-2</v>
      </c>
      <c r="G1101" s="17">
        <v>2.2300110000000002</v>
      </c>
      <c r="H1101" s="18">
        <v>0.4279963</v>
      </c>
      <c r="I1101" s="40">
        <f t="array" ref="I1101">$Q$10+SUMPRODUCT(D1101:H1101,TRANSPOSE($Q$11:$Q$15))</f>
        <v>-6.8399113251906467</v>
      </c>
      <c r="J1101" s="37">
        <f t="shared" si="17"/>
        <v>1.0690541950850014E-3</v>
      </c>
      <c r="K1101" s="38"/>
      <c r="L1101" s="38"/>
      <c r="M1101" s="38"/>
      <c r="P1101" s="27">
        <v>1072</v>
      </c>
      <c r="Q1101" s="24">
        <v>0.25201050000000003</v>
      </c>
      <c r="R1101" s="24">
        <v>0.58411089999999999</v>
      </c>
      <c r="S1101" s="24">
        <v>4.8565400000000002E-2</v>
      </c>
      <c r="T1101" s="24">
        <v>2.1564000000000001</v>
      </c>
      <c r="U1101" s="24">
        <v>0.3595682</v>
      </c>
      <c r="V1101" s="34">
        <v>1.0164485372813165E-3</v>
      </c>
      <c r="W1101" s="24">
        <v>0</v>
      </c>
      <c r="X1101" s="24">
        <v>0</v>
      </c>
    </row>
    <row r="1102" spans="1:24" ht="15" customHeight="1" x14ac:dyDescent="0.45">
      <c r="A1102" s="14">
        <v>210</v>
      </c>
      <c r="B1102" s="15">
        <v>1996</v>
      </c>
      <c r="C1102" s="16">
        <v>0</v>
      </c>
      <c r="D1102" s="17">
        <v>0.287549</v>
      </c>
      <c r="E1102" s="17">
        <v>0.36948370000000003</v>
      </c>
      <c r="F1102" s="17">
        <v>6.9328500000000001E-2</v>
      </c>
      <c r="G1102" s="17">
        <v>2.7892269999999999</v>
      </c>
      <c r="H1102" s="18">
        <v>0.41600579999999998</v>
      </c>
      <c r="I1102" s="40">
        <f t="array" ref="I1102">$Q$10+SUMPRODUCT(D1102:H1102,TRANSPOSE($Q$11:$Q$15))</f>
        <v>-7.7032021396305286</v>
      </c>
      <c r="J1102" s="37">
        <f t="shared" si="17"/>
        <v>4.5117583460293841E-4</v>
      </c>
      <c r="K1102" s="38"/>
      <c r="L1102" s="38"/>
      <c r="M1102" s="38"/>
      <c r="P1102" s="27">
        <v>1073</v>
      </c>
      <c r="Q1102" s="24">
        <v>-0.1277316</v>
      </c>
      <c r="R1102" s="24">
        <v>9.1410400000000003E-2</v>
      </c>
      <c r="S1102" s="24">
        <v>-9.3332999999999992E-3</v>
      </c>
      <c r="T1102" s="24">
        <v>0.99900009999999995</v>
      </c>
      <c r="U1102" s="24">
        <v>0.12677140000000001</v>
      </c>
      <c r="V1102" s="34">
        <v>1.5245606765954323E-2</v>
      </c>
      <c r="W1102" s="24">
        <v>0</v>
      </c>
      <c r="X1102" s="24">
        <v>0</v>
      </c>
    </row>
    <row r="1103" spans="1:24" ht="15" customHeight="1" x14ac:dyDescent="0.45">
      <c r="A1103" s="14">
        <v>210</v>
      </c>
      <c r="B1103" s="15">
        <v>1997</v>
      </c>
      <c r="C1103" s="16">
        <v>0</v>
      </c>
      <c r="D1103" s="17">
        <v>0.43265900000000002</v>
      </c>
      <c r="E1103" s="17">
        <v>0.36798560000000002</v>
      </c>
      <c r="F1103" s="17">
        <v>6.5580399999999997E-2</v>
      </c>
      <c r="G1103" s="17">
        <v>3.0875370000000002</v>
      </c>
      <c r="H1103" s="18">
        <v>0.3700445</v>
      </c>
      <c r="I1103" s="40">
        <f t="array" ref="I1103">$Q$10+SUMPRODUCT(D1103:H1103,TRANSPOSE($Q$11:$Q$15))</f>
        <v>-8.1147780736159945</v>
      </c>
      <c r="J1103" s="37">
        <f t="shared" si="17"/>
        <v>2.989969709295124E-4</v>
      </c>
      <c r="K1103" s="38"/>
      <c r="L1103" s="38"/>
      <c r="M1103" s="38"/>
      <c r="P1103" s="27">
        <v>1074</v>
      </c>
      <c r="Q1103" s="24">
        <v>-6.2754599999999994E-2</v>
      </c>
      <c r="R1103" s="24">
        <v>0.1189688</v>
      </c>
      <c r="S1103" s="24">
        <v>2.59876E-2</v>
      </c>
      <c r="T1103" s="24">
        <v>1.1486940000000001</v>
      </c>
      <c r="U1103" s="24">
        <v>0.13879820000000001</v>
      </c>
      <c r="V1103" s="34">
        <v>9.0591673352068153E-3</v>
      </c>
      <c r="W1103" s="24">
        <v>0</v>
      </c>
      <c r="X1103" s="24">
        <v>0</v>
      </c>
    </row>
    <row r="1104" spans="1:24" ht="15" customHeight="1" x14ac:dyDescent="0.45">
      <c r="A1104" s="14">
        <v>210</v>
      </c>
      <c r="B1104" s="15">
        <v>1998</v>
      </c>
      <c r="C1104" s="16">
        <v>0</v>
      </c>
      <c r="D1104" s="17">
        <v>0.37411509999999998</v>
      </c>
      <c r="E1104" s="17">
        <v>0.37341679999999999</v>
      </c>
      <c r="F1104" s="17">
        <v>5.8859700000000001E-2</v>
      </c>
      <c r="G1104" s="17">
        <v>3.4428550000000002</v>
      </c>
      <c r="H1104" s="18">
        <v>0.36740709999999999</v>
      </c>
      <c r="I1104" s="40">
        <f t="array" ref="I1104">$Q$10+SUMPRODUCT(D1104:H1104,TRANSPOSE($Q$11:$Q$15))</f>
        <v>-8.6610424578649408</v>
      </c>
      <c r="J1104" s="37">
        <f t="shared" si="17"/>
        <v>1.7317366093528054E-4</v>
      </c>
      <c r="K1104" s="38"/>
      <c r="L1104" s="38"/>
      <c r="M1104" s="38"/>
      <c r="P1104" s="27">
        <v>1075</v>
      </c>
      <c r="Q1104" s="24">
        <v>-9.3834000000000001E-2</v>
      </c>
      <c r="R1104" s="24">
        <v>0.1026637</v>
      </c>
      <c r="S1104" s="24">
        <v>4.6211999999999998E-3</v>
      </c>
      <c r="T1104" s="24">
        <v>0.88951550000000001</v>
      </c>
      <c r="U1104" s="24">
        <v>0.12217020000000001</v>
      </c>
      <c r="V1104" s="34">
        <v>1.6136279316910473E-2</v>
      </c>
      <c r="W1104" s="24">
        <v>0</v>
      </c>
      <c r="X1104" s="24">
        <v>0</v>
      </c>
    </row>
    <row r="1105" spans="1:24" ht="15" customHeight="1" x14ac:dyDescent="0.45">
      <c r="A1105" s="14">
        <v>210</v>
      </c>
      <c r="B1105" s="15">
        <v>1999</v>
      </c>
      <c r="C1105" s="16">
        <v>0</v>
      </c>
      <c r="D1105" s="17">
        <v>0.36453049999999998</v>
      </c>
      <c r="E1105" s="17">
        <v>0.35280810000000001</v>
      </c>
      <c r="F1105" s="17">
        <v>5.3288700000000001E-2</v>
      </c>
      <c r="G1105" s="17">
        <v>7.7609019999999997</v>
      </c>
      <c r="H1105" s="18">
        <v>0.3624983</v>
      </c>
      <c r="I1105" s="40">
        <f t="array" ref="I1105">$Q$10+SUMPRODUCT(D1105:H1105,TRANSPOSE($Q$11:$Q$15))</f>
        <v>-15.474734630492151</v>
      </c>
      <c r="J1105" s="37">
        <f t="shared" si="17"/>
        <v>1.9028653520340188E-7</v>
      </c>
      <c r="K1105" s="38"/>
      <c r="L1105" s="38"/>
      <c r="M1105" s="38"/>
      <c r="P1105" s="27">
        <v>1076</v>
      </c>
      <c r="Q1105" s="24">
        <v>-0.1060157</v>
      </c>
      <c r="R1105" s="24">
        <v>9.4770099999999996E-2</v>
      </c>
      <c r="S1105" s="24">
        <v>4.6242600000000002E-2</v>
      </c>
      <c r="T1105" s="24">
        <v>0.72067550000000002</v>
      </c>
      <c r="U1105" s="24">
        <v>0.13242999999999999</v>
      </c>
      <c r="V1105" s="34">
        <v>1.5345021986397299E-2</v>
      </c>
      <c r="W1105" s="24">
        <v>0</v>
      </c>
      <c r="X1105" s="24">
        <v>0</v>
      </c>
    </row>
    <row r="1106" spans="1:24" ht="15" customHeight="1" x14ac:dyDescent="0.45">
      <c r="A1106" s="14">
        <v>210</v>
      </c>
      <c r="B1106" s="15">
        <v>2000</v>
      </c>
      <c r="C1106" s="16">
        <v>0</v>
      </c>
      <c r="D1106" s="17">
        <v>0.41087370000000001</v>
      </c>
      <c r="E1106" s="17">
        <v>0.35663640000000002</v>
      </c>
      <c r="F1106" s="17">
        <v>-1.3296000000000001E-2</v>
      </c>
      <c r="G1106" s="17">
        <v>4.8091660000000003</v>
      </c>
      <c r="H1106" s="18">
        <v>0.32941019999999999</v>
      </c>
      <c r="I1106" s="40">
        <f t="array" ref="I1106">$Q$10+SUMPRODUCT(D1106:H1106,TRANSPOSE($Q$11:$Q$15))</f>
        <v>-10.245122457352895</v>
      </c>
      <c r="J1106" s="37">
        <f t="shared" si="17"/>
        <v>3.5529117475243209E-5</v>
      </c>
      <c r="K1106" s="38"/>
      <c r="L1106" s="38"/>
      <c r="M1106" s="38"/>
      <c r="P1106" s="27">
        <v>1077</v>
      </c>
      <c r="Q1106" s="24">
        <v>-1.29798E-2</v>
      </c>
      <c r="R1106" s="24">
        <v>8.8586300000000007E-2</v>
      </c>
      <c r="S1106" s="24">
        <v>3.0504900000000001E-2</v>
      </c>
      <c r="T1106" s="24">
        <v>0.63649080000000002</v>
      </c>
      <c r="U1106" s="24">
        <v>0.11313139999999999</v>
      </c>
      <c r="V1106" s="34">
        <v>2.0514969164833721E-2</v>
      </c>
      <c r="W1106" s="24">
        <v>0</v>
      </c>
      <c r="X1106" s="24">
        <v>0</v>
      </c>
    </row>
    <row r="1107" spans="1:24" ht="15" customHeight="1" x14ac:dyDescent="0.45">
      <c r="A1107" s="14">
        <v>210</v>
      </c>
      <c r="B1107" s="15">
        <v>2001</v>
      </c>
      <c r="C1107" s="16">
        <v>0</v>
      </c>
      <c r="D1107" s="17">
        <v>0.4348168</v>
      </c>
      <c r="E1107" s="17">
        <v>0.28176639999999997</v>
      </c>
      <c r="F1107" s="17">
        <v>1.0789200000000001E-2</v>
      </c>
      <c r="G1107" s="17">
        <v>2.2665690000000001</v>
      </c>
      <c r="H1107" s="18">
        <v>0.27713850000000001</v>
      </c>
      <c r="I1107" s="40">
        <f t="array" ref="I1107">$Q$10+SUMPRODUCT(D1107:H1107,TRANSPOSE($Q$11:$Q$15))</f>
        <v>-6.299528719925144</v>
      </c>
      <c r="J1107" s="37">
        <f t="shared" si="17"/>
        <v>1.8338013892175886E-3</v>
      </c>
      <c r="K1107" s="38"/>
      <c r="L1107" s="38"/>
      <c r="M1107" s="38"/>
      <c r="P1107" s="27">
        <v>1078</v>
      </c>
      <c r="Q1107" s="24">
        <v>-3.1082499999999999E-2</v>
      </c>
      <c r="R1107" s="24">
        <v>5.4965699999999999E-2</v>
      </c>
      <c r="S1107" s="24">
        <v>2.3554599999999998E-2</v>
      </c>
      <c r="T1107" s="24">
        <v>0.67017090000000001</v>
      </c>
      <c r="U1107" s="24">
        <v>8.6688399999999999E-2</v>
      </c>
      <c r="V1107" s="34">
        <v>2.1062932608583444E-2</v>
      </c>
      <c r="W1107" s="24">
        <v>0</v>
      </c>
      <c r="X1107" s="24">
        <v>0</v>
      </c>
    </row>
    <row r="1108" spans="1:24" ht="15" customHeight="1" x14ac:dyDescent="0.45">
      <c r="A1108" s="14">
        <v>210</v>
      </c>
      <c r="B1108" s="15">
        <v>2002</v>
      </c>
      <c r="C1108" s="16">
        <v>0</v>
      </c>
      <c r="D1108" s="17">
        <v>0.40706160000000002</v>
      </c>
      <c r="E1108" s="17">
        <v>0.31488890000000003</v>
      </c>
      <c r="F1108" s="17">
        <v>-5.2534000000000001E-3</v>
      </c>
      <c r="G1108" s="17">
        <v>0.69601610000000003</v>
      </c>
      <c r="H1108" s="18">
        <v>0.24778030000000001</v>
      </c>
      <c r="I1108" s="40">
        <f t="array" ref="I1108">$Q$10+SUMPRODUCT(D1108:H1108,TRANSPOSE($Q$11:$Q$15))</f>
        <v>-3.7462381898519905</v>
      </c>
      <c r="J1108" s="37">
        <f t="shared" si="17"/>
        <v>2.3061972045922936E-2</v>
      </c>
      <c r="K1108" s="38"/>
      <c r="L1108" s="38"/>
      <c r="M1108" s="38"/>
      <c r="P1108" s="27">
        <v>1079</v>
      </c>
      <c r="Q1108" s="24">
        <v>5.1236400000000001E-2</v>
      </c>
      <c r="R1108" s="24">
        <v>9.1510099999999997E-2</v>
      </c>
      <c r="S1108" s="24">
        <v>4.7467799999999997E-2</v>
      </c>
      <c r="T1108" s="24">
        <v>0.77762869999999995</v>
      </c>
      <c r="U1108" s="24">
        <v>0.2002554</v>
      </c>
      <c r="V1108" s="34">
        <v>1.5517875824085174E-2</v>
      </c>
      <c r="W1108" s="24">
        <v>0</v>
      </c>
      <c r="X1108" s="24">
        <v>0</v>
      </c>
    </row>
    <row r="1109" spans="1:24" ht="15" customHeight="1" x14ac:dyDescent="0.45">
      <c r="A1109" s="14">
        <v>210</v>
      </c>
      <c r="B1109" s="15">
        <v>2003</v>
      </c>
      <c r="C1109" s="16">
        <v>0</v>
      </c>
      <c r="D1109" s="17">
        <v>0.45450819999999997</v>
      </c>
      <c r="E1109" s="17">
        <v>0.26502599999999998</v>
      </c>
      <c r="F1109" s="17">
        <v>3.81769E-2</v>
      </c>
      <c r="G1109" s="17">
        <v>1.6606430000000001</v>
      </c>
      <c r="H1109" s="18">
        <v>0.2516987</v>
      </c>
      <c r="I1109" s="40">
        <f t="array" ref="I1109">$Q$10+SUMPRODUCT(D1109:H1109,TRANSPOSE($Q$11:$Q$15))</f>
        <v>-5.5362709560499139</v>
      </c>
      <c r="J1109" s="37">
        <f t="shared" si="17"/>
        <v>3.9257243137191056E-3</v>
      </c>
      <c r="K1109" s="38"/>
      <c r="L1109" s="38"/>
      <c r="M1109" s="38"/>
      <c r="P1109" s="27">
        <v>1080</v>
      </c>
      <c r="Q1109" s="24">
        <v>0.1280731</v>
      </c>
      <c r="R1109" s="24">
        <v>7.4249200000000001E-2</v>
      </c>
      <c r="S1109" s="24">
        <v>2.6865400000000001E-2</v>
      </c>
      <c r="T1109" s="24">
        <v>0.9430075</v>
      </c>
      <c r="U1109" s="24">
        <v>0.1927142</v>
      </c>
      <c r="V1109" s="34">
        <v>1.4823537093474648E-2</v>
      </c>
      <c r="W1109" s="24">
        <v>0</v>
      </c>
      <c r="X1109" s="24">
        <v>0</v>
      </c>
    </row>
    <row r="1110" spans="1:24" ht="15" customHeight="1" x14ac:dyDescent="0.45">
      <c r="A1110" s="14">
        <v>210</v>
      </c>
      <c r="B1110" s="15">
        <v>2004</v>
      </c>
      <c r="C1110" s="16">
        <v>0</v>
      </c>
      <c r="D1110" s="17">
        <v>0.51685930000000002</v>
      </c>
      <c r="E1110" s="17">
        <v>0.34834809999999999</v>
      </c>
      <c r="F1110" s="17">
        <v>7.2101200000000004E-2</v>
      </c>
      <c r="G1110" s="17">
        <v>2.965767</v>
      </c>
      <c r="H1110" s="18">
        <v>0.29556450000000001</v>
      </c>
      <c r="I1110" s="40">
        <f t="array" ref="I1110">$Q$10+SUMPRODUCT(D1110:H1110,TRANSPOSE($Q$11:$Q$15))</f>
        <v>-7.9555988585624497</v>
      </c>
      <c r="J1110" s="37">
        <f t="shared" si="17"/>
        <v>3.5057023364672775E-4</v>
      </c>
      <c r="K1110" s="38"/>
      <c r="L1110" s="38"/>
      <c r="M1110" s="38"/>
      <c r="P1110" s="27">
        <v>1081</v>
      </c>
      <c r="Q1110" s="24">
        <v>9.7715099999999999E-2</v>
      </c>
      <c r="R1110" s="24">
        <v>-0.43240499999999998</v>
      </c>
      <c r="S1110" s="24">
        <v>4.1917799999999998E-2</v>
      </c>
      <c r="T1110" s="24">
        <v>0.10406360000000001</v>
      </c>
      <c r="U1110" s="24">
        <v>0.15233559999999999</v>
      </c>
      <c r="V1110" s="34">
        <v>9.2709340185129135E-2</v>
      </c>
      <c r="W1110" s="24">
        <v>0</v>
      </c>
      <c r="X1110" s="24">
        <v>0</v>
      </c>
    </row>
    <row r="1111" spans="1:24" ht="15" customHeight="1" x14ac:dyDescent="0.45">
      <c r="A1111" s="14">
        <v>211</v>
      </c>
      <c r="B1111" s="15">
        <v>1999</v>
      </c>
      <c r="C1111" s="16">
        <v>0</v>
      </c>
      <c r="D1111" s="17">
        <v>0.47267759999999998</v>
      </c>
      <c r="E1111" s="17">
        <v>0.47707270000000002</v>
      </c>
      <c r="F1111" s="17">
        <v>3.7905999999999999E-3</v>
      </c>
      <c r="G1111" s="17">
        <v>1.1362620000000001</v>
      </c>
      <c r="H1111" s="18">
        <v>0.2546853</v>
      </c>
      <c r="I1111" s="40">
        <f t="array" ref="I1111">$Q$10+SUMPRODUCT(D1111:H1111,TRANSPOSE($Q$11:$Q$15))</f>
        <v>-4.7245028474656756</v>
      </c>
      <c r="J1111" s="37">
        <f t="shared" si="17"/>
        <v>8.7970501833317099E-3</v>
      </c>
      <c r="K1111" s="38"/>
      <c r="L1111" s="38"/>
      <c r="M1111" s="38"/>
      <c r="P1111" s="27">
        <v>1082</v>
      </c>
      <c r="Q1111" s="24">
        <v>-0.30722860000000002</v>
      </c>
      <c r="R1111" s="24">
        <v>-0.73215850000000005</v>
      </c>
      <c r="S1111" s="24">
        <v>1.8441099999999998E-2</v>
      </c>
      <c r="T1111" s="24">
        <v>6.4637E-2</v>
      </c>
      <c r="U1111" s="24">
        <v>0.1782166</v>
      </c>
      <c r="V1111" s="34">
        <v>0.14851566131171973</v>
      </c>
      <c r="W1111" s="24">
        <v>0</v>
      </c>
      <c r="X1111" s="24">
        <v>0</v>
      </c>
    </row>
    <row r="1112" spans="1:24" ht="15" customHeight="1" x14ac:dyDescent="0.45">
      <c r="A1112" s="14">
        <v>211</v>
      </c>
      <c r="B1112" s="15">
        <v>2000</v>
      </c>
      <c r="C1112" s="16">
        <v>0</v>
      </c>
      <c r="D1112" s="17">
        <v>0.31499050000000001</v>
      </c>
      <c r="E1112" s="17">
        <v>0.23591809999999999</v>
      </c>
      <c r="F1112" s="17">
        <v>1.03429E-2</v>
      </c>
      <c r="G1112" s="17">
        <v>0.61670959999999997</v>
      </c>
      <c r="H1112" s="18">
        <v>0.2426614</v>
      </c>
      <c r="I1112" s="40">
        <f t="array" ref="I1112">$Q$10+SUMPRODUCT(D1112:H1112,TRANSPOSE($Q$11:$Q$15))</f>
        <v>-3.671112766405134</v>
      </c>
      <c r="J1112" s="37">
        <f t="shared" si="17"/>
        <v>2.4816600130106448E-2</v>
      </c>
      <c r="K1112" s="38"/>
      <c r="L1112" s="38"/>
      <c r="M1112" s="38"/>
      <c r="P1112" s="27">
        <v>1083</v>
      </c>
      <c r="Q1112" s="24">
        <v>-0.72657289999999997</v>
      </c>
      <c r="R1112" s="24">
        <v>-1.1440699999999999</v>
      </c>
      <c r="S1112" s="24">
        <v>4.646E-3</v>
      </c>
      <c r="T1112" s="24">
        <v>2.8029700000000001E-2</v>
      </c>
      <c r="U1112" s="24">
        <v>0.23160430000000001</v>
      </c>
      <c r="V1112" s="34">
        <v>0.24612905649973701</v>
      </c>
      <c r="W1112" s="24">
        <v>0</v>
      </c>
      <c r="X1112" s="24">
        <v>0</v>
      </c>
    </row>
    <row r="1113" spans="1:24" ht="15" customHeight="1" x14ac:dyDescent="0.45">
      <c r="A1113" s="14">
        <v>211</v>
      </c>
      <c r="B1113" s="15">
        <v>2001</v>
      </c>
      <c r="C1113" s="16">
        <v>0</v>
      </c>
      <c r="D1113" s="17">
        <v>0.34531580000000001</v>
      </c>
      <c r="E1113" s="17">
        <v>0.141486</v>
      </c>
      <c r="F1113" s="17">
        <v>-3.2251599999999998E-2</v>
      </c>
      <c r="G1113" s="17">
        <v>0.63897939999999998</v>
      </c>
      <c r="H1113" s="18">
        <v>0.1851246</v>
      </c>
      <c r="I1113" s="40">
        <f t="array" ref="I1113">$Q$10+SUMPRODUCT(D1113:H1113,TRANSPOSE($Q$11:$Q$15))</f>
        <v>-3.251669545602434</v>
      </c>
      <c r="J1113" s="37">
        <f t="shared" si="17"/>
        <v>3.7266940895377611E-2</v>
      </c>
      <c r="K1113" s="38"/>
      <c r="L1113" s="38"/>
      <c r="M1113" s="38"/>
      <c r="P1113" s="27">
        <v>1084</v>
      </c>
      <c r="Q1113" s="24">
        <v>0.1310318</v>
      </c>
      <c r="R1113" s="24">
        <v>0.26141920000000002</v>
      </c>
      <c r="S1113" s="24">
        <v>0.11221639999999999</v>
      </c>
      <c r="T1113" s="24">
        <v>4.508489</v>
      </c>
      <c r="U1113" s="24">
        <v>0.42804940000000002</v>
      </c>
      <c r="V1113" s="34">
        <v>2.2854575686720664E-5</v>
      </c>
      <c r="W1113" s="24">
        <v>0</v>
      </c>
      <c r="X1113" s="24">
        <v>0</v>
      </c>
    </row>
    <row r="1114" spans="1:24" ht="15" customHeight="1" x14ac:dyDescent="0.45">
      <c r="A1114" s="14">
        <v>211</v>
      </c>
      <c r="B1114" s="15">
        <v>2002</v>
      </c>
      <c r="C1114" s="16">
        <v>0</v>
      </c>
      <c r="D1114" s="17">
        <v>0.46900730000000002</v>
      </c>
      <c r="E1114" s="17">
        <v>7.7773900000000007E-2</v>
      </c>
      <c r="F1114" s="17">
        <v>1.7723999999999999E-3</v>
      </c>
      <c r="G1114" s="17">
        <v>0.89935799999999999</v>
      </c>
      <c r="H1114" s="18">
        <v>0.26617990000000002</v>
      </c>
      <c r="I1114" s="40">
        <f t="array" ref="I1114">$Q$10+SUMPRODUCT(D1114:H1114,TRANSPOSE($Q$11:$Q$15))</f>
        <v>-3.7446394683475051</v>
      </c>
      <c r="J1114" s="37">
        <f t="shared" si="17"/>
        <v>2.3098018906987188E-2</v>
      </c>
      <c r="K1114" s="38"/>
      <c r="L1114" s="38"/>
      <c r="M1114" s="38"/>
      <c r="P1114" s="27">
        <v>1085</v>
      </c>
      <c r="Q1114" s="24">
        <v>7.61598E-2</v>
      </c>
      <c r="R1114" s="24">
        <v>0.32097609999999999</v>
      </c>
      <c r="S1114" s="24">
        <v>9.0880299999999997E-2</v>
      </c>
      <c r="T1114" s="24">
        <v>5.0775189999999997</v>
      </c>
      <c r="U1114" s="24">
        <v>0.2819642</v>
      </c>
      <c r="V1114" s="34">
        <v>8.9635251210131576E-6</v>
      </c>
      <c r="W1114" s="24">
        <v>0</v>
      </c>
      <c r="X1114" s="24">
        <v>0</v>
      </c>
    </row>
    <row r="1115" spans="1:24" ht="15" customHeight="1" x14ac:dyDescent="0.45">
      <c r="A1115" s="14">
        <v>211</v>
      </c>
      <c r="B1115" s="15">
        <v>2003</v>
      </c>
      <c r="C1115" s="16">
        <v>0</v>
      </c>
      <c r="D1115" s="17">
        <v>0.27002379999999998</v>
      </c>
      <c r="E1115" s="17">
        <v>-0.31947490000000001</v>
      </c>
      <c r="F1115" s="17">
        <v>3.1440000000000003E-2</v>
      </c>
      <c r="G1115" s="17">
        <v>0.65210029999999997</v>
      </c>
      <c r="H1115" s="18">
        <v>0.2969157</v>
      </c>
      <c r="I1115" s="40">
        <f t="array" ref="I1115">$Q$10+SUMPRODUCT(D1115:H1115,TRANSPOSE($Q$11:$Q$15))</f>
        <v>-3.0737265007101393</v>
      </c>
      <c r="J1115" s="37">
        <f t="shared" si="17"/>
        <v>4.4204114823943208E-2</v>
      </c>
      <c r="K1115" s="38"/>
      <c r="L1115" s="38"/>
      <c r="M1115" s="38"/>
      <c r="P1115" s="27">
        <v>1086</v>
      </c>
      <c r="Q1115" s="24">
        <v>8.7042999999999995E-2</v>
      </c>
      <c r="R1115" s="24">
        <v>0.38800259999999998</v>
      </c>
      <c r="S1115" s="24">
        <v>0.1148351</v>
      </c>
      <c r="T1115" s="24">
        <v>6.1529049999999996</v>
      </c>
      <c r="U1115" s="24">
        <v>0.3389972</v>
      </c>
      <c r="V1115" s="34">
        <v>1.2588834727852702E-6</v>
      </c>
      <c r="W1115" s="24">
        <v>0</v>
      </c>
      <c r="X1115" s="24">
        <v>0</v>
      </c>
    </row>
    <row r="1116" spans="1:24" ht="15" customHeight="1" x14ac:dyDescent="0.45">
      <c r="A1116" s="14">
        <v>211</v>
      </c>
      <c r="B1116" s="15">
        <v>2004</v>
      </c>
      <c r="C1116" s="16">
        <v>0</v>
      </c>
      <c r="D1116" s="17">
        <v>0.26688820000000002</v>
      </c>
      <c r="E1116" s="17">
        <v>-0.55961499999999997</v>
      </c>
      <c r="F1116" s="17">
        <v>-2.2365000000000002E-3</v>
      </c>
      <c r="G1116" s="17">
        <v>1.0720590000000001</v>
      </c>
      <c r="H1116" s="18">
        <v>0.28317900000000001</v>
      </c>
      <c r="I1116" s="40">
        <f t="array" ref="I1116">$Q$10+SUMPRODUCT(D1116:H1116,TRANSPOSE($Q$11:$Q$15))</f>
        <v>-3.134232337251627</v>
      </c>
      <c r="J1116" s="37">
        <f t="shared" si="17"/>
        <v>4.1717083335651967E-2</v>
      </c>
      <c r="K1116" s="38"/>
      <c r="L1116" s="38"/>
      <c r="M1116" s="38"/>
      <c r="P1116" s="27">
        <v>1087</v>
      </c>
      <c r="Q1116" s="24">
        <v>8.1175899999999995E-2</v>
      </c>
      <c r="R1116" s="24">
        <v>0.31394450000000002</v>
      </c>
      <c r="S1116" s="24">
        <v>7.1012199999999998E-2</v>
      </c>
      <c r="T1116" s="24">
        <v>3.4674960000000001</v>
      </c>
      <c r="U1116" s="24">
        <v>0.2831864</v>
      </c>
      <c r="V1116" s="34">
        <v>1.3848208625893402E-4</v>
      </c>
      <c r="W1116" s="24">
        <v>0</v>
      </c>
      <c r="X1116" s="24">
        <v>0</v>
      </c>
    </row>
    <row r="1117" spans="1:24" ht="15" customHeight="1" x14ac:dyDescent="0.45">
      <c r="A1117" s="14">
        <v>212</v>
      </c>
      <c r="B1117" s="15">
        <v>1999</v>
      </c>
      <c r="C1117" s="16">
        <v>0</v>
      </c>
      <c r="D1117" s="17">
        <v>-2.1128999999999998E-2</v>
      </c>
      <c r="E1117" s="17">
        <v>0.53046289999999996</v>
      </c>
      <c r="F1117" s="17">
        <v>5.1511099999999997E-2</v>
      </c>
      <c r="G1117" s="17">
        <v>3.474056</v>
      </c>
      <c r="H1117" s="18">
        <v>0.3641933</v>
      </c>
      <c r="I1117" s="40">
        <f t="array" ref="I1117">$Q$10+SUMPRODUCT(D1117:H1117,TRANSPOSE($Q$11:$Q$15))</f>
        <v>-9.0461084857023444</v>
      </c>
      <c r="J1117" s="37">
        <f t="shared" si="17"/>
        <v>1.1783486915722462E-4</v>
      </c>
      <c r="K1117" s="38"/>
      <c r="L1117" s="38"/>
      <c r="M1117" s="38"/>
      <c r="P1117" s="27">
        <v>1088</v>
      </c>
      <c r="Q1117" s="24">
        <v>7.4694399999999994E-2</v>
      </c>
      <c r="R1117" s="24">
        <v>0.33734740000000002</v>
      </c>
      <c r="S1117" s="24">
        <v>9.6538499999999999E-2</v>
      </c>
      <c r="T1117" s="24">
        <v>2.0857969999999999</v>
      </c>
      <c r="U1117" s="24">
        <v>0.28319830000000001</v>
      </c>
      <c r="V1117" s="34">
        <v>9.8325353973170606E-4</v>
      </c>
      <c r="W1117" s="24">
        <v>0</v>
      </c>
      <c r="X1117" s="24">
        <v>0</v>
      </c>
    </row>
    <row r="1118" spans="1:24" ht="15" customHeight="1" x14ac:dyDescent="0.45">
      <c r="A1118" s="14">
        <v>212</v>
      </c>
      <c r="B1118" s="15">
        <v>2000</v>
      </c>
      <c r="C1118" s="16">
        <v>0</v>
      </c>
      <c r="D1118" s="17">
        <v>4.8742000000000001E-2</v>
      </c>
      <c r="E1118" s="17">
        <v>0.58568750000000003</v>
      </c>
      <c r="F1118" s="17">
        <v>8.2552E-2</v>
      </c>
      <c r="G1118" s="17">
        <v>3.8969809999999998</v>
      </c>
      <c r="H1118" s="18">
        <v>0.40637329999999999</v>
      </c>
      <c r="I1118" s="40">
        <f t="array" ref="I1118">$Q$10+SUMPRODUCT(D1118:H1118,TRANSPOSE($Q$11:$Q$15))</f>
        <v>-9.9935804949678513</v>
      </c>
      <c r="J1118" s="37">
        <f t="shared" si="17"/>
        <v>4.5690224619573244E-5</v>
      </c>
      <c r="K1118" s="38"/>
      <c r="L1118" s="38"/>
      <c r="M1118" s="38"/>
      <c r="P1118" s="27">
        <v>1089</v>
      </c>
      <c r="Q1118" s="24">
        <v>0.12706039999999999</v>
      </c>
      <c r="R1118" s="24">
        <v>0.37156129999999998</v>
      </c>
      <c r="S1118" s="24">
        <v>7.4874700000000002E-2</v>
      </c>
      <c r="T1118" s="24">
        <v>2.4268070000000002</v>
      </c>
      <c r="U1118" s="24">
        <v>0.16450600000000001</v>
      </c>
      <c r="V1118" s="34">
        <v>6.1369101218264539E-4</v>
      </c>
      <c r="W1118" s="24">
        <v>0</v>
      </c>
      <c r="X1118" s="24">
        <v>0</v>
      </c>
    </row>
    <row r="1119" spans="1:24" ht="15" customHeight="1" x14ac:dyDescent="0.45">
      <c r="A1119" s="14">
        <v>212</v>
      </c>
      <c r="B1119" s="15">
        <v>2001</v>
      </c>
      <c r="C1119" s="16">
        <v>0</v>
      </c>
      <c r="D1119" s="17">
        <v>7.2849499999999998E-2</v>
      </c>
      <c r="E1119" s="17">
        <v>0.66270119999999999</v>
      </c>
      <c r="F1119" s="17">
        <v>5.0458900000000001E-2</v>
      </c>
      <c r="G1119" s="17">
        <v>3.8554590000000002</v>
      </c>
      <c r="H1119" s="18">
        <v>0.32061790000000001</v>
      </c>
      <c r="I1119" s="40">
        <f t="array" ref="I1119">$Q$10+SUMPRODUCT(D1119:H1119,TRANSPOSE($Q$11:$Q$15))</f>
        <v>-9.8258308939098455</v>
      </c>
      <c r="J1119" s="37">
        <f t="shared" si="17"/>
        <v>5.4034656510477829E-5</v>
      </c>
      <c r="K1119" s="38"/>
      <c r="L1119" s="38"/>
      <c r="M1119" s="38"/>
      <c r="P1119" s="27">
        <v>1090</v>
      </c>
      <c r="Q1119" s="24">
        <v>8.8083499999999995E-2</v>
      </c>
      <c r="R1119" s="24">
        <v>0.42439739999999998</v>
      </c>
      <c r="S1119" s="24">
        <v>9.1077599999999995E-2</v>
      </c>
      <c r="T1119" s="24">
        <v>3.0017399999999999</v>
      </c>
      <c r="U1119" s="24">
        <v>0.23051830000000001</v>
      </c>
      <c r="V1119" s="34">
        <v>2.0479650706777558E-4</v>
      </c>
      <c r="W1119" s="24">
        <v>0</v>
      </c>
      <c r="X1119" s="24">
        <v>0</v>
      </c>
    </row>
    <row r="1120" spans="1:24" ht="15" customHeight="1" x14ac:dyDescent="0.45">
      <c r="A1120" s="14">
        <v>212</v>
      </c>
      <c r="B1120" s="15">
        <v>2002</v>
      </c>
      <c r="C1120" s="16">
        <v>0</v>
      </c>
      <c r="D1120" s="17">
        <v>4.96715E-2</v>
      </c>
      <c r="E1120" s="17">
        <v>0.63856760000000001</v>
      </c>
      <c r="F1120" s="17">
        <v>5.95317E-2</v>
      </c>
      <c r="G1120" s="17">
        <v>3.0463520000000002</v>
      </c>
      <c r="H1120" s="18">
        <v>0.34611069999999999</v>
      </c>
      <c r="I1120" s="40">
        <f t="array" ref="I1120">$Q$10+SUMPRODUCT(D1120:H1120,TRANSPOSE($Q$11:$Q$15))</f>
        <v>-8.5677336098058081</v>
      </c>
      <c r="J1120" s="37">
        <f t="shared" si="17"/>
        <v>1.9010695277585824E-4</v>
      </c>
      <c r="K1120" s="38"/>
      <c r="L1120" s="38"/>
      <c r="M1120" s="38"/>
      <c r="P1120" s="27">
        <v>1091</v>
      </c>
      <c r="Q1120" s="24">
        <v>-6.8159999999999998E-2</v>
      </c>
      <c r="R1120" s="24">
        <v>0.40982449999999998</v>
      </c>
      <c r="S1120" s="24">
        <v>8.6818599999999996E-2</v>
      </c>
      <c r="T1120" s="24">
        <v>2.5910880000000001</v>
      </c>
      <c r="U1120" s="24">
        <v>0.22014139999999999</v>
      </c>
      <c r="V1120" s="34">
        <v>3.8773649728403341E-4</v>
      </c>
      <c r="W1120" s="24">
        <v>0</v>
      </c>
      <c r="X1120" s="24">
        <v>0</v>
      </c>
    </row>
    <row r="1121" spans="1:24" ht="15" customHeight="1" x14ac:dyDescent="0.45">
      <c r="A1121" s="14">
        <v>212</v>
      </c>
      <c r="B1121" s="15">
        <v>2003</v>
      </c>
      <c r="C1121" s="16">
        <v>0</v>
      </c>
      <c r="D1121" s="17">
        <v>7.2668099999999999E-2</v>
      </c>
      <c r="E1121" s="17">
        <v>0.69072160000000005</v>
      </c>
      <c r="F1121" s="17">
        <v>6.2953499999999996E-2</v>
      </c>
      <c r="G1121" s="17">
        <v>3.2278549999999999</v>
      </c>
      <c r="H1121" s="18">
        <v>0.353995</v>
      </c>
      <c r="I1121" s="40">
        <f t="array" ref="I1121">$Q$10+SUMPRODUCT(D1121:H1121,TRANSPOSE($Q$11:$Q$15))</f>
        <v>-8.945763855048062</v>
      </c>
      <c r="J1121" s="37">
        <f t="shared" si="17"/>
        <v>1.3027093844010084E-4</v>
      </c>
      <c r="K1121" s="38"/>
      <c r="L1121" s="38"/>
      <c r="M1121" s="38"/>
      <c r="P1121" s="27">
        <v>1092</v>
      </c>
      <c r="Q1121" s="24">
        <v>-4.7550000000000001E-4</v>
      </c>
      <c r="R1121" s="24">
        <v>0.53889869999999995</v>
      </c>
      <c r="S1121" s="24">
        <v>7.0834499999999995E-2</v>
      </c>
      <c r="T1121" s="24">
        <v>2.905478</v>
      </c>
      <c r="U1121" s="24">
        <v>0.21630959999999999</v>
      </c>
      <c r="V1121" s="34">
        <v>2.2708672789028211E-4</v>
      </c>
      <c r="W1121" s="24">
        <v>0</v>
      </c>
      <c r="X1121" s="24">
        <v>0</v>
      </c>
    </row>
    <row r="1122" spans="1:24" ht="15" customHeight="1" x14ac:dyDescent="0.45">
      <c r="A1122" s="14">
        <v>212</v>
      </c>
      <c r="B1122" s="15">
        <v>2004</v>
      </c>
      <c r="C1122" s="16">
        <v>0</v>
      </c>
      <c r="D1122" s="17">
        <v>0.1129006</v>
      </c>
      <c r="E1122" s="17">
        <v>0.73237810000000003</v>
      </c>
      <c r="F1122" s="17">
        <v>9.3502500000000002E-2</v>
      </c>
      <c r="G1122" s="17">
        <v>3.565836</v>
      </c>
      <c r="H1122" s="18">
        <v>0.4102732</v>
      </c>
      <c r="I1122" s="40">
        <f t="array" ref="I1122">$Q$10+SUMPRODUCT(D1122:H1122,TRANSPOSE($Q$11:$Q$15))</f>
        <v>-9.737751627927226</v>
      </c>
      <c r="J1122" s="37">
        <f t="shared" si="17"/>
        <v>5.9009586792185741E-5</v>
      </c>
      <c r="K1122" s="38"/>
      <c r="L1122" s="38"/>
      <c r="M1122" s="38"/>
      <c r="P1122" s="27">
        <v>1093</v>
      </c>
      <c r="Q1122" s="24">
        <v>-7.1552299999999999E-2</v>
      </c>
      <c r="R1122" s="24">
        <v>0.69229980000000002</v>
      </c>
      <c r="S1122" s="24">
        <v>8.9241899999999999E-2</v>
      </c>
      <c r="T1122" s="24">
        <v>3.7044250000000001</v>
      </c>
      <c r="U1122" s="24">
        <v>0.23490340000000001</v>
      </c>
      <c r="V1122" s="34">
        <v>4.312483408838941E-5</v>
      </c>
      <c r="W1122" s="24">
        <v>0</v>
      </c>
      <c r="X1122" s="24">
        <v>0</v>
      </c>
    </row>
    <row r="1123" spans="1:24" ht="15" customHeight="1" x14ac:dyDescent="0.45">
      <c r="A1123" s="14">
        <v>213</v>
      </c>
      <c r="B1123" s="15">
        <v>1995</v>
      </c>
      <c r="C1123" s="16">
        <v>0</v>
      </c>
      <c r="D1123" s="17">
        <v>5.0689100000000001E-2</v>
      </c>
      <c r="E1123" s="17">
        <v>0.1936147</v>
      </c>
      <c r="F1123" s="17">
        <v>5.4582199999999997E-2</v>
      </c>
      <c r="G1123" s="17">
        <v>1.7679510000000001</v>
      </c>
      <c r="H1123" s="18">
        <v>0.2088026</v>
      </c>
      <c r="I1123" s="40">
        <f t="array" ref="I1123">$Q$10+SUMPRODUCT(D1123:H1123,TRANSPOSE($Q$11:$Q$15))</f>
        <v>-5.9285937792856807</v>
      </c>
      <c r="J1123" s="37">
        <f t="shared" si="17"/>
        <v>2.6551544177250198E-3</v>
      </c>
      <c r="K1123" s="38"/>
      <c r="L1123" s="38"/>
      <c r="M1123" s="38"/>
      <c r="P1123" s="27">
        <v>1094</v>
      </c>
      <c r="Q1123" s="24">
        <v>-2.92328E-2</v>
      </c>
      <c r="R1123" s="24">
        <v>0.30968109999999999</v>
      </c>
      <c r="S1123" s="24">
        <v>6.2290499999999999E-2</v>
      </c>
      <c r="T1123" s="24">
        <v>0.9906684</v>
      </c>
      <c r="U1123" s="24">
        <v>0.1582933</v>
      </c>
      <c r="V1123" s="34">
        <v>6.7948948849266616E-3</v>
      </c>
      <c r="W1123" s="24">
        <v>0</v>
      </c>
      <c r="X1123" s="24">
        <v>0</v>
      </c>
    </row>
    <row r="1124" spans="1:24" ht="15" customHeight="1" x14ac:dyDescent="0.45">
      <c r="A1124" s="14">
        <v>213</v>
      </c>
      <c r="B1124" s="15">
        <v>1996</v>
      </c>
      <c r="C1124" s="16">
        <v>0</v>
      </c>
      <c r="D1124" s="17">
        <v>2.7242999999999998E-3</v>
      </c>
      <c r="E1124" s="17">
        <v>0.16370219999999999</v>
      </c>
      <c r="F1124" s="17">
        <v>3.3888000000000001E-2</v>
      </c>
      <c r="G1124" s="17">
        <v>1.035833</v>
      </c>
      <c r="H1124" s="18">
        <v>0.1349426</v>
      </c>
      <c r="I1124" s="40">
        <f t="array" ref="I1124">$Q$10+SUMPRODUCT(D1124:H1124,TRANSPOSE($Q$11:$Q$15))</f>
        <v>-4.6185178079837153</v>
      </c>
      <c r="J1124" s="37">
        <f t="shared" si="17"/>
        <v>9.7709961933121602E-3</v>
      </c>
      <c r="K1124" s="38"/>
      <c r="L1124" s="38"/>
      <c r="M1124" s="38"/>
      <c r="P1124" s="27">
        <v>1095</v>
      </c>
      <c r="Q1124" s="24">
        <v>-7.6471899999999995E-2</v>
      </c>
      <c r="R1124" s="24">
        <v>0.27916410000000003</v>
      </c>
      <c r="S1124" s="24">
        <v>5.6999500000000002E-2</v>
      </c>
      <c r="T1124" s="24">
        <v>1.2765249999999999</v>
      </c>
      <c r="U1124" s="24">
        <v>0.28502230000000001</v>
      </c>
      <c r="V1124" s="34">
        <v>4.9933279603103925E-3</v>
      </c>
      <c r="W1124" s="24">
        <v>0</v>
      </c>
      <c r="X1124" s="24">
        <v>0</v>
      </c>
    </row>
    <row r="1125" spans="1:24" ht="15" customHeight="1" x14ac:dyDescent="0.45">
      <c r="A1125" s="14">
        <v>213</v>
      </c>
      <c r="B1125" s="15">
        <v>1997</v>
      </c>
      <c r="C1125" s="16">
        <v>0</v>
      </c>
      <c r="D1125" s="17">
        <v>6.2042300000000002E-2</v>
      </c>
      <c r="E1125" s="17">
        <v>0.18906100000000001</v>
      </c>
      <c r="F1125" s="17">
        <v>6.6331000000000001E-2</v>
      </c>
      <c r="G1125" s="17">
        <v>1.6533880000000001</v>
      </c>
      <c r="H1125" s="18">
        <v>0.2407861</v>
      </c>
      <c r="I1125" s="40">
        <f t="array" ref="I1125">$Q$10+SUMPRODUCT(D1125:H1125,TRANSPOSE($Q$11:$Q$15))</f>
        <v>-5.8088596190854602</v>
      </c>
      <c r="J1125" s="37">
        <f t="shared" si="17"/>
        <v>2.9918720741317667E-3</v>
      </c>
      <c r="K1125" s="38"/>
      <c r="L1125" s="38"/>
      <c r="M1125" s="38"/>
      <c r="P1125" s="27">
        <v>1096</v>
      </c>
      <c r="Q1125" s="24">
        <v>2.4837399999999999E-2</v>
      </c>
      <c r="R1125" s="24">
        <v>0.32085409999999998</v>
      </c>
      <c r="S1125" s="24">
        <v>4.9952000000000003E-2</v>
      </c>
      <c r="T1125" s="24">
        <v>1.3341959999999999</v>
      </c>
      <c r="U1125" s="24">
        <v>0.16979130000000001</v>
      </c>
      <c r="V1125" s="34">
        <v>4.4066428810849842E-3</v>
      </c>
      <c r="W1125" s="24">
        <v>0</v>
      </c>
      <c r="X1125" s="24">
        <v>0</v>
      </c>
    </row>
    <row r="1126" spans="1:24" ht="15" customHeight="1" x14ac:dyDescent="0.45">
      <c r="A1126" s="14">
        <v>214</v>
      </c>
      <c r="B1126" s="15">
        <v>1999</v>
      </c>
      <c r="C1126" s="16">
        <v>0</v>
      </c>
      <c r="D1126" s="17">
        <v>-6.9780000000000005E-4</v>
      </c>
      <c r="E1126" s="17">
        <v>0.29669269999999998</v>
      </c>
      <c r="F1126" s="17">
        <v>5.0847900000000001E-2</v>
      </c>
      <c r="G1126" s="17">
        <v>0.57109200000000004</v>
      </c>
      <c r="H1126" s="18">
        <v>0.28500789999999998</v>
      </c>
      <c r="I1126" s="40">
        <f t="array" ref="I1126">$Q$10+SUMPRODUCT(D1126:H1126,TRANSPOSE($Q$11:$Q$15))</f>
        <v>-4.1153626925367712</v>
      </c>
      <c r="J1126" s="37">
        <f t="shared" si="17"/>
        <v>1.6057954052091965E-2</v>
      </c>
      <c r="K1126" s="38"/>
      <c r="L1126" s="38"/>
      <c r="M1126" s="38"/>
      <c r="P1126" s="27">
        <v>1097</v>
      </c>
      <c r="Q1126" s="24">
        <v>-2.656E-2</v>
      </c>
      <c r="R1126" s="24">
        <v>0.34183269999999999</v>
      </c>
      <c r="S1126" s="24">
        <v>6.4602400000000004E-2</v>
      </c>
      <c r="T1126" s="24">
        <v>1.348214</v>
      </c>
      <c r="U1126" s="24">
        <v>0.1608839</v>
      </c>
      <c r="V1126" s="34">
        <v>3.6220855810303954E-3</v>
      </c>
      <c r="W1126" s="24">
        <v>0</v>
      </c>
      <c r="X1126" s="24">
        <v>0</v>
      </c>
    </row>
    <row r="1127" spans="1:24" ht="15" customHeight="1" x14ac:dyDescent="0.45">
      <c r="A1127" s="14">
        <v>214</v>
      </c>
      <c r="B1127" s="15">
        <v>2000</v>
      </c>
      <c r="C1127" s="16">
        <v>0</v>
      </c>
      <c r="D1127" s="17">
        <v>9.2432E-3</v>
      </c>
      <c r="E1127" s="17">
        <v>0.32154939999999999</v>
      </c>
      <c r="F1127" s="17">
        <v>4.3856300000000001E-2</v>
      </c>
      <c r="G1127" s="17">
        <v>0.77130900000000002</v>
      </c>
      <c r="H1127" s="18">
        <v>0.31457600000000002</v>
      </c>
      <c r="I1127" s="40">
        <f t="array" ref="I1127">$Q$10+SUMPRODUCT(D1127:H1127,TRANSPOSE($Q$11:$Q$15))</f>
        <v>-4.3921990513248206</v>
      </c>
      <c r="J1127" s="37">
        <f t="shared" si="17"/>
        <v>1.2222257371024959E-2</v>
      </c>
      <c r="K1127" s="38"/>
      <c r="L1127" s="38"/>
      <c r="M1127" s="38"/>
      <c r="P1127" s="27">
        <v>1098</v>
      </c>
      <c r="Q1127" s="24">
        <v>-2.72044E-2</v>
      </c>
      <c r="R1127" s="24">
        <v>0.3476783</v>
      </c>
      <c r="S1127" s="24">
        <v>5.4914699999999997E-2</v>
      </c>
      <c r="T1127" s="24">
        <v>1.3709290000000001</v>
      </c>
      <c r="U1127" s="24">
        <v>0.1333252</v>
      </c>
      <c r="V1127" s="34">
        <v>3.6782687545138509E-3</v>
      </c>
      <c r="W1127" s="24">
        <v>0</v>
      </c>
      <c r="X1127" s="24">
        <v>0</v>
      </c>
    </row>
    <row r="1128" spans="1:24" ht="15" customHeight="1" x14ac:dyDescent="0.45">
      <c r="A1128" s="14">
        <v>214</v>
      </c>
      <c r="B1128" s="15">
        <v>2001</v>
      </c>
      <c r="C1128" s="16">
        <v>0</v>
      </c>
      <c r="D1128" s="17">
        <v>-7.4192999999999995E-2</v>
      </c>
      <c r="E1128" s="17">
        <v>0.23268040000000001</v>
      </c>
      <c r="F1128" s="17">
        <v>4.8561300000000002E-2</v>
      </c>
      <c r="G1128" s="17">
        <v>0.87557189999999996</v>
      </c>
      <c r="H1128" s="18">
        <v>0.2244563</v>
      </c>
      <c r="I1128" s="40">
        <f t="array" ref="I1128">$Q$10+SUMPRODUCT(D1128:H1128,TRANSPOSE($Q$11:$Q$15))</f>
        <v>-4.5571951903703489</v>
      </c>
      <c r="J1128" s="37">
        <f t="shared" si="17"/>
        <v>1.0382516623882582E-2</v>
      </c>
      <c r="K1128" s="38"/>
      <c r="L1128" s="38"/>
      <c r="M1128" s="38"/>
      <c r="P1128" s="27">
        <v>1099</v>
      </c>
      <c r="Q1128" s="24">
        <v>-7.9670199999999997E-2</v>
      </c>
      <c r="R1128" s="24">
        <v>0.31443779999999999</v>
      </c>
      <c r="S1128" s="24">
        <v>4.95139E-2</v>
      </c>
      <c r="T1128" s="24">
        <v>1.6392629999999999</v>
      </c>
      <c r="U1128" s="24">
        <v>0.13259409999999999</v>
      </c>
      <c r="V1128" s="34">
        <v>2.5735200616872904E-3</v>
      </c>
      <c r="W1128" s="24">
        <v>0</v>
      </c>
      <c r="X1128" s="24">
        <v>0</v>
      </c>
    </row>
    <row r="1129" spans="1:24" ht="15" customHeight="1" x14ac:dyDescent="0.45">
      <c r="A1129" s="14">
        <v>214</v>
      </c>
      <c r="B1129" s="15">
        <v>2002</v>
      </c>
      <c r="C1129" s="16">
        <v>0</v>
      </c>
      <c r="D1129" s="17">
        <v>0.124681</v>
      </c>
      <c r="E1129" s="17">
        <v>0.22147130000000001</v>
      </c>
      <c r="F1129" s="17">
        <v>5.4342500000000002E-2</v>
      </c>
      <c r="G1129" s="17">
        <v>0.41836659999999998</v>
      </c>
      <c r="H1129" s="18">
        <v>0.18841350000000001</v>
      </c>
      <c r="I1129" s="40">
        <f t="array" ref="I1129">$Q$10+SUMPRODUCT(D1129:H1129,TRANSPOSE($Q$11:$Q$15))</f>
        <v>-3.7984671240304637</v>
      </c>
      <c r="J1129" s="37">
        <f t="shared" si="17"/>
        <v>2.1914102340418185E-2</v>
      </c>
      <c r="K1129" s="38"/>
      <c r="L1129" s="38"/>
      <c r="M1129" s="38"/>
      <c r="P1129" s="27">
        <v>1100</v>
      </c>
      <c r="Q1129" s="24">
        <v>0.3069964</v>
      </c>
      <c r="R1129" s="24">
        <v>0.389629</v>
      </c>
      <c r="S1129" s="24">
        <v>7.1087399999999995E-2</v>
      </c>
      <c r="T1129" s="24">
        <v>2.2300110000000002</v>
      </c>
      <c r="U1129" s="24">
        <v>0.4279963</v>
      </c>
      <c r="V1129" s="34">
        <v>1.0690541950850005E-3</v>
      </c>
      <c r="W1129" s="24">
        <v>0</v>
      </c>
      <c r="X1129" s="24">
        <v>0</v>
      </c>
    </row>
    <row r="1130" spans="1:24" ht="15" customHeight="1" x14ac:dyDescent="0.45">
      <c r="A1130" s="14">
        <v>214</v>
      </c>
      <c r="B1130" s="15">
        <v>2003</v>
      </c>
      <c r="C1130" s="16">
        <v>0</v>
      </c>
      <c r="D1130" s="17">
        <v>0.1127121</v>
      </c>
      <c r="E1130" s="17">
        <v>0.28908430000000002</v>
      </c>
      <c r="F1130" s="17">
        <v>5.0192300000000002E-2</v>
      </c>
      <c r="G1130" s="17">
        <v>0.57747839999999995</v>
      </c>
      <c r="H1130" s="18">
        <v>0.2144084</v>
      </c>
      <c r="I1130" s="40">
        <f t="array" ref="I1130">$Q$10+SUMPRODUCT(D1130:H1130,TRANSPOSE($Q$11:$Q$15))</f>
        <v>-4.1059893964967893</v>
      </c>
      <c r="J1130" s="37">
        <f t="shared" si="17"/>
        <v>1.6206726794455263E-2</v>
      </c>
      <c r="K1130" s="38"/>
      <c r="L1130" s="38"/>
      <c r="M1130" s="38"/>
      <c r="P1130" s="27">
        <v>1101</v>
      </c>
      <c r="Q1130" s="24">
        <v>0.287549</v>
      </c>
      <c r="R1130" s="24">
        <v>0.36948370000000003</v>
      </c>
      <c r="S1130" s="24">
        <v>6.9328500000000001E-2</v>
      </c>
      <c r="T1130" s="24">
        <v>2.7892269999999999</v>
      </c>
      <c r="U1130" s="24">
        <v>0.41600579999999998</v>
      </c>
      <c r="V1130" s="34">
        <v>4.511758346029389E-4</v>
      </c>
      <c r="W1130" s="24">
        <v>0</v>
      </c>
      <c r="X1130" s="24">
        <v>0</v>
      </c>
    </row>
    <row r="1131" spans="1:24" ht="15" customHeight="1" x14ac:dyDescent="0.45">
      <c r="A1131" s="14">
        <v>214</v>
      </c>
      <c r="B1131" s="15">
        <v>2004</v>
      </c>
      <c r="C1131" s="16">
        <v>0</v>
      </c>
      <c r="D1131" s="17">
        <v>0.11651400000000001</v>
      </c>
      <c r="E1131" s="17">
        <v>0.36830659999999998</v>
      </c>
      <c r="F1131" s="17">
        <v>5.6988400000000002E-2</v>
      </c>
      <c r="G1131" s="17">
        <v>0.87577190000000005</v>
      </c>
      <c r="H1131" s="18">
        <v>0.21382789999999999</v>
      </c>
      <c r="I1131" s="40">
        <f t="array" ref="I1131">$Q$10+SUMPRODUCT(D1131:H1131,TRANSPOSE($Q$11:$Q$15))</f>
        <v>-4.7496852776142635</v>
      </c>
      <c r="J1131" s="37">
        <f t="shared" si="17"/>
        <v>8.5801621992083552E-3</v>
      </c>
      <c r="K1131" s="38"/>
      <c r="L1131" s="38"/>
      <c r="M1131" s="38"/>
      <c r="P1131" s="27">
        <v>1102</v>
      </c>
      <c r="Q1131" s="24">
        <v>0.43265900000000002</v>
      </c>
      <c r="R1131" s="24">
        <v>0.36798560000000002</v>
      </c>
      <c r="S1131" s="24">
        <v>6.5580399999999997E-2</v>
      </c>
      <c r="T1131" s="24">
        <v>3.0875370000000002</v>
      </c>
      <c r="U1131" s="24">
        <v>0.3700445</v>
      </c>
      <c r="V1131" s="34">
        <v>2.9899697092951294E-4</v>
      </c>
      <c r="W1131" s="24">
        <v>0</v>
      </c>
      <c r="X1131" s="24">
        <v>0</v>
      </c>
    </row>
    <row r="1132" spans="1:24" ht="15" customHeight="1" x14ac:dyDescent="0.45">
      <c r="A1132" s="14">
        <v>215</v>
      </c>
      <c r="B1132" s="15">
        <v>1999</v>
      </c>
      <c r="C1132" s="16">
        <v>0</v>
      </c>
      <c r="D1132" s="17">
        <v>-9.3694E-3</v>
      </c>
      <c r="E1132" s="17">
        <v>0.20673150000000001</v>
      </c>
      <c r="F1132" s="17">
        <v>3.3096599999999997E-2</v>
      </c>
      <c r="G1132" s="17">
        <v>1.0194989999999999</v>
      </c>
      <c r="H1132" s="18">
        <v>0.1426432</v>
      </c>
      <c r="I1132" s="40">
        <f t="array" ref="I1132">$Q$10+SUMPRODUCT(D1132:H1132,TRANSPOSE($Q$11:$Q$15))</f>
        <v>-4.6489623386445782</v>
      </c>
      <c r="J1132" s="37">
        <f t="shared" si="17"/>
        <v>9.480783195569463E-3</v>
      </c>
      <c r="K1132" s="38"/>
      <c r="L1132" s="38"/>
      <c r="M1132" s="38"/>
      <c r="P1132" s="27">
        <v>1103</v>
      </c>
      <c r="Q1132" s="24">
        <v>0.37411509999999998</v>
      </c>
      <c r="R1132" s="24">
        <v>0.37341679999999999</v>
      </c>
      <c r="S1132" s="24">
        <v>5.8859700000000001E-2</v>
      </c>
      <c r="T1132" s="24">
        <v>3.4428550000000002</v>
      </c>
      <c r="U1132" s="24">
        <v>0.36740709999999999</v>
      </c>
      <c r="V1132" s="34">
        <v>1.7317366093528054E-4</v>
      </c>
      <c r="W1132" s="24">
        <v>0</v>
      </c>
      <c r="X1132" s="24">
        <v>0</v>
      </c>
    </row>
    <row r="1133" spans="1:24" ht="15" customHeight="1" x14ac:dyDescent="0.45">
      <c r="A1133" s="14">
        <v>215</v>
      </c>
      <c r="B1133" s="15">
        <v>2000</v>
      </c>
      <c r="C1133" s="16">
        <v>0</v>
      </c>
      <c r="D1133" s="17">
        <v>-3.2631800000000002E-2</v>
      </c>
      <c r="E1133" s="17">
        <v>0.21238670000000001</v>
      </c>
      <c r="F1133" s="17">
        <v>4.32214E-2</v>
      </c>
      <c r="G1133" s="17">
        <v>1.368382</v>
      </c>
      <c r="H1133" s="18">
        <v>0.1557743</v>
      </c>
      <c r="I1133" s="40">
        <f t="array" ref="I1133">$Q$10+SUMPRODUCT(D1133:H1133,TRANSPOSE($Q$11:$Q$15))</f>
        <v>-5.2956534833437727</v>
      </c>
      <c r="J1133" s="37">
        <f t="shared" si="17"/>
        <v>4.9883289972786054E-3</v>
      </c>
      <c r="K1133" s="38"/>
      <c r="L1133" s="38"/>
      <c r="M1133" s="38"/>
      <c r="P1133" s="27">
        <v>1104</v>
      </c>
      <c r="Q1133" s="24">
        <v>0.36453049999999998</v>
      </c>
      <c r="R1133" s="24">
        <v>0.35280810000000001</v>
      </c>
      <c r="S1133" s="24">
        <v>5.3288700000000001E-2</v>
      </c>
      <c r="T1133" s="24">
        <v>7.7609019999999997</v>
      </c>
      <c r="U1133" s="24">
        <v>0.3624983</v>
      </c>
      <c r="V1133" s="34">
        <v>1.9028653520340188E-7</v>
      </c>
      <c r="W1133" s="24">
        <v>0</v>
      </c>
      <c r="X1133" s="24">
        <v>0</v>
      </c>
    </row>
    <row r="1134" spans="1:24" ht="15" customHeight="1" x14ac:dyDescent="0.45">
      <c r="A1134" s="14">
        <v>215</v>
      </c>
      <c r="B1134" s="15">
        <v>2001</v>
      </c>
      <c r="C1134" s="16">
        <v>0</v>
      </c>
      <c r="D1134" s="17">
        <v>-8.2932500000000006E-2</v>
      </c>
      <c r="E1134" s="17">
        <v>0.2115264</v>
      </c>
      <c r="F1134" s="17">
        <v>3.8190399999999999E-2</v>
      </c>
      <c r="G1134" s="17">
        <v>0.89559169999999999</v>
      </c>
      <c r="H1134" s="18">
        <v>0.1239401</v>
      </c>
      <c r="I1134" s="40">
        <f t="array" ref="I1134">$Q$10+SUMPRODUCT(D1134:H1134,TRANSPOSE($Q$11:$Q$15))</f>
        <v>-4.5412971116496506</v>
      </c>
      <c r="J1134" s="37">
        <f t="shared" si="17"/>
        <v>1.0547142910704535E-2</v>
      </c>
      <c r="K1134" s="38"/>
      <c r="L1134" s="38"/>
      <c r="M1134" s="38"/>
      <c r="P1134" s="27">
        <v>1105</v>
      </c>
      <c r="Q1134" s="24">
        <v>0.41087370000000001</v>
      </c>
      <c r="R1134" s="24">
        <v>0.35663640000000002</v>
      </c>
      <c r="S1134" s="24">
        <v>-1.3296000000000001E-2</v>
      </c>
      <c r="T1134" s="24">
        <v>4.8091660000000003</v>
      </c>
      <c r="U1134" s="24">
        <v>0.32941019999999999</v>
      </c>
      <c r="V1134" s="34">
        <v>3.5529117475243209E-5</v>
      </c>
      <c r="W1134" s="24">
        <v>0</v>
      </c>
      <c r="X1134" s="24">
        <v>0</v>
      </c>
    </row>
    <row r="1135" spans="1:24" ht="15" customHeight="1" x14ac:dyDescent="0.45">
      <c r="A1135" s="14">
        <v>215</v>
      </c>
      <c r="B1135" s="15">
        <v>2002</v>
      </c>
      <c r="C1135" s="16">
        <v>0</v>
      </c>
      <c r="D1135" s="17">
        <v>-7.3416400000000007E-2</v>
      </c>
      <c r="E1135" s="17">
        <v>0.2097743</v>
      </c>
      <c r="F1135" s="17">
        <v>4.4507900000000003E-2</v>
      </c>
      <c r="G1135" s="17">
        <v>0.85373160000000003</v>
      </c>
      <c r="H1135" s="18">
        <v>0.1246134</v>
      </c>
      <c r="I1135" s="40">
        <f t="array" ref="I1135">$Q$10+SUMPRODUCT(D1135:H1135,TRANSPOSE($Q$11:$Q$15))</f>
        <v>-4.5182150859772463</v>
      </c>
      <c r="J1135" s="37">
        <f t="shared" si="17"/>
        <v>1.079076617114424E-2</v>
      </c>
      <c r="K1135" s="38"/>
      <c r="L1135" s="38"/>
      <c r="M1135" s="38"/>
      <c r="P1135" s="27">
        <v>1106</v>
      </c>
      <c r="Q1135" s="24">
        <v>0.4348168</v>
      </c>
      <c r="R1135" s="24">
        <v>0.28176639999999997</v>
      </c>
      <c r="S1135" s="24">
        <v>1.0789200000000001E-2</v>
      </c>
      <c r="T1135" s="24">
        <v>2.2665690000000001</v>
      </c>
      <c r="U1135" s="24">
        <v>0.27713850000000001</v>
      </c>
      <c r="V1135" s="34">
        <v>1.8338013892175886E-3</v>
      </c>
      <c r="W1135" s="24">
        <v>0</v>
      </c>
      <c r="X1135" s="24">
        <v>0</v>
      </c>
    </row>
    <row r="1136" spans="1:24" ht="15" customHeight="1" x14ac:dyDescent="0.45">
      <c r="A1136" s="14">
        <v>215</v>
      </c>
      <c r="B1136" s="15">
        <v>2003</v>
      </c>
      <c r="C1136" s="16">
        <v>0</v>
      </c>
      <c r="D1136" s="17">
        <v>1.2622700000000001E-2</v>
      </c>
      <c r="E1136" s="17">
        <v>0.1768026</v>
      </c>
      <c r="F1136" s="17">
        <v>4.66489E-2</v>
      </c>
      <c r="G1136" s="17">
        <v>0.62919000000000003</v>
      </c>
      <c r="H1136" s="18">
        <v>0.11669069999999999</v>
      </c>
      <c r="I1136" s="40">
        <f t="array" ref="I1136">$Q$10+SUMPRODUCT(D1136:H1136,TRANSPOSE($Q$11:$Q$15))</f>
        <v>-4.0988277352296079</v>
      </c>
      <c r="J1136" s="37">
        <f t="shared" si="17"/>
        <v>1.6321309326069067E-2</v>
      </c>
      <c r="K1136" s="38"/>
      <c r="L1136" s="38"/>
      <c r="M1136" s="38"/>
      <c r="P1136" s="27">
        <v>1107</v>
      </c>
      <c r="Q1136" s="24">
        <v>0.40706160000000002</v>
      </c>
      <c r="R1136" s="24">
        <v>0.31488890000000003</v>
      </c>
      <c r="S1136" s="24">
        <v>-5.2534000000000001E-3</v>
      </c>
      <c r="T1136" s="24">
        <v>0.69601610000000003</v>
      </c>
      <c r="U1136" s="24">
        <v>0.24778030000000001</v>
      </c>
      <c r="V1136" s="34">
        <v>2.3061972045922932E-2</v>
      </c>
      <c r="W1136" s="24">
        <v>0</v>
      </c>
      <c r="X1136" s="24">
        <v>0</v>
      </c>
    </row>
    <row r="1137" spans="1:24" ht="15" customHeight="1" x14ac:dyDescent="0.45">
      <c r="A1137" s="14">
        <v>215</v>
      </c>
      <c r="B1137" s="15">
        <v>2004</v>
      </c>
      <c r="C1137" s="16">
        <v>0</v>
      </c>
      <c r="D1137" s="17">
        <v>-3.22186E-2</v>
      </c>
      <c r="E1137" s="17">
        <v>0.17841489999999999</v>
      </c>
      <c r="F1137" s="17">
        <v>3.8082600000000001E-2</v>
      </c>
      <c r="G1137" s="17">
        <v>0.70029949999999996</v>
      </c>
      <c r="H1137" s="18">
        <v>0.1209597</v>
      </c>
      <c r="I1137" s="40">
        <f t="array" ref="I1137">$Q$10+SUMPRODUCT(D1137:H1137,TRANSPOSE($Q$11:$Q$15))</f>
        <v>-4.1619054118443044</v>
      </c>
      <c r="J1137" s="37">
        <f t="shared" si="17"/>
        <v>1.5338900359415287E-2</v>
      </c>
      <c r="K1137" s="38"/>
      <c r="L1137" s="38"/>
      <c r="M1137" s="38"/>
      <c r="P1137" s="27">
        <v>1108</v>
      </c>
      <c r="Q1137" s="24">
        <v>0.45450819999999997</v>
      </c>
      <c r="R1137" s="24">
        <v>0.26502599999999998</v>
      </c>
      <c r="S1137" s="24">
        <v>3.81769E-2</v>
      </c>
      <c r="T1137" s="24">
        <v>1.6606430000000001</v>
      </c>
      <c r="U1137" s="24">
        <v>0.2516987</v>
      </c>
      <c r="V1137" s="34">
        <v>3.9257243137191091E-3</v>
      </c>
      <c r="W1137" s="24">
        <v>0</v>
      </c>
      <c r="X1137" s="24">
        <v>0</v>
      </c>
    </row>
    <row r="1138" spans="1:24" ht="15" customHeight="1" x14ac:dyDescent="0.45">
      <c r="A1138" s="14">
        <v>216</v>
      </c>
      <c r="B1138" s="15">
        <v>2003</v>
      </c>
      <c r="C1138" s="16">
        <v>0</v>
      </c>
      <c r="D1138" s="17">
        <v>0.41203820000000002</v>
      </c>
      <c r="E1138" s="17">
        <v>0.38861950000000001</v>
      </c>
      <c r="F1138" s="17">
        <v>0.1007917</v>
      </c>
      <c r="G1138" s="17">
        <v>1.4520789999999999</v>
      </c>
      <c r="H1138" s="18">
        <v>0.80570030000000004</v>
      </c>
      <c r="I1138" s="40">
        <f t="array" ref="I1138">$Q$10+SUMPRODUCT(D1138:H1138,TRANSPOSE($Q$11:$Q$15))</f>
        <v>-5.5587408868981107</v>
      </c>
      <c r="J1138" s="37">
        <f t="shared" si="17"/>
        <v>3.838832073391842E-3</v>
      </c>
      <c r="K1138" s="38"/>
      <c r="L1138" s="38"/>
      <c r="M1138" s="38"/>
      <c r="P1138" s="27">
        <v>1109</v>
      </c>
      <c r="Q1138" s="24">
        <v>0.51685930000000002</v>
      </c>
      <c r="R1138" s="24">
        <v>0.34834809999999999</v>
      </c>
      <c r="S1138" s="24">
        <v>7.2101200000000004E-2</v>
      </c>
      <c r="T1138" s="24">
        <v>2.965767</v>
      </c>
      <c r="U1138" s="24">
        <v>0.29556450000000001</v>
      </c>
      <c r="V1138" s="34">
        <v>3.5057023364672743E-4</v>
      </c>
      <c r="W1138" s="24">
        <v>0</v>
      </c>
      <c r="X1138" s="24">
        <v>0</v>
      </c>
    </row>
    <row r="1139" spans="1:24" ht="15" customHeight="1" x14ac:dyDescent="0.45">
      <c r="A1139" s="14">
        <v>216</v>
      </c>
      <c r="B1139" s="15">
        <v>2004</v>
      </c>
      <c r="C1139" s="16">
        <v>0</v>
      </c>
      <c r="D1139" s="17">
        <v>0.38176330000000003</v>
      </c>
      <c r="E1139" s="17">
        <v>0.37811850000000002</v>
      </c>
      <c r="F1139" s="17">
        <v>0.10222539999999999</v>
      </c>
      <c r="G1139" s="17">
        <v>1.4718530000000001</v>
      </c>
      <c r="H1139" s="18">
        <v>0.72727339999999996</v>
      </c>
      <c r="I1139" s="40">
        <f t="array" ref="I1139">$Q$10+SUMPRODUCT(D1139:H1139,TRANSPOSE($Q$11:$Q$15))</f>
        <v>-5.6476014055045418</v>
      </c>
      <c r="J1139" s="37">
        <f t="shared" si="17"/>
        <v>3.5135752581033366E-3</v>
      </c>
      <c r="K1139" s="38"/>
      <c r="L1139" s="38"/>
      <c r="M1139" s="38"/>
      <c r="P1139" s="27">
        <v>1110</v>
      </c>
      <c r="Q1139" s="24">
        <v>0.47267759999999998</v>
      </c>
      <c r="R1139" s="24">
        <v>0.47707270000000002</v>
      </c>
      <c r="S1139" s="24">
        <v>3.7905999999999999E-3</v>
      </c>
      <c r="T1139" s="24">
        <v>1.1362620000000001</v>
      </c>
      <c r="U1139" s="24">
        <v>0.2546853</v>
      </c>
      <c r="V1139" s="34">
        <v>8.7970501833317012E-3</v>
      </c>
      <c r="W1139" s="24">
        <v>0</v>
      </c>
      <c r="X1139" s="24">
        <v>0</v>
      </c>
    </row>
    <row r="1140" spans="1:24" ht="15" customHeight="1" x14ac:dyDescent="0.45">
      <c r="A1140" s="14">
        <v>217</v>
      </c>
      <c r="B1140" s="15">
        <v>1999</v>
      </c>
      <c r="C1140" s="16">
        <v>0</v>
      </c>
      <c r="D1140" s="17">
        <v>0.19452459999999999</v>
      </c>
      <c r="E1140" s="17">
        <v>0.1779202</v>
      </c>
      <c r="F1140" s="17">
        <v>5.56824E-2</v>
      </c>
      <c r="G1140" s="17">
        <v>0.37134129999999999</v>
      </c>
      <c r="H1140" s="18">
        <v>0.33065749999999999</v>
      </c>
      <c r="I1140" s="40">
        <f t="array" ref="I1140">$Q$10+SUMPRODUCT(D1140:H1140,TRANSPOSE($Q$11:$Q$15))</f>
        <v>-3.5538261495645602</v>
      </c>
      <c r="J1140" s="37">
        <f t="shared" si="17"/>
        <v>2.7818908346070717E-2</v>
      </c>
      <c r="K1140" s="38"/>
      <c r="L1140" s="38"/>
      <c r="M1140" s="38"/>
      <c r="P1140" s="27">
        <v>1111</v>
      </c>
      <c r="Q1140" s="24">
        <v>0.31499050000000001</v>
      </c>
      <c r="R1140" s="24">
        <v>0.23591809999999999</v>
      </c>
      <c r="S1140" s="24">
        <v>1.03429E-2</v>
      </c>
      <c r="T1140" s="24">
        <v>0.61670959999999997</v>
      </c>
      <c r="U1140" s="24">
        <v>0.2426614</v>
      </c>
      <c r="V1140" s="34">
        <v>2.4816600130106444E-2</v>
      </c>
      <c r="W1140" s="24">
        <v>0</v>
      </c>
      <c r="X1140" s="24">
        <v>0</v>
      </c>
    </row>
    <row r="1141" spans="1:24" ht="15" customHeight="1" x14ac:dyDescent="0.45">
      <c r="A1141" s="14">
        <v>217</v>
      </c>
      <c r="B1141" s="15">
        <v>2000</v>
      </c>
      <c r="C1141" s="16">
        <v>0</v>
      </c>
      <c r="D1141" s="17">
        <v>0.18407129999999999</v>
      </c>
      <c r="E1141" s="17">
        <v>0.18698680000000001</v>
      </c>
      <c r="F1141" s="17">
        <v>6.2381699999999998E-2</v>
      </c>
      <c r="G1141" s="17">
        <v>0.35561100000000001</v>
      </c>
      <c r="H1141" s="18">
        <v>0.32827729999999999</v>
      </c>
      <c r="I1141" s="40">
        <f t="array" ref="I1141">$Q$10+SUMPRODUCT(D1141:H1141,TRANSPOSE($Q$11:$Q$15))</f>
        <v>-3.6013365594566595</v>
      </c>
      <c r="J1141" s="37">
        <f t="shared" si="17"/>
        <v>2.6562412481519759E-2</v>
      </c>
      <c r="K1141" s="38"/>
      <c r="L1141" s="38"/>
      <c r="M1141" s="38"/>
      <c r="P1141" s="27">
        <v>1112</v>
      </c>
      <c r="Q1141" s="24">
        <v>0.34531580000000001</v>
      </c>
      <c r="R1141" s="24">
        <v>0.141486</v>
      </c>
      <c r="S1141" s="24">
        <v>-3.2251599999999998E-2</v>
      </c>
      <c r="T1141" s="24">
        <v>0.63897939999999998</v>
      </c>
      <c r="U1141" s="24">
        <v>0.1851246</v>
      </c>
      <c r="V1141" s="34">
        <v>3.7266940895377625E-2</v>
      </c>
      <c r="W1141" s="24">
        <v>0</v>
      </c>
      <c r="X1141" s="24">
        <v>0</v>
      </c>
    </row>
    <row r="1142" spans="1:24" ht="15" customHeight="1" x14ac:dyDescent="0.45">
      <c r="A1142" s="14">
        <v>217</v>
      </c>
      <c r="B1142" s="15">
        <v>2001</v>
      </c>
      <c r="C1142" s="16">
        <v>0</v>
      </c>
      <c r="D1142" s="17">
        <v>0.14987700000000001</v>
      </c>
      <c r="E1142" s="17">
        <v>0.1367941</v>
      </c>
      <c r="F1142" s="17">
        <v>5.6862200000000002E-2</v>
      </c>
      <c r="G1142" s="17">
        <v>0.26059290000000002</v>
      </c>
      <c r="H1142" s="18">
        <v>0.34344079999999999</v>
      </c>
      <c r="I1142" s="40">
        <f t="array" ref="I1142">$Q$10+SUMPRODUCT(D1142:H1142,TRANSPOSE($Q$11:$Q$15))</f>
        <v>-3.3375569297668832</v>
      </c>
      <c r="J1142" s="37">
        <f t="shared" si="17"/>
        <v>3.4305000114568683E-2</v>
      </c>
      <c r="K1142" s="38"/>
      <c r="L1142" s="38"/>
      <c r="M1142" s="38"/>
      <c r="P1142" s="27">
        <v>1113</v>
      </c>
      <c r="Q1142" s="24">
        <v>0.46900730000000002</v>
      </c>
      <c r="R1142" s="24">
        <v>7.7773900000000007E-2</v>
      </c>
      <c r="S1142" s="24">
        <v>1.7723999999999999E-3</v>
      </c>
      <c r="T1142" s="24">
        <v>0.89935799999999999</v>
      </c>
      <c r="U1142" s="24">
        <v>0.26617990000000002</v>
      </c>
      <c r="V1142" s="34">
        <v>2.3098018906987188E-2</v>
      </c>
      <c r="W1142" s="24">
        <v>0</v>
      </c>
      <c r="X1142" s="24">
        <v>0</v>
      </c>
    </row>
    <row r="1143" spans="1:24" ht="15" customHeight="1" x14ac:dyDescent="0.45">
      <c r="A1143" s="14">
        <v>217</v>
      </c>
      <c r="B1143" s="15">
        <v>2002</v>
      </c>
      <c r="C1143" s="16">
        <v>0</v>
      </c>
      <c r="D1143" s="17">
        <v>0.16894609999999999</v>
      </c>
      <c r="E1143" s="17">
        <v>0.1305626</v>
      </c>
      <c r="F1143" s="17">
        <v>5.1298099999999999E-2</v>
      </c>
      <c r="G1143" s="17">
        <v>0.19856770000000001</v>
      </c>
      <c r="H1143" s="18">
        <v>0.3148841</v>
      </c>
      <c r="I1143" s="40">
        <f t="array" ref="I1143">$Q$10+SUMPRODUCT(D1143:H1143,TRANSPOSE($Q$11:$Q$15))</f>
        <v>-3.1949409955229018</v>
      </c>
      <c r="J1143" s="37">
        <f t="shared" si="17"/>
        <v>3.9356546556790065E-2</v>
      </c>
      <c r="K1143" s="38"/>
      <c r="L1143" s="38"/>
      <c r="M1143" s="38"/>
      <c r="P1143" s="27">
        <v>1114</v>
      </c>
      <c r="Q1143" s="24">
        <v>0.27002379999999998</v>
      </c>
      <c r="R1143" s="24">
        <v>-0.31947490000000001</v>
      </c>
      <c r="S1143" s="24">
        <v>3.1440000000000003E-2</v>
      </c>
      <c r="T1143" s="24">
        <v>0.65210029999999997</v>
      </c>
      <c r="U1143" s="24">
        <v>0.2969157</v>
      </c>
      <c r="V1143" s="34">
        <v>4.4204114823943194E-2</v>
      </c>
      <c r="W1143" s="24">
        <v>0</v>
      </c>
      <c r="X1143" s="24">
        <v>0</v>
      </c>
    </row>
    <row r="1144" spans="1:24" ht="15" customHeight="1" x14ac:dyDescent="0.45">
      <c r="A1144" s="14">
        <v>217</v>
      </c>
      <c r="B1144" s="15">
        <v>2003</v>
      </c>
      <c r="C1144" s="16">
        <v>1</v>
      </c>
      <c r="D1144" s="17">
        <v>0.20207610000000001</v>
      </c>
      <c r="E1144" s="17">
        <v>5.2325200000000002E-2</v>
      </c>
      <c r="F1144" s="17">
        <v>1.0134900000000001E-2</v>
      </c>
      <c r="G1144" s="17">
        <v>0.26838800000000002</v>
      </c>
      <c r="H1144" s="18">
        <v>0.28150449999999999</v>
      </c>
      <c r="I1144" s="40">
        <f t="array" ref="I1144">$Q$10+SUMPRODUCT(D1144:H1144,TRANSPOSE($Q$11:$Q$15))</f>
        <v>-2.8701372003675405</v>
      </c>
      <c r="J1144" s="37">
        <f t="shared" si="17"/>
        <v>5.3649685726249979E-2</v>
      </c>
      <c r="K1144" s="38"/>
      <c r="L1144" s="38"/>
      <c r="M1144" s="38"/>
      <c r="P1144" s="27">
        <v>1115</v>
      </c>
      <c r="Q1144" s="24">
        <v>0.26688820000000002</v>
      </c>
      <c r="R1144" s="24">
        <v>-0.55961499999999997</v>
      </c>
      <c r="S1144" s="24">
        <v>-2.2365000000000002E-3</v>
      </c>
      <c r="T1144" s="24">
        <v>1.0720590000000001</v>
      </c>
      <c r="U1144" s="24">
        <v>0.28317900000000001</v>
      </c>
      <c r="V1144" s="34">
        <v>4.1717083335651987E-2</v>
      </c>
      <c r="W1144" s="24">
        <v>0</v>
      </c>
      <c r="X1144" s="24">
        <v>0</v>
      </c>
    </row>
    <row r="1145" spans="1:24" ht="15" customHeight="1" x14ac:dyDescent="0.45">
      <c r="A1145" s="14">
        <v>218</v>
      </c>
      <c r="B1145" s="15">
        <v>2001</v>
      </c>
      <c r="C1145" s="16">
        <v>0</v>
      </c>
      <c r="D1145" s="17">
        <v>8.4525199999999995E-2</v>
      </c>
      <c r="E1145" s="17">
        <v>0.4149349</v>
      </c>
      <c r="F1145" s="17">
        <v>4.9595100000000003E-2</v>
      </c>
      <c r="G1145" s="17">
        <v>2.2336529999999999</v>
      </c>
      <c r="H1145" s="18">
        <v>0.4140723</v>
      </c>
      <c r="I1145" s="40">
        <f t="array" ref="I1145">$Q$10+SUMPRODUCT(D1145:H1145,TRANSPOSE($Q$11:$Q$15))</f>
        <v>-6.8114115788505698</v>
      </c>
      <c r="J1145" s="37">
        <f t="shared" si="17"/>
        <v>1.0999262900115317E-3</v>
      </c>
      <c r="K1145" s="38"/>
      <c r="L1145" s="38"/>
      <c r="M1145" s="38"/>
      <c r="P1145" s="27">
        <v>1116</v>
      </c>
      <c r="Q1145" s="24">
        <v>-2.1128999999999998E-2</v>
      </c>
      <c r="R1145" s="24">
        <v>0.53046289999999996</v>
      </c>
      <c r="S1145" s="24">
        <v>5.1511099999999997E-2</v>
      </c>
      <c r="T1145" s="24">
        <v>3.474056</v>
      </c>
      <c r="U1145" s="24">
        <v>0.3641933</v>
      </c>
      <c r="V1145" s="34">
        <v>1.1783486915722462E-4</v>
      </c>
      <c r="W1145" s="24">
        <v>0</v>
      </c>
      <c r="X1145" s="24">
        <v>0</v>
      </c>
    </row>
    <row r="1146" spans="1:24" ht="15" customHeight="1" x14ac:dyDescent="0.45">
      <c r="A1146" s="14">
        <v>218</v>
      </c>
      <c r="B1146" s="15">
        <v>2002</v>
      </c>
      <c r="C1146" s="16">
        <v>0</v>
      </c>
      <c r="D1146" s="17">
        <v>8.0111199999999994E-2</v>
      </c>
      <c r="E1146" s="17">
        <v>0.42344769999999998</v>
      </c>
      <c r="F1146" s="17">
        <v>6.4742800000000003E-2</v>
      </c>
      <c r="G1146" s="17">
        <v>2.4007930000000002</v>
      </c>
      <c r="H1146" s="18">
        <v>0.3986093</v>
      </c>
      <c r="I1146" s="40">
        <f t="array" ref="I1146">$Q$10+SUMPRODUCT(D1146:H1146,TRANSPOSE($Q$11:$Q$15))</f>
        <v>-7.2227220211024177</v>
      </c>
      <c r="J1146" s="37">
        <f t="shared" si="17"/>
        <v>7.2928090711020174E-4</v>
      </c>
      <c r="K1146" s="38"/>
      <c r="L1146" s="38"/>
      <c r="M1146" s="38"/>
      <c r="P1146" s="27">
        <v>1117</v>
      </c>
      <c r="Q1146" s="24">
        <v>4.8742000000000001E-2</v>
      </c>
      <c r="R1146" s="24">
        <v>0.58568750000000003</v>
      </c>
      <c r="S1146" s="24">
        <v>8.2552E-2</v>
      </c>
      <c r="T1146" s="24">
        <v>3.8969809999999998</v>
      </c>
      <c r="U1146" s="24">
        <v>0.40637329999999999</v>
      </c>
      <c r="V1146" s="34">
        <v>4.5690224619573238E-5</v>
      </c>
      <c r="W1146" s="24">
        <v>0</v>
      </c>
      <c r="X1146" s="24">
        <v>0</v>
      </c>
    </row>
    <row r="1147" spans="1:24" ht="15" customHeight="1" x14ac:dyDescent="0.45">
      <c r="A1147" s="14">
        <v>218</v>
      </c>
      <c r="B1147" s="15">
        <v>2003</v>
      </c>
      <c r="C1147" s="16">
        <v>0</v>
      </c>
      <c r="D1147" s="17">
        <v>4.6731099999999998E-2</v>
      </c>
      <c r="E1147" s="17">
        <v>0.39475209999999999</v>
      </c>
      <c r="F1147" s="17">
        <v>6.8206699999999995E-2</v>
      </c>
      <c r="G1147" s="17">
        <v>2.013976</v>
      </c>
      <c r="H1147" s="18">
        <v>0.40089789999999997</v>
      </c>
      <c r="I1147" s="40">
        <f t="array" ref="I1147">$Q$10+SUMPRODUCT(D1147:H1147,TRANSPOSE($Q$11:$Q$15))</f>
        <v>-6.6046915978701639</v>
      </c>
      <c r="J1147" s="37">
        <f t="shared" si="17"/>
        <v>1.3521698470657427E-3</v>
      </c>
      <c r="K1147" s="38"/>
      <c r="L1147" s="38"/>
      <c r="M1147" s="38"/>
      <c r="P1147" s="27">
        <v>1118</v>
      </c>
      <c r="Q1147" s="24">
        <v>7.2849499999999998E-2</v>
      </c>
      <c r="R1147" s="24">
        <v>0.66270119999999999</v>
      </c>
      <c r="S1147" s="24">
        <v>5.0458900000000001E-2</v>
      </c>
      <c r="T1147" s="24">
        <v>3.8554590000000002</v>
      </c>
      <c r="U1147" s="24">
        <v>0.32061790000000001</v>
      </c>
      <c r="V1147" s="34">
        <v>5.4034656510477829E-5</v>
      </c>
      <c r="W1147" s="24">
        <v>0</v>
      </c>
      <c r="X1147" s="24">
        <v>0</v>
      </c>
    </row>
    <row r="1148" spans="1:24" ht="15" customHeight="1" x14ac:dyDescent="0.45">
      <c r="A1148" s="14">
        <v>218</v>
      </c>
      <c r="B1148" s="15">
        <v>2004</v>
      </c>
      <c r="C1148" s="16">
        <v>0</v>
      </c>
      <c r="D1148" s="17">
        <v>4.9555599999999998E-2</v>
      </c>
      <c r="E1148" s="17">
        <v>0.4295177</v>
      </c>
      <c r="F1148" s="17">
        <v>7.7824199999999996E-2</v>
      </c>
      <c r="G1148" s="17">
        <v>2.5300750000000001</v>
      </c>
      <c r="H1148" s="18">
        <v>0.40857589999999999</v>
      </c>
      <c r="I1148" s="40">
        <f t="array" ref="I1148">$Q$10+SUMPRODUCT(D1148:H1148,TRANSPOSE($Q$11:$Q$15))</f>
        <v>-7.5486952826755598</v>
      </c>
      <c r="J1148" s="37">
        <f t="shared" si="17"/>
        <v>5.2651963114139981E-4</v>
      </c>
      <c r="K1148" s="38"/>
      <c r="L1148" s="38"/>
      <c r="M1148" s="38"/>
      <c r="P1148" s="27">
        <v>1119</v>
      </c>
      <c r="Q1148" s="24">
        <v>4.96715E-2</v>
      </c>
      <c r="R1148" s="24">
        <v>0.63856760000000001</v>
      </c>
      <c r="S1148" s="24">
        <v>5.95317E-2</v>
      </c>
      <c r="T1148" s="24">
        <v>3.0463520000000002</v>
      </c>
      <c r="U1148" s="24">
        <v>0.34611069999999999</v>
      </c>
      <c r="V1148" s="34">
        <v>1.9010695277585824E-4</v>
      </c>
      <c r="W1148" s="24">
        <v>0</v>
      </c>
      <c r="X1148" s="24">
        <v>0</v>
      </c>
    </row>
    <row r="1149" spans="1:24" ht="15" customHeight="1" x14ac:dyDescent="0.45">
      <c r="A1149" s="14">
        <v>219</v>
      </c>
      <c r="B1149" s="15">
        <v>1999</v>
      </c>
      <c r="C1149" s="16">
        <v>0</v>
      </c>
      <c r="D1149" s="17">
        <v>0.5186634</v>
      </c>
      <c r="E1149" s="17">
        <v>0.13953699999999999</v>
      </c>
      <c r="F1149" s="17">
        <v>7.40788E-2</v>
      </c>
      <c r="G1149" s="17">
        <v>0.51497700000000002</v>
      </c>
      <c r="H1149" s="18">
        <v>0.60432229999999998</v>
      </c>
      <c r="I1149" s="40">
        <f t="array" ref="I1149">$Q$10+SUMPRODUCT(D1149:H1149,TRANSPOSE($Q$11:$Q$15))</f>
        <v>-3.5701479725242926</v>
      </c>
      <c r="J1149" s="37">
        <f t="shared" si="17"/>
        <v>2.7380869994856397E-2</v>
      </c>
      <c r="K1149" s="38"/>
      <c r="L1149" s="38"/>
      <c r="M1149" s="38"/>
      <c r="P1149" s="27">
        <v>1120</v>
      </c>
      <c r="Q1149" s="24">
        <v>7.2668099999999999E-2</v>
      </c>
      <c r="R1149" s="24">
        <v>0.69072160000000005</v>
      </c>
      <c r="S1149" s="24">
        <v>6.2953499999999996E-2</v>
      </c>
      <c r="T1149" s="24">
        <v>3.2278549999999999</v>
      </c>
      <c r="U1149" s="24">
        <v>0.353995</v>
      </c>
      <c r="V1149" s="34">
        <v>1.3027093844010084E-4</v>
      </c>
      <c r="W1149" s="24">
        <v>0</v>
      </c>
      <c r="X1149" s="24">
        <v>0</v>
      </c>
    </row>
    <row r="1150" spans="1:24" ht="15" customHeight="1" x14ac:dyDescent="0.45">
      <c r="A1150" s="14">
        <v>219</v>
      </c>
      <c r="B1150" s="15">
        <v>2004</v>
      </c>
      <c r="C1150" s="16">
        <v>0</v>
      </c>
      <c r="D1150" s="17">
        <v>0.45400499999999999</v>
      </c>
      <c r="E1150" s="17">
        <v>0.2481389</v>
      </c>
      <c r="F1150" s="17">
        <v>8.4235299999999999E-2</v>
      </c>
      <c r="G1150" s="17">
        <v>1.084589</v>
      </c>
      <c r="H1150" s="18">
        <v>0.6317313</v>
      </c>
      <c r="I1150" s="40">
        <f t="array" ref="I1150">$Q$10+SUMPRODUCT(D1150:H1150,TRANSPOSE($Q$11:$Q$15))</f>
        <v>-4.7268371156085669</v>
      </c>
      <c r="J1150" s="37">
        <f t="shared" si="17"/>
        <v>8.7767194743051981E-3</v>
      </c>
      <c r="K1150" s="38"/>
      <c r="L1150" s="38"/>
      <c r="M1150" s="38"/>
      <c r="P1150" s="27">
        <v>1121</v>
      </c>
      <c r="Q1150" s="24">
        <v>0.1129006</v>
      </c>
      <c r="R1150" s="24">
        <v>0.73237810000000003</v>
      </c>
      <c r="S1150" s="24">
        <v>9.3502500000000002E-2</v>
      </c>
      <c r="T1150" s="24">
        <v>3.565836</v>
      </c>
      <c r="U1150" s="24">
        <v>0.4102732</v>
      </c>
      <c r="V1150" s="34">
        <v>5.9009586792185728E-5</v>
      </c>
      <c r="W1150" s="24">
        <v>0</v>
      </c>
      <c r="X1150" s="24">
        <v>0</v>
      </c>
    </row>
    <row r="1151" spans="1:24" ht="15" customHeight="1" x14ac:dyDescent="0.45">
      <c r="A1151" s="14">
        <v>220</v>
      </c>
      <c r="B1151" s="15">
        <v>1999</v>
      </c>
      <c r="C1151" s="16">
        <v>0</v>
      </c>
      <c r="D1151" s="17">
        <v>4.4032300000000003E-2</v>
      </c>
      <c r="E1151" s="17">
        <v>2.2622099999999999E-2</v>
      </c>
      <c r="F1151" s="17">
        <v>3.9069100000000002E-2</v>
      </c>
      <c r="G1151" s="17">
        <v>0.22195690000000001</v>
      </c>
      <c r="H1151" s="18">
        <v>0.18955449999999999</v>
      </c>
      <c r="I1151" s="40">
        <f t="array" ref="I1151">$Q$10+SUMPRODUCT(D1151:H1151,TRANSPOSE($Q$11:$Q$15))</f>
        <v>-3.1068793706275937</v>
      </c>
      <c r="J1151" s="37">
        <f t="shared" si="17"/>
        <v>4.2824377884093212E-2</v>
      </c>
      <c r="K1151" s="38"/>
      <c r="L1151" s="38"/>
      <c r="M1151" s="38"/>
      <c r="P1151" s="27">
        <v>1122</v>
      </c>
      <c r="Q1151" s="24">
        <v>5.0689100000000001E-2</v>
      </c>
      <c r="R1151" s="24">
        <v>0.1936147</v>
      </c>
      <c r="S1151" s="24">
        <v>5.4582199999999997E-2</v>
      </c>
      <c r="T1151" s="24">
        <v>1.7679510000000001</v>
      </c>
      <c r="U1151" s="24">
        <v>0.2088026</v>
      </c>
      <c r="V1151" s="34">
        <v>2.655154417725022E-3</v>
      </c>
      <c r="W1151" s="24">
        <v>0</v>
      </c>
      <c r="X1151" s="24">
        <v>0</v>
      </c>
    </row>
    <row r="1152" spans="1:24" ht="15" customHeight="1" x14ac:dyDescent="0.45">
      <c r="A1152" s="14">
        <v>220</v>
      </c>
      <c r="B1152" s="15">
        <v>2000</v>
      </c>
      <c r="C1152" s="16">
        <v>0</v>
      </c>
      <c r="D1152" s="17">
        <v>6.5046499999999993E-2</v>
      </c>
      <c r="E1152" s="17">
        <v>-2.24514E-2</v>
      </c>
      <c r="F1152" s="17">
        <v>2.4773900000000001E-2</v>
      </c>
      <c r="G1152" s="17">
        <v>6.9915599999999994E-2</v>
      </c>
      <c r="H1152" s="18">
        <v>0.17108419999999999</v>
      </c>
      <c r="I1152" s="40">
        <f t="array" ref="I1152">$Q$10+SUMPRODUCT(D1152:H1152,TRANSPOSE($Q$11:$Q$15))</f>
        <v>-2.6874397836599249</v>
      </c>
      <c r="J1152" s="37">
        <f t="shared" si="17"/>
        <v>6.3718586575817873E-2</v>
      </c>
      <c r="K1152" s="38"/>
      <c r="L1152" s="38"/>
      <c r="M1152" s="38"/>
      <c r="P1152" s="27">
        <v>1123</v>
      </c>
      <c r="Q1152" s="24">
        <v>2.7242999999999998E-3</v>
      </c>
      <c r="R1152" s="24">
        <v>0.16370219999999999</v>
      </c>
      <c r="S1152" s="24">
        <v>3.3888000000000001E-2</v>
      </c>
      <c r="T1152" s="24">
        <v>1.035833</v>
      </c>
      <c r="U1152" s="24">
        <v>0.1349426</v>
      </c>
      <c r="V1152" s="34">
        <v>9.7709961933121602E-3</v>
      </c>
      <c r="W1152" s="24">
        <v>0</v>
      </c>
      <c r="X1152" s="24">
        <v>0</v>
      </c>
    </row>
    <row r="1153" spans="1:24" ht="15" customHeight="1" x14ac:dyDescent="0.45">
      <c r="A1153" s="14">
        <v>221</v>
      </c>
      <c r="B1153" s="15">
        <v>1999</v>
      </c>
      <c r="C1153" s="16">
        <v>0</v>
      </c>
      <c r="D1153" s="17">
        <v>0.2424192</v>
      </c>
      <c r="E1153" s="17">
        <v>0.1935886</v>
      </c>
      <c r="F1153" s="17">
        <v>8.2324099999999997E-2</v>
      </c>
      <c r="G1153" s="17">
        <v>0.80550440000000001</v>
      </c>
      <c r="H1153" s="18">
        <v>0.35766320000000001</v>
      </c>
      <c r="I1153" s="40">
        <f t="array" ref="I1153">$Q$10+SUMPRODUCT(D1153:H1153,TRANSPOSE($Q$11:$Q$15))</f>
        <v>-4.4450128821479549</v>
      </c>
      <c r="J1153" s="37">
        <f t="shared" si="17"/>
        <v>1.1600796804659348E-2</v>
      </c>
      <c r="K1153" s="38"/>
      <c r="L1153" s="38"/>
      <c r="M1153" s="38"/>
      <c r="P1153" s="27">
        <v>1124</v>
      </c>
      <c r="Q1153" s="24">
        <v>6.2042300000000002E-2</v>
      </c>
      <c r="R1153" s="24">
        <v>0.18906100000000001</v>
      </c>
      <c r="S1153" s="24">
        <v>6.6331000000000001E-2</v>
      </c>
      <c r="T1153" s="24">
        <v>1.6533880000000001</v>
      </c>
      <c r="U1153" s="24">
        <v>0.2407861</v>
      </c>
      <c r="V1153" s="34">
        <v>2.9918720741317663E-3</v>
      </c>
      <c r="W1153" s="24">
        <v>0</v>
      </c>
      <c r="X1153" s="24">
        <v>0</v>
      </c>
    </row>
    <row r="1154" spans="1:24" ht="15" customHeight="1" x14ac:dyDescent="0.45">
      <c r="A1154" s="14">
        <v>221</v>
      </c>
      <c r="B1154" s="15">
        <v>2000</v>
      </c>
      <c r="C1154" s="16">
        <v>0</v>
      </c>
      <c r="D1154" s="17">
        <v>0.25711070000000003</v>
      </c>
      <c r="E1154" s="17">
        <v>0.19197359999999999</v>
      </c>
      <c r="F1154" s="17">
        <v>8.4510100000000005E-2</v>
      </c>
      <c r="G1154" s="17">
        <v>0.83255579999999996</v>
      </c>
      <c r="H1154" s="18">
        <v>0.39176480000000002</v>
      </c>
      <c r="I1154" s="40">
        <f t="array" ref="I1154">$Q$10+SUMPRODUCT(D1154:H1154,TRANSPOSE($Q$11:$Q$15))</f>
        <v>-4.4760376820997765</v>
      </c>
      <c r="J1154" s="37">
        <f t="shared" si="17"/>
        <v>1.1250397206327608E-2</v>
      </c>
      <c r="K1154" s="38"/>
      <c r="L1154" s="38"/>
      <c r="M1154" s="38"/>
      <c r="P1154" s="27">
        <v>1125</v>
      </c>
      <c r="Q1154" s="24">
        <v>-6.9780000000000005E-4</v>
      </c>
      <c r="R1154" s="24">
        <v>0.29669269999999998</v>
      </c>
      <c r="S1154" s="24">
        <v>5.0847900000000001E-2</v>
      </c>
      <c r="T1154" s="24">
        <v>0.57109200000000004</v>
      </c>
      <c r="U1154" s="24">
        <v>0.28500789999999998</v>
      </c>
      <c r="V1154" s="34">
        <v>1.6057954052091965E-2</v>
      </c>
      <c r="W1154" s="24">
        <v>0</v>
      </c>
      <c r="X1154" s="24">
        <v>0</v>
      </c>
    </row>
    <row r="1155" spans="1:24" ht="15" customHeight="1" x14ac:dyDescent="0.45">
      <c r="A1155" s="14">
        <v>221</v>
      </c>
      <c r="B1155" s="15">
        <v>2001</v>
      </c>
      <c r="C1155" s="16">
        <v>0</v>
      </c>
      <c r="D1155" s="17">
        <v>0.25713989999999998</v>
      </c>
      <c r="E1155" s="17">
        <v>0.18484970000000001</v>
      </c>
      <c r="F1155" s="17">
        <v>8.3046700000000001E-2</v>
      </c>
      <c r="G1155" s="17">
        <v>0.86722200000000005</v>
      </c>
      <c r="H1155" s="18">
        <v>0.38106830000000003</v>
      </c>
      <c r="I1155" s="40">
        <f t="array" ref="I1155">$Q$10+SUMPRODUCT(D1155:H1155,TRANSPOSE($Q$11:$Q$15))</f>
        <v>-4.5158341688768582</v>
      </c>
      <c r="J1155" s="37">
        <f t="shared" ref="J1155:J1218" si="18">EXP(I1155)/(1+EXP(I1155))</f>
        <v>1.0816210480011487E-2</v>
      </c>
      <c r="K1155" s="38"/>
      <c r="L1155" s="38"/>
      <c r="M1155" s="38"/>
      <c r="P1155" s="27">
        <v>1126</v>
      </c>
      <c r="Q1155" s="24">
        <v>9.2432E-3</v>
      </c>
      <c r="R1155" s="24">
        <v>0.32154939999999999</v>
      </c>
      <c r="S1155" s="24">
        <v>4.3856300000000001E-2</v>
      </c>
      <c r="T1155" s="24">
        <v>0.77130900000000002</v>
      </c>
      <c r="U1155" s="24">
        <v>0.31457600000000002</v>
      </c>
      <c r="V1155" s="34">
        <v>1.2222257371024951E-2</v>
      </c>
      <c r="W1155" s="24">
        <v>0</v>
      </c>
      <c r="X1155" s="24">
        <v>0</v>
      </c>
    </row>
    <row r="1156" spans="1:24" ht="15" customHeight="1" x14ac:dyDescent="0.45">
      <c r="A1156" s="14">
        <v>221</v>
      </c>
      <c r="B1156" s="15">
        <v>2002</v>
      </c>
      <c r="C1156" s="16">
        <v>0</v>
      </c>
      <c r="D1156" s="17">
        <v>0.28693079999999999</v>
      </c>
      <c r="E1156" s="17">
        <v>0.2206051</v>
      </c>
      <c r="F1156" s="17">
        <v>6.9198300000000004E-2</v>
      </c>
      <c r="G1156" s="17">
        <v>0.59862890000000002</v>
      </c>
      <c r="H1156" s="18">
        <v>0.37873620000000002</v>
      </c>
      <c r="I1156" s="40">
        <f t="array" ref="I1156">$Q$10+SUMPRODUCT(D1156:H1156,TRANSPOSE($Q$11:$Q$15))</f>
        <v>-4.0181210614406258</v>
      </c>
      <c r="J1156" s="37">
        <f t="shared" si="18"/>
        <v>1.7668923034786056E-2</v>
      </c>
      <c r="K1156" s="38"/>
      <c r="L1156" s="38"/>
      <c r="M1156" s="38"/>
      <c r="P1156" s="27">
        <v>1127</v>
      </c>
      <c r="Q1156" s="24">
        <v>-7.4192999999999995E-2</v>
      </c>
      <c r="R1156" s="24">
        <v>0.23268040000000001</v>
      </c>
      <c r="S1156" s="24">
        <v>4.8561300000000002E-2</v>
      </c>
      <c r="T1156" s="24">
        <v>0.87557189999999996</v>
      </c>
      <c r="U1156" s="24">
        <v>0.2244563</v>
      </c>
      <c r="V1156" s="34">
        <v>1.0382516623882584E-2</v>
      </c>
      <c r="W1156" s="24">
        <v>0</v>
      </c>
      <c r="X1156" s="24">
        <v>0</v>
      </c>
    </row>
    <row r="1157" spans="1:24" ht="15" customHeight="1" x14ac:dyDescent="0.45">
      <c r="A1157" s="14">
        <v>221</v>
      </c>
      <c r="B1157" s="15">
        <v>2003</v>
      </c>
      <c r="C1157" s="16">
        <v>0</v>
      </c>
      <c r="D1157" s="17">
        <v>0.27078469999999999</v>
      </c>
      <c r="E1157" s="17">
        <v>0.26946819999999999</v>
      </c>
      <c r="F1157" s="17">
        <v>8.5833099999999996E-2</v>
      </c>
      <c r="G1157" s="17">
        <v>1.0296890000000001</v>
      </c>
      <c r="H1157" s="18">
        <v>0.38436439999999999</v>
      </c>
      <c r="I1157" s="40">
        <f t="array" ref="I1157">$Q$10+SUMPRODUCT(D1157:H1157,TRANSPOSE($Q$11:$Q$15))</f>
        <v>-4.9123689926356615</v>
      </c>
      <c r="J1157" s="37">
        <f t="shared" si="18"/>
        <v>7.3013419435767656E-3</v>
      </c>
      <c r="K1157" s="38"/>
      <c r="L1157" s="38"/>
      <c r="M1157" s="38"/>
      <c r="P1157" s="27">
        <v>1128</v>
      </c>
      <c r="Q1157" s="24">
        <v>0.124681</v>
      </c>
      <c r="R1157" s="24">
        <v>0.22147130000000001</v>
      </c>
      <c r="S1157" s="24">
        <v>5.4342500000000002E-2</v>
      </c>
      <c r="T1157" s="24">
        <v>0.41836659999999998</v>
      </c>
      <c r="U1157" s="24">
        <v>0.18841350000000001</v>
      </c>
      <c r="V1157" s="34">
        <v>2.1914102340418174E-2</v>
      </c>
      <c r="W1157" s="24">
        <v>0</v>
      </c>
      <c r="X1157" s="24">
        <v>0</v>
      </c>
    </row>
    <row r="1158" spans="1:24" ht="15" customHeight="1" x14ac:dyDescent="0.45">
      <c r="A1158" s="14">
        <v>221</v>
      </c>
      <c r="B1158" s="15">
        <v>2004</v>
      </c>
      <c r="C1158" s="16">
        <v>0</v>
      </c>
      <c r="D1158" s="17">
        <v>0.23864050000000001</v>
      </c>
      <c r="E1158" s="17">
        <v>0.30990459999999997</v>
      </c>
      <c r="F1158" s="17">
        <v>8.2111199999999995E-2</v>
      </c>
      <c r="G1158" s="17">
        <v>1.122932</v>
      </c>
      <c r="H1158" s="18">
        <v>0.37369520000000001</v>
      </c>
      <c r="I1158" s="40">
        <f t="array" ref="I1158">$Q$10+SUMPRODUCT(D1158:H1158,TRANSPOSE($Q$11:$Q$15))</f>
        <v>-5.1099162714731197</v>
      </c>
      <c r="J1158" s="37">
        <f t="shared" si="18"/>
        <v>6.0003665940892154E-3</v>
      </c>
      <c r="K1158" s="38"/>
      <c r="L1158" s="38"/>
      <c r="M1158" s="38"/>
      <c r="P1158" s="27">
        <v>1129</v>
      </c>
      <c r="Q1158" s="24">
        <v>0.1127121</v>
      </c>
      <c r="R1158" s="24">
        <v>0.28908430000000002</v>
      </c>
      <c r="S1158" s="24">
        <v>5.0192300000000002E-2</v>
      </c>
      <c r="T1158" s="24">
        <v>0.57747839999999995</v>
      </c>
      <c r="U1158" s="24">
        <v>0.2144084</v>
      </c>
      <c r="V1158" s="34">
        <v>1.6206726794455267E-2</v>
      </c>
      <c r="W1158" s="24">
        <v>0</v>
      </c>
      <c r="X1158" s="24">
        <v>0</v>
      </c>
    </row>
    <row r="1159" spans="1:24" ht="15" customHeight="1" x14ac:dyDescent="0.45">
      <c r="A1159" s="14">
        <v>222</v>
      </c>
      <c r="B1159" s="15">
        <v>1999</v>
      </c>
      <c r="C1159" s="16">
        <v>0</v>
      </c>
      <c r="D1159" s="17">
        <v>0.19624559999999999</v>
      </c>
      <c r="E1159" s="17">
        <v>0.45445380000000002</v>
      </c>
      <c r="F1159" s="17">
        <v>6.3713900000000004E-2</v>
      </c>
      <c r="G1159" s="17">
        <v>1.1834530000000001</v>
      </c>
      <c r="H1159" s="18">
        <v>0.39198959999999999</v>
      </c>
      <c r="I1159" s="40">
        <f t="array" ref="I1159">$Q$10+SUMPRODUCT(D1159:H1159,TRANSPOSE($Q$11:$Q$15))</f>
        <v>-5.2756087208116202</v>
      </c>
      <c r="J1159" s="37">
        <f t="shared" si="18"/>
        <v>5.0888137698554296E-3</v>
      </c>
      <c r="K1159" s="38"/>
      <c r="L1159" s="38"/>
      <c r="M1159" s="38"/>
      <c r="P1159" s="27">
        <v>1130</v>
      </c>
      <c r="Q1159" s="24">
        <v>0.11651400000000001</v>
      </c>
      <c r="R1159" s="24">
        <v>0.36830659999999998</v>
      </c>
      <c r="S1159" s="24">
        <v>5.6988400000000002E-2</v>
      </c>
      <c r="T1159" s="24">
        <v>0.87577190000000005</v>
      </c>
      <c r="U1159" s="24">
        <v>0.21382789999999999</v>
      </c>
      <c r="V1159" s="34">
        <v>8.58016219920835E-3</v>
      </c>
      <c r="W1159" s="24">
        <v>0</v>
      </c>
      <c r="X1159" s="24">
        <v>0</v>
      </c>
    </row>
    <row r="1160" spans="1:24" ht="15" customHeight="1" x14ac:dyDescent="0.45">
      <c r="A1160" s="14">
        <v>222</v>
      </c>
      <c r="B1160" s="15">
        <v>2000</v>
      </c>
      <c r="C1160" s="16">
        <v>0</v>
      </c>
      <c r="D1160" s="17">
        <v>0.1073474</v>
      </c>
      <c r="E1160" s="17">
        <v>0.43441259999999998</v>
      </c>
      <c r="F1160" s="17">
        <v>6.8540199999999996E-2</v>
      </c>
      <c r="G1160" s="17">
        <v>1.0076959999999999</v>
      </c>
      <c r="H1160" s="18">
        <v>0.34250799999999998</v>
      </c>
      <c r="I1160" s="40">
        <f t="array" ref="I1160">$Q$10+SUMPRODUCT(D1160:H1160,TRANSPOSE($Q$11:$Q$15))</f>
        <v>-5.0724933789731246</v>
      </c>
      <c r="J1160" s="37">
        <f t="shared" si="18"/>
        <v>6.2277473066444707E-3</v>
      </c>
      <c r="K1160" s="38"/>
      <c r="L1160" s="38"/>
      <c r="M1160" s="38"/>
      <c r="P1160" s="27">
        <v>1131</v>
      </c>
      <c r="Q1160" s="24">
        <v>-9.3694E-3</v>
      </c>
      <c r="R1160" s="24">
        <v>0.20673150000000001</v>
      </c>
      <c r="S1160" s="24">
        <v>3.3096599999999997E-2</v>
      </c>
      <c r="T1160" s="24">
        <v>1.0194989999999999</v>
      </c>
      <c r="U1160" s="24">
        <v>0.1426432</v>
      </c>
      <c r="V1160" s="34">
        <v>9.480783195569463E-3</v>
      </c>
      <c r="W1160" s="24">
        <v>0</v>
      </c>
      <c r="X1160" s="24">
        <v>0</v>
      </c>
    </row>
    <row r="1161" spans="1:24" ht="15" customHeight="1" x14ac:dyDescent="0.45">
      <c r="A1161" s="14">
        <v>222</v>
      </c>
      <c r="B1161" s="15">
        <v>2001</v>
      </c>
      <c r="C1161" s="16">
        <v>0</v>
      </c>
      <c r="D1161" s="17">
        <v>0.13958490000000001</v>
      </c>
      <c r="E1161" s="17">
        <v>0.29352689999999998</v>
      </c>
      <c r="F1161" s="17">
        <v>4.6267000000000003E-2</v>
      </c>
      <c r="G1161" s="17">
        <v>0.61468210000000001</v>
      </c>
      <c r="H1161" s="18">
        <v>0.222497</v>
      </c>
      <c r="I1161" s="40">
        <f t="array" ref="I1161">$Q$10+SUMPRODUCT(D1161:H1161,TRANSPOSE($Q$11:$Q$15))</f>
        <v>-4.1241891306340293</v>
      </c>
      <c r="J1161" s="37">
        <f t="shared" si="18"/>
        <v>1.591908954051274E-2</v>
      </c>
      <c r="K1161" s="38"/>
      <c r="L1161" s="38"/>
      <c r="M1161" s="38"/>
      <c r="P1161" s="27">
        <v>1132</v>
      </c>
      <c r="Q1161" s="24">
        <v>-3.2631800000000002E-2</v>
      </c>
      <c r="R1161" s="24">
        <v>0.21238670000000001</v>
      </c>
      <c r="S1161" s="24">
        <v>4.32214E-2</v>
      </c>
      <c r="T1161" s="24">
        <v>1.368382</v>
      </c>
      <c r="U1161" s="24">
        <v>0.1557743</v>
      </c>
      <c r="V1161" s="34">
        <v>4.9883289972786054E-3</v>
      </c>
      <c r="W1161" s="24">
        <v>0</v>
      </c>
      <c r="X1161" s="24">
        <v>0</v>
      </c>
    </row>
    <row r="1162" spans="1:24" ht="15" customHeight="1" x14ac:dyDescent="0.45">
      <c r="A1162" s="14">
        <v>222</v>
      </c>
      <c r="B1162" s="15">
        <v>2002</v>
      </c>
      <c r="C1162" s="16">
        <v>0</v>
      </c>
      <c r="D1162" s="17">
        <v>8.72227E-2</v>
      </c>
      <c r="E1162" s="17">
        <v>0.32215549999999998</v>
      </c>
      <c r="F1162" s="17">
        <v>4.691E-2</v>
      </c>
      <c r="G1162" s="17">
        <v>0.89996209999999999</v>
      </c>
      <c r="H1162" s="18">
        <v>0.25516929999999999</v>
      </c>
      <c r="I1162" s="40">
        <f t="array" ref="I1162">$Q$10+SUMPRODUCT(D1162:H1162,TRANSPOSE($Q$11:$Q$15))</f>
        <v>-4.6270296572659859</v>
      </c>
      <c r="J1162" s="37">
        <f t="shared" si="18"/>
        <v>9.6889823118076947E-3</v>
      </c>
      <c r="K1162" s="38"/>
      <c r="L1162" s="38"/>
      <c r="M1162" s="38"/>
      <c r="P1162" s="27">
        <v>1133</v>
      </c>
      <c r="Q1162" s="24">
        <v>-8.2932500000000006E-2</v>
      </c>
      <c r="R1162" s="24">
        <v>0.2115264</v>
      </c>
      <c r="S1162" s="24">
        <v>3.8190399999999999E-2</v>
      </c>
      <c r="T1162" s="24">
        <v>0.89559169999999999</v>
      </c>
      <c r="U1162" s="24">
        <v>0.1239401</v>
      </c>
      <c r="V1162" s="34">
        <v>1.0547142910704535E-2</v>
      </c>
      <c r="W1162" s="24">
        <v>0</v>
      </c>
      <c r="X1162" s="24">
        <v>0</v>
      </c>
    </row>
    <row r="1163" spans="1:24" ht="15" customHeight="1" x14ac:dyDescent="0.45">
      <c r="A1163" s="14">
        <v>222</v>
      </c>
      <c r="B1163" s="15">
        <v>2003</v>
      </c>
      <c r="C1163" s="16">
        <v>0</v>
      </c>
      <c r="D1163" s="17">
        <v>0.1242813</v>
      </c>
      <c r="E1163" s="17">
        <v>0.33336199999999999</v>
      </c>
      <c r="F1163" s="17">
        <v>3.3655600000000001E-2</v>
      </c>
      <c r="G1163" s="17">
        <v>0.94759300000000002</v>
      </c>
      <c r="H1163" s="18">
        <v>0.25389250000000002</v>
      </c>
      <c r="I1163" s="40">
        <f t="array" ref="I1163">$Q$10+SUMPRODUCT(D1163:H1163,TRANSPOSE($Q$11:$Q$15))</f>
        <v>-4.5986398525576053</v>
      </c>
      <c r="J1163" s="37">
        <f t="shared" si="18"/>
        <v>9.965212014291E-3</v>
      </c>
      <c r="K1163" s="38"/>
      <c r="L1163" s="38"/>
      <c r="M1163" s="38"/>
      <c r="P1163" s="27">
        <v>1134</v>
      </c>
      <c r="Q1163" s="24">
        <v>-7.3416400000000007E-2</v>
      </c>
      <c r="R1163" s="24">
        <v>0.2097743</v>
      </c>
      <c r="S1163" s="24">
        <v>4.4507900000000003E-2</v>
      </c>
      <c r="T1163" s="24">
        <v>0.85373160000000003</v>
      </c>
      <c r="U1163" s="24">
        <v>0.1246134</v>
      </c>
      <c r="V1163" s="34">
        <v>1.0790766171144231E-2</v>
      </c>
      <c r="W1163" s="24">
        <v>0</v>
      </c>
      <c r="X1163" s="24">
        <v>0</v>
      </c>
    </row>
    <row r="1164" spans="1:24" ht="15" customHeight="1" x14ac:dyDescent="0.45">
      <c r="A1164" s="14">
        <v>223</v>
      </c>
      <c r="B1164" s="15">
        <v>1999</v>
      </c>
      <c r="C1164" s="16">
        <v>0</v>
      </c>
      <c r="D1164" s="17">
        <v>0.28552440000000001</v>
      </c>
      <c r="E1164" s="17">
        <v>3.9794200000000002E-2</v>
      </c>
      <c r="F1164" s="17">
        <v>6.0269700000000002E-2</v>
      </c>
      <c r="G1164" s="17">
        <v>1.8765350000000001</v>
      </c>
      <c r="H1164" s="18">
        <v>0.22184960000000001</v>
      </c>
      <c r="I1164" s="40">
        <f t="array" ref="I1164">$Q$10+SUMPRODUCT(D1164:H1164,TRANSPOSE($Q$11:$Q$15))</f>
        <v>-5.8180692492904944</v>
      </c>
      <c r="J1164" s="37">
        <f t="shared" si="18"/>
        <v>2.9645258409914809E-3</v>
      </c>
      <c r="K1164" s="38"/>
      <c r="L1164" s="38"/>
      <c r="M1164" s="38"/>
      <c r="P1164" s="27">
        <v>1135</v>
      </c>
      <c r="Q1164" s="24">
        <v>1.2622700000000001E-2</v>
      </c>
      <c r="R1164" s="24">
        <v>0.1768026</v>
      </c>
      <c r="S1164" s="24">
        <v>4.66489E-2</v>
      </c>
      <c r="T1164" s="24">
        <v>0.62919000000000003</v>
      </c>
      <c r="U1164" s="24">
        <v>0.11669069999999999</v>
      </c>
      <c r="V1164" s="34">
        <v>1.6321309326069049E-2</v>
      </c>
      <c r="W1164" s="24">
        <v>0</v>
      </c>
      <c r="X1164" s="24">
        <v>0</v>
      </c>
    </row>
    <row r="1165" spans="1:24" ht="15" customHeight="1" x14ac:dyDescent="0.45">
      <c r="A1165" s="14">
        <v>223</v>
      </c>
      <c r="B1165" s="15">
        <v>2000</v>
      </c>
      <c r="C1165" s="16">
        <v>0</v>
      </c>
      <c r="D1165" s="17">
        <v>0.263652</v>
      </c>
      <c r="E1165" s="17">
        <v>0.1289949</v>
      </c>
      <c r="F1165" s="17">
        <v>5.36617E-2</v>
      </c>
      <c r="G1165" s="17">
        <v>2.2317089999999999</v>
      </c>
      <c r="H1165" s="18">
        <v>0.28086430000000001</v>
      </c>
      <c r="I1165" s="40">
        <f t="array" ref="I1165">$Q$10+SUMPRODUCT(D1165:H1165,TRANSPOSE($Q$11:$Q$15))</f>
        <v>-6.4334041469418288</v>
      </c>
      <c r="J1165" s="37">
        <f t="shared" si="18"/>
        <v>1.6043929338786661E-3</v>
      </c>
      <c r="K1165" s="38"/>
      <c r="L1165" s="38"/>
      <c r="M1165" s="38"/>
      <c r="P1165" s="27">
        <v>1136</v>
      </c>
      <c r="Q1165" s="24">
        <v>-3.22186E-2</v>
      </c>
      <c r="R1165" s="24">
        <v>0.17841489999999999</v>
      </c>
      <c r="S1165" s="24">
        <v>3.8082600000000001E-2</v>
      </c>
      <c r="T1165" s="24">
        <v>0.70029949999999996</v>
      </c>
      <c r="U1165" s="24">
        <v>0.1209597</v>
      </c>
      <c r="V1165" s="34">
        <v>1.5338900359415288E-2</v>
      </c>
      <c r="W1165" s="24">
        <v>0</v>
      </c>
      <c r="X1165" s="24">
        <v>0</v>
      </c>
    </row>
    <row r="1166" spans="1:24" ht="15" customHeight="1" x14ac:dyDescent="0.45">
      <c r="A1166" s="14">
        <v>224</v>
      </c>
      <c r="B1166" s="15">
        <v>1999</v>
      </c>
      <c r="C1166" s="16">
        <v>0</v>
      </c>
      <c r="D1166" s="17">
        <v>0.23356740000000001</v>
      </c>
      <c r="E1166" s="17">
        <v>0.26134689999999999</v>
      </c>
      <c r="F1166" s="17">
        <v>4.3505099999999998E-2</v>
      </c>
      <c r="G1166" s="17">
        <v>0.52560099999999998</v>
      </c>
      <c r="H1166" s="18">
        <v>0.61288410000000004</v>
      </c>
      <c r="I1166" s="40">
        <f t="array" ref="I1166">$Q$10+SUMPRODUCT(D1166:H1166,TRANSPOSE($Q$11:$Q$15))</f>
        <v>-3.6324668251998684</v>
      </c>
      <c r="J1166" s="37">
        <f t="shared" si="18"/>
        <v>2.5769235926106891E-2</v>
      </c>
      <c r="K1166" s="38"/>
      <c r="L1166" s="38"/>
      <c r="M1166" s="38"/>
      <c r="P1166" s="27">
        <v>1137</v>
      </c>
      <c r="Q1166" s="24">
        <v>0.41203820000000002</v>
      </c>
      <c r="R1166" s="24">
        <v>0.38861950000000001</v>
      </c>
      <c r="S1166" s="24">
        <v>0.1007917</v>
      </c>
      <c r="T1166" s="24">
        <v>1.4520789999999999</v>
      </c>
      <c r="U1166" s="24">
        <v>0.80570030000000004</v>
      </c>
      <c r="V1166" s="34">
        <v>3.8388320733918455E-3</v>
      </c>
      <c r="W1166" s="24">
        <v>0</v>
      </c>
      <c r="X1166" s="24">
        <v>0</v>
      </c>
    </row>
    <row r="1167" spans="1:24" ht="15" customHeight="1" x14ac:dyDescent="0.45">
      <c r="A1167" s="14">
        <v>224</v>
      </c>
      <c r="B1167" s="15">
        <v>2000</v>
      </c>
      <c r="C1167" s="16">
        <v>0</v>
      </c>
      <c r="D1167" s="17">
        <v>0.1141863</v>
      </c>
      <c r="E1167" s="17">
        <v>8.4666099999999994E-2</v>
      </c>
      <c r="F1167" s="17">
        <v>2.2353E-3</v>
      </c>
      <c r="G1167" s="17">
        <v>0.52200539999999995</v>
      </c>
      <c r="H1167" s="18">
        <v>0.50791470000000005</v>
      </c>
      <c r="I1167" s="40">
        <f t="array" ref="I1167">$Q$10+SUMPRODUCT(D1167:H1167,TRANSPOSE($Q$11:$Q$15))</f>
        <v>-3.1542424906285396</v>
      </c>
      <c r="J1167" s="37">
        <f t="shared" si="18"/>
        <v>4.0924437329521779E-2</v>
      </c>
      <c r="K1167" s="38"/>
      <c r="L1167" s="38"/>
      <c r="M1167" s="38"/>
      <c r="P1167" s="27">
        <v>1138</v>
      </c>
      <c r="Q1167" s="24">
        <v>0.38176330000000003</v>
      </c>
      <c r="R1167" s="24">
        <v>0.37811850000000002</v>
      </c>
      <c r="S1167" s="24">
        <v>0.10222539999999999</v>
      </c>
      <c r="T1167" s="24">
        <v>1.4718530000000001</v>
      </c>
      <c r="U1167" s="24">
        <v>0.72727339999999996</v>
      </c>
      <c r="V1167" s="34">
        <v>3.5135752581033396E-3</v>
      </c>
      <c r="W1167" s="24">
        <v>0</v>
      </c>
      <c r="X1167" s="24">
        <v>0</v>
      </c>
    </row>
    <row r="1168" spans="1:24" ht="15" customHeight="1" x14ac:dyDescent="0.45">
      <c r="A1168" s="14">
        <v>224</v>
      </c>
      <c r="B1168" s="15">
        <v>2001</v>
      </c>
      <c r="C1168" s="16">
        <v>0</v>
      </c>
      <c r="D1168" s="17">
        <v>0.2480994</v>
      </c>
      <c r="E1168" s="17">
        <v>-8.2766099999999995E-2</v>
      </c>
      <c r="F1168" s="17">
        <v>-2.9426999999999999E-3</v>
      </c>
      <c r="G1168" s="17">
        <v>0.49451260000000002</v>
      </c>
      <c r="H1168" s="18">
        <v>0.63804289999999997</v>
      </c>
      <c r="I1168" s="40">
        <f t="array" ref="I1168">$Q$10+SUMPRODUCT(D1168:H1168,TRANSPOSE($Q$11:$Q$15))</f>
        <v>-2.6894240812094368</v>
      </c>
      <c r="J1168" s="37">
        <f t="shared" si="18"/>
        <v>6.3600308737673125E-2</v>
      </c>
      <c r="K1168" s="38"/>
      <c r="L1168" s="38"/>
      <c r="M1168" s="38"/>
      <c r="P1168" s="27">
        <v>1139</v>
      </c>
      <c r="Q1168" s="24">
        <v>0.19452459999999999</v>
      </c>
      <c r="R1168" s="24">
        <v>0.1779202</v>
      </c>
      <c r="S1168" s="24">
        <v>5.56824E-2</v>
      </c>
      <c r="T1168" s="24">
        <v>0.37134129999999999</v>
      </c>
      <c r="U1168" s="24">
        <v>0.33065749999999999</v>
      </c>
      <c r="V1168" s="34">
        <v>2.7818908346070717E-2</v>
      </c>
      <c r="W1168" s="24">
        <v>0</v>
      </c>
      <c r="X1168" s="24">
        <v>0</v>
      </c>
    </row>
    <row r="1169" spans="1:24" ht="15" customHeight="1" x14ac:dyDescent="0.45">
      <c r="A1169" s="14">
        <v>224</v>
      </c>
      <c r="B1169" s="15">
        <v>2002</v>
      </c>
      <c r="C1169" s="16">
        <v>0</v>
      </c>
      <c r="D1169" s="17">
        <v>0.2267604</v>
      </c>
      <c r="E1169" s="17">
        <v>-0.16681499999999999</v>
      </c>
      <c r="F1169" s="17">
        <v>-1.6524299999999999E-2</v>
      </c>
      <c r="G1169" s="17">
        <v>0.25244539999999999</v>
      </c>
      <c r="H1169" s="18">
        <v>0.64432639999999997</v>
      </c>
      <c r="I1169" s="40">
        <f t="array" ref="I1169">$Q$10+SUMPRODUCT(D1169:H1169,TRANSPOSE($Q$11:$Q$15))</f>
        <v>-2.0777672216281466</v>
      </c>
      <c r="J1169" s="37">
        <f t="shared" si="18"/>
        <v>0.11127658375912072</v>
      </c>
      <c r="K1169" s="38"/>
      <c r="L1169" s="38"/>
      <c r="M1169" s="38"/>
      <c r="P1169" s="27">
        <v>1140</v>
      </c>
      <c r="Q1169" s="24">
        <v>0.18407129999999999</v>
      </c>
      <c r="R1169" s="24">
        <v>0.18698680000000001</v>
      </c>
      <c r="S1169" s="24">
        <v>6.2381699999999998E-2</v>
      </c>
      <c r="T1169" s="24">
        <v>0.35561100000000001</v>
      </c>
      <c r="U1169" s="24">
        <v>0.32827729999999999</v>
      </c>
      <c r="V1169" s="34">
        <v>2.6562412481519772E-2</v>
      </c>
      <c r="W1169" s="24">
        <v>0</v>
      </c>
      <c r="X1169" s="24">
        <v>0</v>
      </c>
    </row>
    <row r="1170" spans="1:24" ht="15" customHeight="1" x14ac:dyDescent="0.45">
      <c r="A1170" s="14">
        <v>224</v>
      </c>
      <c r="B1170" s="15">
        <v>2003</v>
      </c>
      <c r="C1170" s="16">
        <v>0</v>
      </c>
      <c r="D1170" s="17">
        <v>0.28998309999999999</v>
      </c>
      <c r="E1170" s="17">
        <v>-0.14552409999999999</v>
      </c>
      <c r="F1170" s="17">
        <v>4.3287800000000001E-2</v>
      </c>
      <c r="G1170" s="17">
        <v>0.71910370000000001</v>
      </c>
      <c r="H1170" s="18">
        <v>0.6789809</v>
      </c>
      <c r="I1170" s="40">
        <f t="array" ref="I1170">$Q$10+SUMPRODUCT(D1170:H1170,TRANSPOSE($Q$11:$Q$15))</f>
        <v>-3.2831538169463745</v>
      </c>
      <c r="J1170" s="37">
        <f t="shared" si="18"/>
        <v>3.615365576006143E-2</v>
      </c>
      <c r="K1170" s="38"/>
      <c r="L1170" s="38"/>
      <c r="M1170" s="38"/>
      <c r="P1170" s="27">
        <v>1141</v>
      </c>
      <c r="Q1170" s="24">
        <v>0.14987700000000001</v>
      </c>
      <c r="R1170" s="24">
        <v>0.1367941</v>
      </c>
      <c r="S1170" s="24">
        <v>5.6862200000000002E-2</v>
      </c>
      <c r="T1170" s="24">
        <v>0.26059290000000002</v>
      </c>
      <c r="U1170" s="24">
        <v>0.34344079999999999</v>
      </c>
      <c r="V1170" s="34">
        <v>3.4305000114568669E-2</v>
      </c>
      <c r="W1170" s="24">
        <v>0</v>
      </c>
      <c r="X1170" s="24">
        <v>0</v>
      </c>
    </row>
    <row r="1171" spans="1:24" ht="15" customHeight="1" x14ac:dyDescent="0.45">
      <c r="A1171" s="14">
        <v>225</v>
      </c>
      <c r="B1171" s="15">
        <v>1999</v>
      </c>
      <c r="C1171" s="16">
        <v>0</v>
      </c>
      <c r="D1171" s="17">
        <v>0.14914350000000001</v>
      </c>
      <c r="E1171" s="17">
        <v>2.4149400000000001E-2</v>
      </c>
      <c r="F1171" s="17">
        <v>4.6677400000000001E-2</v>
      </c>
      <c r="G1171" s="17">
        <v>0.1711772</v>
      </c>
      <c r="H1171" s="18">
        <v>1.0070479999999999</v>
      </c>
      <c r="I1171" s="40">
        <f t="array" ref="I1171">$Q$10+SUMPRODUCT(D1171:H1171,TRANSPOSE($Q$11:$Q$15))</f>
        <v>-2.5388546883492631</v>
      </c>
      <c r="J1171" s="37">
        <f t="shared" si="18"/>
        <v>7.3178814705542911E-2</v>
      </c>
      <c r="K1171" s="38"/>
      <c r="L1171" s="38"/>
      <c r="M1171" s="38"/>
      <c r="P1171" s="27">
        <v>1142</v>
      </c>
      <c r="Q1171" s="24">
        <v>0.16894609999999999</v>
      </c>
      <c r="R1171" s="24">
        <v>0.1305626</v>
      </c>
      <c r="S1171" s="24">
        <v>5.1298099999999999E-2</v>
      </c>
      <c r="T1171" s="24">
        <v>0.19856770000000001</v>
      </c>
      <c r="U1171" s="24">
        <v>0.3148841</v>
      </c>
      <c r="V1171" s="34">
        <v>3.9356546556790065E-2</v>
      </c>
      <c r="W1171" s="24">
        <v>0</v>
      </c>
      <c r="X1171" s="24">
        <v>0</v>
      </c>
    </row>
    <row r="1172" spans="1:24" ht="15" customHeight="1" x14ac:dyDescent="0.45">
      <c r="A1172" s="14">
        <v>225</v>
      </c>
      <c r="B1172" s="15">
        <v>2000</v>
      </c>
      <c r="C1172" s="16">
        <v>0</v>
      </c>
      <c r="D1172" s="17">
        <v>0.140843</v>
      </c>
      <c r="E1172" s="17">
        <v>-1.8039099999999999E-2</v>
      </c>
      <c r="F1172" s="17">
        <v>4.4848199999999998E-2</v>
      </c>
      <c r="G1172" s="17">
        <v>0.17897060000000001</v>
      </c>
      <c r="H1172" s="18">
        <v>1.1056619999999999</v>
      </c>
      <c r="I1172" s="40">
        <f t="array" ref="I1172">$Q$10+SUMPRODUCT(D1172:H1172,TRANSPOSE($Q$11:$Q$15))</f>
        <v>-2.4176249461601893</v>
      </c>
      <c r="J1172" s="37">
        <f t="shared" si="18"/>
        <v>8.1838542220469532E-2</v>
      </c>
      <c r="K1172" s="38"/>
      <c r="L1172" s="38"/>
      <c r="M1172" s="38"/>
      <c r="P1172" s="27">
        <v>1143</v>
      </c>
      <c r="Q1172" s="24">
        <v>0.20207610000000001</v>
      </c>
      <c r="R1172" s="24">
        <v>5.2325200000000002E-2</v>
      </c>
      <c r="S1172" s="24">
        <v>1.0134900000000001E-2</v>
      </c>
      <c r="T1172" s="24">
        <v>0.26838800000000002</v>
      </c>
      <c r="U1172" s="24">
        <v>0.28150449999999999</v>
      </c>
      <c r="V1172" s="34">
        <v>5.3649685726249979E-2</v>
      </c>
      <c r="W1172" s="24">
        <v>0</v>
      </c>
      <c r="X1172" s="24">
        <v>1</v>
      </c>
    </row>
    <row r="1173" spans="1:24" ht="15" customHeight="1" x14ac:dyDescent="0.45">
      <c r="A1173" s="14">
        <v>225</v>
      </c>
      <c r="B1173" s="15">
        <v>2001</v>
      </c>
      <c r="C1173" s="16">
        <v>0</v>
      </c>
      <c r="D1173" s="17">
        <v>0.16062760000000001</v>
      </c>
      <c r="E1173" s="17">
        <v>-1.96016E-2</v>
      </c>
      <c r="F1173" s="17">
        <v>3.6512700000000002E-2</v>
      </c>
      <c r="G1173" s="17">
        <v>0.29027789999999998</v>
      </c>
      <c r="H1173" s="18">
        <v>0.98858429999999997</v>
      </c>
      <c r="I1173" s="40">
        <f t="array" ref="I1173">$Q$10+SUMPRODUCT(D1173:H1173,TRANSPOSE($Q$11:$Q$15))</f>
        <v>-2.5904131598259248</v>
      </c>
      <c r="J1173" s="37">
        <f t="shared" si="18"/>
        <v>6.9757967428213066E-2</v>
      </c>
      <c r="K1173" s="38"/>
      <c r="L1173" s="38"/>
      <c r="M1173" s="38"/>
      <c r="P1173" s="27">
        <v>1144</v>
      </c>
      <c r="Q1173" s="24">
        <v>8.4525199999999995E-2</v>
      </c>
      <c r="R1173" s="24">
        <v>0.4149349</v>
      </c>
      <c r="S1173" s="24">
        <v>4.9595100000000003E-2</v>
      </c>
      <c r="T1173" s="24">
        <v>2.2336529999999999</v>
      </c>
      <c r="U1173" s="24">
        <v>0.4140723</v>
      </c>
      <c r="V1173" s="34">
        <v>1.0999262900115315E-3</v>
      </c>
      <c r="W1173" s="24">
        <v>0</v>
      </c>
      <c r="X1173" s="24">
        <v>0</v>
      </c>
    </row>
    <row r="1174" spans="1:24" ht="15" customHeight="1" x14ac:dyDescent="0.45">
      <c r="A1174" s="14">
        <v>226</v>
      </c>
      <c r="B1174" s="15">
        <v>2004</v>
      </c>
      <c r="C1174" s="16">
        <v>0</v>
      </c>
      <c r="D1174" s="17">
        <v>0.25987270000000001</v>
      </c>
      <c r="E1174" s="17">
        <v>0.2505638</v>
      </c>
      <c r="F1174" s="17">
        <v>4.8980099999999999E-2</v>
      </c>
      <c r="G1174" s="17">
        <v>1.738982</v>
      </c>
      <c r="H1174" s="18">
        <v>0.70533319999999999</v>
      </c>
      <c r="I1174" s="40">
        <f t="array" ref="I1174">$Q$10+SUMPRODUCT(D1174:H1174,TRANSPOSE($Q$11:$Q$15))</f>
        <v>-5.5260233573225177</v>
      </c>
      <c r="J1174" s="37">
        <f t="shared" si="18"/>
        <v>3.9660000242073487E-3</v>
      </c>
      <c r="K1174" s="38"/>
      <c r="L1174" s="38"/>
      <c r="M1174" s="38"/>
      <c r="P1174" s="27">
        <v>1145</v>
      </c>
      <c r="Q1174" s="24">
        <v>8.0111199999999994E-2</v>
      </c>
      <c r="R1174" s="24">
        <v>0.42344769999999998</v>
      </c>
      <c r="S1174" s="24">
        <v>6.4742800000000003E-2</v>
      </c>
      <c r="T1174" s="24">
        <v>2.4007930000000002</v>
      </c>
      <c r="U1174" s="24">
        <v>0.3986093</v>
      </c>
      <c r="V1174" s="34">
        <v>7.2928090711020239E-4</v>
      </c>
      <c r="W1174" s="24">
        <v>0</v>
      </c>
      <c r="X1174" s="24">
        <v>0</v>
      </c>
    </row>
    <row r="1175" spans="1:24" ht="15" customHeight="1" x14ac:dyDescent="0.45">
      <c r="A1175" s="14">
        <v>227</v>
      </c>
      <c r="B1175" s="15">
        <v>1998</v>
      </c>
      <c r="C1175" s="16">
        <v>0</v>
      </c>
      <c r="D1175" s="17">
        <v>0.25073679999999998</v>
      </c>
      <c r="E1175" s="17">
        <v>0.21884919999999999</v>
      </c>
      <c r="F1175" s="17">
        <v>8.1036899999999995E-2</v>
      </c>
      <c r="G1175" s="17">
        <v>0.95010240000000001</v>
      </c>
      <c r="H1175" s="18">
        <v>0.39380609999999999</v>
      </c>
      <c r="I1175" s="40">
        <f t="array" ref="I1175">$Q$10+SUMPRODUCT(D1175:H1175,TRANSPOSE($Q$11:$Q$15))</f>
        <v>-4.6760305670747151</v>
      </c>
      <c r="J1175" s="37">
        <f t="shared" si="18"/>
        <v>9.2299341850973372E-3</v>
      </c>
      <c r="K1175" s="38"/>
      <c r="L1175" s="38"/>
      <c r="M1175" s="38"/>
      <c r="P1175" s="27">
        <v>1146</v>
      </c>
      <c r="Q1175" s="24">
        <v>4.6731099999999998E-2</v>
      </c>
      <c r="R1175" s="24">
        <v>0.39475209999999999</v>
      </c>
      <c r="S1175" s="24">
        <v>6.8206699999999995E-2</v>
      </c>
      <c r="T1175" s="24">
        <v>2.013976</v>
      </c>
      <c r="U1175" s="24">
        <v>0.40089789999999997</v>
      </c>
      <c r="V1175" s="34">
        <v>1.352169847065744E-3</v>
      </c>
      <c r="W1175" s="24">
        <v>0</v>
      </c>
      <c r="X1175" s="24">
        <v>0</v>
      </c>
    </row>
    <row r="1176" spans="1:24" ht="15" customHeight="1" x14ac:dyDescent="0.45">
      <c r="A1176" s="14">
        <v>228</v>
      </c>
      <c r="B1176" s="15">
        <v>1999</v>
      </c>
      <c r="C1176" s="16">
        <v>0</v>
      </c>
      <c r="D1176" s="17">
        <v>1.7285399999999999E-2</v>
      </c>
      <c r="E1176" s="17">
        <v>-0.47103469999999997</v>
      </c>
      <c r="F1176" s="17">
        <v>4.3435500000000002E-2</v>
      </c>
      <c r="G1176" s="17">
        <v>1.498699</v>
      </c>
      <c r="H1176" s="18">
        <v>0.15488859999999999</v>
      </c>
      <c r="I1176" s="40">
        <f t="array" ref="I1176">$Q$10+SUMPRODUCT(D1176:H1176,TRANSPOSE($Q$11:$Q$15))</f>
        <v>-4.4911930794457646</v>
      </c>
      <c r="J1176" s="37">
        <f t="shared" si="18"/>
        <v>1.1083053953821047E-2</v>
      </c>
      <c r="K1176" s="38"/>
      <c r="L1176" s="38"/>
      <c r="M1176" s="38"/>
      <c r="P1176" s="27">
        <v>1147</v>
      </c>
      <c r="Q1176" s="24">
        <v>4.9555599999999998E-2</v>
      </c>
      <c r="R1176" s="24">
        <v>0.4295177</v>
      </c>
      <c r="S1176" s="24">
        <v>7.7824199999999996E-2</v>
      </c>
      <c r="T1176" s="24">
        <v>2.5300750000000001</v>
      </c>
      <c r="U1176" s="24">
        <v>0.40857589999999999</v>
      </c>
      <c r="V1176" s="34">
        <v>5.2651963114139927E-4</v>
      </c>
      <c r="W1176" s="24">
        <v>0</v>
      </c>
      <c r="X1176" s="24">
        <v>0</v>
      </c>
    </row>
    <row r="1177" spans="1:24" ht="15" customHeight="1" x14ac:dyDescent="0.45">
      <c r="A1177" s="14">
        <v>228</v>
      </c>
      <c r="B1177" s="15">
        <v>2000</v>
      </c>
      <c r="C1177" s="16">
        <v>0</v>
      </c>
      <c r="D1177" s="17">
        <v>2.9708700000000001E-2</v>
      </c>
      <c r="E1177" s="17">
        <v>-0.1411925</v>
      </c>
      <c r="F1177" s="17">
        <v>0.1074794</v>
      </c>
      <c r="G1177" s="17">
        <v>2.044165</v>
      </c>
      <c r="H1177" s="18">
        <v>0.35272500000000001</v>
      </c>
      <c r="I1177" s="40">
        <f t="array" ref="I1177">$Q$10+SUMPRODUCT(D1177:H1177,TRANSPOSE($Q$11:$Q$15))</f>
        <v>-6.2245796261919883</v>
      </c>
      <c r="J1177" s="37">
        <f t="shared" si="18"/>
        <v>1.9762427770708183E-3</v>
      </c>
      <c r="K1177" s="38"/>
      <c r="L1177" s="38"/>
      <c r="M1177" s="38"/>
      <c r="P1177" s="27">
        <v>1148</v>
      </c>
      <c r="Q1177" s="24">
        <v>0.5186634</v>
      </c>
      <c r="R1177" s="24">
        <v>0.13953699999999999</v>
      </c>
      <c r="S1177" s="24">
        <v>7.40788E-2</v>
      </c>
      <c r="T1177" s="24">
        <v>0.51497700000000002</v>
      </c>
      <c r="U1177" s="24">
        <v>0.60432229999999998</v>
      </c>
      <c r="V1177" s="34">
        <v>2.7380869994856394E-2</v>
      </c>
      <c r="W1177" s="24">
        <v>0</v>
      </c>
      <c r="X1177" s="24">
        <v>0</v>
      </c>
    </row>
    <row r="1178" spans="1:24" ht="15" customHeight="1" x14ac:dyDescent="0.45">
      <c r="A1178" s="14">
        <v>228</v>
      </c>
      <c r="B1178" s="15">
        <v>2001</v>
      </c>
      <c r="C1178" s="16">
        <v>0</v>
      </c>
      <c r="D1178" s="17">
        <v>1.15639E-2</v>
      </c>
      <c r="E1178" s="17">
        <v>-5.5037500000000003E-2</v>
      </c>
      <c r="F1178" s="17">
        <v>3.9044700000000002E-2</v>
      </c>
      <c r="G1178" s="17">
        <v>1.539123</v>
      </c>
      <c r="H1178" s="18">
        <v>0.14188239999999999</v>
      </c>
      <c r="I1178" s="40">
        <f t="array" ref="I1178">$Q$10+SUMPRODUCT(D1178:H1178,TRANSPOSE($Q$11:$Q$15))</f>
        <v>-5.1357898507311539</v>
      </c>
      <c r="J1178" s="37">
        <f t="shared" si="18"/>
        <v>5.848003135338794E-3</v>
      </c>
      <c r="K1178" s="38"/>
      <c r="L1178" s="38"/>
      <c r="M1178" s="38"/>
      <c r="P1178" s="27">
        <v>1149</v>
      </c>
      <c r="Q1178" s="24">
        <v>0.45400499999999999</v>
      </c>
      <c r="R1178" s="24">
        <v>0.2481389</v>
      </c>
      <c r="S1178" s="24">
        <v>8.4235299999999999E-2</v>
      </c>
      <c r="T1178" s="24">
        <v>1.084589</v>
      </c>
      <c r="U1178" s="24">
        <v>0.6317313</v>
      </c>
      <c r="V1178" s="34">
        <v>8.7767194743051981E-3</v>
      </c>
      <c r="W1178" s="24">
        <v>0</v>
      </c>
      <c r="X1178" s="24">
        <v>0</v>
      </c>
    </row>
    <row r="1179" spans="1:24" ht="15" customHeight="1" x14ac:dyDescent="0.45">
      <c r="A1179" s="14">
        <v>228</v>
      </c>
      <c r="B1179" s="15">
        <v>2002</v>
      </c>
      <c r="C1179" s="16">
        <v>0</v>
      </c>
      <c r="D1179" s="17">
        <v>-2.6069999999999999E-4</v>
      </c>
      <c r="E1179" s="17">
        <v>-7.1995799999999999E-2</v>
      </c>
      <c r="F1179" s="17">
        <v>3.2391099999999999E-2</v>
      </c>
      <c r="G1179" s="17">
        <v>1.3128820000000001</v>
      </c>
      <c r="H1179" s="18">
        <v>9.4525999999999999E-2</v>
      </c>
      <c r="I1179" s="40">
        <f t="array" ref="I1179">$Q$10+SUMPRODUCT(D1179:H1179,TRANSPOSE($Q$11:$Q$15))</f>
        <v>-4.7316217711571724</v>
      </c>
      <c r="J1179" s="37">
        <f t="shared" si="18"/>
        <v>8.7351921429715193E-3</v>
      </c>
      <c r="K1179" s="38"/>
      <c r="L1179" s="38"/>
      <c r="M1179" s="38"/>
      <c r="P1179" s="27">
        <v>1150</v>
      </c>
      <c r="Q1179" s="24">
        <v>4.4032300000000003E-2</v>
      </c>
      <c r="R1179" s="24">
        <v>2.2622099999999999E-2</v>
      </c>
      <c r="S1179" s="24">
        <v>3.9069100000000002E-2</v>
      </c>
      <c r="T1179" s="24">
        <v>0.22195690000000001</v>
      </c>
      <c r="U1179" s="24">
        <v>0.18955449999999999</v>
      </c>
      <c r="V1179" s="34">
        <v>4.2824377884093191E-2</v>
      </c>
      <c r="W1179" s="24">
        <v>0</v>
      </c>
      <c r="X1179" s="24">
        <v>0</v>
      </c>
    </row>
    <row r="1180" spans="1:24" ht="15" customHeight="1" x14ac:dyDescent="0.45">
      <c r="A1180" s="14">
        <v>228</v>
      </c>
      <c r="B1180" s="15">
        <v>2003</v>
      </c>
      <c r="C1180" s="16">
        <v>0</v>
      </c>
      <c r="D1180" s="17">
        <v>8.6406999999999994E-3</v>
      </c>
      <c r="E1180" s="17">
        <v>1.6154200000000001E-2</v>
      </c>
      <c r="F1180" s="17">
        <v>2.92917E-2</v>
      </c>
      <c r="G1180" s="17">
        <v>1.0499769999999999</v>
      </c>
      <c r="H1180" s="18">
        <v>8.7423799999999996E-2</v>
      </c>
      <c r="I1180" s="40">
        <f t="array" ref="I1180">$Q$10+SUMPRODUCT(D1180:H1180,TRANSPOSE($Q$11:$Q$15))</f>
        <v>-4.4167507160560735</v>
      </c>
      <c r="J1180" s="37">
        <f t="shared" si="18"/>
        <v>1.1929370475282801E-2</v>
      </c>
      <c r="K1180" s="38"/>
      <c r="L1180" s="38"/>
      <c r="M1180" s="38"/>
      <c r="P1180" s="27">
        <v>1151</v>
      </c>
      <c r="Q1180" s="24">
        <v>6.5046499999999993E-2</v>
      </c>
      <c r="R1180" s="24">
        <v>-2.24514E-2</v>
      </c>
      <c r="S1180" s="24">
        <v>2.4773900000000001E-2</v>
      </c>
      <c r="T1180" s="24">
        <v>6.9915599999999994E-2</v>
      </c>
      <c r="U1180" s="24">
        <v>0.17108419999999999</v>
      </c>
      <c r="V1180" s="34">
        <v>6.3718586575817873E-2</v>
      </c>
      <c r="W1180" s="24">
        <v>0</v>
      </c>
      <c r="X1180" s="24">
        <v>0</v>
      </c>
    </row>
    <row r="1181" spans="1:24" ht="15" customHeight="1" x14ac:dyDescent="0.45">
      <c r="A1181" s="14">
        <v>228</v>
      </c>
      <c r="B1181" s="15">
        <v>2004</v>
      </c>
      <c r="C1181" s="16">
        <v>0</v>
      </c>
      <c r="D1181" s="17">
        <v>1.5336600000000001E-2</v>
      </c>
      <c r="E1181" s="17">
        <v>6.5827700000000003E-2</v>
      </c>
      <c r="F1181" s="17">
        <v>6.0305600000000001E-2</v>
      </c>
      <c r="G1181" s="17">
        <v>1.1645049999999999</v>
      </c>
      <c r="H1181" s="18">
        <v>0.1115415</v>
      </c>
      <c r="I1181" s="40">
        <f t="array" ref="I1181">$Q$10+SUMPRODUCT(D1181:H1181,TRANSPOSE($Q$11:$Q$15))</f>
        <v>-4.9018493195456241</v>
      </c>
      <c r="J1181" s="37">
        <f t="shared" si="18"/>
        <v>7.377985412946951E-3</v>
      </c>
      <c r="K1181" s="38"/>
      <c r="L1181" s="38"/>
      <c r="M1181" s="38"/>
      <c r="P1181" s="27">
        <v>1152</v>
      </c>
      <c r="Q1181" s="24">
        <v>0.2424192</v>
      </c>
      <c r="R1181" s="24">
        <v>0.1935886</v>
      </c>
      <c r="S1181" s="24">
        <v>8.2324099999999997E-2</v>
      </c>
      <c r="T1181" s="24">
        <v>0.80550440000000001</v>
      </c>
      <c r="U1181" s="24">
        <v>0.35766320000000001</v>
      </c>
      <c r="V1181" s="34">
        <v>1.1600796804659348E-2</v>
      </c>
      <c r="W1181" s="24">
        <v>0</v>
      </c>
      <c r="X1181" s="24">
        <v>0</v>
      </c>
    </row>
    <row r="1182" spans="1:24" ht="15" customHeight="1" x14ac:dyDescent="0.45">
      <c r="A1182" s="14">
        <v>229</v>
      </c>
      <c r="B1182" s="15">
        <v>1999</v>
      </c>
      <c r="C1182" s="16">
        <v>0</v>
      </c>
      <c r="D1182" s="17">
        <v>-0.1052575</v>
      </c>
      <c r="E1182" s="17">
        <v>0.1126226</v>
      </c>
      <c r="F1182" s="17">
        <v>5.06828E-2</v>
      </c>
      <c r="G1182" s="17">
        <v>1.741544</v>
      </c>
      <c r="H1182" s="18">
        <v>0.16118650000000001</v>
      </c>
      <c r="I1182" s="40">
        <f t="array" ref="I1182">$Q$10+SUMPRODUCT(D1182:H1182,TRANSPOSE($Q$11:$Q$15))</f>
        <v>-5.8316883366719985</v>
      </c>
      <c r="J1182" s="37">
        <f t="shared" si="18"/>
        <v>2.9245426655859865E-3</v>
      </c>
      <c r="K1182" s="38"/>
      <c r="L1182" s="38"/>
      <c r="M1182" s="38"/>
      <c r="P1182" s="27">
        <v>1153</v>
      </c>
      <c r="Q1182" s="24">
        <v>0.25711070000000003</v>
      </c>
      <c r="R1182" s="24">
        <v>0.19197359999999999</v>
      </c>
      <c r="S1182" s="24">
        <v>8.4510100000000005E-2</v>
      </c>
      <c r="T1182" s="24">
        <v>0.83255579999999996</v>
      </c>
      <c r="U1182" s="24">
        <v>0.39176480000000002</v>
      </c>
      <c r="V1182" s="34">
        <v>1.1250397206327596E-2</v>
      </c>
      <c r="W1182" s="24">
        <v>0</v>
      </c>
      <c r="X1182" s="24">
        <v>0</v>
      </c>
    </row>
    <row r="1183" spans="1:24" ht="15" customHeight="1" x14ac:dyDescent="0.45">
      <c r="A1183" s="14">
        <v>230</v>
      </c>
      <c r="B1183" s="15">
        <v>1999</v>
      </c>
      <c r="C1183" s="16">
        <v>0</v>
      </c>
      <c r="D1183" s="17">
        <v>3.7511599999999999E-2</v>
      </c>
      <c r="E1183" s="17">
        <v>0.64537109999999998</v>
      </c>
      <c r="F1183" s="17">
        <v>9.3454999999999996E-2</v>
      </c>
      <c r="G1183" s="17">
        <v>5.2254889999999996</v>
      </c>
      <c r="H1183" s="18">
        <v>0.18857199999999999</v>
      </c>
      <c r="I1183" s="40">
        <f t="array" ref="I1183">$Q$10+SUMPRODUCT(D1183:H1183,TRANSPOSE($Q$11:$Q$15))</f>
        <v>-12.42430757873149</v>
      </c>
      <c r="J1183" s="37">
        <f t="shared" si="18"/>
        <v>4.0196665826748353E-6</v>
      </c>
      <c r="K1183" s="38"/>
      <c r="L1183" s="38"/>
      <c r="M1183" s="38"/>
      <c r="P1183" s="27">
        <v>1154</v>
      </c>
      <c r="Q1183" s="24">
        <v>0.25713989999999998</v>
      </c>
      <c r="R1183" s="24">
        <v>0.18484970000000001</v>
      </c>
      <c r="S1183" s="24">
        <v>8.3046700000000001E-2</v>
      </c>
      <c r="T1183" s="24">
        <v>0.86722200000000005</v>
      </c>
      <c r="U1183" s="24">
        <v>0.38106830000000003</v>
      </c>
      <c r="V1183" s="34">
        <v>1.0816210480011489E-2</v>
      </c>
      <c r="W1183" s="24">
        <v>0</v>
      </c>
      <c r="X1183" s="24">
        <v>0</v>
      </c>
    </row>
    <row r="1184" spans="1:24" ht="15" customHeight="1" x14ac:dyDescent="0.45">
      <c r="A1184" s="14">
        <v>230</v>
      </c>
      <c r="B1184" s="15">
        <v>2000</v>
      </c>
      <c r="C1184" s="16">
        <v>0</v>
      </c>
      <c r="D1184" s="17">
        <v>4.92726E-2</v>
      </c>
      <c r="E1184" s="17">
        <v>0.56679710000000005</v>
      </c>
      <c r="F1184" s="17">
        <v>7.8808799999999998E-2</v>
      </c>
      <c r="G1184" s="17">
        <v>2.1404830000000001</v>
      </c>
      <c r="H1184" s="18">
        <v>0.18836230000000001</v>
      </c>
      <c r="I1184" s="40">
        <f t="array" ref="I1184">$Q$10+SUMPRODUCT(D1184:H1184,TRANSPOSE($Q$11:$Q$15))</f>
        <v>-7.2719176717637888</v>
      </c>
      <c r="J1184" s="37">
        <f t="shared" si="18"/>
        <v>6.9429597677186949E-4</v>
      </c>
      <c r="K1184" s="38"/>
      <c r="L1184" s="38"/>
      <c r="M1184" s="38"/>
      <c r="P1184" s="27">
        <v>1155</v>
      </c>
      <c r="Q1184" s="24">
        <v>0.28693079999999999</v>
      </c>
      <c r="R1184" s="24">
        <v>0.2206051</v>
      </c>
      <c r="S1184" s="24">
        <v>6.9198300000000004E-2</v>
      </c>
      <c r="T1184" s="24">
        <v>0.59862890000000002</v>
      </c>
      <c r="U1184" s="24">
        <v>0.37873620000000002</v>
      </c>
      <c r="V1184" s="34">
        <v>1.7668923034786073E-2</v>
      </c>
      <c r="W1184" s="24">
        <v>0</v>
      </c>
      <c r="X1184" s="24">
        <v>0</v>
      </c>
    </row>
    <row r="1185" spans="1:24" ht="15" customHeight="1" x14ac:dyDescent="0.45">
      <c r="A1185" s="14">
        <v>230</v>
      </c>
      <c r="B1185" s="15">
        <v>2001</v>
      </c>
      <c r="C1185" s="16">
        <v>0</v>
      </c>
      <c r="D1185" s="17">
        <v>4.0454900000000002E-2</v>
      </c>
      <c r="E1185" s="17">
        <v>0.59443710000000005</v>
      </c>
      <c r="F1185" s="17">
        <v>5.5545799999999999E-2</v>
      </c>
      <c r="G1185" s="17">
        <v>2.4480719999999998</v>
      </c>
      <c r="H1185" s="18">
        <v>0.15302009999999999</v>
      </c>
      <c r="I1185" s="40">
        <f t="array" ref="I1185">$Q$10+SUMPRODUCT(D1185:H1185,TRANSPOSE($Q$11:$Q$15))</f>
        <v>-7.6417523606821449</v>
      </c>
      <c r="J1185" s="37">
        <f t="shared" si="18"/>
        <v>4.7975632839809818E-4</v>
      </c>
      <c r="K1185" s="38"/>
      <c r="L1185" s="38"/>
      <c r="M1185" s="38"/>
      <c r="P1185" s="27">
        <v>1156</v>
      </c>
      <c r="Q1185" s="24">
        <v>0.27078469999999999</v>
      </c>
      <c r="R1185" s="24">
        <v>0.26946819999999999</v>
      </c>
      <c r="S1185" s="24">
        <v>8.5833099999999996E-2</v>
      </c>
      <c r="T1185" s="24">
        <v>1.0296890000000001</v>
      </c>
      <c r="U1185" s="24">
        <v>0.38436439999999999</v>
      </c>
      <c r="V1185" s="34">
        <v>7.3013419435767665E-3</v>
      </c>
      <c r="W1185" s="24">
        <v>0</v>
      </c>
      <c r="X1185" s="24">
        <v>0</v>
      </c>
    </row>
    <row r="1186" spans="1:24" ht="15" customHeight="1" x14ac:dyDescent="0.45">
      <c r="A1186" s="14">
        <v>230</v>
      </c>
      <c r="B1186" s="15">
        <v>2002</v>
      </c>
      <c r="C1186" s="16">
        <v>0</v>
      </c>
      <c r="D1186" s="17">
        <v>3.74957E-2</v>
      </c>
      <c r="E1186" s="17">
        <v>0.64534360000000002</v>
      </c>
      <c r="F1186" s="17">
        <v>7.4436299999999997E-2</v>
      </c>
      <c r="G1186" s="17">
        <v>2.850533</v>
      </c>
      <c r="H1186" s="18">
        <v>0.1507975</v>
      </c>
      <c r="I1186" s="40">
        <f t="array" ref="I1186">$Q$10+SUMPRODUCT(D1186:H1186,TRANSPOSE($Q$11:$Q$15))</f>
        <v>-8.510840464948787</v>
      </c>
      <c r="J1186" s="37">
        <f t="shared" si="18"/>
        <v>2.0123408625824616E-4</v>
      </c>
      <c r="K1186" s="38"/>
      <c r="L1186" s="38"/>
      <c r="M1186" s="38"/>
      <c r="P1186" s="27">
        <v>1157</v>
      </c>
      <c r="Q1186" s="24">
        <v>0.23864050000000001</v>
      </c>
      <c r="R1186" s="24">
        <v>0.30990459999999997</v>
      </c>
      <c r="S1186" s="24">
        <v>8.2111199999999995E-2</v>
      </c>
      <c r="T1186" s="24">
        <v>1.122932</v>
      </c>
      <c r="U1186" s="24">
        <v>0.37369520000000001</v>
      </c>
      <c r="V1186" s="34">
        <v>6.0003665940892154E-3</v>
      </c>
      <c r="W1186" s="24">
        <v>0</v>
      </c>
      <c r="X1186" s="24">
        <v>0</v>
      </c>
    </row>
    <row r="1187" spans="1:24" ht="15" customHeight="1" x14ac:dyDescent="0.45">
      <c r="A1187" s="14">
        <v>230</v>
      </c>
      <c r="B1187" s="15">
        <v>2003</v>
      </c>
      <c r="C1187" s="16">
        <v>0</v>
      </c>
      <c r="D1187" s="17">
        <v>4.3627899999999997E-2</v>
      </c>
      <c r="E1187" s="17">
        <v>0.68679140000000005</v>
      </c>
      <c r="F1187" s="17">
        <v>6.5791699999999995E-2</v>
      </c>
      <c r="G1187" s="17">
        <v>3.8872819999999999</v>
      </c>
      <c r="H1187" s="18">
        <v>0.14189189999999999</v>
      </c>
      <c r="I1187" s="40">
        <f t="array" ref="I1187">$Q$10+SUMPRODUCT(D1187:H1187,TRANSPOSE($Q$11:$Q$15))</f>
        <v>-10.157090776601828</v>
      </c>
      <c r="J1187" s="37">
        <f t="shared" si="18"/>
        <v>3.8798476567462648E-5</v>
      </c>
      <c r="K1187" s="38"/>
      <c r="L1187" s="38"/>
      <c r="M1187" s="38"/>
      <c r="P1187" s="27">
        <v>1158</v>
      </c>
      <c r="Q1187" s="24">
        <v>0.19624559999999999</v>
      </c>
      <c r="R1187" s="24">
        <v>0.45445380000000002</v>
      </c>
      <c r="S1187" s="24">
        <v>6.3713900000000004E-2</v>
      </c>
      <c r="T1187" s="24">
        <v>1.1834530000000001</v>
      </c>
      <c r="U1187" s="24">
        <v>0.39198959999999999</v>
      </c>
      <c r="V1187" s="34">
        <v>5.0888137698554305E-3</v>
      </c>
      <c r="W1187" s="24">
        <v>0</v>
      </c>
      <c r="X1187" s="24">
        <v>0</v>
      </c>
    </row>
    <row r="1188" spans="1:24" ht="15" customHeight="1" x14ac:dyDescent="0.45">
      <c r="A1188" s="14">
        <v>230</v>
      </c>
      <c r="B1188" s="15">
        <v>2004</v>
      </c>
      <c r="C1188" s="16">
        <v>0</v>
      </c>
      <c r="D1188" s="17">
        <v>4.8661700000000002E-2</v>
      </c>
      <c r="E1188" s="17">
        <v>0.74567349999999999</v>
      </c>
      <c r="F1188" s="17">
        <v>7.1960499999999997E-2</v>
      </c>
      <c r="G1188" s="17">
        <v>2.916207</v>
      </c>
      <c r="H1188" s="18">
        <v>0.17167460000000001</v>
      </c>
      <c r="I1188" s="40">
        <f t="array" ref="I1188">$Q$10+SUMPRODUCT(D1188:H1188,TRANSPOSE($Q$11:$Q$15))</f>
        <v>-8.7240103851292243</v>
      </c>
      <c r="J1188" s="37">
        <f t="shared" si="18"/>
        <v>1.6260721232962136E-4</v>
      </c>
      <c r="K1188" s="38"/>
      <c r="L1188" s="38"/>
      <c r="M1188" s="38"/>
      <c r="P1188" s="27">
        <v>1159</v>
      </c>
      <c r="Q1188" s="24">
        <v>0.1073474</v>
      </c>
      <c r="R1188" s="24">
        <v>0.43441259999999998</v>
      </c>
      <c r="S1188" s="24">
        <v>6.8540199999999996E-2</v>
      </c>
      <c r="T1188" s="24">
        <v>1.0076959999999999</v>
      </c>
      <c r="U1188" s="24">
        <v>0.34250799999999998</v>
      </c>
      <c r="V1188" s="34">
        <v>6.2277473066444716E-3</v>
      </c>
      <c r="W1188" s="24">
        <v>0</v>
      </c>
      <c r="X1188" s="24">
        <v>0</v>
      </c>
    </row>
    <row r="1189" spans="1:24" ht="15" customHeight="1" x14ac:dyDescent="0.45">
      <c r="A1189" s="14">
        <v>231</v>
      </c>
      <c r="B1189" s="15">
        <v>1999</v>
      </c>
      <c r="C1189" s="16">
        <v>0</v>
      </c>
      <c r="D1189" s="17">
        <v>0.1331135</v>
      </c>
      <c r="E1189" s="17">
        <v>0.82356320000000005</v>
      </c>
      <c r="F1189" s="17">
        <v>0.15677430000000001</v>
      </c>
      <c r="G1189" s="17">
        <v>12.89359</v>
      </c>
      <c r="H1189" s="18">
        <v>0.77723260000000005</v>
      </c>
      <c r="I1189" s="40">
        <f t="array" ref="I1189">$Q$10+SUMPRODUCT(D1189:H1189,TRANSPOSE($Q$11:$Q$15))</f>
        <v>-25.005298004661149</v>
      </c>
      <c r="J1189" s="37">
        <f t="shared" si="18"/>
        <v>1.3814560039018177E-11</v>
      </c>
      <c r="K1189" s="38"/>
      <c r="L1189" s="38"/>
      <c r="M1189" s="38"/>
      <c r="P1189" s="27">
        <v>1160</v>
      </c>
      <c r="Q1189" s="24">
        <v>0.13958490000000001</v>
      </c>
      <c r="R1189" s="24">
        <v>0.29352689999999998</v>
      </c>
      <c r="S1189" s="24">
        <v>4.6267000000000003E-2</v>
      </c>
      <c r="T1189" s="24">
        <v>0.61468210000000001</v>
      </c>
      <c r="U1189" s="24">
        <v>0.222497</v>
      </c>
      <c r="V1189" s="34">
        <v>1.5919089540512736E-2</v>
      </c>
      <c r="W1189" s="24">
        <v>0</v>
      </c>
      <c r="X1189" s="24">
        <v>0</v>
      </c>
    </row>
    <row r="1190" spans="1:24" ht="15" customHeight="1" x14ac:dyDescent="0.45">
      <c r="A1190" s="14">
        <v>231</v>
      </c>
      <c r="B1190" s="15">
        <v>2000</v>
      </c>
      <c r="C1190" s="16">
        <v>0</v>
      </c>
      <c r="D1190" s="17">
        <v>8.1826999999999993E-3</v>
      </c>
      <c r="E1190" s="17">
        <v>0.74877419999999995</v>
      </c>
      <c r="F1190" s="17">
        <v>8.1694699999999995E-2</v>
      </c>
      <c r="G1190" s="17">
        <v>6.8036409999999998</v>
      </c>
      <c r="H1190" s="18">
        <v>0.66422000000000003</v>
      </c>
      <c r="I1190" s="40">
        <f t="array" ref="I1190">$Q$10+SUMPRODUCT(D1190:H1190,TRANSPOSE($Q$11:$Q$15))</f>
        <v>-14.712897520268339</v>
      </c>
      <c r="J1190" s="37">
        <f t="shared" si="18"/>
        <v>4.0763326465426025E-7</v>
      </c>
      <c r="K1190" s="38"/>
      <c r="L1190" s="38"/>
      <c r="M1190" s="38"/>
      <c r="P1190" s="27">
        <v>1161</v>
      </c>
      <c r="Q1190" s="24">
        <v>8.72227E-2</v>
      </c>
      <c r="R1190" s="24">
        <v>0.32215549999999998</v>
      </c>
      <c r="S1190" s="24">
        <v>4.691E-2</v>
      </c>
      <c r="T1190" s="24">
        <v>0.89996209999999999</v>
      </c>
      <c r="U1190" s="24">
        <v>0.25516929999999999</v>
      </c>
      <c r="V1190" s="34">
        <v>9.6889823118077034E-3</v>
      </c>
      <c r="W1190" s="24">
        <v>0</v>
      </c>
      <c r="X1190" s="24">
        <v>0</v>
      </c>
    </row>
    <row r="1191" spans="1:24" ht="15" customHeight="1" x14ac:dyDescent="0.45">
      <c r="A1191" s="14">
        <v>231</v>
      </c>
      <c r="B1191" s="15">
        <v>2001</v>
      </c>
      <c r="C1191" s="16">
        <v>0</v>
      </c>
      <c r="D1191" s="17">
        <v>0.159413</v>
      </c>
      <c r="E1191" s="17">
        <v>0.66484739999999998</v>
      </c>
      <c r="F1191" s="17">
        <v>3.0783999999999999E-2</v>
      </c>
      <c r="G1191" s="17">
        <v>2.6943860000000002</v>
      </c>
      <c r="H1191" s="18">
        <v>0.56856859999999998</v>
      </c>
      <c r="I1191" s="40">
        <f t="array" ref="I1191">$Q$10+SUMPRODUCT(D1191:H1191,TRANSPOSE($Q$11:$Q$15))</f>
        <v>-7.631759629221075</v>
      </c>
      <c r="J1191" s="37">
        <f t="shared" si="18"/>
        <v>4.8457210277596461E-4</v>
      </c>
      <c r="K1191" s="38"/>
      <c r="L1191" s="38"/>
      <c r="M1191" s="38"/>
      <c r="P1191" s="27">
        <v>1162</v>
      </c>
      <c r="Q1191" s="24">
        <v>0.1242813</v>
      </c>
      <c r="R1191" s="24">
        <v>0.33336199999999999</v>
      </c>
      <c r="S1191" s="24">
        <v>3.3655600000000001E-2</v>
      </c>
      <c r="T1191" s="24">
        <v>0.94759300000000002</v>
      </c>
      <c r="U1191" s="24">
        <v>0.25389250000000002</v>
      </c>
      <c r="V1191" s="34">
        <v>9.9652120142909896E-3</v>
      </c>
      <c r="W1191" s="24">
        <v>0</v>
      </c>
      <c r="X1191" s="24">
        <v>0</v>
      </c>
    </row>
    <row r="1192" spans="1:24" ht="15" customHeight="1" x14ac:dyDescent="0.45">
      <c r="A1192" s="14">
        <v>231</v>
      </c>
      <c r="B1192" s="15">
        <v>2002</v>
      </c>
      <c r="C1192" s="16">
        <v>0</v>
      </c>
      <c r="D1192" s="17">
        <v>0.33142779999999999</v>
      </c>
      <c r="E1192" s="17">
        <v>0.56211359999999999</v>
      </c>
      <c r="F1192" s="17">
        <v>7.9987799999999998E-2</v>
      </c>
      <c r="G1192" s="17">
        <v>2.0988820000000001</v>
      </c>
      <c r="H1192" s="18">
        <v>0.49551840000000003</v>
      </c>
      <c r="I1192" s="40">
        <f t="array" ref="I1192">$Q$10+SUMPRODUCT(D1192:H1192,TRANSPOSE($Q$11:$Q$15))</f>
        <v>-6.9009666077608252</v>
      </c>
      <c r="J1192" s="37">
        <f t="shared" si="18"/>
        <v>1.0057991160974482E-3</v>
      </c>
      <c r="K1192" s="38"/>
      <c r="L1192" s="38"/>
      <c r="M1192" s="38"/>
      <c r="P1192" s="27">
        <v>1163</v>
      </c>
      <c r="Q1192" s="24">
        <v>0.28552440000000001</v>
      </c>
      <c r="R1192" s="24">
        <v>3.9794200000000002E-2</v>
      </c>
      <c r="S1192" s="24">
        <v>6.0269700000000002E-2</v>
      </c>
      <c r="T1192" s="24">
        <v>1.8765350000000001</v>
      </c>
      <c r="U1192" s="24">
        <v>0.22184960000000001</v>
      </c>
      <c r="V1192" s="34">
        <v>2.9645258409914809E-3</v>
      </c>
      <c r="W1192" s="24">
        <v>0</v>
      </c>
      <c r="X1192" s="24">
        <v>0</v>
      </c>
    </row>
    <row r="1193" spans="1:24" ht="15" customHeight="1" x14ac:dyDescent="0.45">
      <c r="A1193" s="14">
        <v>231</v>
      </c>
      <c r="B1193" s="15">
        <v>2003</v>
      </c>
      <c r="C1193" s="16">
        <v>0</v>
      </c>
      <c r="D1193" s="17">
        <v>0.45235009999999998</v>
      </c>
      <c r="E1193" s="17">
        <v>0.64053139999999997</v>
      </c>
      <c r="F1193" s="17">
        <v>9.0697899999999998E-2</v>
      </c>
      <c r="G1193" s="17">
        <v>3.0224169999999999</v>
      </c>
      <c r="H1193" s="18">
        <v>0.50805690000000003</v>
      </c>
      <c r="I1193" s="40">
        <f t="array" ref="I1193">$Q$10+SUMPRODUCT(D1193:H1193,TRANSPOSE($Q$11:$Q$15))</f>
        <v>-8.514517049781638</v>
      </c>
      <c r="J1193" s="37">
        <f t="shared" si="18"/>
        <v>2.0049573853718887E-4</v>
      </c>
      <c r="K1193" s="38"/>
      <c r="L1193" s="38"/>
      <c r="M1193" s="38"/>
      <c r="P1193" s="27">
        <v>1164</v>
      </c>
      <c r="Q1193" s="24">
        <v>0.263652</v>
      </c>
      <c r="R1193" s="24">
        <v>0.1289949</v>
      </c>
      <c r="S1193" s="24">
        <v>5.36617E-2</v>
      </c>
      <c r="T1193" s="24">
        <v>2.2317089999999999</v>
      </c>
      <c r="U1193" s="24">
        <v>0.28086430000000001</v>
      </c>
      <c r="V1193" s="34">
        <v>1.6043929338786663E-3</v>
      </c>
      <c r="W1193" s="24">
        <v>0</v>
      </c>
      <c r="X1193" s="24">
        <v>0</v>
      </c>
    </row>
    <row r="1194" spans="1:24" ht="15" customHeight="1" x14ac:dyDescent="0.45">
      <c r="A1194" s="14">
        <v>231</v>
      </c>
      <c r="B1194" s="15">
        <v>2004</v>
      </c>
      <c r="C1194" s="16">
        <v>0</v>
      </c>
      <c r="D1194" s="17">
        <v>0.42739470000000002</v>
      </c>
      <c r="E1194" s="17">
        <v>0.7380757</v>
      </c>
      <c r="F1194" s="17">
        <v>8.6992299999999995E-2</v>
      </c>
      <c r="G1194" s="17">
        <v>3.7936550000000002</v>
      </c>
      <c r="H1194" s="18">
        <v>0.52355799999999997</v>
      </c>
      <c r="I1194" s="40">
        <f t="array" ref="I1194">$Q$10+SUMPRODUCT(D1194:H1194,TRANSPOSE($Q$11:$Q$15))</f>
        <v>-9.8564808923815299</v>
      </c>
      <c r="J1194" s="37">
        <f t="shared" si="18"/>
        <v>5.2403703195851489E-5</v>
      </c>
      <c r="K1194" s="38"/>
      <c r="L1194" s="38"/>
      <c r="M1194" s="38"/>
      <c r="P1194" s="27">
        <v>1165</v>
      </c>
      <c r="Q1194" s="24">
        <v>0.23356740000000001</v>
      </c>
      <c r="R1194" s="24">
        <v>0.26134689999999999</v>
      </c>
      <c r="S1194" s="24">
        <v>4.3505099999999998E-2</v>
      </c>
      <c r="T1194" s="24">
        <v>0.52560099999999998</v>
      </c>
      <c r="U1194" s="24">
        <v>0.61288410000000004</v>
      </c>
      <c r="V1194" s="34">
        <v>2.5769235926106891E-2</v>
      </c>
      <c r="W1194" s="24">
        <v>0</v>
      </c>
      <c r="X1194" s="24">
        <v>0</v>
      </c>
    </row>
    <row r="1195" spans="1:24" ht="15" customHeight="1" x14ac:dyDescent="0.45">
      <c r="A1195" s="14">
        <v>232</v>
      </c>
      <c r="B1195" s="15">
        <v>1999</v>
      </c>
      <c r="C1195" s="16">
        <v>0</v>
      </c>
      <c r="D1195" s="17">
        <v>2.03857E-2</v>
      </c>
      <c r="E1195" s="17">
        <v>8.1238099999999994E-2</v>
      </c>
      <c r="F1195" s="17">
        <v>3.9634299999999997E-2</v>
      </c>
      <c r="G1195" s="17">
        <v>0.42531350000000001</v>
      </c>
      <c r="H1195" s="18">
        <v>0.24467559999999999</v>
      </c>
      <c r="I1195" s="40">
        <f t="array" ref="I1195">$Q$10+SUMPRODUCT(D1195:H1195,TRANSPOSE($Q$11:$Q$15))</f>
        <v>-3.4963356189276702</v>
      </c>
      <c r="J1195" s="37">
        <f t="shared" si="18"/>
        <v>2.9416673497334865E-2</v>
      </c>
      <c r="K1195" s="38"/>
      <c r="L1195" s="38"/>
      <c r="M1195" s="38"/>
      <c r="P1195" s="27">
        <v>1166</v>
      </c>
      <c r="Q1195" s="24">
        <v>0.1141863</v>
      </c>
      <c r="R1195" s="24">
        <v>8.4666099999999994E-2</v>
      </c>
      <c r="S1195" s="24">
        <v>2.2353E-3</v>
      </c>
      <c r="T1195" s="24">
        <v>0.52200539999999995</v>
      </c>
      <c r="U1195" s="24">
        <v>0.50791470000000005</v>
      </c>
      <c r="V1195" s="34">
        <v>4.0924437329521786E-2</v>
      </c>
      <c r="W1195" s="24">
        <v>0</v>
      </c>
      <c r="X1195" s="24">
        <v>0</v>
      </c>
    </row>
    <row r="1196" spans="1:24" ht="15" customHeight="1" x14ac:dyDescent="0.45">
      <c r="A1196" s="14">
        <v>232</v>
      </c>
      <c r="B1196" s="15">
        <v>2000</v>
      </c>
      <c r="C1196" s="16">
        <v>0</v>
      </c>
      <c r="D1196" s="17">
        <v>4.6830799999999999E-2</v>
      </c>
      <c r="E1196" s="17">
        <v>0.18611069999999999</v>
      </c>
      <c r="F1196" s="17">
        <v>5.2357800000000003E-2</v>
      </c>
      <c r="G1196" s="17">
        <v>0.33026450000000002</v>
      </c>
      <c r="H1196" s="18">
        <v>0.2294592</v>
      </c>
      <c r="I1196" s="40">
        <f t="array" ref="I1196">$Q$10+SUMPRODUCT(D1196:H1196,TRANSPOSE($Q$11:$Q$15))</f>
        <v>-3.5976008206658827</v>
      </c>
      <c r="J1196" s="37">
        <f t="shared" si="18"/>
        <v>2.6659177952444404E-2</v>
      </c>
      <c r="K1196" s="38"/>
      <c r="L1196" s="38"/>
      <c r="M1196" s="38"/>
      <c r="P1196" s="27">
        <v>1167</v>
      </c>
      <c r="Q1196" s="24">
        <v>0.2480994</v>
      </c>
      <c r="R1196" s="24">
        <v>-8.2766099999999995E-2</v>
      </c>
      <c r="S1196" s="24">
        <v>-2.9426999999999999E-3</v>
      </c>
      <c r="T1196" s="24">
        <v>0.49451260000000002</v>
      </c>
      <c r="U1196" s="24">
        <v>0.63804289999999997</v>
      </c>
      <c r="V1196" s="34">
        <v>6.3600308737673097E-2</v>
      </c>
      <c r="W1196" s="24">
        <v>0</v>
      </c>
      <c r="X1196" s="24">
        <v>0</v>
      </c>
    </row>
    <row r="1197" spans="1:24" ht="15" customHeight="1" x14ac:dyDescent="0.45">
      <c r="A1197" s="14">
        <v>232</v>
      </c>
      <c r="B1197" s="15">
        <v>2001</v>
      </c>
      <c r="C1197" s="16">
        <v>0</v>
      </c>
      <c r="D1197" s="17">
        <v>1.35128E-2</v>
      </c>
      <c r="E1197" s="17">
        <v>0.23279140000000001</v>
      </c>
      <c r="F1197" s="17">
        <v>6.8621100000000004E-2</v>
      </c>
      <c r="G1197" s="17">
        <v>0.51149699999999998</v>
      </c>
      <c r="H1197" s="18">
        <v>0.26799099999999998</v>
      </c>
      <c r="I1197" s="40">
        <f t="array" ref="I1197">$Q$10+SUMPRODUCT(D1197:H1197,TRANSPOSE($Q$11:$Q$15))</f>
        <v>-4.0743050606779807</v>
      </c>
      <c r="J1197" s="37">
        <f t="shared" si="18"/>
        <v>1.6719724683559766E-2</v>
      </c>
      <c r="K1197" s="38"/>
      <c r="L1197" s="38"/>
      <c r="M1197" s="38"/>
      <c r="P1197" s="27">
        <v>1168</v>
      </c>
      <c r="Q1197" s="24">
        <v>0.2267604</v>
      </c>
      <c r="R1197" s="24">
        <v>-0.16681499999999999</v>
      </c>
      <c r="S1197" s="24">
        <v>-1.6524299999999999E-2</v>
      </c>
      <c r="T1197" s="24">
        <v>0.25244539999999999</v>
      </c>
      <c r="U1197" s="24">
        <v>0.64432639999999997</v>
      </c>
      <c r="V1197" s="34">
        <v>0.11127658375912067</v>
      </c>
      <c r="W1197" s="24">
        <v>0</v>
      </c>
      <c r="X1197" s="24">
        <v>0</v>
      </c>
    </row>
    <row r="1198" spans="1:24" ht="15" customHeight="1" x14ac:dyDescent="0.45">
      <c r="A1198" s="14">
        <v>232</v>
      </c>
      <c r="B1198" s="15">
        <v>2002</v>
      </c>
      <c r="C1198" s="16">
        <v>0</v>
      </c>
      <c r="D1198" s="17">
        <v>4.8947600000000001E-2</v>
      </c>
      <c r="E1198" s="17">
        <v>0.23914270000000001</v>
      </c>
      <c r="F1198" s="17">
        <v>4.8816499999999999E-2</v>
      </c>
      <c r="G1198" s="17">
        <v>0.30671530000000002</v>
      </c>
      <c r="H1198" s="18">
        <v>0.2130058</v>
      </c>
      <c r="I1198" s="40">
        <f t="array" ref="I1198">$Q$10+SUMPRODUCT(D1198:H1198,TRANSPOSE($Q$11:$Q$15))</f>
        <v>-3.6181749595267076</v>
      </c>
      <c r="J1198" s="37">
        <f t="shared" si="18"/>
        <v>2.6130478041779665E-2</v>
      </c>
      <c r="K1198" s="38"/>
      <c r="L1198" s="38"/>
      <c r="M1198" s="38"/>
      <c r="P1198" s="27">
        <v>1169</v>
      </c>
      <c r="Q1198" s="24">
        <v>0.28998309999999999</v>
      </c>
      <c r="R1198" s="24">
        <v>-0.14552409999999999</v>
      </c>
      <c r="S1198" s="24">
        <v>4.3287800000000001E-2</v>
      </c>
      <c r="T1198" s="24">
        <v>0.71910370000000001</v>
      </c>
      <c r="U1198" s="24">
        <v>0.6789809</v>
      </c>
      <c r="V1198" s="34">
        <v>3.6153655760061416E-2</v>
      </c>
      <c r="W1198" s="24">
        <v>0</v>
      </c>
      <c r="X1198" s="24">
        <v>0</v>
      </c>
    </row>
    <row r="1199" spans="1:24" ht="15" customHeight="1" x14ac:dyDescent="0.45">
      <c r="A1199" s="14">
        <v>232</v>
      </c>
      <c r="B1199" s="15">
        <v>2003</v>
      </c>
      <c r="C1199" s="16">
        <v>0</v>
      </c>
      <c r="D1199" s="17">
        <v>5.9157300000000003E-2</v>
      </c>
      <c r="E1199" s="17">
        <v>0.23273769999999999</v>
      </c>
      <c r="F1199" s="17">
        <v>3.2747400000000003E-2</v>
      </c>
      <c r="G1199" s="17">
        <v>0.34379939999999998</v>
      </c>
      <c r="H1199" s="18">
        <v>7.0168999999999995E-2</v>
      </c>
      <c r="I1199" s="40">
        <f t="array" ref="I1199">$Q$10+SUMPRODUCT(D1199:H1199,TRANSPOSE($Q$11:$Q$15))</f>
        <v>-3.6237103562869022</v>
      </c>
      <c r="J1199" s="37">
        <f t="shared" si="18"/>
        <v>2.5989983940219782E-2</v>
      </c>
      <c r="K1199" s="38"/>
      <c r="L1199" s="38"/>
      <c r="M1199" s="38"/>
      <c r="P1199" s="27">
        <v>1170</v>
      </c>
      <c r="Q1199" s="24">
        <v>0.14914350000000001</v>
      </c>
      <c r="R1199" s="24">
        <v>2.4149400000000001E-2</v>
      </c>
      <c r="S1199" s="24">
        <v>4.6677400000000001E-2</v>
      </c>
      <c r="T1199" s="24">
        <v>0.1711772</v>
      </c>
      <c r="U1199" s="24">
        <v>1.0070479999999999</v>
      </c>
      <c r="V1199" s="34">
        <v>7.3178814705542938E-2</v>
      </c>
      <c r="W1199" s="24">
        <v>0</v>
      </c>
      <c r="X1199" s="24">
        <v>0</v>
      </c>
    </row>
    <row r="1200" spans="1:24" ht="15" customHeight="1" x14ac:dyDescent="0.45">
      <c r="A1200" s="14">
        <v>232</v>
      </c>
      <c r="B1200" s="15">
        <v>2004</v>
      </c>
      <c r="C1200" s="16">
        <v>0</v>
      </c>
      <c r="D1200" s="17">
        <v>0.12502840000000001</v>
      </c>
      <c r="E1200" s="17">
        <v>-3.8384999999999999E-3</v>
      </c>
      <c r="F1200" s="17">
        <v>3.92693E-2</v>
      </c>
      <c r="G1200" s="17">
        <v>0.68813040000000003</v>
      </c>
      <c r="H1200" s="18">
        <v>0.13332939999999999</v>
      </c>
      <c r="I1200" s="40">
        <f t="array" ref="I1200">$Q$10+SUMPRODUCT(D1200:H1200,TRANSPOSE($Q$11:$Q$15))</f>
        <v>-3.8141772030178442</v>
      </c>
      <c r="J1200" s="37">
        <f t="shared" si="18"/>
        <v>2.1579891532993799E-2</v>
      </c>
      <c r="K1200" s="38"/>
      <c r="L1200" s="38"/>
      <c r="M1200" s="38"/>
      <c r="P1200" s="27">
        <v>1171</v>
      </c>
      <c r="Q1200" s="24">
        <v>0.140843</v>
      </c>
      <c r="R1200" s="24">
        <v>-1.8039099999999999E-2</v>
      </c>
      <c r="S1200" s="24">
        <v>4.4848199999999998E-2</v>
      </c>
      <c r="T1200" s="24">
        <v>0.17897060000000001</v>
      </c>
      <c r="U1200" s="24">
        <v>1.1056619999999999</v>
      </c>
      <c r="V1200" s="34">
        <v>8.183854222046949E-2</v>
      </c>
      <c r="W1200" s="24">
        <v>0</v>
      </c>
      <c r="X1200" s="24">
        <v>0</v>
      </c>
    </row>
    <row r="1201" spans="1:24" ht="15" customHeight="1" x14ac:dyDescent="0.45">
      <c r="A1201" s="14">
        <v>233</v>
      </c>
      <c r="B1201" s="15">
        <v>1999</v>
      </c>
      <c r="C1201" s="16">
        <v>0</v>
      </c>
      <c r="D1201" s="17">
        <v>0.1631078</v>
      </c>
      <c r="E1201" s="17">
        <v>-0.26179229999999998</v>
      </c>
      <c r="F1201" s="17">
        <v>1.1643199999999999E-2</v>
      </c>
      <c r="G1201" s="17">
        <v>27.20945</v>
      </c>
      <c r="H1201" s="18">
        <v>8.7439000000000003E-2</v>
      </c>
      <c r="I1201" s="40">
        <f t="array" ref="I1201">$Q$10+SUMPRODUCT(D1201:H1201,TRANSPOSE($Q$11:$Q$15))</f>
        <v>-45.494955102482351</v>
      </c>
      <c r="J1201" s="37">
        <f t="shared" si="18"/>
        <v>1.7449863920966402E-20</v>
      </c>
      <c r="K1201" s="38"/>
      <c r="L1201" s="38"/>
      <c r="M1201" s="38"/>
      <c r="P1201" s="27">
        <v>1172</v>
      </c>
      <c r="Q1201" s="24">
        <v>0.16062760000000001</v>
      </c>
      <c r="R1201" s="24">
        <v>-1.96016E-2</v>
      </c>
      <c r="S1201" s="24">
        <v>3.6512700000000002E-2</v>
      </c>
      <c r="T1201" s="24">
        <v>0.29027789999999998</v>
      </c>
      <c r="U1201" s="24">
        <v>0.98858429999999997</v>
      </c>
      <c r="V1201" s="34">
        <v>6.9757967428213066E-2</v>
      </c>
      <c r="W1201" s="24">
        <v>0</v>
      </c>
      <c r="X1201" s="24">
        <v>0</v>
      </c>
    </row>
    <row r="1202" spans="1:24" ht="15" customHeight="1" x14ac:dyDescent="0.45">
      <c r="A1202" s="14">
        <v>233</v>
      </c>
      <c r="B1202" s="15">
        <v>2000</v>
      </c>
      <c r="C1202" s="16">
        <v>0</v>
      </c>
      <c r="D1202" s="17">
        <v>0.22156090000000001</v>
      </c>
      <c r="E1202" s="17">
        <v>-0.11395230000000001</v>
      </c>
      <c r="F1202" s="17">
        <v>4.2148900000000003E-2</v>
      </c>
      <c r="G1202" s="17">
        <v>41.262949999999996</v>
      </c>
      <c r="H1202" s="18">
        <v>9.8510200000000006E-2</v>
      </c>
      <c r="I1202" s="40">
        <f t="array" ref="I1202">$Q$10+SUMPRODUCT(D1202:H1202,TRANSPOSE($Q$11:$Q$15))</f>
        <v>-68.318401026223853</v>
      </c>
      <c r="J1202" s="37">
        <f t="shared" si="18"/>
        <v>2.1364632258007846E-30</v>
      </c>
      <c r="K1202" s="38"/>
      <c r="L1202" s="38"/>
      <c r="M1202" s="38"/>
      <c r="P1202" s="27">
        <v>1173</v>
      </c>
      <c r="Q1202" s="24">
        <v>0.25987270000000001</v>
      </c>
      <c r="R1202" s="24">
        <v>0.2505638</v>
      </c>
      <c r="S1202" s="24">
        <v>4.8980099999999999E-2</v>
      </c>
      <c r="T1202" s="24">
        <v>1.738982</v>
      </c>
      <c r="U1202" s="24">
        <v>0.70533319999999999</v>
      </c>
      <c r="V1202" s="34">
        <v>3.9660000242073478E-3</v>
      </c>
      <c r="W1202" s="24">
        <v>0</v>
      </c>
      <c r="X1202" s="24">
        <v>0</v>
      </c>
    </row>
    <row r="1203" spans="1:24" ht="15" customHeight="1" x14ac:dyDescent="0.45">
      <c r="A1203" s="14">
        <v>233</v>
      </c>
      <c r="B1203" s="15">
        <v>2001</v>
      </c>
      <c r="C1203" s="16">
        <v>0</v>
      </c>
      <c r="D1203" s="17">
        <v>0.25756220000000002</v>
      </c>
      <c r="E1203" s="17">
        <v>-9.5935800000000002E-2</v>
      </c>
      <c r="F1203" s="17">
        <v>5.8187500000000003E-2</v>
      </c>
      <c r="G1203" s="17">
        <v>23.578600000000002</v>
      </c>
      <c r="H1203" s="18">
        <v>0.1070181</v>
      </c>
      <c r="I1203" s="40">
        <f t="array" ref="I1203">$Q$10+SUMPRODUCT(D1203:H1203,TRANSPOSE($Q$11:$Q$15))</f>
        <v>-40.271055570036218</v>
      </c>
      <c r="J1203" s="37">
        <f t="shared" si="18"/>
        <v>3.2396850032428444E-18</v>
      </c>
      <c r="K1203" s="38"/>
      <c r="L1203" s="38"/>
      <c r="M1203" s="38"/>
      <c r="P1203" s="27">
        <v>1174</v>
      </c>
      <c r="Q1203" s="24">
        <v>0.25073679999999998</v>
      </c>
      <c r="R1203" s="24">
        <v>0.21884919999999999</v>
      </c>
      <c r="S1203" s="24">
        <v>8.1036899999999995E-2</v>
      </c>
      <c r="T1203" s="24">
        <v>0.95010240000000001</v>
      </c>
      <c r="U1203" s="24">
        <v>0.39380609999999999</v>
      </c>
      <c r="V1203" s="34">
        <v>9.2299341850973302E-3</v>
      </c>
      <c r="W1203" s="24">
        <v>0</v>
      </c>
      <c r="X1203" s="24">
        <v>0</v>
      </c>
    </row>
    <row r="1204" spans="1:24" ht="15" customHeight="1" x14ac:dyDescent="0.45">
      <c r="A1204" s="14">
        <v>234</v>
      </c>
      <c r="B1204" s="15">
        <v>1999</v>
      </c>
      <c r="C1204" s="16">
        <v>0</v>
      </c>
      <c r="D1204" s="17">
        <v>0.25613910000000001</v>
      </c>
      <c r="E1204" s="17">
        <v>0.2204382</v>
      </c>
      <c r="F1204" s="17">
        <v>4.2022200000000003E-2</v>
      </c>
      <c r="G1204" s="17">
        <v>0.25613419999999998</v>
      </c>
      <c r="H1204" s="18">
        <v>0.32284299999999999</v>
      </c>
      <c r="I1204" s="40">
        <f t="array" ref="I1204">$Q$10+SUMPRODUCT(D1204:H1204,TRANSPOSE($Q$11:$Q$15))</f>
        <v>-3.3020963080055532</v>
      </c>
      <c r="J1204" s="37">
        <f t="shared" si="18"/>
        <v>3.5499343556526369E-2</v>
      </c>
      <c r="K1204" s="38"/>
      <c r="L1204" s="38"/>
      <c r="M1204" s="38"/>
      <c r="P1204" s="27">
        <v>1175</v>
      </c>
      <c r="Q1204" s="24">
        <v>1.7285399999999999E-2</v>
      </c>
      <c r="R1204" s="24">
        <v>-0.47103469999999997</v>
      </c>
      <c r="S1204" s="24">
        <v>4.3435500000000002E-2</v>
      </c>
      <c r="T1204" s="24">
        <v>1.498699</v>
      </c>
      <c r="U1204" s="24">
        <v>0.15488859999999999</v>
      </c>
      <c r="V1204" s="34">
        <v>1.1083053953821047E-2</v>
      </c>
      <c r="W1204" s="24">
        <v>0</v>
      </c>
      <c r="X1204" s="24">
        <v>0</v>
      </c>
    </row>
    <row r="1205" spans="1:24" ht="15" customHeight="1" x14ac:dyDescent="0.45">
      <c r="A1205" s="14">
        <v>234</v>
      </c>
      <c r="B1205" s="15">
        <v>2000</v>
      </c>
      <c r="C1205" s="16">
        <v>0</v>
      </c>
      <c r="D1205" s="17">
        <v>0.2351336</v>
      </c>
      <c r="E1205" s="17">
        <v>0.22539219999999999</v>
      </c>
      <c r="F1205" s="17">
        <v>6.0853900000000002E-2</v>
      </c>
      <c r="G1205" s="17">
        <v>0.18692629999999999</v>
      </c>
      <c r="H1205" s="18">
        <v>0.30690600000000001</v>
      </c>
      <c r="I1205" s="40">
        <f t="array" ref="I1205">$Q$10+SUMPRODUCT(D1205:H1205,TRANSPOSE($Q$11:$Q$15))</f>
        <v>-3.3682277361841968</v>
      </c>
      <c r="J1205" s="37">
        <f t="shared" si="18"/>
        <v>3.330331830013681E-2</v>
      </c>
      <c r="K1205" s="38"/>
      <c r="L1205" s="38"/>
      <c r="M1205" s="38"/>
      <c r="P1205" s="27">
        <v>1176</v>
      </c>
      <c r="Q1205" s="24">
        <v>2.9708700000000001E-2</v>
      </c>
      <c r="R1205" s="24">
        <v>-0.1411925</v>
      </c>
      <c r="S1205" s="24">
        <v>0.1074794</v>
      </c>
      <c r="T1205" s="24">
        <v>2.044165</v>
      </c>
      <c r="U1205" s="24">
        <v>0.35272500000000001</v>
      </c>
      <c r="V1205" s="34">
        <v>1.9762427770708161E-3</v>
      </c>
      <c r="W1205" s="24">
        <v>0</v>
      </c>
      <c r="X1205" s="24">
        <v>0</v>
      </c>
    </row>
    <row r="1206" spans="1:24" ht="15" customHeight="1" x14ac:dyDescent="0.45">
      <c r="A1206" s="14">
        <v>234</v>
      </c>
      <c r="B1206" s="15">
        <v>2001</v>
      </c>
      <c r="C1206" s="16">
        <v>0</v>
      </c>
      <c r="D1206" s="17">
        <v>0.26044879999999998</v>
      </c>
      <c r="E1206" s="17">
        <v>0.2167386</v>
      </c>
      <c r="F1206" s="17">
        <v>3.6716100000000002E-2</v>
      </c>
      <c r="G1206" s="17">
        <v>0.31857000000000002</v>
      </c>
      <c r="H1206" s="18">
        <v>0.24846499999999999</v>
      </c>
      <c r="I1206" s="40">
        <f t="array" ref="I1206">$Q$10+SUMPRODUCT(D1206:H1206,TRANSPOSE($Q$11:$Q$15))</f>
        <v>-3.3980786952954212</v>
      </c>
      <c r="J1206" s="37">
        <f t="shared" si="18"/>
        <v>3.2355564198691199E-2</v>
      </c>
      <c r="K1206" s="38"/>
      <c r="L1206" s="38"/>
      <c r="M1206" s="38"/>
      <c r="P1206" s="27">
        <v>1177</v>
      </c>
      <c r="Q1206" s="24">
        <v>1.15639E-2</v>
      </c>
      <c r="R1206" s="24">
        <v>-5.5037500000000003E-2</v>
      </c>
      <c r="S1206" s="24">
        <v>3.9044700000000002E-2</v>
      </c>
      <c r="T1206" s="24">
        <v>1.539123</v>
      </c>
      <c r="U1206" s="24">
        <v>0.14188239999999999</v>
      </c>
      <c r="V1206" s="34">
        <v>5.8480031353387993E-3</v>
      </c>
      <c r="W1206" s="24">
        <v>0</v>
      </c>
      <c r="X1206" s="24">
        <v>0</v>
      </c>
    </row>
    <row r="1207" spans="1:24" ht="15" customHeight="1" x14ac:dyDescent="0.45">
      <c r="A1207" s="14">
        <v>234</v>
      </c>
      <c r="B1207" s="15">
        <v>2002</v>
      </c>
      <c r="C1207" s="16">
        <v>0</v>
      </c>
      <c r="D1207" s="17">
        <v>0.21716450000000001</v>
      </c>
      <c r="E1207" s="17">
        <v>9.1620499999999994E-2</v>
      </c>
      <c r="F1207" s="17">
        <v>5.8559600000000003E-2</v>
      </c>
      <c r="G1207" s="17">
        <v>0.26810699999999998</v>
      </c>
      <c r="H1207" s="18">
        <v>0.3432558</v>
      </c>
      <c r="I1207" s="40">
        <f t="array" ref="I1207">$Q$10+SUMPRODUCT(D1207:H1207,TRANSPOSE($Q$11:$Q$15))</f>
        <v>-3.2696568079909718</v>
      </c>
      <c r="J1207" s="37">
        <f t="shared" si="18"/>
        <v>3.6626936017468352E-2</v>
      </c>
      <c r="K1207" s="38"/>
      <c r="L1207" s="38"/>
      <c r="M1207" s="38"/>
      <c r="P1207" s="27">
        <v>1178</v>
      </c>
      <c r="Q1207" s="24">
        <v>-2.6069999999999999E-4</v>
      </c>
      <c r="R1207" s="24">
        <v>-7.1995799999999999E-2</v>
      </c>
      <c r="S1207" s="24">
        <v>3.2391099999999999E-2</v>
      </c>
      <c r="T1207" s="24">
        <v>1.3128820000000001</v>
      </c>
      <c r="U1207" s="24">
        <v>9.4525999999999999E-2</v>
      </c>
      <c r="V1207" s="34">
        <v>8.7351921429715176E-3</v>
      </c>
      <c r="W1207" s="24">
        <v>0</v>
      </c>
      <c r="X1207" s="24">
        <v>0</v>
      </c>
    </row>
    <row r="1208" spans="1:24" ht="15" customHeight="1" x14ac:dyDescent="0.45">
      <c r="A1208" s="14">
        <v>234</v>
      </c>
      <c r="B1208" s="15">
        <v>2003</v>
      </c>
      <c r="C1208" s="16">
        <v>0</v>
      </c>
      <c r="D1208" s="17">
        <v>0.2216677</v>
      </c>
      <c r="E1208" s="17">
        <v>0.12651709999999999</v>
      </c>
      <c r="F1208" s="17">
        <v>8.1399799999999994E-2</v>
      </c>
      <c r="G1208" s="17">
        <v>0.53791800000000001</v>
      </c>
      <c r="H1208" s="18">
        <v>0.35919380000000001</v>
      </c>
      <c r="I1208" s="40">
        <f t="array" ref="I1208">$Q$10+SUMPRODUCT(D1208:H1208,TRANSPOSE($Q$11:$Q$15))</f>
        <v>-3.9213230842538374</v>
      </c>
      <c r="J1208" s="37">
        <f t="shared" si="18"/>
        <v>1.9429860681014065E-2</v>
      </c>
      <c r="K1208" s="38"/>
      <c r="L1208" s="38"/>
      <c r="M1208" s="38"/>
      <c r="P1208" s="27">
        <v>1179</v>
      </c>
      <c r="Q1208" s="24">
        <v>8.6406999999999994E-3</v>
      </c>
      <c r="R1208" s="24">
        <v>1.6154200000000001E-2</v>
      </c>
      <c r="S1208" s="24">
        <v>2.92917E-2</v>
      </c>
      <c r="T1208" s="24">
        <v>1.0499769999999999</v>
      </c>
      <c r="U1208" s="24">
        <v>8.7423799999999996E-2</v>
      </c>
      <c r="V1208" s="34">
        <v>1.1929370475282811E-2</v>
      </c>
      <c r="W1208" s="24">
        <v>0</v>
      </c>
      <c r="X1208" s="24">
        <v>0</v>
      </c>
    </row>
    <row r="1209" spans="1:24" ht="15" customHeight="1" x14ac:dyDescent="0.45">
      <c r="A1209" s="14">
        <v>234</v>
      </c>
      <c r="B1209" s="15">
        <v>2004</v>
      </c>
      <c r="C1209" s="16">
        <v>0</v>
      </c>
      <c r="D1209" s="17">
        <v>0.21433350000000001</v>
      </c>
      <c r="E1209" s="17">
        <v>0.15176210000000001</v>
      </c>
      <c r="F1209" s="17">
        <v>4.8166599999999997E-2</v>
      </c>
      <c r="G1209" s="17">
        <v>0.41152100000000003</v>
      </c>
      <c r="H1209" s="18">
        <v>0.380963</v>
      </c>
      <c r="I1209" s="40">
        <f t="array" ref="I1209">$Q$10+SUMPRODUCT(D1209:H1209,TRANSPOSE($Q$11:$Q$15))</f>
        <v>-3.4803178334902731</v>
      </c>
      <c r="J1209" s="37">
        <f t="shared" si="18"/>
        <v>2.9877466085857663E-2</v>
      </c>
      <c r="K1209" s="38"/>
      <c r="L1209" s="38"/>
      <c r="M1209" s="38"/>
      <c r="P1209" s="27">
        <v>1180</v>
      </c>
      <c r="Q1209" s="24">
        <v>1.5336600000000001E-2</v>
      </c>
      <c r="R1209" s="24">
        <v>6.5827700000000003E-2</v>
      </c>
      <c r="S1209" s="24">
        <v>6.0305600000000001E-2</v>
      </c>
      <c r="T1209" s="24">
        <v>1.1645049999999999</v>
      </c>
      <c r="U1209" s="24">
        <v>0.1115415</v>
      </c>
      <c r="V1209" s="34">
        <v>7.3779854129469502E-3</v>
      </c>
      <c r="W1209" s="24">
        <v>0</v>
      </c>
      <c r="X1209" s="24">
        <v>0</v>
      </c>
    </row>
    <row r="1210" spans="1:24" ht="15" customHeight="1" x14ac:dyDescent="0.45">
      <c r="A1210" s="14">
        <v>235</v>
      </c>
      <c r="B1210" s="15">
        <v>1999</v>
      </c>
      <c r="C1210" s="16">
        <v>0</v>
      </c>
      <c r="D1210" s="17">
        <v>7.1944400000000006E-2</v>
      </c>
      <c r="E1210" s="17">
        <v>0.1212516</v>
      </c>
      <c r="F1210" s="17">
        <v>8.1022700000000003E-2</v>
      </c>
      <c r="G1210" s="17">
        <v>0.88153539999999997</v>
      </c>
      <c r="H1210" s="18">
        <v>0.26391569999999998</v>
      </c>
      <c r="I1210" s="40">
        <f t="array" ref="I1210">$Q$10+SUMPRODUCT(D1210:H1210,TRANSPOSE($Q$11:$Q$15))</f>
        <v>-4.5793275461453966</v>
      </c>
      <c r="J1210" s="37">
        <f t="shared" si="18"/>
        <v>1.0157559768493245E-2</v>
      </c>
      <c r="K1210" s="38"/>
      <c r="L1210" s="38"/>
      <c r="M1210" s="38"/>
      <c r="P1210" s="27">
        <v>1181</v>
      </c>
      <c r="Q1210" s="24">
        <v>-0.1052575</v>
      </c>
      <c r="R1210" s="24">
        <v>0.1126226</v>
      </c>
      <c r="S1210" s="24">
        <v>5.06828E-2</v>
      </c>
      <c r="T1210" s="24">
        <v>1.741544</v>
      </c>
      <c r="U1210" s="24">
        <v>0.16118650000000001</v>
      </c>
      <c r="V1210" s="34">
        <v>2.9245426655859865E-3</v>
      </c>
      <c r="W1210" s="24">
        <v>0</v>
      </c>
      <c r="X1210" s="24">
        <v>0</v>
      </c>
    </row>
    <row r="1211" spans="1:24" ht="15" customHeight="1" x14ac:dyDescent="0.45">
      <c r="A1211" s="14">
        <v>235</v>
      </c>
      <c r="B1211" s="15">
        <v>2000</v>
      </c>
      <c r="C1211" s="16">
        <v>0</v>
      </c>
      <c r="D1211" s="17">
        <v>5.2302700000000001E-2</v>
      </c>
      <c r="E1211" s="17">
        <v>0.132048</v>
      </c>
      <c r="F1211" s="17">
        <v>7.0011299999999999E-2</v>
      </c>
      <c r="G1211" s="17">
        <v>1.310964</v>
      </c>
      <c r="H1211" s="18">
        <v>0.27587820000000002</v>
      </c>
      <c r="I1211" s="40">
        <f t="array" ref="I1211">$Q$10+SUMPRODUCT(D1211:H1211,TRANSPOSE($Q$11:$Q$15))</f>
        <v>-5.1920046851423525</v>
      </c>
      <c r="J1211" s="37">
        <f t="shared" si="18"/>
        <v>5.5300958625749616E-3</v>
      </c>
      <c r="K1211" s="38"/>
      <c r="L1211" s="38"/>
      <c r="M1211" s="38"/>
      <c r="P1211" s="27">
        <v>1182</v>
      </c>
      <c r="Q1211" s="24">
        <v>3.7511599999999999E-2</v>
      </c>
      <c r="R1211" s="24">
        <v>0.64537109999999998</v>
      </c>
      <c r="S1211" s="24">
        <v>9.3454999999999996E-2</v>
      </c>
      <c r="T1211" s="24">
        <v>5.2254889999999996</v>
      </c>
      <c r="U1211" s="24">
        <v>0.18857199999999999</v>
      </c>
      <c r="V1211" s="34">
        <v>4.0196665826748353E-6</v>
      </c>
      <c r="W1211" s="24">
        <v>0</v>
      </c>
      <c r="X1211" s="24">
        <v>0</v>
      </c>
    </row>
    <row r="1212" spans="1:24" ht="15" customHeight="1" x14ac:dyDescent="0.45">
      <c r="A1212" s="14">
        <v>236</v>
      </c>
      <c r="B1212" s="15">
        <v>1999</v>
      </c>
      <c r="C1212" s="16">
        <v>0</v>
      </c>
      <c r="D1212" s="17">
        <v>3.4649300000000001E-2</v>
      </c>
      <c r="E1212" s="17">
        <v>0.44997779999999998</v>
      </c>
      <c r="F1212" s="17">
        <v>5.7924799999999999E-2</v>
      </c>
      <c r="G1212" s="17">
        <v>2.3392819999999999</v>
      </c>
      <c r="H1212" s="18">
        <v>0.36537839999999999</v>
      </c>
      <c r="I1212" s="40">
        <f t="array" ref="I1212">$Q$10+SUMPRODUCT(D1212:H1212,TRANSPOSE($Q$11:$Q$15))</f>
        <v>-7.1481694516925582</v>
      </c>
      <c r="J1212" s="37">
        <f t="shared" si="18"/>
        <v>7.8568434346084563E-4</v>
      </c>
      <c r="K1212" s="38"/>
      <c r="L1212" s="38"/>
      <c r="M1212" s="38"/>
      <c r="P1212" s="27">
        <v>1183</v>
      </c>
      <c r="Q1212" s="24">
        <v>4.92726E-2</v>
      </c>
      <c r="R1212" s="24">
        <v>0.56679710000000005</v>
      </c>
      <c r="S1212" s="24">
        <v>7.8808799999999998E-2</v>
      </c>
      <c r="T1212" s="24">
        <v>2.1404830000000001</v>
      </c>
      <c r="U1212" s="24">
        <v>0.18836230000000001</v>
      </c>
      <c r="V1212" s="34">
        <v>6.9429597677186938E-4</v>
      </c>
      <c r="W1212" s="24">
        <v>0</v>
      </c>
      <c r="X1212" s="24">
        <v>0</v>
      </c>
    </row>
    <row r="1213" spans="1:24" ht="15" customHeight="1" x14ac:dyDescent="0.45">
      <c r="A1213" s="14">
        <v>236</v>
      </c>
      <c r="B1213" s="15">
        <v>2000</v>
      </c>
      <c r="C1213" s="16">
        <v>0</v>
      </c>
      <c r="D1213" s="17">
        <v>0.10313460000000001</v>
      </c>
      <c r="E1213" s="17">
        <v>0.53574659999999996</v>
      </c>
      <c r="F1213" s="17">
        <v>6.5970899999999999E-2</v>
      </c>
      <c r="G1213" s="17">
        <v>3.714121</v>
      </c>
      <c r="H1213" s="18">
        <v>0.3803897</v>
      </c>
      <c r="I1213" s="40">
        <f t="array" ref="I1213">$Q$10+SUMPRODUCT(D1213:H1213,TRANSPOSE($Q$11:$Q$15))</f>
        <v>-9.4904905134792017</v>
      </c>
      <c r="J1213" s="37">
        <f t="shared" si="18"/>
        <v>7.5561317602532873E-5</v>
      </c>
      <c r="K1213" s="38"/>
      <c r="L1213" s="38"/>
      <c r="M1213" s="38"/>
      <c r="P1213" s="27">
        <v>1184</v>
      </c>
      <c r="Q1213" s="24">
        <v>4.0454900000000002E-2</v>
      </c>
      <c r="R1213" s="24">
        <v>0.59443710000000005</v>
      </c>
      <c r="S1213" s="24">
        <v>5.5545799999999999E-2</v>
      </c>
      <c r="T1213" s="24">
        <v>2.4480719999999998</v>
      </c>
      <c r="U1213" s="24">
        <v>0.15302009999999999</v>
      </c>
      <c r="V1213" s="34">
        <v>4.7975632839809823E-4</v>
      </c>
      <c r="W1213" s="24">
        <v>0</v>
      </c>
      <c r="X1213" s="24">
        <v>0</v>
      </c>
    </row>
    <row r="1214" spans="1:24" ht="15" customHeight="1" x14ac:dyDescent="0.45">
      <c r="A1214" s="14">
        <v>236</v>
      </c>
      <c r="B1214" s="15">
        <v>2001</v>
      </c>
      <c r="C1214" s="16">
        <v>0</v>
      </c>
      <c r="D1214" s="17">
        <v>5.6012300000000001E-2</v>
      </c>
      <c r="E1214" s="17">
        <v>0.46700629999999999</v>
      </c>
      <c r="F1214" s="17">
        <v>7.3999099999999998E-2</v>
      </c>
      <c r="G1214" s="17">
        <v>2.4926550000000001</v>
      </c>
      <c r="H1214" s="18">
        <v>0.35441539999999999</v>
      </c>
      <c r="I1214" s="40">
        <f t="array" ref="I1214">$Q$10+SUMPRODUCT(D1214:H1214,TRANSPOSE($Q$11:$Q$15))</f>
        <v>-7.5438642589846721</v>
      </c>
      <c r="J1214" s="37">
        <f t="shared" si="18"/>
        <v>5.2906806501615473E-4</v>
      </c>
      <c r="K1214" s="38"/>
      <c r="L1214" s="38"/>
      <c r="M1214" s="38"/>
      <c r="P1214" s="27">
        <v>1185</v>
      </c>
      <c r="Q1214" s="24">
        <v>3.74957E-2</v>
      </c>
      <c r="R1214" s="24">
        <v>0.64534360000000002</v>
      </c>
      <c r="S1214" s="24">
        <v>7.4436299999999997E-2</v>
      </c>
      <c r="T1214" s="24">
        <v>2.850533</v>
      </c>
      <c r="U1214" s="24">
        <v>0.1507975</v>
      </c>
      <c r="V1214" s="34">
        <v>2.0123408625824613E-4</v>
      </c>
      <c r="W1214" s="24">
        <v>0</v>
      </c>
      <c r="X1214" s="24">
        <v>0</v>
      </c>
    </row>
    <row r="1215" spans="1:24" ht="15" customHeight="1" x14ac:dyDescent="0.45">
      <c r="A1215" s="14">
        <v>236</v>
      </c>
      <c r="B1215" s="15">
        <v>2002</v>
      </c>
      <c r="C1215" s="16">
        <v>0</v>
      </c>
      <c r="D1215" s="17">
        <v>6.8197599999999997E-2</v>
      </c>
      <c r="E1215" s="17">
        <v>0.48565269999999999</v>
      </c>
      <c r="F1215" s="17">
        <v>5.5197799999999998E-2</v>
      </c>
      <c r="G1215" s="17">
        <v>2.4661749999999998</v>
      </c>
      <c r="H1215" s="18">
        <v>0.36971680000000001</v>
      </c>
      <c r="I1215" s="40">
        <f t="array" ref="I1215">$Q$10+SUMPRODUCT(D1215:H1215,TRANSPOSE($Q$11:$Q$15))</f>
        <v>-7.3638528952964828</v>
      </c>
      <c r="J1215" s="37">
        <f t="shared" si="18"/>
        <v>6.3335058236849032E-4</v>
      </c>
      <c r="K1215" s="38"/>
      <c r="L1215" s="38"/>
      <c r="M1215" s="38"/>
      <c r="P1215" s="27">
        <v>1186</v>
      </c>
      <c r="Q1215" s="24">
        <v>4.3627899999999997E-2</v>
      </c>
      <c r="R1215" s="24">
        <v>0.68679140000000005</v>
      </c>
      <c r="S1215" s="24">
        <v>6.5791699999999995E-2</v>
      </c>
      <c r="T1215" s="24">
        <v>3.8872819999999999</v>
      </c>
      <c r="U1215" s="24">
        <v>0.14189189999999999</v>
      </c>
      <c r="V1215" s="34">
        <v>3.8798476567462641E-5</v>
      </c>
      <c r="W1215" s="24">
        <v>0</v>
      </c>
      <c r="X1215" s="24">
        <v>0</v>
      </c>
    </row>
    <row r="1216" spans="1:24" ht="15" customHeight="1" x14ac:dyDescent="0.45">
      <c r="A1216" s="14">
        <v>236</v>
      </c>
      <c r="B1216" s="15">
        <v>2003</v>
      </c>
      <c r="C1216" s="16">
        <v>0</v>
      </c>
      <c r="D1216" s="17">
        <v>7.5029700000000005E-2</v>
      </c>
      <c r="E1216" s="17">
        <v>0.41753980000000002</v>
      </c>
      <c r="F1216" s="17">
        <v>5.9749200000000002E-2</v>
      </c>
      <c r="G1216" s="17">
        <v>1.7553399999999999</v>
      </c>
      <c r="H1216" s="18">
        <v>0.33177620000000002</v>
      </c>
      <c r="I1216" s="40">
        <f t="array" ref="I1216">$Q$10+SUMPRODUCT(D1216:H1216,TRANSPOSE($Q$11:$Q$15))</f>
        <v>-6.1891228916619738</v>
      </c>
      <c r="J1216" s="37">
        <f t="shared" si="18"/>
        <v>2.0474249130455931E-3</v>
      </c>
      <c r="K1216" s="38"/>
      <c r="L1216" s="38"/>
      <c r="M1216" s="38"/>
      <c r="P1216" s="27">
        <v>1187</v>
      </c>
      <c r="Q1216" s="24">
        <v>4.8661700000000002E-2</v>
      </c>
      <c r="R1216" s="24">
        <v>0.74567349999999999</v>
      </c>
      <c r="S1216" s="24">
        <v>7.1960499999999997E-2</v>
      </c>
      <c r="T1216" s="24">
        <v>2.916207</v>
      </c>
      <c r="U1216" s="24">
        <v>0.17167460000000001</v>
      </c>
      <c r="V1216" s="34">
        <v>1.6260721232962138E-4</v>
      </c>
      <c r="W1216" s="24">
        <v>0</v>
      </c>
      <c r="X1216" s="24">
        <v>0</v>
      </c>
    </row>
    <row r="1217" spans="1:24" ht="15" customHeight="1" x14ac:dyDescent="0.45">
      <c r="A1217" s="14">
        <v>236</v>
      </c>
      <c r="B1217" s="15">
        <v>2004</v>
      </c>
      <c r="C1217" s="16">
        <v>0</v>
      </c>
      <c r="D1217" s="17">
        <v>0.13587879999999999</v>
      </c>
      <c r="E1217" s="17">
        <v>0.45296160000000002</v>
      </c>
      <c r="F1217" s="17">
        <v>5.8938200000000003E-2</v>
      </c>
      <c r="G1217" s="17">
        <v>2.0449320000000002</v>
      </c>
      <c r="H1217" s="18">
        <v>0.32425809999999999</v>
      </c>
      <c r="I1217" s="40">
        <f t="array" ref="I1217">$Q$10+SUMPRODUCT(D1217:H1217,TRANSPOSE($Q$11:$Q$15))</f>
        <v>-6.6750749984365427</v>
      </c>
      <c r="J1217" s="37">
        <f t="shared" si="18"/>
        <v>1.2603873548906264E-3</v>
      </c>
      <c r="K1217" s="38"/>
      <c r="L1217" s="38"/>
      <c r="M1217" s="38"/>
      <c r="P1217" s="27">
        <v>1188</v>
      </c>
      <c r="Q1217" s="24">
        <v>0.1331135</v>
      </c>
      <c r="R1217" s="24">
        <v>0.82356320000000005</v>
      </c>
      <c r="S1217" s="24">
        <v>0.15677430000000001</v>
      </c>
      <c r="T1217" s="24">
        <v>12.89359</v>
      </c>
      <c r="U1217" s="24">
        <v>0.77723260000000005</v>
      </c>
      <c r="V1217" s="34">
        <v>1.3814560039018175E-11</v>
      </c>
      <c r="W1217" s="24">
        <v>0</v>
      </c>
      <c r="X1217" s="24">
        <v>0</v>
      </c>
    </row>
    <row r="1218" spans="1:24" ht="15" customHeight="1" x14ac:dyDescent="0.45">
      <c r="A1218" s="14">
        <v>237</v>
      </c>
      <c r="B1218" s="15">
        <v>1999</v>
      </c>
      <c r="C1218" s="16">
        <v>0</v>
      </c>
      <c r="D1218" s="17">
        <v>-0.27470610000000001</v>
      </c>
      <c r="E1218" s="17">
        <v>0.4593042</v>
      </c>
      <c r="F1218" s="17">
        <v>9.2919799999999997E-2</v>
      </c>
      <c r="G1218" s="17">
        <v>2.405087</v>
      </c>
      <c r="H1218" s="18">
        <v>0.39650760000000002</v>
      </c>
      <c r="I1218" s="40">
        <f t="array" ref="I1218">$Q$10+SUMPRODUCT(D1218:H1218,TRANSPOSE($Q$11:$Q$15))</f>
        <v>-7.6554273147261149</v>
      </c>
      <c r="J1218" s="37">
        <f t="shared" si="18"/>
        <v>4.73243420788377E-4</v>
      </c>
      <c r="K1218" s="38"/>
      <c r="L1218" s="38"/>
      <c r="M1218" s="38"/>
      <c r="P1218" s="27">
        <v>1189</v>
      </c>
      <c r="Q1218" s="24">
        <v>8.1826999999999993E-3</v>
      </c>
      <c r="R1218" s="24">
        <v>0.74877419999999995</v>
      </c>
      <c r="S1218" s="24">
        <v>8.1694699999999995E-2</v>
      </c>
      <c r="T1218" s="24">
        <v>6.8036409999999998</v>
      </c>
      <c r="U1218" s="24">
        <v>0.66422000000000003</v>
      </c>
      <c r="V1218" s="34">
        <v>4.0763326465425956E-7</v>
      </c>
      <c r="W1218" s="24">
        <v>0</v>
      </c>
      <c r="X1218" s="24">
        <v>0</v>
      </c>
    </row>
    <row r="1219" spans="1:24" ht="15" customHeight="1" x14ac:dyDescent="0.45">
      <c r="A1219" s="14">
        <v>237</v>
      </c>
      <c r="B1219" s="15">
        <v>2001</v>
      </c>
      <c r="C1219" s="16">
        <v>0</v>
      </c>
      <c r="D1219" s="17">
        <v>-0.1122568</v>
      </c>
      <c r="E1219" s="17">
        <v>0.16258</v>
      </c>
      <c r="F1219" s="17">
        <v>5.0491399999999999E-2</v>
      </c>
      <c r="G1219" s="17">
        <v>1.317221</v>
      </c>
      <c r="H1219" s="18">
        <v>0.16913059999999999</v>
      </c>
      <c r="I1219" s="40">
        <f t="array" ref="I1219">$Q$10+SUMPRODUCT(D1219:H1219,TRANSPOSE($Q$11:$Q$15))</f>
        <v>-5.2245757833198638</v>
      </c>
      <c r="J1219" s="37">
        <f t="shared" ref="J1219:J1282" si="19">EXP(I1219)/(1+EXP(I1219))</f>
        <v>5.3538251536857746E-3</v>
      </c>
      <c r="K1219" s="38"/>
      <c r="L1219" s="38"/>
      <c r="M1219" s="38"/>
      <c r="P1219" s="27">
        <v>1190</v>
      </c>
      <c r="Q1219" s="24">
        <v>0.159413</v>
      </c>
      <c r="R1219" s="24">
        <v>0.66484739999999998</v>
      </c>
      <c r="S1219" s="24">
        <v>3.0783999999999999E-2</v>
      </c>
      <c r="T1219" s="24">
        <v>2.6943860000000002</v>
      </c>
      <c r="U1219" s="24">
        <v>0.56856859999999998</v>
      </c>
      <c r="V1219" s="34">
        <v>4.8457210277596418E-4</v>
      </c>
      <c r="W1219" s="24">
        <v>0</v>
      </c>
      <c r="X1219" s="24">
        <v>0</v>
      </c>
    </row>
    <row r="1220" spans="1:24" ht="15" customHeight="1" x14ac:dyDescent="0.45">
      <c r="A1220" s="14">
        <v>237</v>
      </c>
      <c r="B1220" s="15">
        <v>2002</v>
      </c>
      <c r="C1220" s="16">
        <v>0</v>
      </c>
      <c r="D1220" s="17">
        <v>2.6006100000000001E-2</v>
      </c>
      <c r="E1220" s="17">
        <v>0.18474389999999999</v>
      </c>
      <c r="F1220" s="17">
        <v>5.9770700000000003E-2</v>
      </c>
      <c r="G1220" s="17">
        <v>1.2578819999999999</v>
      </c>
      <c r="H1220" s="18">
        <v>0.17006669999999999</v>
      </c>
      <c r="I1220" s="40">
        <f t="array" ref="I1220">$Q$10+SUMPRODUCT(D1220:H1220,TRANSPOSE($Q$11:$Q$15))</f>
        <v>-5.1785908850594762</v>
      </c>
      <c r="J1220" s="37">
        <f t="shared" si="19"/>
        <v>5.6043566803820567E-3</v>
      </c>
      <c r="K1220" s="38"/>
      <c r="L1220" s="38"/>
      <c r="M1220" s="38"/>
      <c r="P1220" s="27">
        <v>1191</v>
      </c>
      <c r="Q1220" s="24">
        <v>0.33142779999999999</v>
      </c>
      <c r="R1220" s="24">
        <v>0.56211359999999999</v>
      </c>
      <c r="S1220" s="24">
        <v>7.9987799999999998E-2</v>
      </c>
      <c r="T1220" s="24">
        <v>2.0988820000000001</v>
      </c>
      <c r="U1220" s="24">
        <v>0.49551840000000003</v>
      </c>
      <c r="V1220" s="34">
        <v>1.0057991160974482E-3</v>
      </c>
      <c r="W1220" s="24">
        <v>0</v>
      </c>
      <c r="X1220" s="24">
        <v>0</v>
      </c>
    </row>
    <row r="1221" spans="1:24" ht="15" customHeight="1" x14ac:dyDescent="0.45">
      <c r="A1221" s="14">
        <v>237</v>
      </c>
      <c r="B1221" s="15">
        <v>2003</v>
      </c>
      <c r="C1221" s="16">
        <v>0</v>
      </c>
      <c r="D1221" s="17">
        <v>4.9736599999999999E-2</v>
      </c>
      <c r="E1221" s="17">
        <v>0.21943480000000001</v>
      </c>
      <c r="F1221" s="17">
        <v>5.29156E-2</v>
      </c>
      <c r="G1221" s="17">
        <v>1.3423069999999999</v>
      </c>
      <c r="H1221" s="18">
        <v>0.18716360000000001</v>
      </c>
      <c r="I1221" s="40">
        <f t="array" ref="I1221">$Q$10+SUMPRODUCT(D1221:H1221,TRANSPOSE($Q$11:$Q$15))</f>
        <v>-5.2883075068172261</v>
      </c>
      <c r="J1221" s="37">
        <f t="shared" si="19"/>
        <v>5.0249232566922132E-3</v>
      </c>
      <c r="K1221" s="38"/>
      <c r="L1221" s="38"/>
      <c r="M1221" s="38"/>
      <c r="P1221" s="27">
        <v>1192</v>
      </c>
      <c r="Q1221" s="24">
        <v>0.45235009999999998</v>
      </c>
      <c r="R1221" s="24">
        <v>0.64053139999999997</v>
      </c>
      <c r="S1221" s="24">
        <v>9.0697899999999998E-2</v>
      </c>
      <c r="T1221" s="24">
        <v>3.0224169999999999</v>
      </c>
      <c r="U1221" s="24">
        <v>0.50805690000000003</v>
      </c>
      <c r="V1221" s="34">
        <v>2.0049573853718884E-4</v>
      </c>
      <c r="W1221" s="24">
        <v>0</v>
      </c>
      <c r="X1221" s="24">
        <v>0</v>
      </c>
    </row>
    <row r="1222" spans="1:24" ht="15" customHeight="1" x14ac:dyDescent="0.45">
      <c r="A1222" s="14">
        <v>237</v>
      </c>
      <c r="B1222" s="15">
        <v>2004</v>
      </c>
      <c r="C1222" s="16">
        <v>0</v>
      </c>
      <c r="D1222" s="17">
        <v>3.9971300000000001E-2</v>
      </c>
      <c r="E1222" s="17">
        <v>0.28687220000000002</v>
      </c>
      <c r="F1222" s="17">
        <v>6.4155299999999998E-2</v>
      </c>
      <c r="G1222" s="17">
        <v>1.508059</v>
      </c>
      <c r="H1222" s="18">
        <v>0.16872980000000001</v>
      </c>
      <c r="I1222" s="40">
        <f t="array" ref="I1222">$Q$10+SUMPRODUCT(D1222:H1222,TRANSPOSE($Q$11:$Q$15))</f>
        <v>-5.7558818628183959</v>
      </c>
      <c r="J1222" s="37">
        <f t="shared" si="19"/>
        <v>3.1541350188037643E-3</v>
      </c>
      <c r="K1222" s="38"/>
      <c r="L1222" s="38"/>
      <c r="M1222" s="38"/>
      <c r="P1222" s="27">
        <v>1193</v>
      </c>
      <c r="Q1222" s="24">
        <v>0.42739470000000002</v>
      </c>
      <c r="R1222" s="24">
        <v>0.7380757</v>
      </c>
      <c r="S1222" s="24">
        <v>8.6992299999999995E-2</v>
      </c>
      <c r="T1222" s="24">
        <v>3.7936550000000002</v>
      </c>
      <c r="U1222" s="24">
        <v>0.52355799999999997</v>
      </c>
      <c r="V1222" s="34">
        <v>5.2403703195851489E-5</v>
      </c>
      <c r="W1222" s="24">
        <v>0</v>
      </c>
      <c r="X1222" s="24">
        <v>0</v>
      </c>
    </row>
    <row r="1223" spans="1:24" ht="15" customHeight="1" x14ac:dyDescent="0.45">
      <c r="A1223" s="14">
        <v>238</v>
      </c>
      <c r="B1223" s="15">
        <v>1999</v>
      </c>
      <c r="C1223" s="16">
        <v>0</v>
      </c>
      <c r="D1223" s="17">
        <v>8.4594699999999995E-2</v>
      </c>
      <c r="E1223" s="17">
        <v>0.4369326</v>
      </c>
      <c r="F1223" s="17">
        <v>6.4833600000000005E-2</v>
      </c>
      <c r="G1223" s="17">
        <v>3.9882960000000001</v>
      </c>
      <c r="H1223" s="18">
        <v>0.41491749999999999</v>
      </c>
      <c r="I1223" s="40">
        <f t="array" ref="I1223">$Q$10+SUMPRODUCT(D1223:H1223,TRANSPOSE($Q$11:$Q$15))</f>
        <v>-9.7609236498265908</v>
      </c>
      <c r="J1223" s="37">
        <f t="shared" si="19"/>
        <v>5.7658014007643003E-5</v>
      </c>
      <c r="K1223" s="38"/>
      <c r="L1223" s="38"/>
      <c r="M1223" s="38"/>
      <c r="P1223" s="27">
        <v>1194</v>
      </c>
      <c r="Q1223" s="24">
        <v>2.03857E-2</v>
      </c>
      <c r="R1223" s="24">
        <v>8.1238099999999994E-2</v>
      </c>
      <c r="S1223" s="24">
        <v>3.9634299999999997E-2</v>
      </c>
      <c r="T1223" s="24">
        <v>0.42531350000000001</v>
      </c>
      <c r="U1223" s="24">
        <v>0.24467559999999999</v>
      </c>
      <c r="V1223" s="34">
        <v>2.9416673497334865E-2</v>
      </c>
      <c r="W1223" s="24">
        <v>0</v>
      </c>
      <c r="X1223" s="24">
        <v>0</v>
      </c>
    </row>
    <row r="1224" spans="1:24" ht="15" customHeight="1" x14ac:dyDescent="0.45">
      <c r="A1224" s="14">
        <v>238</v>
      </c>
      <c r="B1224" s="15">
        <v>2000</v>
      </c>
      <c r="C1224" s="16">
        <v>0</v>
      </c>
      <c r="D1224" s="17">
        <v>0.18335190000000001</v>
      </c>
      <c r="E1224" s="17">
        <v>0.4844097</v>
      </c>
      <c r="F1224" s="17">
        <v>7.6011899999999993E-2</v>
      </c>
      <c r="G1224" s="17">
        <v>3.5975820000000001</v>
      </c>
      <c r="H1224" s="18">
        <v>0.44490780000000002</v>
      </c>
      <c r="I1224" s="40">
        <f t="array" ref="I1224">$Q$10+SUMPRODUCT(D1224:H1224,TRANSPOSE($Q$11:$Q$15))</f>
        <v>-9.2372233812814741</v>
      </c>
      <c r="J1224" s="37">
        <f t="shared" si="19"/>
        <v>9.7338036623644041E-5</v>
      </c>
      <c r="K1224" s="38"/>
      <c r="L1224" s="38"/>
      <c r="M1224" s="38"/>
      <c r="P1224" s="27">
        <v>1195</v>
      </c>
      <c r="Q1224" s="24">
        <v>4.6830799999999999E-2</v>
      </c>
      <c r="R1224" s="24">
        <v>0.18611069999999999</v>
      </c>
      <c r="S1224" s="24">
        <v>5.2357800000000003E-2</v>
      </c>
      <c r="T1224" s="24">
        <v>0.33026450000000002</v>
      </c>
      <c r="U1224" s="24">
        <v>0.2294592</v>
      </c>
      <c r="V1224" s="34">
        <v>2.6659177952444407E-2</v>
      </c>
      <c r="W1224" s="24">
        <v>0</v>
      </c>
      <c r="X1224" s="24">
        <v>0</v>
      </c>
    </row>
    <row r="1225" spans="1:24" ht="15" customHeight="1" x14ac:dyDescent="0.45">
      <c r="A1225" s="14">
        <v>238</v>
      </c>
      <c r="B1225" s="15">
        <v>2001</v>
      </c>
      <c r="C1225" s="16">
        <v>0</v>
      </c>
      <c r="D1225" s="17">
        <v>0.21682399999999999</v>
      </c>
      <c r="E1225" s="17">
        <v>0.42611559999999998</v>
      </c>
      <c r="F1225" s="17">
        <v>5.8544400000000003E-2</v>
      </c>
      <c r="G1225" s="17">
        <v>3.3040940000000001</v>
      </c>
      <c r="H1225" s="18">
        <v>0.38298500000000002</v>
      </c>
      <c r="I1225" s="40">
        <f t="array" ref="I1225">$Q$10+SUMPRODUCT(D1225:H1225,TRANSPOSE($Q$11:$Q$15))</f>
        <v>-8.5695432749215517</v>
      </c>
      <c r="J1225" s="37">
        <f t="shared" si="19"/>
        <v>1.8976329918215799E-4</v>
      </c>
      <c r="K1225" s="38"/>
      <c r="L1225" s="38"/>
      <c r="M1225" s="38"/>
      <c r="P1225" s="27">
        <v>1196</v>
      </c>
      <c r="Q1225" s="24">
        <v>1.35128E-2</v>
      </c>
      <c r="R1225" s="24">
        <v>0.23279140000000001</v>
      </c>
      <c r="S1225" s="24">
        <v>6.8621100000000004E-2</v>
      </c>
      <c r="T1225" s="24">
        <v>0.51149699999999998</v>
      </c>
      <c r="U1225" s="24">
        <v>0.26799099999999998</v>
      </c>
      <c r="V1225" s="34">
        <v>1.6719724683559766E-2</v>
      </c>
      <c r="W1225" s="24">
        <v>0</v>
      </c>
      <c r="X1225" s="24">
        <v>0</v>
      </c>
    </row>
    <row r="1226" spans="1:24" ht="15" customHeight="1" x14ac:dyDescent="0.45">
      <c r="A1226" s="14">
        <v>238</v>
      </c>
      <c r="B1226" s="15">
        <v>2002</v>
      </c>
      <c r="C1226" s="16">
        <v>0</v>
      </c>
      <c r="D1226" s="17">
        <v>0.20231250000000001</v>
      </c>
      <c r="E1226" s="17">
        <v>0.40743740000000001</v>
      </c>
      <c r="F1226" s="17">
        <v>5.2349399999999997E-2</v>
      </c>
      <c r="G1226" s="17">
        <v>0.76903220000000005</v>
      </c>
      <c r="H1226" s="18">
        <v>0.3266714</v>
      </c>
      <c r="I1226" s="40">
        <f t="array" ref="I1226">$Q$10+SUMPRODUCT(D1226:H1226,TRANSPOSE($Q$11:$Q$15))</f>
        <v>-4.4938881629471634</v>
      </c>
      <c r="J1226" s="37">
        <f t="shared" si="19"/>
        <v>1.1053554135021747E-2</v>
      </c>
      <c r="K1226" s="38"/>
      <c r="L1226" s="38"/>
      <c r="M1226" s="38"/>
      <c r="P1226" s="27">
        <v>1197</v>
      </c>
      <c r="Q1226" s="24">
        <v>4.8947600000000001E-2</v>
      </c>
      <c r="R1226" s="24">
        <v>0.23914270000000001</v>
      </c>
      <c r="S1226" s="24">
        <v>4.8816499999999999E-2</v>
      </c>
      <c r="T1226" s="24">
        <v>0.30671530000000002</v>
      </c>
      <c r="U1226" s="24">
        <v>0.2130058</v>
      </c>
      <c r="V1226" s="34">
        <v>2.6130478041779665E-2</v>
      </c>
      <c r="W1226" s="24">
        <v>0</v>
      </c>
      <c r="X1226" s="24">
        <v>0</v>
      </c>
    </row>
    <row r="1227" spans="1:24" ht="15" customHeight="1" x14ac:dyDescent="0.45">
      <c r="A1227" s="14">
        <v>238</v>
      </c>
      <c r="B1227" s="15">
        <v>2003</v>
      </c>
      <c r="C1227" s="16">
        <v>0</v>
      </c>
      <c r="D1227" s="17">
        <v>-1.0142699999999999E-2</v>
      </c>
      <c r="E1227" s="17">
        <v>0.34227200000000002</v>
      </c>
      <c r="F1227" s="17">
        <v>4.8628200000000003E-2</v>
      </c>
      <c r="G1227" s="17">
        <v>1.0130300000000001</v>
      </c>
      <c r="H1227" s="18">
        <v>0.33146949999999997</v>
      </c>
      <c r="I1227" s="40">
        <f t="array" ref="I1227">$Q$10+SUMPRODUCT(D1227:H1227,TRANSPOSE($Q$11:$Q$15))</f>
        <v>-4.8432696372170225</v>
      </c>
      <c r="J1227" s="37">
        <f t="shared" si="19"/>
        <v>7.819614787775462E-3</v>
      </c>
      <c r="K1227" s="38"/>
      <c r="L1227" s="38"/>
      <c r="M1227" s="38"/>
      <c r="P1227" s="27">
        <v>1198</v>
      </c>
      <c r="Q1227" s="24">
        <v>5.9157300000000003E-2</v>
      </c>
      <c r="R1227" s="24">
        <v>0.23273769999999999</v>
      </c>
      <c r="S1227" s="24">
        <v>3.2747400000000003E-2</v>
      </c>
      <c r="T1227" s="24">
        <v>0.34379939999999998</v>
      </c>
      <c r="U1227" s="24">
        <v>7.0168999999999995E-2</v>
      </c>
      <c r="V1227" s="34">
        <v>2.5989983940219792E-2</v>
      </c>
      <c r="W1227" s="24">
        <v>0</v>
      </c>
      <c r="X1227" s="24">
        <v>0</v>
      </c>
    </row>
    <row r="1228" spans="1:24" ht="15" customHeight="1" x14ac:dyDescent="0.45">
      <c r="A1228" s="14">
        <v>238</v>
      </c>
      <c r="B1228" s="15">
        <v>2004</v>
      </c>
      <c r="C1228" s="16">
        <v>0</v>
      </c>
      <c r="D1228" s="17">
        <v>0.21922639999999999</v>
      </c>
      <c r="E1228" s="17">
        <v>0.32846029999999998</v>
      </c>
      <c r="F1228" s="17">
        <v>5.1636599999999998E-2</v>
      </c>
      <c r="G1228" s="17">
        <v>1.174315</v>
      </c>
      <c r="H1228" s="18">
        <v>0.33405210000000002</v>
      </c>
      <c r="I1228" s="40">
        <f t="array" ref="I1228">$Q$10+SUMPRODUCT(D1228:H1228,TRANSPOSE($Q$11:$Q$15))</f>
        <v>-5.0076246144206156</v>
      </c>
      <c r="J1228" s="37">
        <f t="shared" si="19"/>
        <v>6.6423522396983547E-3</v>
      </c>
      <c r="K1228" s="38"/>
      <c r="L1228" s="38"/>
      <c r="M1228" s="38"/>
      <c r="P1228" s="27">
        <v>1199</v>
      </c>
      <c r="Q1228" s="24">
        <v>0.12502840000000001</v>
      </c>
      <c r="R1228" s="24">
        <v>-3.8384999999999999E-3</v>
      </c>
      <c r="S1228" s="24">
        <v>3.92693E-2</v>
      </c>
      <c r="T1228" s="24">
        <v>0.68813040000000003</v>
      </c>
      <c r="U1228" s="24">
        <v>0.13332939999999999</v>
      </c>
      <c r="V1228" s="34">
        <v>2.1579891532993799E-2</v>
      </c>
      <c r="W1228" s="24">
        <v>0</v>
      </c>
      <c r="X1228" s="24">
        <v>0</v>
      </c>
    </row>
    <row r="1229" spans="1:24" ht="15" customHeight="1" x14ac:dyDescent="0.45">
      <c r="A1229" s="14">
        <v>239</v>
      </c>
      <c r="B1229" s="15">
        <v>1999</v>
      </c>
      <c r="C1229" s="16">
        <v>0</v>
      </c>
      <c r="D1229" s="17">
        <v>-5.9088599999999998E-2</v>
      </c>
      <c r="E1229" s="17">
        <v>0.153359</v>
      </c>
      <c r="F1229" s="17">
        <v>5.23828E-2</v>
      </c>
      <c r="G1229" s="17">
        <v>0.2347727</v>
      </c>
      <c r="H1229" s="18">
        <v>9.3606499999999995E-2</v>
      </c>
      <c r="I1229" s="40">
        <f t="array" ref="I1229">$Q$10+SUMPRODUCT(D1229:H1229,TRANSPOSE($Q$11:$Q$15))</f>
        <v>-3.5260884243361956</v>
      </c>
      <c r="J1229" s="37">
        <f t="shared" si="19"/>
        <v>2.8578981711303166E-2</v>
      </c>
      <c r="K1229" s="38"/>
      <c r="L1229" s="38"/>
      <c r="M1229" s="38"/>
      <c r="P1229" s="27">
        <v>1200</v>
      </c>
      <c r="Q1229" s="24">
        <v>0.1631078</v>
      </c>
      <c r="R1229" s="24">
        <v>-0.26179229999999998</v>
      </c>
      <c r="S1229" s="24">
        <v>1.1643199999999999E-2</v>
      </c>
      <c r="T1229" s="24">
        <v>27.20945</v>
      </c>
      <c r="U1229" s="24">
        <v>8.7439000000000003E-2</v>
      </c>
      <c r="V1229" s="34">
        <v>1.3903768572942611E-17</v>
      </c>
      <c r="W1229" s="24">
        <v>0</v>
      </c>
      <c r="X1229" s="24">
        <v>0</v>
      </c>
    </row>
    <row r="1230" spans="1:24" ht="15" customHeight="1" x14ac:dyDescent="0.45">
      <c r="A1230" s="14">
        <v>239</v>
      </c>
      <c r="B1230" s="15">
        <v>2000</v>
      </c>
      <c r="C1230" s="16">
        <v>0</v>
      </c>
      <c r="D1230" s="17">
        <v>-8.2410499999999998E-2</v>
      </c>
      <c r="E1230" s="17">
        <v>0.14479980000000001</v>
      </c>
      <c r="F1230" s="17">
        <v>3.7982200000000001E-2</v>
      </c>
      <c r="G1230" s="17">
        <v>0.31191190000000002</v>
      </c>
      <c r="H1230" s="18">
        <v>9.0222300000000005E-2</v>
      </c>
      <c r="I1230" s="40">
        <f t="array" ref="I1230">$Q$10+SUMPRODUCT(D1230:H1230,TRANSPOSE($Q$11:$Q$15))</f>
        <v>-3.5331418274591258</v>
      </c>
      <c r="J1230" s="37">
        <f t="shared" si="19"/>
        <v>2.8383813325189959E-2</v>
      </c>
      <c r="K1230" s="38"/>
      <c r="L1230" s="38"/>
      <c r="M1230" s="38"/>
      <c r="P1230" s="27">
        <v>1201</v>
      </c>
      <c r="Q1230" s="24">
        <v>0.22156090000000001</v>
      </c>
      <c r="R1230" s="24">
        <v>-0.11395230000000001</v>
      </c>
      <c r="S1230" s="24">
        <v>4.2148900000000003E-2</v>
      </c>
      <c r="T1230" s="24">
        <v>41.262949999999996</v>
      </c>
      <c r="U1230" s="24">
        <v>9.8510200000000006E-2</v>
      </c>
      <c r="V1230" s="34">
        <v>6.6000663578960782E-18</v>
      </c>
      <c r="W1230" s="24">
        <v>0</v>
      </c>
      <c r="X1230" s="24">
        <v>0</v>
      </c>
    </row>
    <row r="1231" spans="1:24" ht="15" customHeight="1" x14ac:dyDescent="0.45">
      <c r="A1231" s="14">
        <v>240</v>
      </c>
      <c r="B1231" s="15">
        <v>1995</v>
      </c>
      <c r="C1231" s="16">
        <v>0</v>
      </c>
      <c r="D1231" s="17">
        <v>0.220051</v>
      </c>
      <c r="E1231" s="17">
        <v>0.38367259999999997</v>
      </c>
      <c r="F1231" s="17">
        <v>6.1980199999999999E-2</v>
      </c>
      <c r="G1231" s="17">
        <v>1.575709</v>
      </c>
      <c r="H1231" s="18">
        <v>0.33147840000000001</v>
      </c>
      <c r="I1231" s="40">
        <f t="array" ref="I1231">$Q$10+SUMPRODUCT(D1231:H1231,TRANSPOSE($Q$11:$Q$15))</f>
        <v>-5.8115553731625074</v>
      </c>
      <c r="J1231" s="37">
        <f t="shared" si="19"/>
        <v>2.9838416174522526E-3</v>
      </c>
      <c r="K1231" s="38"/>
      <c r="L1231" s="38"/>
      <c r="M1231" s="38"/>
      <c r="P1231" s="27">
        <v>1202</v>
      </c>
      <c r="Q1231" s="24">
        <v>0.25756220000000002</v>
      </c>
      <c r="R1231" s="24">
        <v>-9.5935800000000002E-2</v>
      </c>
      <c r="S1231" s="24">
        <v>5.8187500000000003E-2</v>
      </c>
      <c r="T1231" s="24">
        <v>23.578600000000002</v>
      </c>
      <c r="U1231" s="24">
        <v>0.1070181</v>
      </c>
      <c r="V1231" s="34">
        <v>2.9399818806934855E-17</v>
      </c>
      <c r="W1231" s="24">
        <v>0</v>
      </c>
      <c r="X1231" s="24">
        <v>0</v>
      </c>
    </row>
    <row r="1232" spans="1:24" ht="15" customHeight="1" x14ac:dyDescent="0.45">
      <c r="A1232" s="14">
        <v>240</v>
      </c>
      <c r="B1232" s="15">
        <v>1996</v>
      </c>
      <c r="C1232" s="16">
        <v>0</v>
      </c>
      <c r="D1232" s="17">
        <v>0.19048909999999999</v>
      </c>
      <c r="E1232" s="17">
        <v>0.4615127</v>
      </c>
      <c r="F1232" s="17">
        <v>5.8780899999999997E-2</v>
      </c>
      <c r="G1232" s="17">
        <v>2.7456909999999999</v>
      </c>
      <c r="H1232" s="18">
        <v>0.38819609999999999</v>
      </c>
      <c r="I1232" s="40">
        <f t="array" ref="I1232">$Q$10+SUMPRODUCT(D1232:H1232,TRANSPOSE($Q$11:$Q$15))</f>
        <v>-7.7407199538943336</v>
      </c>
      <c r="J1232" s="37">
        <f t="shared" si="19"/>
        <v>4.3456952355776436E-4</v>
      </c>
      <c r="K1232" s="38"/>
      <c r="L1232" s="38"/>
      <c r="M1232" s="38"/>
      <c r="P1232" s="27">
        <v>1203</v>
      </c>
      <c r="Q1232" s="24">
        <v>0.25613910000000001</v>
      </c>
      <c r="R1232" s="24">
        <v>0.2204382</v>
      </c>
      <c r="S1232" s="24">
        <v>4.2022200000000003E-2</v>
      </c>
      <c r="T1232" s="24">
        <v>0.25613419999999998</v>
      </c>
      <c r="U1232" s="24">
        <v>0.32284299999999999</v>
      </c>
      <c r="V1232" s="34">
        <v>3.5499343556526355E-2</v>
      </c>
      <c r="W1232" s="24">
        <v>0</v>
      </c>
      <c r="X1232" s="24">
        <v>0</v>
      </c>
    </row>
    <row r="1233" spans="1:24" ht="15" customHeight="1" x14ac:dyDescent="0.45">
      <c r="A1233" s="14">
        <v>240</v>
      </c>
      <c r="B1233" s="15">
        <v>1997</v>
      </c>
      <c r="C1233" s="16">
        <v>0</v>
      </c>
      <c r="D1233" s="17">
        <v>0.16657079999999999</v>
      </c>
      <c r="E1233" s="17">
        <v>0.54678930000000003</v>
      </c>
      <c r="F1233" s="17">
        <v>0.1270771</v>
      </c>
      <c r="G1233" s="17">
        <v>2.6523439999999998</v>
      </c>
      <c r="H1233" s="18">
        <v>0.9370444</v>
      </c>
      <c r="I1233" s="40">
        <f t="array" ref="I1233">$Q$10+SUMPRODUCT(D1233:H1233,TRANSPOSE($Q$11:$Q$15))</f>
        <v>-7.9320371677636068</v>
      </c>
      <c r="J1233" s="37">
        <f t="shared" si="19"/>
        <v>3.5892534005207359E-4</v>
      </c>
      <c r="K1233" s="38"/>
      <c r="L1233" s="38"/>
      <c r="M1233" s="38"/>
      <c r="P1233" s="27">
        <v>1204</v>
      </c>
      <c r="Q1233" s="24">
        <v>0.2351336</v>
      </c>
      <c r="R1233" s="24">
        <v>0.22539219999999999</v>
      </c>
      <c r="S1233" s="24">
        <v>6.0853900000000002E-2</v>
      </c>
      <c r="T1233" s="24">
        <v>0.18692629999999999</v>
      </c>
      <c r="U1233" s="24">
        <v>0.30690600000000001</v>
      </c>
      <c r="V1233" s="34">
        <v>3.3303318300136789E-2</v>
      </c>
      <c r="W1233" s="24">
        <v>0</v>
      </c>
      <c r="X1233" s="24">
        <v>0</v>
      </c>
    </row>
    <row r="1234" spans="1:24" ht="15" customHeight="1" x14ac:dyDescent="0.45">
      <c r="A1234" s="14">
        <v>240</v>
      </c>
      <c r="B1234" s="15">
        <v>1998</v>
      </c>
      <c r="C1234" s="16">
        <v>0</v>
      </c>
      <c r="D1234" s="17">
        <v>0.1175697</v>
      </c>
      <c r="E1234" s="17">
        <v>-1.3228500000000001E-2</v>
      </c>
      <c r="F1234" s="17">
        <v>5.30804E-2</v>
      </c>
      <c r="G1234" s="17">
        <v>0.82717759999999996</v>
      </c>
      <c r="H1234" s="18">
        <v>0.24709329999999999</v>
      </c>
      <c r="I1234" s="40">
        <f t="array" ref="I1234">$Q$10+SUMPRODUCT(D1234:H1234,TRANSPOSE($Q$11:$Q$15))</f>
        <v>-4.0651724797345015</v>
      </c>
      <c r="J1234" s="37">
        <f t="shared" si="19"/>
        <v>1.6870530464625551E-2</v>
      </c>
      <c r="K1234" s="38"/>
      <c r="L1234" s="38"/>
      <c r="M1234" s="38"/>
      <c r="P1234" s="27">
        <v>1205</v>
      </c>
      <c r="Q1234" s="24">
        <v>0.26044879999999998</v>
      </c>
      <c r="R1234" s="24">
        <v>0.2167386</v>
      </c>
      <c r="S1234" s="24">
        <v>3.6716100000000002E-2</v>
      </c>
      <c r="T1234" s="24">
        <v>0.31857000000000002</v>
      </c>
      <c r="U1234" s="24">
        <v>0.24846499999999999</v>
      </c>
      <c r="V1234" s="34">
        <v>3.2355564198691199E-2</v>
      </c>
      <c r="W1234" s="24">
        <v>0</v>
      </c>
      <c r="X1234" s="24">
        <v>0</v>
      </c>
    </row>
    <row r="1235" spans="1:24" ht="15" customHeight="1" x14ac:dyDescent="0.45">
      <c r="A1235" s="14">
        <v>240</v>
      </c>
      <c r="B1235" s="15">
        <v>1999</v>
      </c>
      <c r="C1235" s="16">
        <v>0</v>
      </c>
      <c r="D1235" s="17">
        <v>0.11052090000000001</v>
      </c>
      <c r="E1235" s="17">
        <v>2.3076900000000001E-2</v>
      </c>
      <c r="F1235" s="17">
        <v>5.6757299999999997E-2</v>
      </c>
      <c r="G1235" s="17">
        <v>1.1346849999999999</v>
      </c>
      <c r="H1235" s="18">
        <v>0.27755259999999998</v>
      </c>
      <c r="I1235" s="40">
        <f t="array" ref="I1235">$Q$10+SUMPRODUCT(D1235:H1235,TRANSPOSE($Q$11:$Q$15))</f>
        <v>-4.6214589464164471</v>
      </c>
      <c r="J1235" s="37">
        <f t="shared" si="19"/>
        <v>9.7425801299839219E-3</v>
      </c>
      <c r="K1235" s="38"/>
      <c r="L1235" s="38"/>
      <c r="M1235" s="38"/>
      <c r="P1235" s="27">
        <v>1206</v>
      </c>
      <c r="Q1235" s="24">
        <v>0.21716450000000001</v>
      </c>
      <c r="R1235" s="24">
        <v>9.1620499999999994E-2</v>
      </c>
      <c r="S1235" s="24">
        <v>5.8559600000000003E-2</v>
      </c>
      <c r="T1235" s="24">
        <v>0.26810699999999998</v>
      </c>
      <c r="U1235" s="24">
        <v>0.3432558</v>
      </c>
      <c r="V1235" s="34">
        <v>3.6626936017468352E-2</v>
      </c>
      <c r="W1235" s="24">
        <v>0</v>
      </c>
      <c r="X1235" s="24">
        <v>0</v>
      </c>
    </row>
    <row r="1236" spans="1:24" ht="15" customHeight="1" x14ac:dyDescent="0.45">
      <c r="A1236" s="14">
        <v>240</v>
      </c>
      <c r="B1236" s="15">
        <v>2000</v>
      </c>
      <c r="C1236" s="16">
        <v>0</v>
      </c>
      <c r="D1236" s="17">
        <v>0.15442429999999999</v>
      </c>
      <c r="E1236" s="17">
        <v>8.3301100000000003E-2</v>
      </c>
      <c r="F1236" s="17">
        <v>6.2348899999999999E-2</v>
      </c>
      <c r="G1236" s="17">
        <v>1.372689</v>
      </c>
      <c r="H1236" s="18">
        <v>0.2602642</v>
      </c>
      <c r="I1236" s="40">
        <f t="array" ref="I1236">$Q$10+SUMPRODUCT(D1236:H1236,TRANSPOSE($Q$11:$Q$15))</f>
        <v>-5.1255560300025271</v>
      </c>
      <c r="J1236" s="37">
        <f t="shared" si="19"/>
        <v>5.9078024501679491E-3</v>
      </c>
      <c r="K1236" s="38"/>
      <c r="L1236" s="38"/>
      <c r="M1236" s="38"/>
      <c r="P1236" s="27">
        <v>1207</v>
      </c>
      <c r="Q1236" s="24">
        <v>0.2216677</v>
      </c>
      <c r="R1236" s="24">
        <v>0.12651709999999999</v>
      </c>
      <c r="S1236" s="24">
        <v>8.1399799999999994E-2</v>
      </c>
      <c r="T1236" s="24">
        <v>0.53791800000000001</v>
      </c>
      <c r="U1236" s="24">
        <v>0.35919380000000001</v>
      </c>
      <c r="V1236" s="34">
        <v>1.9429860681014058E-2</v>
      </c>
      <c r="W1236" s="24">
        <v>0</v>
      </c>
      <c r="X1236" s="24">
        <v>0</v>
      </c>
    </row>
    <row r="1237" spans="1:24" ht="15" customHeight="1" x14ac:dyDescent="0.45">
      <c r="A1237" s="14">
        <v>240</v>
      </c>
      <c r="B1237" s="15">
        <v>2001</v>
      </c>
      <c r="C1237" s="16">
        <v>0</v>
      </c>
      <c r="D1237" s="17">
        <v>0.15150720000000001</v>
      </c>
      <c r="E1237" s="17">
        <v>6.9666699999999998E-2</v>
      </c>
      <c r="F1237" s="17">
        <v>6.16149E-2</v>
      </c>
      <c r="G1237" s="17">
        <v>1.054246</v>
      </c>
      <c r="H1237" s="18">
        <v>0.20855409999999999</v>
      </c>
      <c r="I1237" s="40">
        <f t="array" ref="I1237">$Q$10+SUMPRODUCT(D1237:H1237,TRANSPOSE($Q$11:$Q$15))</f>
        <v>-4.6256468170221048</v>
      </c>
      <c r="J1237" s="37">
        <f t="shared" si="19"/>
        <v>9.7022598107549471E-3</v>
      </c>
      <c r="K1237" s="38"/>
      <c r="L1237" s="38"/>
      <c r="M1237" s="38"/>
      <c r="P1237" s="27">
        <v>1208</v>
      </c>
      <c r="Q1237" s="24">
        <v>0.21433350000000001</v>
      </c>
      <c r="R1237" s="24">
        <v>0.15176210000000001</v>
      </c>
      <c r="S1237" s="24">
        <v>4.8166599999999997E-2</v>
      </c>
      <c r="T1237" s="24">
        <v>0.41152100000000003</v>
      </c>
      <c r="U1237" s="24">
        <v>0.380963</v>
      </c>
      <c r="V1237" s="34">
        <v>2.987746608585766E-2</v>
      </c>
      <c r="W1237" s="24">
        <v>0</v>
      </c>
      <c r="X1237" s="24">
        <v>0</v>
      </c>
    </row>
    <row r="1238" spans="1:24" ht="15" customHeight="1" x14ac:dyDescent="0.45">
      <c r="A1238" s="14">
        <v>240</v>
      </c>
      <c r="B1238" s="15">
        <v>2002</v>
      </c>
      <c r="C1238" s="16">
        <v>0</v>
      </c>
      <c r="D1238" s="17">
        <v>0.15916540000000001</v>
      </c>
      <c r="E1238" s="17">
        <v>6.6463099999999997E-2</v>
      </c>
      <c r="F1238" s="17">
        <v>6.4002199999999995E-2</v>
      </c>
      <c r="G1238" s="17">
        <v>0.58466600000000002</v>
      </c>
      <c r="H1238" s="18">
        <v>0.20744850000000001</v>
      </c>
      <c r="I1238" s="40">
        <f t="array" ref="I1238">$Q$10+SUMPRODUCT(D1238:H1238,TRANSPOSE($Q$11:$Q$15))</f>
        <v>-3.8892774952064935</v>
      </c>
      <c r="J1238" s="37">
        <f t="shared" si="19"/>
        <v>2.0049899815023354E-2</v>
      </c>
      <c r="K1238" s="38"/>
      <c r="L1238" s="38"/>
      <c r="M1238" s="38"/>
      <c r="P1238" s="27">
        <v>1209</v>
      </c>
      <c r="Q1238" s="24">
        <v>7.1944400000000006E-2</v>
      </c>
      <c r="R1238" s="24">
        <v>0.1212516</v>
      </c>
      <c r="S1238" s="24">
        <v>8.1022700000000003E-2</v>
      </c>
      <c r="T1238" s="24">
        <v>0.88153539999999997</v>
      </c>
      <c r="U1238" s="24">
        <v>0.26391569999999998</v>
      </c>
      <c r="V1238" s="34">
        <v>1.0157559768493238E-2</v>
      </c>
      <c r="W1238" s="24">
        <v>0</v>
      </c>
      <c r="X1238" s="24">
        <v>0</v>
      </c>
    </row>
    <row r="1239" spans="1:24" ht="15" customHeight="1" x14ac:dyDescent="0.45">
      <c r="A1239" s="14">
        <v>240</v>
      </c>
      <c r="B1239" s="15">
        <v>2003</v>
      </c>
      <c r="C1239" s="16">
        <v>0</v>
      </c>
      <c r="D1239" s="17">
        <v>0.1819596</v>
      </c>
      <c r="E1239" s="17">
        <v>0.1450506</v>
      </c>
      <c r="F1239" s="17">
        <v>5.0417900000000002E-2</v>
      </c>
      <c r="G1239" s="17">
        <v>0.81528259999999997</v>
      </c>
      <c r="H1239" s="18">
        <v>0.19121879999999999</v>
      </c>
      <c r="I1239" s="40">
        <f t="array" ref="I1239">$Q$10+SUMPRODUCT(D1239:H1239,TRANSPOSE($Q$11:$Q$15))</f>
        <v>-4.263004589211044</v>
      </c>
      <c r="J1239" s="37">
        <f t="shared" si="19"/>
        <v>1.3884442336931452E-2</v>
      </c>
      <c r="K1239" s="38"/>
      <c r="L1239" s="38"/>
      <c r="M1239" s="38"/>
      <c r="P1239" s="27">
        <v>1210</v>
      </c>
      <c r="Q1239" s="24">
        <v>5.2302700000000001E-2</v>
      </c>
      <c r="R1239" s="24">
        <v>0.132048</v>
      </c>
      <c r="S1239" s="24">
        <v>7.0011299999999999E-2</v>
      </c>
      <c r="T1239" s="24">
        <v>1.310964</v>
      </c>
      <c r="U1239" s="24">
        <v>0.27587820000000002</v>
      </c>
      <c r="V1239" s="34">
        <v>5.5300958625749607E-3</v>
      </c>
      <c r="W1239" s="24">
        <v>0</v>
      </c>
      <c r="X1239" s="24">
        <v>0</v>
      </c>
    </row>
    <row r="1240" spans="1:24" ht="15" customHeight="1" x14ac:dyDescent="0.45">
      <c r="A1240" s="14">
        <v>240</v>
      </c>
      <c r="B1240" s="15">
        <v>2004</v>
      </c>
      <c r="C1240" s="16">
        <v>0</v>
      </c>
      <c r="D1240" s="17">
        <v>0.3028129</v>
      </c>
      <c r="E1240" s="17">
        <v>0.1696386</v>
      </c>
      <c r="F1240" s="17">
        <v>3.5587800000000003E-2</v>
      </c>
      <c r="G1240" s="17">
        <v>0.5766038</v>
      </c>
      <c r="H1240" s="18">
        <v>0.1856344</v>
      </c>
      <c r="I1240" s="40">
        <f t="array" ref="I1240">$Q$10+SUMPRODUCT(D1240:H1240,TRANSPOSE($Q$11:$Q$15))</f>
        <v>-3.753152275216352</v>
      </c>
      <c r="J1240" s="37">
        <f t="shared" si="19"/>
        <v>2.2906709501092627E-2</v>
      </c>
      <c r="K1240" s="38"/>
      <c r="L1240" s="38"/>
      <c r="M1240" s="38"/>
      <c r="P1240" s="27">
        <v>1211</v>
      </c>
      <c r="Q1240" s="24">
        <v>3.4649300000000001E-2</v>
      </c>
      <c r="R1240" s="24">
        <v>0.44997779999999998</v>
      </c>
      <c r="S1240" s="24">
        <v>5.7924799999999999E-2</v>
      </c>
      <c r="T1240" s="24">
        <v>2.3392819999999999</v>
      </c>
      <c r="U1240" s="24">
        <v>0.36537839999999999</v>
      </c>
      <c r="V1240" s="34">
        <v>7.8568434346084487E-4</v>
      </c>
      <c r="W1240" s="24">
        <v>0</v>
      </c>
      <c r="X1240" s="24">
        <v>0</v>
      </c>
    </row>
    <row r="1241" spans="1:24" ht="15" customHeight="1" x14ac:dyDescent="0.45">
      <c r="A1241" s="14">
        <v>241</v>
      </c>
      <c r="B1241" s="15">
        <v>1999</v>
      </c>
      <c r="C1241" s="16">
        <v>0</v>
      </c>
      <c r="D1241" s="17">
        <v>0.49074410000000002</v>
      </c>
      <c r="E1241" s="17">
        <v>4.3261399999999998E-2</v>
      </c>
      <c r="F1241" s="17">
        <v>9.5677600000000002E-2</v>
      </c>
      <c r="G1241" s="17">
        <v>1.0359830000000001</v>
      </c>
      <c r="H1241" s="18">
        <v>0.6112438</v>
      </c>
      <c r="I1241" s="40">
        <f t="array" ref="I1241">$Q$10+SUMPRODUCT(D1241:H1241,TRANSPOSE($Q$11:$Q$15))</f>
        <v>-4.4404830081796263</v>
      </c>
      <c r="J1241" s="37">
        <f t="shared" si="19"/>
        <v>1.1652852406648555E-2</v>
      </c>
      <c r="K1241" s="38"/>
      <c r="L1241" s="38"/>
      <c r="M1241" s="38"/>
      <c r="P1241" s="27">
        <v>1212</v>
      </c>
      <c r="Q1241" s="24">
        <v>0.10313460000000001</v>
      </c>
      <c r="R1241" s="24">
        <v>0.53574659999999996</v>
      </c>
      <c r="S1241" s="24">
        <v>6.5970899999999999E-2</v>
      </c>
      <c r="T1241" s="24">
        <v>3.714121</v>
      </c>
      <c r="U1241" s="24">
        <v>0.3803897</v>
      </c>
      <c r="V1241" s="34">
        <v>7.5561317602532751E-5</v>
      </c>
      <c r="W1241" s="24">
        <v>0</v>
      </c>
      <c r="X1241" s="24">
        <v>0</v>
      </c>
    </row>
    <row r="1242" spans="1:24" ht="15" customHeight="1" x14ac:dyDescent="0.45">
      <c r="A1242" s="14">
        <v>241</v>
      </c>
      <c r="B1242" s="15">
        <v>2000</v>
      </c>
      <c r="C1242" s="16">
        <v>0</v>
      </c>
      <c r="D1242" s="17">
        <v>0.42657650000000003</v>
      </c>
      <c r="E1242" s="17">
        <v>0.12782959999999999</v>
      </c>
      <c r="F1242" s="17">
        <v>0.1068282</v>
      </c>
      <c r="G1242" s="17">
        <v>2.5391710000000001</v>
      </c>
      <c r="H1242" s="18">
        <v>0.64456769999999997</v>
      </c>
      <c r="I1242" s="40">
        <f t="array" ref="I1242">$Q$10+SUMPRODUCT(D1242:H1242,TRANSPOSE($Q$11:$Q$15))</f>
        <v>-7.0540490686253463</v>
      </c>
      <c r="J1242" s="37">
        <f t="shared" si="19"/>
        <v>8.6315817421303922E-4</v>
      </c>
      <c r="K1242" s="38"/>
      <c r="L1242" s="38"/>
      <c r="M1242" s="38"/>
      <c r="P1242" s="27">
        <v>1213</v>
      </c>
      <c r="Q1242" s="24">
        <v>5.6012300000000001E-2</v>
      </c>
      <c r="R1242" s="24">
        <v>0.46700629999999999</v>
      </c>
      <c r="S1242" s="24">
        <v>7.3999099999999998E-2</v>
      </c>
      <c r="T1242" s="24">
        <v>2.4926550000000001</v>
      </c>
      <c r="U1242" s="24">
        <v>0.35441539999999999</v>
      </c>
      <c r="V1242" s="34">
        <v>5.2906806501615419E-4</v>
      </c>
      <c r="W1242" s="24">
        <v>0</v>
      </c>
      <c r="X1242" s="24">
        <v>0</v>
      </c>
    </row>
    <row r="1243" spans="1:24" ht="15" customHeight="1" x14ac:dyDescent="0.45">
      <c r="A1243" s="14">
        <v>241</v>
      </c>
      <c r="B1243" s="15">
        <v>2001</v>
      </c>
      <c r="C1243" s="16">
        <v>0</v>
      </c>
      <c r="D1243" s="17">
        <v>0.47510530000000001</v>
      </c>
      <c r="E1243" s="17">
        <v>0.1688875</v>
      </c>
      <c r="F1243" s="17">
        <v>0.1087846</v>
      </c>
      <c r="G1243" s="17">
        <v>2.7738830000000001</v>
      </c>
      <c r="H1243" s="18">
        <v>0.64708699999999997</v>
      </c>
      <c r="I1243" s="40">
        <f t="array" ref="I1243">$Q$10+SUMPRODUCT(D1243:H1243,TRANSPOSE($Q$11:$Q$15))</f>
        <v>-7.4817614478286814</v>
      </c>
      <c r="J1243" s="37">
        <f t="shared" si="19"/>
        <v>5.6294729226197553E-4</v>
      </c>
      <c r="K1243" s="38"/>
      <c r="L1243" s="38"/>
      <c r="M1243" s="38"/>
      <c r="P1243" s="27">
        <v>1214</v>
      </c>
      <c r="Q1243" s="24">
        <v>6.8197599999999997E-2</v>
      </c>
      <c r="R1243" s="24">
        <v>0.48565269999999999</v>
      </c>
      <c r="S1243" s="24">
        <v>5.5197799999999998E-2</v>
      </c>
      <c r="T1243" s="24">
        <v>2.4661749999999998</v>
      </c>
      <c r="U1243" s="24">
        <v>0.36971680000000001</v>
      </c>
      <c r="V1243" s="34">
        <v>6.3335058236849043E-4</v>
      </c>
      <c r="W1243" s="24">
        <v>0</v>
      </c>
      <c r="X1243" s="24">
        <v>0</v>
      </c>
    </row>
    <row r="1244" spans="1:24" ht="15" customHeight="1" x14ac:dyDescent="0.45">
      <c r="A1244" s="14">
        <v>241</v>
      </c>
      <c r="B1244" s="15">
        <v>2002</v>
      </c>
      <c r="C1244" s="16">
        <v>0</v>
      </c>
      <c r="D1244" s="17">
        <v>0.46469450000000001</v>
      </c>
      <c r="E1244" s="17">
        <v>0.19433049999999999</v>
      </c>
      <c r="F1244" s="17">
        <v>8.96208E-2</v>
      </c>
      <c r="G1244" s="17">
        <v>1.5740510000000001</v>
      </c>
      <c r="H1244" s="18">
        <v>0.62601119999999999</v>
      </c>
      <c r="I1244" s="40">
        <f t="array" ref="I1244">$Q$10+SUMPRODUCT(D1244:H1244,TRANSPOSE($Q$11:$Q$15))</f>
        <v>-5.4707957791408859</v>
      </c>
      <c r="J1244" s="37">
        <f t="shared" si="19"/>
        <v>4.1902502007763664E-3</v>
      </c>
      <c r="K1244" s="38"/>
      <c r="L1244" s="38"/>
      <c r="M1244" s="38"/>
      <c r="P1244" s="27">
        <v>1215</v>
      </c>
      <c r="Q1244" s="24">
        <v>7.5029700000000005E-2</v>
      </c>
      <c r="R1244" s="24">
        <v>0.41753980000000002</v>
      </c>
      <c r="S1244" s="24">
        <v>5.9749200000000002E-2</v>
      </c>
      <c r="T1244" s="24">
        <v>1.7553399999999999</v>
      </c>
      <c r="U1244" s="24">
        <v>0.33177620000000002</v>
      </c>
      <c r="V1244" s="34">
        <v>2.0474249130455952E-3</v>
      </c>
      <c r="W1244" s="24">
        <v>0</v>
      </c>
      <c r="X1244" s="24">
        <v>0</v>
      </c>
    </row>
    <row r="1245" spans="1:24" ht="15" customHeight="1" x14ac:dyDescent="0.45">
      <c r="A1245" s="14">
        <v>241</v>
      </c>
      <c r="B1245" s="15">
        <v>2003</v>
      </c>
      <c r="C1245" s="16">
        <v>0</v>
      </c>
      <c r="D1245" s="17">
        <v>0.46106649999999999</v>
      </c>
      <c r="E1245" s="17">
        <v>0.28159459999999997</v>
      </c>
      <c r="F1245" s="17">
        <v>8.7165400000000004E-2</v>
      </c>
      <c r="G1245" s="17">
        <v>1.7821499999999999</v>
      </c>
      <c r="H1245" s="18">
        <v>0.61241590000000001</v>
      </c>
      <c r="I1245" s="40">
        <f t="array" ref="I1245">$Q$10+SUMPRODUCT(D1245:H1245,TRANSPOSE($Q$11:$Q$15))</f>
        <v>-5.9195924408085734</v>
      </c>
      <c r="J1245" s="37">
        <f t="shared" si="19"/>
        <v>2.6790979312265391E-3</v>
      </c>
      <c r="K1245" s="38"/>
      <c r="L1245" s="38"/>
      <c r="M1245" s="38"/>
      <c r="P1245" s="27">
        <v>1216</v>
      </c>
      <c r="Q1245" s="24">
        <v>0.13587879999999999</v>
      </c>
      <c r="R1245" s="24">
        <v>0.45296160000000002</v>
      </c>
      <c r="S1245" s="24">
        <v>5.8938200000000003E-2</v>
      </c>
      <c r="T1245" s="24">
        <v>2.0449320000000002</v>
      </c>
      <c r="U1245" s="24">
        <v>0.32425809999999999</v>
      </c>
      <c r="V1245" s="34">
        <v>1.2603873548906264E-3</v>
      </c>
      <c r="W1245" s="24">
        <v>0</v>
      </c>
      <c r="X1245" s="24">
        <v>0</v>
      </c>
    </row>
    <row r="1246" spans="1:24" ht="15" customHeight="1" x14ac:dyDescent="0.45">
      <c r="A1246" s="14">
        <v>242</v>
      </c>
      <c r="B1246" s="15">
        <v>1995</v>
      </c>
      <c r="C1246" s="16">
        <v>0</v>
      </c>
      <c r="D1246" s="17">
        <v>0.38037480000000001</v>
      </c>
      <c r="E1246" s="17">
        <v>-1.740432</v>
      </c>
      <c r="F1246" s="17">
        <v>7.4835299999999993E-2</v>
      </c>
      <c r="G1246" s="17">
        <v>1.831558</v>
      </c>
      <c r="H1246" s="18">
        <v>0.52866360000000001</v>
      </c>
      <c r="I1246" s="40">
        <f t="array" ref="I1246">$Q$10+SUMPRODUCT(D1246:H1246,TRANSPOSE($Q$11:$Q$15))</f>
        <v>-3.0449729961859919</v>
      </c>
      <c r="J1246" s="37">
        <f t="shared" si="19"/>
        <v>4.543500043348038E-2</v>
      </c>
      <c r="K1246" s="38"/>
      <c r="L1246" s="38"/>
      <c r="M1246" s="38"/>
      <c r="P1246" s="27">
        <v>1217</v>
      </c>
      <c r="Q1246" s="24">
        <v>-0.27470610000000001</v>
      </c>
      <c r="R1246" s="24">
        <v>0.4593042</v>
      </c>
      <c r="S1246" s="24">
        <v>9.2919799999999997E-2</v>
      </c>
      <c r="T1246" s="24">
        <v>2.405087</v>
      </c>
      <c r="U1246" s="24">
        <v>0.39650760000000002</v>
      </c>
      <c r="V1246" s="34">
        <v>4.7324342078837651E-4</v>
      </c>
      <c r="W1246" s="24">
        <v>0</v>
      </c>
      <c r="X1246" s="24">
        <v>0</v>
      </c>
    </row>
    <row r="1247" spans="1:24" ht="15" customHeight="1" x14ac:dyDescent="0.45">
      <c r="A1247" s="14">
        <v>243</v>
      </c>
      <c r="B1247" s="15">
        <v>2001</v>
      </c>
      <c r="C1247" s="16">
        <v>0</v>
      </c>
      <c r="D1247" s="17">
        <v>1.61754E-2</v>
      </c>
      <c r="E1247" s="17">
        <v>0.1066416</v>
      </c>
      <c r="F1247" s="17">
        <v>2.77126E-2</v>
      </c>
      <c r="G1247" s="17">
        <v>0.32626870000000002</v>
      </c>
      <c r="H1247" s="18">
        <v>0.24951280000000001</v>
      </c>
      <c r="I1247" s="40">
        <f t="array" ref="I1247">$Q$10+SUMPRODUCT(D1247:H1247,TRANSPOSE($Q$11:$Q$15))</f>
        <v>-3.2788201609728302</v>
      </c>
      <c r="J1247" s="37">
        <f t="shared" si="19"/>
        <v>3.6304972734756337E-2</v>
      </c>
      <c r="K1247" s="38"/>
      <c r="L1247" s="38"/>
      <c r="M1247" s="38"/>
      <c r="P1247" s="27">
        <v>1218</v>
      </c>
      <c r="Q1247" s="24">
        <v>-0.1122568</v>
      </c>
      <c r="R1247" s="24">
        <v>0.16258</v>
      </c>
      <c r="S1247" s="24">
        <v>5.0491399999999999E-2</v>
      </c>
      <c r="T1247" s="24">
        <v>1.317221</v>
      </c>
      <c r="U1247" s="24">
        <v>0.16913059999999999</v>
      </c>
      <c r="V1247" s="34">
        <v>5.3538251536857789E-3</v>
      </c>
      <c r="W1247" s="24">
        <v>0</v>
      </c>
      <c r="X1247" s="24">
        <v>0</v>
      </c>
    </row>
    <row r="1248" spans="1:24" ht="15" customHeight="1" x14ac:dyDescent="0.45">
      <c r="A1248" s="14">
        <v>243</v>
      </c>
      <c r="B1248" s="15">
        <v>2002</v>
      </c>
      <c r="C1248" s="16">
        <v>0</v>
      </c>
      <c r="D1248" s="17">
        <v>5.1317700000000001E-2</v>
      </c>
      <c r="E1248" s="17">
        <v>7.2268499999999999E-2</v>
      </c>
      <c r="F1248" s="17">
        <v>4.2289899999999998E-2</v>
      </c>
      <c r="G1248" s="17">
        <v>0.2205799</v>
      </c>
      <c r="H1248" s="18">
        <v>0.2360293</v>
      </c>
      <c r="I1248" s="40">
        <f t="array" ref="I1248">$Q$10+SUMPRODUCT(D1248:H1248,TRANSPOSE($Q$11:$Q$15))</f>
        <v>-3.1708144548662291</v>
      </c>
      <c r="J1248" s="37">
        <f t="shared" si="19"/>
        <v>4.0278919634173072E-2</v>
      </c>
      <c r="K1248" s="38"/>
      <c r="L1248" s="38"/>
      <c r="M1248" s="38"/>
      <c r="P1248" s="27">
        <v>1219</v>
      </c>
      <c r="Q1248" s="24">
        <v>2.6006100000000001E-2</v>
      </c>
      <c r="R1248" s="24">
        <v>0.18474389999999999</v>
      </c>
      <c r="S1248" s="24">
        <v>5.9770700000000003E-2</v>
      </c>
      <c r="T1248" s="24">
        <v>1.2578819999999999</v>
      </c>
      <c r="U1248" s="24">
        <v>0.17006669999999999</v>
      </c>
      <c r="V1248" s="34">
        <v>5.6043566803820524E-3</v>
      </c>
      <c r="W1248" s="24">
        <v>0</v>
      </c>
      <c r="X1248" s="24">
        <v>0</v>
      </c>
    </row>
    <row r="1249" spans="1:24" ht="15" customHeight="1" x14ac:dyDescent="0.45">
      <c r="A1249" s="14">
        <v>243</v>
      </c>
      <c r="B1249" s="15">
        <v>2003</v>
      </c>
      <c r="C1249" s="16">
        <v>0</v>
      </c>
      <c r="D1249" s="17">
        <v>4.3164800000000003E-2</v>
      </c>
      <c r="E1249" s="17">
        <v>0.1114207</v>
      </c>
      <c r="F1249" s="17">
        <v>3.06991E-2</v>
      </c>
      <c r="G1249" s="17">
        <v>0.45923720000000001</v>
      </c>
      <c r="H1249" s="18">
        <v>0.23642879999999999</v>
      </c>
      <c r="I1249" s="40">
        <f t="array" ref="I1249">$Q$10+SUMPRODUCT(D1249:H1249,TRANSPOSE($Q$11:$Q$15))</f>
        <v>-3.5184802218608837</v>
      </c>
      <c r="J1249" s="37">
        <f t="shared" si="19"/>
        <v>2.8790961607647794E-2</v>
      </c>
      <c r="K1249" s="38"/>
      <c r="L1249" s="38"/>
      <c r="M1249" s="38"/>
      <c r="P1249" s="27">
        <v>1220</v>
      </c>
      <c r="Q1249" s="24">
        <v>4.9736599999999999E-2</v>
      </c>
      <c r="R1249" s="24">
        <v>0.21943480000000001</v>
      </c>
      <c r="S1249" s="24">
        <v>5.29156E-2</v>
      </c>
      <c r="T1249" s="24">
        <v>1.3423069999999999</v>
      </c>
      <c r="U1249" s="24">
        <v>0.18716360000000001</v>
      </c>
      <c r="V1249" s="34">
        <v>5.0249232566922089E-3</v>
      </c>
      <c r="W1249" s="24">
        <v>0</v>
      </c>
      <c r="X1249" s="24">
        <v>0</v>
      </c>
    </row>
    <row r="1250" spans="1:24" ht="15" customHeight="1" x14ac:dyDescent="0.45">
      <c r="A1250" s="14">
        <v>243</v>
      </c>
      <c r="B1250" s="15">
        <v>2004</v>
      </c>
      <c r="C1250" s="16">
        <v>0</v>
      </c>
      <c r="D1250" s="17">
        <v>3.8685200000000003E-2</v>
      </c>
      <c r="E1250" s="17">
        <v>0.12844369999999999</v>
      </c>
      <c r="F1250" s="17">
        <v>4.39376E-2</v>
      </c>
      <c r="G1250" s="17">
        <v>0.60977110000000001</v>
      </c>
      <c r="H1250" s="18">
        <v>0.22244330000000001</v>
      </c>
      <c r="I1250" s="40">
        <f t="array" ref="I1250">$Q$10+SUMPRODUCT(D1250:H1250,TRANSPOSE($Q$11:$Q$15))</f>
        <v>-3.8995410111987647</v>
      </c>
      <c r="J1250" s="37">
        <f t="shared" si="19"/>
        <v>1.9849233504327976E-2</v>
      </c>
      <c r="K1250" s="38"/>
      <c r="L1250" s="38"/>
      <c r="M1250" s="38"/>
      <c r="P1250" s="27">
        <v>1221</v>
      </c>
      <c r="Q1250" s="24">
        <v>3.9971300000000001E-2</v>
      </c>
      <c r="R1250" s="24">
        <v>0.28687220000000002</v>
      </c>
      <c r="S1250" s="24">
        <v>6.4155299999999998E-2</v>
      </c>
      <c r="T1250" s="24">
        <v>1.508059</v>
      </c>
      <c r="U1250" s="24">
        <v>0.16872980000000001</v>
      </c>
      <c r="V1250" s="34">
        <v>3.1541350188037669E-3</v>
      </c>
      <c r="W1250" s="24">
        <v>0</v>
      </c>
      <c r="X1250" s="24">
        <v>0</v>
      </c>
    </row>
    <row r="1251" spans="1:24" ht="15" customHeight="1" x14ac:dyDescent="0.45">
      <c r="A1251" s="14">
        <v>244</v>
      </c>
      <c r="B1251" s="15">
        <v>1999</v>
      </c>
      <c r="C1251" s="16">
        <v>0</v>
      </c>
      <c r="D1251" s="17">
        <v>0.1050987</v>
      </c>
      <c r="E1251" s="17">
        <v>0.45391930000000003</v>
      </c>
      <c r="F1251" s="17">
        <v>8.5056199999999998E-2</v>
      </c>
      <c r="G1251" s="17">
        <v>5.3145850000000001</v>
      </c>
      <c r="H1251" s="18">
        <v>0.2686692</v>
      </c>
      <c r="I1251" s="40">
        <f t="array" ref="I1251">$Q$10+SUMPRODUCT(D1251:H1251,TRANSPOSE($Q$11:$Q$15))</f>
        <v>-12.143086520454997</v>
      </c>
      <c r="J1251" s="37">
        <f t="shared" si="19"/>
        <v>5.3250319547161447E-6</v>
      </c>
      <c r="K1251" s="38"/>
      <c r="L1251" s="38"/>
      <c r="M1251" s="38"/>
      <c r="P1251" s="27">
        <v>1222</v>
      </c>
      <c r="Q1251" s="24">
        <v>8.4594699999999995E-2</v>
      </c>
      <c r="R1251" s="24">
        <v>0.4369326</v>
      </c>
      <c r="S1251" s="24">
        <v>6.4833600000000005E-2</v>
      </c>
      <c r="T1251" s="24">
        <v>3.9882960000000001</v>
      </c>
      <c r="U1251" s="24">
        <v>0.41491749999999999</v>
      </c>
      <c r="V1251" s="34">
        <v>5.7658014007643003E-5</v>
      </c>
      <c r="W1251" s="24">
        <v>0</v>
      </c>
      <c r="X1251" s="24">
        <v>0</v>
      </c>
    </row>
    <row r="1252" spans="1:24" ht="15" customHeight="1" x14ac:dyDescent="0.45">
      <c r="A1252" s="14">
        <v>244</v>
      </c>
      <c r="B1252" s="15">
        <v>2000</v>
      </c>
      <c r="C1252" s="16">
        <v>0</v>
      </c>
      <c r="D1252" s="17">
        <v>-3.8003799999999997E-2</v>
      </c>
      <c r="E1252" s="17">
        <v>0.46076739999999999</v>
      </c>
      <c r="F1252" s="17">
        <v>7.1708400000000005E-2</v>
      </c>
      <c r="G1252" s="17">
        <v>4.5789479999999996</v>
      </c>
      <c r="H1252" s="18">
        <v>0.30583339999999998</v>
      </c>
      <c r="I1252" s="40">
        <f t="array" ref="I1252">$Q$10+SUMPRODUCT(D1252:H1252,TRANSPOSE($Q$11:$Q$15))</f>
        <v>-10.910237157154743</v>
      </c>
      <c r="J1252" s="37">
        <f t="shared" si="19"/>
        <v>1.8269904271816922E-5</v>
      </c>
      <c r="K1252" s="38"/>
      <c r="L1252" s="38"/>
      <c r="M1252" s="38"/>
      <c r="P1252" s="27">
        <v>1223</v>
      </c>
      <c r="Q1252" s="24">
        <v>0.18335190000000001</v>
      </c>
      <c r="R1252" s="24">
        <v>0.4844097</v>
      </c>
      <c r="S1252" s="24">
        <v>7.6011899999999993E-2</v>
      </c>
      <c r="T1252" s="24">
        <v>3.5975820000000001</v>
      </c>
      <c r="U1252" s="24">
        <v>0.44490780000000002</v>
      </c>
      <c r="V1252" s="34">
        <v>9.7338036623644041E-5</v>
      </c>
      <c r="W1252" s="24">
        <v>0</v>
      </c>
      <c r="X1252" s="24">
        <v>0</v>
      </c>
    </row>
    <row r="1253" spans="1:24" ht="15" customHeight="1" x14ac:dyDescent="0.45">
      <c r="A1253" s="14">
        <v>244</v>
      </c>
      <c r="B1253" s="15">
        <v>2001</v>
      </c>
      <c r="C1253" s="16">
        <v>0</v>
      </c>
      <c r="D1253" s="17">
        <v>-1.7103799999999999E-2</v>
      </c>
      <c r="E1253" s="17">
        <v>0.50303600000000004</v>
      </c>
      <c r="F1253" s="17">
        <v>7.9860500000000001E-2</v>
      </c>
      <c r="G1253" s="17">
        <v>4.5408989999999996</v>
      </c>
      <c r="H1253" s="18">
        <v>0.2773427</v>
      </c>
      <c r="I1253" s="40">
        <f t="array" ref="I1253">$Q$10+SUMPRODUCT(D1253:H1253,TRANSPOSE($Q$11:$Q$15))</f>
        <v>-10.985266975597817</v>
      </c>
      <c r="J1253" s="37">
        <f t="shared" si="19"/>
        <v>1.6949301659041367E-5</v>
      </c>
      <c r="K1253" s="38"/>
      <c r="L1253" s="38"/>
      <c r="M1253" s="38"/>
      <c r="P1253" s="27">
        <v>1224</v>
      </c>
      <c r="Q1253" s="24">
        <v>0.21682399999999999</v>
      </c>
      <c r="R1253" s="24">
        <v>0.42611559999999998</v>
      </c>
      <c r="S1253" s="24">
        <v>5.8544400000000003E-2</v>
      </c>
      <c r="T1253" s="24">
        <v>3.3040940000000001</v>
      </c>
      <c r="U1253" s="24">
        <v>0.38298500000000002</v>
      </c>
      <c r="V1253" s="34">
        <v>1.8976329918215802E-4</v>
      </c>
      <c r="W1253" s="24">
        <v>0</v>
      </c>
      <c r="X1253" s="24">
        <v>0</v>
      </c>
    </row>
    <row r="1254" spans="1:24" ht="15" customHeight="1" x14ac:dyDescent="0.45">
      <c r="A1254" s="14">
        <v>244</v>
      </c>
      <c r="B1254" s="15">
        <v>2002</v>
      </c>
      <c r="C1254" s="16">
        <v>0</v>
      </c>
      <c r="D1254" s="17">
        <v>5.5285599999999997E-2</v>
      </c>
      <c r="E1254" s="17">
        <v>0.54155770000000003</v>
      </c>
      <c r="F1254" s="17">
        <v>8.35674E-2</v>
      </c>
      <c r="G1254" s="17">
        <v>4.2529490000000001</v>
      </c>
      <c r="H1254" s="18">
        <v>0.28360469999999999</v>
      </c>
      <c r="I1254" s="40">
        <f t="array" ref="I1254">$Q$10+SUMPRODUCT(D1254:H1254,TRANSPOSE($Q$11:$Q$15))</f>
        <v>-10.578176765887431</v>
      </c>
      <c r="J1254" s="37">
        <f t="shared" si="19"/>
        <v>2.5465085723745649E-5</v>
      </c>
      <c r="K1254" s="38"/>
      <c r="L1254" s="38"/>
      <c r="M1254" s="38"/>
      <c r="P1254" s="27">
        <v>1225</v>
      </c>
      <c r="Q1254" s="24">
        <v>0.20231250000000001</v>
      </c>
      <c r="R1254" s="24">
        <v>0.40743740000000001</v>
      </c>
      <c r="S1254" s="24">
        <v>5.2349399999999997E-2</v>
      </c>
      <c r="T1254" s="24">
        <v>0.76903220000000005</v>
      </c>
      <c r="U1254" s="24">
        <v>0.3266714</v>
      </c>
      <c r="V1254" s="34">
        <v>1.1053554135021758E-2</v>
      </c>
      <c r="W1254" s="24">
        <v>0</v>
      </c>
      <c r="X1254" s="24">
        <v>0</v>
      </c>
    </row>
    <row r="1255" spans="1:24" ht="15" customHeight="1" x14ac:dyDescent="0.45">
      <c r="A1255" s="14">
        <v>244</v>
      </c>
      <c r="B1255" s="15">
        <v>2003</v>
      </c>
      <c r="C1255" s="16">
        <v>0</v>
      </c>
      <c r="D1255" s="17">
        <v>3.7098199999999998E-2</v>
      </c>
      <c r="E1255" s="17">
        <v>0.6716763</v>
      </c>
      <c r="F1255" s="17">
        <v>9.5316799999999993E-2</v>
      </c>
      <c r="G1255" s="17">
        <v>4.8457499999999998</v>
      </c>
      <c r="H1255" s="18">
        <v>0.29237960000000002</v>
      </c>
      <c r="I1255" s="40">
        <f t="array" ref="I1255">$Q$10+SUMPRODUCT(D1255:H1255,TRANSPOSE($Q$11:$Q$15))</f>
        <v>-11.808138023591905</v>
      </c>
      <c r="J1255" s="37">
        <f t="shared" si="19"/>
        <v>7.4436780680053211E-6</v>
      </c>
      <c r="K1255" s="38"/>
      <c r="L1255" s="38"/>
      <c r="M1255" s="38"/>
      <c r="P1255" s="27">
        <v>1226</v>
      </c>
      <c r="Q1255" s="24">
        <v>-1.0142699999999999E-2</v>
      </c>
      <c r="R1255" s="24">
        <v>0.34227200000000002</v>
      </c>
      <c r="S1255" s="24">
        <v>4.8628200000000003E-2</v>
      </c>
      <c r="T1255" s="24">
        <v>1.0130300000000001</v>
      </c>
      <c r="U1255" s="24">
        <v>0.33146949999999997</v>
      </c>
      <c r="V1255" s="34">
        <v>7.8196147877754637E-3</v>
      </c>
      <c r="W1255" s="24">
        <v>0</v>
      </c>
      <c r="X1255" s="24">
        <v>0</v>
      </c>
    </row>
    <row r="1256" spans="1:24" ht="15" customHeight="1" x14ac:dyDescent="0.45">
      <c r="A1256" s="14">
        <v>244</v>
      </c>
      <c r="B1256" s="15">
        <v>2004</v>
      </c>
      <c r="C1256" s="16">
        <v>0</v>
      </c>
      <c r="D1256" s="17">
        <v>9.6048000000000001E-3</v>
      </c>
      <c r="E1256" s="17">
        <v>0.74257550000000005</v>
      </c>
      <c r="F1256" s="17">
        <v>8.5172899999999996E-2</v>
      </c>
      <c r="G1256" s="17">
        <v>5.6619400000000004</v>
      </c>
      <c r="H1256" s="18">
        <v>0.3196061</v>
      </c>
      <c r="I1256" s="40">
        <f t="array" ref="I1256">$Q$10+SUMPRODUCT(D1256:H1256,TRANSPOSE($Q$11:$Q$15))</f>
        <v>-13.125279196885632</v>
      </c>
      <c r="J1256" s="37">
        <f t="shared" si="19"/>
        <v>1.9941728780498275E-6</v>
      </c>
      <c r="K1256" s="38"/>
      <c r="L1256" s="38"/>
      <c r="M1256" s="38"/>
      <c r="P1256" s="27">
        <v>1227</v>
      </c>
      <c r="Q1256" s="24">
        <v>0.21922639999999999</v>
      </c>
      <c r="R1256" s="24">
        <v>0.32846029999999998</v>
      </c>
      <c r="S1256" s="24">
        <v>5.1636599999999998E-2</v>
      </c>
      <c r="T1256" s="24">
        <v>1.174315</v>
      </c>
      <c r="U1256" s="24">
        <v>0.33405210000000002</v>
      </c>
      <c r="V1256" s="34">
        <v>6.6423522396983539E-3</v>
      </c>
      <c r="W1256" s="24">
        <v>0</v>
      </c>
      <c r="X1256" s="24">
        <v>0</v>
      </c>
    </row>
    <row r="1257" spans="1:24" ht="15" customHeight="1" x14ac:dyDescent="0.45">
      <c r="A1257" s="14">
        <v>245</v>
      </c>
      <c r="B1257" s="15">
        <v>1995</v>
      </c>
      <c r="C1257" s="16">
        <v>0</v>
      </c>
      <c r="D1257" s="17">
        <v>0.13546820000000001</v>
      </c>
      <c r="E1257" s="17">
        <v>0.66784149999999998</v>
      </c>
      <c r="F1257" s="17">
        <v>8.0510799999999993E-2</v>
      </c>
      <c r="G1257" s="17">
        <v>2.116412</v>
      </c>
      <c r="H1257" s="18">
        <v>0.2446111</v>
      </c>
      <c r="I1257" s="40">
        <f t="array" ref="I1257">$Q$10+SUMPRODUCT(D1257:H1257,TRANSPOSE($Q$11:$Q$15))</f>
        <v>-7.3235154347701403</v>
      </c>
      <c r="J1257" s="37">
        <f t="shared" si="19"/>
        <v>6.5940341019104555E-4</v>
      </c>
      <c r="K1257" s="38"/>
      <c r="L1257" s="38"/>
      <c r="M1257" s="38"/>
      <c r="P1257" s="27">
        <v>1228</v>
      </c>
      <c r="Q1257" s="24">
        <v>-5.9088599999999998E-2</v>
      </c>
      <c r="R1257" s="24">
        <v>0.153359</v>
      </c>
      <c r="S1257" s="24">
        <v>5.23828E-2</v>
      </c>
      <c r="T1257" s="24">
        <v>0.2347727</v>
      </c>
      <c r="U1257" s="24">
        <v>9.3606499999999995E-2</v>
      </c>
      <c r="V1257" s="34">
        <v>2.8578981711303166E-2</v>
      </c>
      <c r="W1257" s="24">
        <v>0</v>
      </c>
      <c r="X1257" s="24">
        <v>0</v>
      </c>
    </row>
    <row r="1258" spans="1:24" ht="15" customHeight="1" x14ac:dyDescent="0.45">
      <c r="A1258" s="14">
        <v>245</v>
      </c>
      <c r="B1258" s="15">
        <v>1996</v>
      </c>
      <c r="C1258" s="16">
        <v>0</v>
      </c>
      <c r="D1258" s="17">
        <v>0.16174730000000001</v>
      </c>
      <c r="E1258" s="17">
        <v>0.6959497</v>
      </c>
      <c r="F1258" s="17">
        <v>7.9944200000000007E-2</v>
      </c>
      <c r="G1258" s="17">
        <v>2.0153729999999999</v>
      </c>
      <c r="H1258" s="18">
        <v>0.22664329999999999</v>
      </c>
      <c r="I1258" s="40">
        <f t="array" ref="I1258">$Q$10+SUMPRODUCT(D1258:H1258,TRANSPOSE($Q$11:$Q$15))</f>
        <v>-7.1990833890932437</v>
      </c>
      <c r="J1258" s="37">
        <f t="shared" si="19"/>
        <v>7.4671245464628683E-4</v>
      </c>
      <c r="K1258" s="38"/>
      <c r="L1258" s="38"/>
      <c r="M1258" s="38"/>
      <c r="P1258" s="27">
        <v>1229</v>
      </c>
      <c r="Q1258" s="24">
        <v>-8.2410499999999998E-2</v>
      </c>
      <c r="R1258" s="24">
        <v>0.14479980000000001</v>
      </c>
      <c r="S1258" s="24">
        <v>3.7982200000000001E-2</v>
      </c>
      <c r="T1258" s="24">
        <v>0.31191190000000002</v>
      </c>
      <c r="U1258" s="24">
        <v>9.0222300000000005E-2</v>
      </c>
      <c r="V1258" s="34">
        <v>2.8383813325189956E-2</v>
      </c>
      <c r="W1258" s="24">
        <v>0</v>
      </c>
      <c r="X1258" s="24">
        <v>0</v>
      </c>
    </row>
    <row r="1259" spans="1:24" ht="15" customHeight="1" x14ac:dyDescent="0.45">
      <c r="A1259" s="14">
        <v>245</v>
      </c>
      <c r="B1259" s="15">
        <v>1997</v>
      </c>
      <c r="C1259" s="16">
        <v>0</v>
      </c>
      <c r="D1259" s="17">
        <v>0.13136700000000001</v>
      </c>
      <c r="E1259" s="17">
        <v>0.55045630000000001</v>
      </c>
      <c r="F1259" s="17">
        <v>4.4670099999999997E-2</v>
      </c>
      <c r="G1259" s="17">
        <v>1.336616</v>
      </c>
      <c r="H1259" s="18">
        <v>0.16236129999999999</v>
      </c>
      <c r="I1259" s="40">
        <f t="array" ref="I1259">$Q$10+SUMPRODUCT(D1259:H1259,TRANSPOSE($Q$11:$Q$15))</f>
        <v>-5.6761376878192946</v>
      </c>
      <c r="J1259" s="37">
        <f t="shared" si="19"/>
        <v>3.4150655275322741E-3</v>
      </c>
      <c r="K1259" s="38"/>
      <c r="L1259" s="38"/>
      <c r="M1259" s="38"/>
      <c r="P1259" s="27">
        <v>1230</v>
      </c>
      <c r="Q1259" s="24">
        <v>0.220051</v>
      </c>
      <c r="R1259" s="24">
        <v>0.38367259999999997</v>
      </c>
      <c r="S1259" s="24">
        <v>6.1980199999999999E-2</v>
      </c>
      <c r="T1259" s="24">
        <v>1.575709</v>
      </c>
      <c r="U1259" s="24">
        <v>0.33147840000000001</v>
      </c>
      <c r="V1259" s="34">
        <v>2.9838416174522526E-3</v>
      </c>
      <c r="W1259" s="24">
        <v>0</v>
      </c>
      <c r="X1259" s="24">
        <v>0</v>
      </c>
    </row>
    <row r="1260" spans="1:24" ht="15" customHeight="1" x14ac:dyDescent="0.45">
      <c r="A1260" s="14">
        <v>245</v>
      </c>
      <c r="B1260" s="15">
        <v>1998</v>
      </c>
      <c r="C1260" s="16">
        <v>0</v>
      </c>
      <c r="D1260" s="17">
        <v>0.14525150000000001</v>
      </c>
      <c r="E1260" s="17">
        <v>0.52723050000000005</v>
      </c>
      <c r="F1260" s="17">
        <v>4.4930600000000001E-2</v>
      </c>
      <c r="G1260" s="17">
        <v>0.82768640000000004</v>
      </c>
      <c r="H1260" s="18">
        <v>0.1757649</v>
      </c>
      <c r="I1260" s="40">
        <f t="array" ref="I1260">$Q$10+SUMPRODUCT(D1260:H1260,TRANSPOSE($Q$11:$Q$15))</f>
        <v>-4.8193640960434561</v>
      </c>
      <c r="J1260" s="37">
        <f t="shared" si="19"/>
        <v>8.0072843260382675E-3</v>
      </c>
      <c r="K1260" s="38"/>
      <c r="L1260" s="38"/>
      <c r="M1260" s="38"/>
      <c r="P1260" s="27">
        <v>1231</v>
      </c>
      <c r="Q1260" s="24">
        <v>0.19048909999999999</v>
      </c>
      <c r="R1260" s="24">
        <v>0.4615127</v>
      </c>
      <c r="S1260" s="24">
        <v>5.8780899999999997E-2</v>
      </c>
      <c r="T1260" s="24">
        <v>2.7456909999999999</v>
      </c>
      <c r="U1260" s="24">
        <v>0.38819609999999999</v>
      </c>
      <c r="V1260" s="34">
        <v>4.3456952355776425E-4</v>
      </c>
      <c r="W1260" s="24">
        <v>0</v>
      </c>
      <c r="X1260" s="24">
        <v>0</v>
      </c>
    </row>
    <row r="1261" spans="1:24" ht="15" customHeight="1" x14ac:dyDescent="0.45">
      <c r="A1261" s="14">
        <v>245</v>
      </c>
      <c r="B1261" s="15">
        <v>1999</v>
      </c>
      <c r="C1261" s="16">
        <v>0</v>
      </c>
      <c r="D1261" s="17">
        <v>0.1537192</v>
      </c>
      <c r="E1261" s="17">
        <v>0.53443189999999996</v>
      </c>
      <c r="F1261" s="17">
        <v>5.3822700000000001E-2</v>
      </c>
      <c r="G1261" s="17">
        <v>0.97038230000000003</v>
      </c>
      <c r="H1261" s="18">
        <v>0.1994814</v>
      </c>
      <c r="I1261" s="40">
        <f t="array" ref="I1261">$Q$10+SUMPRODUCT(D1261:H1261,TRANSPOSE($Q$11:$Q$15))</f>
        <v>-5.1101559787157136</v>
      </c>
      <c r="J1261" s="37">
        <f t="shared" si="19"/>
        <v>5.9989370625588984E-3</v>
      </c>
      <c r="K1261" s="38"/>
      <c r="L1261" s="38"/>
      <c r="M1261" s="38"/>
      <c r="P1261" s="27">
        <v>1232</v>
      </c>
      <c r="Q1261" s="24">
        <v>0.16657079999999999</v>
      </c>
      <c r="R1261" s="24">
        <v>0.54678930000000003</v>
      </c>
      <c r="S1261" s="24">
        <v>0.1270771</v>
      </c>
      <c r="T1261" s="24">
        <v>2.6523439999999998</v>
      </c>
      <c r="U1261" s="24">
        <v>0.9370444</v>
      </c>
      <c r="V1261" s="34">
        <v>3.5892534005207391E-4</v>
      </c>
      <c r="W1261" s="24">
        <v>0</v>
      </c>
      <c r="X1261" s="24">
        <v>0</v>
      </c>
    </row>
    <row r="1262" spans="1:24" ht="15" customHeight="1" x14ac:dyDescent="0.45">
      <c r="A1262" s="14">
        <v>245</v>
      </c>
      <c r="B1262" s="15">
        <v>2000</v>
      </c>
      <c r="C1262" s="16">
        <v>0</v>
      </c>
      <c r="D1262" s="17">
        <v>0.20557429999999999</v>
      </c>
      <c r="E1262" s="17">
        <v>0.52481319999999998</v>
      </c>
      <c r="F1262" s="17">
        <v>3.9574999999999999E-2</v>
      </c>
      <c r="G1262" s="17">
        <v>0.85083339999999996</v>
      </c>
      <c r="H1262" s="18">
        <v>0.1965073</v>
      </c>
      <c r="I1262" s="40">
        <f t="array" ref="I1262">$Q$10+SUMPRODUCT(D1262:H1262,TRANSPOSE($Q$11:$Q$15))</f>
        <v>-4.7720442762282911</v>
      </c>
      <c r="J1262" s="37">
        <f t="shared" si="19"/>
        <v>8.3920392827108101E-3</v>
      </c>
      <c r="K1262" s="38"/>
      <c r="L1262" s="38"/>
      <c r="M1262" s="38"/>
      <c r="P1262" s="27">
        <v>1233</v>
      </c>
      <c r="Q1262" s="24">
        <v>0.1175697</v>
      </c>
      <c r="R1262" s="24">
        <v>-1.3228500000000001E-2</v>
      </c>
      <c r="S1262" s="24">
        <v>5.30804E-2</v>
      </c>
      <c r="T1262" s="24">
        <v>0.82717759999999996</v>
      </c>
      <c r="U1262" s="24">
        <v>0.24709329999999999</v>
      </c>
      <c r="V1262" s="34">
        <v>1.6870530464625551E-2</v>
      </c>
      <c r="W1262" s="24">
        <v>0</v>
      </c>
      <c r="X1262" s="24">
        <v>0</v>
      </c>
    </row>
    <row r="1263" spans="1:24" ht="15" customHeight="1" x14ac:dyDescent="0.45">
      <c r="A1263" s="14">
        <v>245</v>
      </c>
      <c r="B1263" s="15">
        <v>2001</v>
      </c>
      <c r="C1263" s="16">
        <v>0</v>
      </c>
      <c r="D1263" s="17">
        <v>7.1812200000000007E-2</v>
      </c>
      <c r="E1263" s="17">
        <v>0.52243010000000001</v>
      </c>
      <c r="F1263" s="17">
        <v>3.3362099999999999E-2</v>
      </c>
      <c r="G1263" s="17">
        <v>1.1388370000000001</v>
      </c>
      <c r="H1263" s="18">
        <v>0.16156809999999999</v>
      </c>
      <c r="I1263" s="40">
        <f t="array" ref="I1263">$Q$10+SUMPRODUCT(D1263:H1263,TRANSPOSE($Q$11:$Q$15))</f>
        <v>-5.2549250277870616</v>
      </c>
      <c r="J1263" s="37">
        <f t="shared" si="19"/>
        <v>5.1946128564250692E-3</v>
      </c>
      <c r="K1263" s="38"/>
      <c r="L1263" s="38"/>
      <c r="M1263" s="38"/>
      <c r="P1263" s="27">
        <v>1234</v>
      </c>
      <c r="Q1263" s="24">
        <v>0.11052090000000001</v>
      </c>
      <c r="R1263" s="24">
        <v>2.3076900000000001E-2</v>
      </c>
      <c r="S1263" s="24">
        <v>5.6757299999999997E-2</v>
      </c>
      <c r="T1263" s="24">
        <v>1.1346849999999999</v>
      </c>
      <c r="U1263" s="24">
        <v>0.27755259999999998</v>
      </c>
      <c r="V1263" s="34">
        <v>9.7425801299839201E-3</v>
      </c>
      <c r="W1263" s="24">
        <v>0</v>
      </c>
      <c r="X1263" s="24">
        <v>0</v>
      </c>
    </row>
    <row r="1264" spans="1:24" ht="15" customHeight="1" x14ac:dyDescent="0.45">
      <c r="A1264" s="14">
        <v>245</v>
      </c>
      <c r="B1264" s="15">
        <v>2002</v>
      </c>
      <c r="C1264" s="16">
        <v>0</v>
      </c>
      <c r="D1264" s="17">
        <v>0.1075065</v>
      </c>
      <c r="E1264" s="17">
        <v>0.53714720000000005</v>
      </c>
      <c r="F1264" s="17">
        <v>5.7467299999999999E-2</v>
      </c>
      <c r="G1264" s="17">
        <v>1.0074939999999999</v>
      </c>
      <c r="H1264" s="18">
        <v>0.18482299999999999</v>
      </c>
      <c r="I1264" s="40">
        <f t="array" ref="I1264">$Q$10+SUMPRODUCT(D1264:H1264,TRANSPOSE($Q$11:$Q$15))</f>
        <v>-5.2306329122989306</v>
      </c>
      <c r="J1264" s="37">
        <f t="shared" si="19"/>
        <v>5.3216664126480183E-3</v>
      </c>
      <c r="K1264" s="38"/>
      <c r="L1264" s="38"/>
      <c r="M1264" s="38"/>
      <c r="P1264" s="27">
        <v>1235</v>
      </c>
      <c r="Q1264" s="24">
        <v>0.15442429999999999</v>
      </c>
      <c r="R1264" s="24">
        <v>8.3301100000000003E-2</v>
      </c>
      <c r="S1264" s="24">
        <v>6.2348899999999999E-2</v>
      </c>
      <c r="T1264" s="24">
        <v>1.372689</v>
      </c>
      <c r="U1264" s="24">
        <v>0.2602642</v>
      </c>
      <c r="V1264" s="34">
        <v>5.9078024501679491E-3</v>
      </c>
      <c r="W1264" s="24">
        <v>0</v>
      </c>
      <c r="X1264" s="24">
        <v>0</v>
      </c>
    </row>
    <row r="1265" spans="1:24" ht="15" customHeight="1" x14ac:dyDescent="0.45">
      <c r="A1265" s="14">
        <v>245</v>
      </c>
      <c r="B1265" s="15">
        <v>2003</v>
      </c>
      <c r="C1265" s="16">
        <v>0</v>
      </c>
      <c r="D1265" s="17">
        <v>8.9226E-2</v>
      </c>
      <c r="E1265" s="17">
        <v>0.51456800000000003</v>
      </c>
      <c r="F1265" s="17">
        <v>3.8437699999999998E-2</v>
      </c>
      <c r="G1265" s="17">
        <v>0.85097389999999995</v>
      </c>
      <c r="H1265" s="18">
        <v>0.15417139999999999</v>
      </c>
      <c r="I1265" s="40">
        <f t="array" ref="I1265">$Q$10+SUMPRODUCT(D1265:H1265,TRANSPOSE($Q$11:$Q$15))</f>
        <v>-4.8227248582843458</v>
      </c>
      <c r="J1265" s="37">
        <f t="shared" si="19"/>
        <v>7.9806333196178626E-3</v>
      </c>
      <c r="K1265" s="38"/>
      <c r="L1265" s="38"/>
      <c r="M1265" s="38"/>
      <c r="P1265" s="27">
        <v>1236</v>
      </c>
      <c r="Q1265" s="24">
        <v>0.15150720000000001</v>
      </c>
      <c r="R1265" s="24">
        <v>6.9666699999999998E-2</v>
      </c>
      <c r="S1265" s="24">
        <v>6.16149E-2</v>
      </c>
      <c r="T1265" s="24">
        <v>1.054246</v>
      </c>
      <c r="U1265" s="24">
        <v>0.20855409999999999</v>
      </c>
      <c r="V1265" s="34">
        <v>9.7022598107549558E-3</v>
      </c>
      <c r="W1265" s="24">
        <v>0</v>
      </c>
      <c r="X1265" s="24">
        <v>0</v>
      </c>
    </row>
    <row r="1266" spans="1:24" ht="15" customHeight="1" x14ac:dyDescent="0.45">
      <c r="A1266" s="14">
        <v>245</v>
      </c>
      <c r="B1266" s="15">
        <v>2004</v>
      </c>
      <c r="C1266" s="16">
        <v>0</v>
      </c>
      <c r="D1266" s="17">
        <v>0.1274795</v>
      </c>
      <c r="E1266" s="17">
        <v>0.51860850000000003</v>
      </c>
      <c r="F1266" s="17">
        <v>2.6050400000000001E-2</v>
      </c>
      <c r="G1266" s="17">
        <v>1.076702</v>
      </c>
      <c r="H1266" s="18">
        <v>0.15680730000000001</v>
      </c>
      <c r="I1266" s="40">
        <f t="array" ref="I1266">$Q$10+SUMPRODUCT(D1266:H1266,TRANSPOSE($Q$11:$Q$15))</f>
        <v>-5.0717458980487251</v>
      </c>
      <c r="J1266" s="37">
        <f t="shared" si="19"/>
        <v>6.2323751458848598E-3</v>
      </c>
      <c r="K1266" s="38"/>
      <c r="L1266" s="38"/>
      <c r="M1266" s="38"/>
      <c r="P1266" s="27">
        <v>1237</v>
      </c>
      <c r="Q1266" s="24">
        <v>0.15916540000000001</v>
      </c>
      <c r="R1266" s="24">
        <v>6.6463099999999997E-2</v>
      </c>
      <c r="S1266" s="24">
        <v>6.4002199999999995E-2</v>
      </c>
      <c r="T1266" s="24">
        <v>0.58466600000000002</v>
      </c>
      <c r="U1266" s="24">
        <v>0.20744850000000001</v>
      </c>
      <c r="V1266" s="34">
        <v>2.0049899815023375E-2</v>
      </c>
      <c r="W1266" s="24">
        <v>0</v>
      </c>
      <c r="X1266" s="24">
        <v>0</v>
      </c>
    </row>
    <row r="1267" spans="1:24" ht="15" customHeight="1" x14ac:dyDescent="0.45">
      <c r="A1267" s="14">
        <v>246</v>
      </c>
      <c r="B1267" s="15">
        <v>2002</v>
      </c>
      <c r="C1267" s="16">
        <v>0</v>
      </c>
      <c r="D1267" s="17">
        <v>0.1220806</v>
      </c>
      <c r="E1267" s="17">
        <v>0.2539225</v>
      </c>
      <c r="F1267" s="17">
        <v>0.1185607</v>
      </c>
      <c r="G1267" s="17">
        <v>4.5143409999999999</v>
      </c>
      <c r="H1267" s="18">
        <v>0.33890809999999999</v>
      </c>
      <c r="I1267" s="40">
        <f t="array" ref="I1267">$Q$10+SUMPRODUCT(D1267:H1267,TRANSPOSE($Q$11:$Q$15))</f>
        <v>-10.79446310535981</v>
      </c>
      <c r="J1267" s="37">
        <f t="shared" si="19"/>
        <v>2.0512345821081914E-5</v>
      </c>
      <c r="K1267" s="38"/>
      <c r="L1267" s="38"/>
      <c r="M1267" s="38"/>
      <c r="P1267" s="27">
        <v>1238</v>
      </c>
      <c r="Q1267" s="24">
        <v>0.1819596</v>
      </c>
      <c r="R1267" s="24">
        <v>0.1450506</v>
      </c>
      <c r="S1267" s="24">
        <v>5.0417900000000002E-2</v>
      </c>
      <c r="T1267" s="24">
        <v>0.81528259999999997</v>
      </c>
      <c r="U1267" s="24">
        <v>0.19121879999999999</v>
      </c>
      <c r="V1267" s="34">
        <v>1.388444233693145E-2</v>
      </c>
      <c r="W1267" s="24">
        <v>0</v>
      </c>
      <c r="X1267" s="24">
        <v>0</v>
      </c>
    </row>
    <row r="1268" spans="1:24" ht="15" customHeight="1" x14ac:dyDescent="0.45">
      <c r="A1268" s="14">
        <v>246</v>
      </c>
      <c r="B1268" s="15">
        <v>2003</v>
      </c>
      <c r="C1268" s="16">
        <v>0</v>
      </c>
      <c r="D1268" s="17">
        <v>0.1897259</v>
      </c>
      <c r="E1268" s="17">
        <v>0.28030670000000002</v>
      </c>
      <c r="F1268" s="17">
        <v>0.1045683</v>
      </c>
      <c r="G1268" s="17">
        <v>4.8211760000000004</v>
      </c>
      <c r="H1268" s="18">
        <v>0.29612260000000001</v>
      </c>
      <c r="I1268" s="40">
        <f t="array" ref="I1268">$Q$10+SUMPRODUCT(D1268:H1268,TRANSPOSE($Q$11:$Q$15))</f>
        <v>-11.208353605477363</v>
      </c>
      <c r="J1268" s="37">
        <f t="shared" si="19"/>
        <v>1.3560259128971819E-5</v>
      </c>
      <c r="K1268" s="38"/>
      <c r="L1268" s="38"/>
      <c r="M1268" s="38"/>
      <c r="P1268" s="27">
        <v>1239</v>
      </c>
      <c r="Q1268" s="24">
        <v>0.3028129</v>
      </c>
      <c r="R1268" s="24">
        <v>0.1696386</v>
      </c>
      <c r="S1268" s="24">
        <v>3.5587800000000003E-2</v>
      </c>
      <c r="T1268" s="24">
        <v>0.5766038</v>
      </c>
      <c r="U1268" s="24">
        <v>0.1856344</v>
      </c>
      <c r="V1268" s="34">
        <v>2.2906709501092627E-2</v>
      </c>
      <c r="W1268" s="24">
        <v>0</v>
      </c>
      <c r="X1268" s="24">
        <v>0</v>
      </c>
    </row>
    <row r="1269" spans="1:24" ht="15" customHeight="1" x14ac:dyDescent="0.45">
      <c r="A1269" s="14">
        <v>246</v>
      </c>
      <c r="B1269" s="15">
        <v>2004</v>
      </c>
      <c r="C1269" s="16">
        <v>0</v>
      </c>
      <c r="D1269" s="17">
        <v>0.25351560000000001</v>
      </c>
      <c r="E1269" s="17">
        <v>0.34623350000000003</v>
      </c>
      <c r="F1269" s="17">
        <v>0.1038138</v>
      </c>
      <c r="G1269" s="17">
        <v>4.3814979999999997</v>
      </c>
      <c r="H1269" s="18">
        <v>0.2949291</v>
      </c>
      <c r="I1269" s="40">
        <f t="array" ref="I1269">$Q$10+SUMPRODUCT(D1269:H1269,TRANSPOSE($Q$11:$Q$15))</f>
        <v>-10.571815368097614</v>
      </c>
      <c r="J1269" s="37">
        <f t="shared" si="19"/>
        <v>2.5627591446038521E-5</v>
      </c>
      <c r="K1269" s="38"/>
      <c r="L1269" s="38"/>
      <c r="M1269" s="38"/>
      <c r="P1269" s="27">
        <v>1240</v>
      </c>
      <c r="Q1269" s="24">
        <v>0.49074410000000002</v>
      </c>
      <c r="R1269" s="24">
        <v>4.3261399999999998E-2</v>
      </c>
      <c r="S1269" s="24">
        <v>9.5677600000000002E-2</v>
      </c>
      <c r="T1269" s="24">
        <v>1.0359830000000001</v>
      </c>
      <c r="U1269" s="24">
        <v>0.6112438</v>
      </c>
      <c r="V1269" s="34">
        <v>1.1652852406648557E-2</v>
      </c>
      <c r="W1269" s="24">
        <v>0</v>
      </c>
      <c r="X1269" s="24">
        <v>0</v>
      </c>
    </row>
    <row r="1270" spans="1:24" ht="15" customHeight="1" x14ac:dyDescent="0.45">
      <c r="A1270" s="14">
        <v>247</v>
      </c>
      <c r="B1270" s="15">
        <v>1999</v>
      </c>
      <c r="C1270" s="16">
        <v>0</v>
      </c>
      <c r="D1270" s="17">
        <v>6.2376899999999999E-2</v>
      </c>
      <c r="E1270" s="17">
        <v>0.38887270000000002</v>
      </c>
      <c r="F1270" s="17">
        <v>3.1868399999999998E-2</v>
      </c>
      <c r="G1270" s="17">
        <v>2.5934560000000002</v>
      </c>
      <c r="H1270" s="18">
        <v>0.1219105</v>
      </c>
      <c r="I1270" s="40">
        <f t="array" ref="I1270">$Q$10+SUMPRODUCT(D1270:H1270,TRANSPOSE($Q$11:$Q$15))</f>
        <v>-7.3953382195118111</v>
      </c>
      <c r="J1270" s="37">
        <f t="shared" si="19"/>
        <v>6.1373204125763454E-4</v>
      </c>
      <c r="K1270" s="38"/>
      <c r="L1270" s="38"/>
      <c r="M1270" s="38"/>
      <c r="P1270" s="27">
        <v>1241</v>
      </c>
      <c r="Q1270" s="24">
        <v>0.42657650000000003</v>
      </c>
      <c r="R1270" s="24">
        <v>0.12782959999999999</v>
      </c>
      <c r="S1270" s="24">
        <v>0.1068282</v>
      </c>
      <c r="T1270" s="24">
        <v>2.5391710000000001</v>
      </c>
      <c r="U1270" s="24">
        <v>0.64456769999999997</v>
      </c>
      <c r="V1270" s="34">
        <v>8.6315817421303933E-4</v>
      </c>
      <c r="W1270" s="24">
        <v>0</v>
      </c>
      <c r="X1270" s="24">
        <v>0</v>
      </c>
    </row>
    <row r="1271" spans="1:24" ht="15" customHeight="1" x14ac:dyDescent="0.45">
      <c r="A1271" s="14">
        <v>247</v>
      </c>
      <c r="B1271" s="15">
        <v>2000</v>
      </c>
      <c r="C1271" s="16">
        <v>0</v>
      </c>
      <c r="D1271" s="17">
        <v>0.1245778</v>
      </c>
      <c r="E1271" s="17">
        <v>0.42473939999999999</v>
      </c>
      <c r="F1271" s="17">
        <v>4.9581600000000003E-2</v>
      </c>
      <c r="G1271" s="17">
        <v>4.4507630000000002</v>
      </c>
      <c r="H1271" s="18">
        <v>0.18688109999999999</v>
      </c>
      <c r="I1271" s="40">
        <f t="array" ref="I1271">$Q$10+SUMPRODUCT(D1271:H1271,TRANSPOSE($Q$11:$Q$15))</f>
        <v>-10.482928718046026</v>
      </c>
      <c r="J1271" s="37">
        <f t="shared" si="19"/>
        <v>2.800978265644418E-5</v>
      </c>
      <c r="K1271" s="38"/>
      <c r="L1271" s="38"/>
      <c r="M1271" s="38"/>
      <c r="P1271" s="27">
        <v>1242</v>
      </c>
      <c r="Q1271" s="24">
        <v>0.47510530000000001</v>
      </c>
      <c r="R1271" s="24">
        <v>0.1688875</v>
      </c>
      <c r="S1271" s="24">
        <v>0.1087846</v>
      </c>
      <c r="T1271" s="24">
        <v>2.7738830000000001</v>
      </c>
      <c r="U1271" s="24">
        <v>0.64708699999999997</v>
      </c>
      <c r="V1271" s="34">
        <v>5.6294729226197607E-4</v>
      </c>
      <c r="W1271" s="24">
        <v>0</v>
      </c>
      <c r="X1271" s="24">
        <v>0</v>
      </c>
    </row>
    <row r="1272" spans="1:24" ht="15" customHeight="1" x14ac:dyDescent="0.45">
      <c r="A1272" s="14">
        <v>247</v>
      </c>
      <c r="B1272" s="15">
        <v>2001</v>
      </c>
      <c r="C1272" s="16">
        <v>0</v>
      </c>
      <c r="D1272" s="17">
        <v>0.15783</v>
      </c>
      <c r="E1272" s="17">
        <v>0.2368065</v>
      </c>
      <c r="F1272" s="17">
        <v>4.8743000000000002E-2</v>
      </c>
      <c r="G1272" s="17">
        <v>4.4800060000000004</v>
      </c>
      <c r="H1272" s="18">
        <v>0.101365</v>
      </c>
      <c r="I1272" s="40">
        <f t="array" ref="I1272">$Q$10+SUMPRODUCT(D1272:H1272,TRANSPOSE($Q$11:$Q$15))</f>
        <v>-10.288781236784937</v>
      </c>
      <c r="J1272" s="37">
        <f t="shared" si="19"/>
        <v>3.4011384581991622E-5</v>
      </c>
      <c r="K1272" s="38"/>
      <c r="L1272" s="38"/>
      <c r="M1272" s="38"/>
      <c r="P1272" s="27">
        <v>1243</v>
      </c>
      <c r="Q1272" s="24">
        <v>0.46469450000000001</v>
      </c>
      <c r="R1272" s="24">
        <v>0.19433049999999999</v>
      </c>
      <c r="S1272" s="24">
        <v>8.96208E-2</v>
      </c>
      <c r="T1272" s="24">
        <v>1.5740510000000001</v>
      </c>
      <c r="U1272" s="24">
        <v>0.62601119999999999</v>
      </c>
      <c r="V1272" s="34">
        <v>4.1902502007763664E-3</v>
      </c>
      <c r="W1272" s="24">
        <v>0</v>
      </c>
      <c r="X1272" s="24">
        <v>0</v>
      </c>
    </row>
    <row r="1273" spans="1:24" ht="15" customHeight="1" x14ac:dyDescent="0.45">
      <c r="A1273" s="14">
        <v>247</v>
      </c>
      <c r="B1273" s="15">
        <v>2002</v>
      </c>
      <c r="C1273" s="16">
        <v>0</v>
      </c>
      <c r="D1273" s="17">
        <v>0.1363248</v>
      </c>
      <c r="E1273" s="17">
        <v>0.25128499999999998</v>
      </c>
      <c r="F1273" s="17">
        <v>4.3603099999999999E-2</v>
      </c>
      <c r="G1273" s="17">
        <v>3.635894</v>
      </c>
      <c r="H1273" s="18">
        <v>0.12753210000000001</v>
      </c>
      <c r="I1273" s="40">
        <f t="array" ref="I1273">$Q$10+SUMPRODUCT(D1273:H1273,TRANSPOSE($Q$11:$Q$15))</f>
        <v>-8.9162434769337295</v>
      </c>
      <c r="J1273" s="37">
        <f t="shared" si="19"/>
        <v>1.3417338730378447E-4</v>
      </c>
      <c r="K1273" s="38"/>
      <c r="L1273" s="38"/>
      <c r="M1273" s="38"/>
      <c r="P1273" s="27">
        <v>1244</v>
      </c>
      <c r="Q1273" s="24">
        <v>0.46106649999999999</v>
      </c>
      <c r="R1273" s="24">
        <v>0.28159459999999997</v>
      </c>
      <c r="S1273" s="24">
        <v>8.7165400000000004E-2</v>
      </c>
      <c r="T1273" s="24">
        <v>1.7821499999999999</v>
      </c>
      <c r="U1273" s="24">
        <v>0.61241590000000001</v>
      </c>
      <c r="V1273" s="34">
        <v>2.6790979312265387E-3</v>
      </c>
      <c r="W1273" s="24">
        <v>0</v>
      </c>
      <c r="X1273" s="24">
        <v>0</v>
      </c>
    </row>
    <row r="1274" spans="1:24" ht="15" customHeight="1" x14ac:dyDescent="0.45">
      <c r="A1274" s="14">
        <v>247</v>
      </c>
      <c r="B1274" s="15">
        <v>2003</v>
      </c>
      <c r="C1274" s="16">
        <v>0</v>
      </c>
      <c r="D1274" s="17">
        <v>0.1638927</v>
      </c>
      <c r="E1274" s="17">
        <v>0.25561099999999998</v>
      </c>
      <c r="F1274" s="17">
        <v>2.9458999999999999E-2</v>
      </c>
      <c r="G1274" s="17">
        <v>3.2122090000000001</v>
      </c>
      <c r="H1274" s="18">
        <v>0.11149100000000001</v>
      </c>
      <c r="I1274" s="40">
        <f t="array" ref="I1274">$Q$10+SUMPRODUCT(D1274:H1274,TRANSPOSE($Q$11:$Q$15))</f>
        <v>-8.1327298632559621</v>
      </c>
      <c r="J1274" s="37">
        <f t="shared" si="19"/>
        <v>2.9367889385453869E-4</v>
      </c>
      <c r="K1274" s="38"/>
      <c r="L1274" s="38"/>
      <c r="M1274" s="38"/>
      <c r="P1274" s="27">
        <v>1245</v>
      </c>
      <c r="Q1274" s="24">
        <v>0.38037480000000001</v>
      </c>
      <c r="R1274" s="24">
        <v>-1.740432</v>
      </c>
      <c r="S1274" s="24">
        <v>7.4835299999999993E-2</v>
      </c>
      <c r="T1274" s="24">
        <v>1.831558</v>
      </c>
      <c r="U1274" s="24">
        <v>0.52866360000000001</v>
      </c>
      <c r="V1274" s="34">
        <v>4.543500043348038E-2</v>
      </c>
      <c r="W1274" s="24">
        <v>0</v>
      </c>
      <c r="X1274" s="24">
        <v>0</v>
      </c>
    </row>
    <row r="1275" spans="1:24" ht="15" customHeight="1" x14ac:dyDescent="0.45">
      <c r="A1275" s="14">
        <v>247</v>
      </c>
      <c r="B1275" s="15">
        <v>2004</v>
      </c>
      <c r="C1275" s="16">
        <v>0</v>
      </c>
      <c r="D1275" s="17">
        <v>0.10484350000000001</v>
      </c>
      <c r="E1275" s="17">
        <v>0.2748351</v>
      </c>
      <c r="F1275" s="17">
        <v>3.9923699999999999E-2</v>
      </c>
      <c r="G1275" s="17">
        <v>5.0968960000000001</v>
      </c>
      <c r="H1275" s="18">
        <v>0.10106710000000001</v>
      </c>
      <c r="I1275" s="40">
        <f t="array" ref="I1275">$Q$10+SUMPRODUCT(D1275:H1275,TRANSPOSE($Q$11:$Q$15))</f>
        <v>-11.278742372402519</v>
      </c>
      <c r="J1275" s="37">
        <f t="shared" si="19"/>
        <v>1.2638599036838818E-5</v>
      </c>
      <c r="K1275" s="38"/>
      <c r="L1275" s="38"/>
      <c r="M1275" s="38"/>
      <c r="P1275" s="27">
        <v>1246</v>
      </c>
      <c r="Q1275" s="24">
        <v>1.61754E-2</v>
      </c>
      <c r="R1275" s="24">
        <v>0.1066416</v>
      </c>
      <c r="S1275" s="24">
        <v>2.77126E-2</v>
      </c>
      <c r="T1275" s="24">
        <v>0.32626870000000002</v>
      </c>
      <c r="U1275" s="24">
        <v>0.24951280000000001</v>
      </c>
      <c r="V1275" s="34">
        <v>3.630497273475633E-2</v>
      </c>
      <c r="W1275" s="24">
        <v>0</v>
      </c>
      <c r="X1275" s="24">
        <v>0</v>
      </c>
    </row>
    <row r="1276" spans="1:24" ht="15" customHeight="1" x14ac:dyDescent="0.45">
      <c r="A1276" s="14">
        <v>248</v>
      </c>
      <c r="B1276" s="15">
        <v>1996</v>
      </c>
      <c r="C1276" s="16">
        <v>0</v>
      </c>
      <c r="D1276" s="17">
        <v>3.36032E-2</v>
      </c>
      <c r="E1276" s="17">
        <v>0.42537520000000001</v>
      </c>
      <c r="F1276" s="17">
        <v>6.5442E-2</v>
      </c>
      <c r="G1276" s="17">
        <v>4.5387300000000002</v>
      </c>
      <c r="H1276" s="18">
        <v>0.19321759999999999</v>
      </c>
      <c r="I1276" s="40">
        <f t="array" ref="I1276">$Q$10+SUMPRODUCT(D1276:H1276,TRANSPOSE($Q$11:$Q$15))</f>
        <v>-10.784677608479772</v>
      </c>
      <c r="J1276" s="37">
        <f t="shared" si="19"/>
        <v>2.0714050439745871E-5</v>
      </c>
      <c r="K1276" s="38"/>
      <c r="L1276" s="38"/>
      <c r="M1276" s="38"/>
      <c r="P1276" s="27">
        <v>1247</v>
      </c>
      <c r="Q1276" s="24">
        <v>5.1317700000000001E-2</v>
      </c>
      <c r="R1276" s="24">
        <v>7.2268499999999999E-2</v>
      </c>
      <c r="S1276" s="24">
        <v>4.2289899999999998E-2</v>
      </c>
      <c r="T1276" s="24">
        <v>0.2205799</v>
      </c>
      <c r="U1276" s="24">
        <v>0.2360293</v>
      </c>
      <c r="V1276" s="34">
        <v>4.0278919634173072E-2</v>
      </c>
      <c r="W1276" s="24">
        <v>0</v>
      </c>
      <c r="X1276" s="24">
        <v>0</v>
      </c>
    </row>
    <row r="1277" spans="1:24" ht="15" customHeight="1" x14ac:dyDescent="0.45">
      <c r="A1277" s="14">
        <v>248</v>
      </c>
      <c r="B1277" s="15">
        <v>1997</v>
      </c>
      <c r="C1277" s="16">
        <v>0</v>
      </c>
      <c r="D1277" s="17">
        <v>2.9459300000000001E-2</v>
      </c>
      <c r="E1277" s="17">
        <v>0.34872039999999999</v>
      </c>
      <c r="F1277" s="17">
        <v>5.8884699999999998E-2</v>
      </c>
      <c r="G1277" s="17">
        <v>2.2522150000000001</v>
      </c>
      <c r="H1277" s="18">
        <v>0.12816069999999999</v>
      </c>
      <c r="I1277" s="40">
        <f t="array" ref="I1277">$Q$10+SUMPRODUCT(D1277:H1277,TRANSPOSE($Q$11:$Q$15))</f>
        <v>-7.0190297635678958</v>
      </c>
      <c r="J1277" s="37">
        <f t="shared" si="19"/>
        <v>8.9389337548017786E-4</v>
      </c>
      <c r="K1277" s="38"/>
      <c r="L1277" s="38"/>
      <c r="M1277" s="38"/>
      <c r="P1277" s="27">
        <v>1248</v>
      </c>
      <c r="Q1277" s="24">
        <v>4.3164800000000003E-2</v>
      </c>
      <c r="R1277" s="24">
        <v>0.1114207</v>
      </c>
      <c r="S1277" s="24">
        <v>3.06991E-2</v>
      </c>
      <c r="T1277" s="24">
        <v>0.45923720000000001</v>
      </c>
      <c r="U1277" s="24">
        <v>0.23642879999999999</v>
      </c>
      <c r="V1277" s="34">
        <v>2.879096160764779E-2</v>
      </c>
      <c r="W1277" s="24">
        <v>0</v>
      </c>
      <c r="X1277" s="24">
        <v>0</v>
      </c>
    </row>
    <row r="1278" spans="1:24" ht="15" customHeight="1" x14ac:dyDescent="0.45">
      <c r="A1278" s="14">
        <v>248</v>
      </c>
      <c r="B1278" s="15">
        <v>1998</v>
      </c>
      <c r="C1278" s="16">
        <v>0</v>
      </c>
      <c r="D1278" s="17">
        <v>5.8721700000000002E-2</v>
      </c>
      <c r="E1278" s="17">
        <v>0.28391230000000001</v>
      </c>
      <c r="F1278" s="17">
        <v>2.21663E-2</v>
      </c>
      <c r="G1278" s="17">
        <v>0.93936390000000003</v>
      </c>
      <c r="H1278" s="18">
        <v>0.14144760000000001</v>
      </c>
      <c r="I1278" s="40">
        <f t="array" ref="I1278">$Q$10+SUMPRODUCT(D1278:H1278,TRANSPOSE($Q$11:$Q$15))</f>
        <v>-4.5185742796843984</v>
      </c>
      <c r="J1278" s="37">
        <f t="shared" si="19"/>
        <v>1.078693269424655E-2</v>
      </c>
      <c r="K1278" s="38"/>
      <c r="L1278" s="38"/>
      <c r="M1278" s="38"/>
      <c r="P1278" s="27">
        <v>1249</v>
      </c>
      <c r="Q1278" s="24">
        <v>3.8685200000000003E-2</v>
      </c>
      <c r="R1278" s="24">
        <v>0.12844369999999999</v>
      </c>
      <c r="S1278" s="24">
        <v>4.39376E-2</v>
      </c>
      <c r="T1278" s="24">
        <v>0.60977110000000001</v>
      </c>
      <c r="U1278" s="24">
        <v>0.22244330000000001</v>
      </c>
      <c r="V1278" s="34">
        <v>1.9849233504327959E-2</v>
      </c>
      <c r="W1278" s="24">
        <v>0</v>
      </c>
      <c r="X1278" s="24">
        <v>0</v>
      </c>
    </row>
    <row r="1279" spans="1:24" ht="15" customHeight="1" x14ac:dyDescent="0.45">
      <c r="A1279" s="14">
        <v>248</v>
      </c>
      <c r="B1279" s="15">
        <v>1999</v>
      </c>
      <c r="C1279" s="16">
        <v>0</v>
      </c>
      <c r="D1279" s="17">
        <v>6.1797100000000001E-2</v>
      </c>
      <c r="E1279" s="17">
        <v>0.2986664</v>
      </c>
      <c r="F1279" s="17">
        <v>4.4262900000000001E-2</v>
      </c>
      <c r="G1279" s="17">
        <v>1.0792569999999999</v>
      </c>
      <c r="H1279" s="18">
        <v>0.1606032</v>
      </c>
      <c r="I1279" s="40">
        <f t="array" ref="I1279">$Q$10+SUMPRODUCT(D1279:H1279,TRANSPOSE($Q$11:$Q$15))</f>
        <v>-4.9265662924443845</v>
      </c>
      <c r="J1279" s="37">
        <f t="shared" si="19"/>
        <v>7.1991559616745686E-3</v>
      </c>
      <c r="K1279" s="38"/>
      <c r="L1279" s="38"/>
      <c r="M1279" s="38"/>
      <c r="P1279" s="27">
        <v>1250</v>
      </c>
      <c r="Q1279" s="24">
        <v>0.1050987</v>
      </c>
      <c r="R1279" s="24">
        <v>0.45391930000000003</v>
      </c>
      <c r="S1279" s="24">
        <v>8.5056199999999998E-2</v>
      </c>
      <c r="T1279" s="24">
        <v>5.3145850000000001</v>
      </c>
      <c r="U1279" s="24">
        <v>0.2686692</v>
      </c>
      <c r="V1279" s="34">
        <v>5.3250319547161362E-6</v>
      </c>
      <c r="W1279" s="24">
        <v>0</v>
      </c>
      <c r="X1279" s="24">
        <v>0</v>
      </c>
    </row>
    <row r="1280" spans="1:24" ht="15" customHeight="1" x14ac:dyDescent="0.45">
      <c r="A1280" s="14">
        <v>249</v>
      </c>
      <c r="B1280" s="15">
        <v>1999</v>
      </c>
      <c r="C1280" s="16">
        <v>0</v>
      </c>
      <c r="D1280" s="17">
        <v>0.13949230000000001</v>
      </c>
      <c r="E1280" s="17">
        <v>1.2552900000000001E-2</v>
      </c>
      <c r="F1280" s="17">
        <v>5.2058199999999999E-2</v>
      </c>
      <c r="G1280" s="17">
        <v>0.75883529999999999</v>
      </c>
      <c r="H1280" s="18">
        <v>0.26894119999999999</v>
      </c>
      <c r="I1280" s="40">
        <f t="array" ref="I1280">$Q$10+SUMPRODUCT(D1280:H1280,TRANSPOSE($Q$11:$Q$15))</f>
        <v>-3.9629483678936581</v>
      </c>
      <c r="J1280" s="37">
        <f t="shared" si="19"/>
        <v>1.8652464744681699E-2</v>
      </c>
      <c r="K1280" s="38"/>
      <c r="L1280" s="38"/>
      <c r="M1280" s="38"/>
      <c r="P1280" s="27">
        <v>1251</v>
      </c>
      <c r="Q1280" s="24">
        <v>-3.8003799999999997E-2</v>
      </c>
      <c r="R1280" s="24">
        <v>0.46076739999999999</v>
      </c>
      <c r="S1280" s="24">
        <v>7.1708400000000005E-2</v>
      </c>
      <c r="T1280" s="24">
        <v>4.5789479999999996</v>
      </c>
      <c r="U1280" s="24">
        <v>0.30583339999999998</v>
      </c>
      <c r="V1280" s="34">
        <v>1.8269904271816956E-5</v>
      </c>
      <c r="W1280" s="24">
        <v>0</v>
      </c>
      <c r="X1280" s="24">
        <v>0</v>
      </c>
    </row>
    <row r="1281" spans="1:24" ht="15" customHeight="1" x14ac:dyDescent="0.45">
      <c r="A1281" s="14">
        <v>249</v>
      </c>
      <c r="B1281" s="15">
        <v>2000</v>
      </c>
      <c r="C1281" s="16">
        <v>0</v>
      </c>
      <c r="D1281" s="17">
        <v>0.19142329999999999</v>
      </c>
      <c r="E1281" s="17">
        <v>5.1523199999999998E-2</v>
      </c>
      <c r="F1281" s="17">
        <v>5.39339E-2</v>
      </c>
      <c r="G1281" s="17">
        <v>0.85134279999999996</v>
      </c>
      <c r="H1281" s="18">
        <v>0.196766</v>
      </c>
      <c r="I1281" s="40">
        <f t="array" ref="I1281">$Q$10+SUMPRODUCT(D1281:H1281,TRANSPOSE($Q$11:$Q$15))</f>
        <v>-4.2052443858360045</v>
      </c>
      <c r="J1281" s="37">
        <f t="shared" si="19"/>
        <v>1.4697889607579773E-2</v>
      </c>
      <c r="K1281" s="38"/>
      <c r="L1281" s="38"/>
      <c r="M1281" s="38"/>
      <c r="P1281" s="27">
        <v>1252</v>
      </c>
      <c r="Q1281" s="24">
        <v>-1.7103799999999999E-2</v>
      </c>
      <c r="R1281" s="24">
        <v>0.50303600000000004</v>
      </c>
      <c r="S1281" s="24">
        <v>7.9860500000000001E-2</v>
      </c>
      <c r="T1281" s="24">
        <v>4.5408989999999996</v>
      </c>
      <c r="U1281" s="24">
        <v>0.2773427</v>
      </c>
      <c r="V1281" s="34">
        <v>1.6949301659041398E-5</v>
      </c>
      <c r="W1281" s="24">
        <v>0</v>
      </c>
      <c r="X1281" s="24">
        <v>0</v>
      </c>
    </row>
    <row r="1282" spans="1:24" ht="15" customHeight="1" x14ac:dyDescent="0.45">
      <c r="A1282" s="14">
        <v>249</v>
      </c>
      <c r="B1282" s="15">
        <v>2001</v>
      </c>
      <c r="C1282" s="16">
        <v>0</v>
      </c>
      <c r="D1282" s="17">
        <v>0.19059999999999999</v>
      </c>
      <c r="E1282" s="17">
        <v>8.5446099999999997E-2</v>
      </c>
      <c r="F1282" s="17">
        <v>7.0703199999999994E-2</v>
      </c>
      <c r="G1282" s="17">
        <v>0.85775089999999998</v>
      </c>
      <c r="H1282" s="18">
        <v>0.2650922</v>
      </c>
      <c r="I1282" s="40">
        <f t="array" ref="I1282">$Q$10+SUMPRODUCT(D1282:H1282,TRANSPOSE($Q$11:$Q$15))</f>
        <v>-4.3569171682426502</v>
      </c>
      <c r="J1282" s="37">
        <f t="shared" si="19"/>
        <v>1.2655624260332935E-2</v>
      </c>
      <c r="K1282" s="38"/>
      <c r="L1282" s="38"/>
      <c r="M1282" s="38"/>
      <c r="P1282" s="27">
        <v>1253</v>
      </c>
      <c r="Q1282" s="24">
        <v>5.5285599999999997E-2</v>
      </c>
      <c r="R1282" s="24">
        <v>0.54155770000000003</v>
      </c>
      <c r="S1282" s="24">
        <v>8.35674E-2</v>
      </c>
      <c r="T1282" s="24">
        <v>4.2529490000000001</v>
      </c>
      <c r="U1282" s="24">
        <v>0.28360469999999999</v>
      </c>
      <c r="V1282" s="34">
        <v>2.5465085723745696E-5</v>
      </c>
      <c r="W1282" s="24">
        <v>0</v>
      </c>
      <c r="X1282" s="24">
        <v>0</v>
      </c>
    </row>
    <row r="1283" spans="1:24" ht="15" customHeight="1" x14ac:dyDescent="0.45">
      <c r="A1283" s="14">
        <v>249</v>
      </c>
      <c r="B1283" s="15">
        <v>2002</v>
      </c>
      <c r="C1283" s="16">
        <v>0</v>
      </c>
      <c r="D1283" s="17">
        <v>0.1072306</v>
      </c>
      <c r="E1283" s="17">
        <v>-2.45328E-2</v>
      </c>
      <c r="F1283" s="17">
        <v>5.1083200000000002E-2</v>
      </c>
      <c r="G1283" s="17">
        <v>0.45246459999999999</v>
      </c>
      <c r="H1283" s="18">
        <v>0.22473180000000001</v>
      </c>
      <c r="I1283" s="40">
        <f t="array" ref="I1283">$Q$10+SUMPRODUCT(D1283:H1283,TRANSPOSE($Q$11:$Q$15))</f>
        <v>-3.4537628218978131</v>
      </c>
      <c r="J1283" s="37">
        <f t="shared" ref="J1283:J1346" si="20">EXP(I1283)/(1+EXP(I1283))</f>
        <v>3.065684188226156E-2</v>
      </c>
      <c r="K1283" s="38"/>
      <c r="L1283" s="38"/>
      <c r="M1283" s="38"/>
      <c r="P1283" s="27">
        <v>1254</v>
      </c>
      <c r="Q1283" s="24">
        <v>3.7098199999999998E-2</v>
      </c>
      <c r="R1283" s="24">
        <v>0.6716763</v>
      </c>
      <c r="S1283" s="24">
        <v>9.5316799999999993E-2</v>
      </c>
      <c r="T1283" s="24">
        <v>4.8457499999999998</v>
      </c>
      <c r="U1283" s="24">
        <v>0.29237960000000002</v>
      </c>
      <c r="V1283" s="34">
        <v>7.4436780680053338E-6</v>
      </c>
      <c r="W1283" s="24">
        <v>0</v>
      </c>
      <c r="X1283" s="24">
        <v>0</v>
      </c>
    </row>
    <row r="1284" spans="1:24" ht="15" customHeight="1" x14ac:dyDescent="0.45">
      <c r="A1284" s="14">
        <v>249</v>
      </c>
      <c r="B1284" s="15">
        <v>2003</v>
      </c>
      <c r="C1284" s="16">
        <v>0</v>
      </c>
      <c r="D1284" s="17">
        <v>0.15090509999999999</v>
      </c>
      <c r="E1284" s="17">
        <v>2.0695600000000001E-2</v>
      </c>
      <c r="F1284" s="17">
        <v>3.94119E-2</v>
      </c>
      <c r="G1284" s="17">
        <v>0.75934330000000005</v>
      </c>
      <c r="H1284" s="18">
        <v>0.21815200000000001</v>
      </c>
      <c r="I1284" s="40">
        <f t="array" ref="I1284">$Q$10+SUMPRODUCT(D1284:H1284,TRANSPOSE($Q$11:$Q$15))</f>
        <v>-3.9011850467812748</v>
      </c>
      <c r="J1284" s="37">
        <f t="shared" si="20"/>
        <v>1.9817273630986218E-2</v>
      </c>
      <c r="K1284" s="38"/>
      <c r="L1284" s="38"/>
      <c r="M1284" s="38"/>
      <c r="P1284" s="27">
        <v>1255</v>
      </c>
      <c r="Q1284" s="24">
        <v>9.6048000000000001E-3</v>
      </c>
      <c r="R1284" s="24">
        <v>0.74257550000000005</v>
      </c>
      <c r="S1284" s="24">
        <v>8.5172899999999996E-2</v>
      </c>
      <c r="T1284" s="24">
        <v>5.6619400000000004</v>
      </c>
      <c r="U1284" s="24">
        <v>0.3196061</v>
      </c>
      <c r="V1284" s="34">
        <v>1.9941728780498309E-6</v>
      </c>
      <c r="W1284" s="24">
        <v>0</v>
      </c>
      <c r="X1284" s="24">
        <v>0</v>
      </c>
    </row>
    <row r="1285" spans="1:24" ht="15" customHeight="1" x14ac:dyDescent="0.45">
      <c r="A1285" s="14">
        <v>249</v>
      </c>
      <c r="B1285" s="15">
        <v>2004</v>
      </c>
      <c r="C1285" s="16">
        <v>0</v>
      </c>
      <c r="D1285" s="17">
        <v>0.14952950000000001</v>
      </c>
      <c r="E1285" s="17">
        <v>3.82592E-2</v>
      </c>
      <c r="F1285" s="17">
        <v>5.7008499999999997E-2</v>
      </c>
      <c r="G1285" s="17">
        <v>0.8381248</v>
      </c>
      <c r="H1285" s="18">
        <v>0.2274612</v>
      </c>
      <c r="I1285" s="40">
        <f t="array" ref="I1285">$Q$10+SUMPRODUCT(D1285:H1285,TRANSPOSE($Q$11:$Q$15))</f>
        <v>-4.187825880655641</v>
      </c>
      <c r="J1285" s="37">
        <f t="shared" si="20"/>
        <v>1.4952286031021335E-2</v>
      </c>
      <c r="K1285" s="38"/>
      <c r="L1285" s="38"/>
      <c r="M1285" s="38"/>
      <c r="P1285" s="27">
        <v>1256</v>
      </c>
      <c r="Q1285" s="24">
        <v>0.13546820000000001</v>
      </c>
      <c r="R1285" s="24">
        <v>0.66784149999999998</v>
      </c>
      <c r="S1285" s="24">
        <v>8.0510799999999993E-2</v>
      </c>
      <c r="T1285" s="24">
        <v>2.116412</v>
      </c>
      <c r="U1285" s="24">
        <v>0.2446111</v>
      </c>
      <c r="V1285" s="34">
        <v>6.5940341019104566E-4</v>
      </c>
      <c r="W1285" s="24">
        <v>0</v>
      </c>
      <c r="X1285" s="24">
        <v>0</v>
      </c>
    </row>
    <row r="1286" spans="1:24" ht="15" customHeight="1" x14ac:dyDescent="0.45">
      <c r="A1286" s="14">
        <v>250</v>
      </c>
      <c r="B1286" s="15">
        <v>1999</v>
      </c>
      <c r="C1286" s="16">
        <v>0</v>
      </c>
      <c r="D1286" s="17">
        <v>0.1318512</v>
      </c>
      <c r="E1286" s="17">
        <v>0.22403190000000001</v>
      </c>
      <c r="F1286" s="17">
        <v>3.9438300000000003E-2</v>
      </c>
      <c r="G1286" s="17">
        <v>0.49239149999999998</v>
      </c>
      <c r="H1286" s="18">
        <v>0.30845610000000001</v>
      </c>
      <c r="I1286" s="40">
        <f t="array" ref="I1286">$Q$10+SUMPRODUCT(D1286:H1286,TRANSPOSE($Q$11:$Q$15))</f>
        <v>-3.7235706715871251</v>
      </c>
      <c r="J1286" s="37">
        <f t="shared" si="20"/>
        <v>2.3578233089468843E-2</v>
      </c>
      <c r="K1286" s="38"/>
      <c r="L1286" s="38"/>
      <c r="M1286" s="38"/>
      <c r="P1286" s="27">
        <v>1257</v>
      </c>
      <c r="Q1286" s="24">
        <v>0.16174730000000001</v>
      </c>
      <c r="R1286" s="24">
        <v>0.6959497</v>
      </c>
      <c r="S1286" s="24">
        <v>7.9944200000000007E-2</v>
      </c>
      <c r="T1286" s="24">
        <v>2.0153729999999999</v>
      </c>
      <c r="U1286" s="24">
        <v>0.22664329999999999</v>
      </c>
      <c r="V1286" s="34">
        <v>7.4671245464628694E-4</v>
      </c>
      <c r="W1286" s="24">
        <v>0</v>
      </c>
      <c r="X1286" s="24">
        <v>0</v>
      </c>
    </row>
    <row r="1287" spans="1:24" ht="15" customHeight="1" x14ac:dyDescent="0.45">
      <c r="A1287" s="14">
        <v>250</v>
      </c>
      <c r="B1287" s="15">
        <v>2000</v>
      </c>
      <c r="C1287" s="16">
        <v>0</v>
      </c>
      <c r="D1287" s="17">
        <v>0.11738460000000001</v>
      </c>
      <c r="E1287" s="17">
        <v>0.20633570000000001</v>
      </c>
      <c r="F1287" s="17">
        <v>3.1417899999999999E-2</v>
      </c>
      <c r="G1287" s="17">
        <v>0.37978679999999998</v>
      </c>
      <c r="H1287" s="18">
        <v>0.28555570000000002</v>
      </c>
      <c r="I1287" s="40">
        <f t="array" ref="I1287">$Q$10+SUMPRODUCT(D1287:H1287,TRANSPOSE($Q$11:$Q$15))</f>
        <v>-3.4744251765345284</v>
      </c>
      <c r="J1287" s="37">
        <f t="shared" si="20"/>
        <v>3.0048737560265961E-2</v>
      </c>
      <c r="K1287" s="38"/>
      <c r="L1287" s="38"/>
      <c r="M1287" s="38"/>
      <c r="P1287" s="27">
        <v>1258</v>
      </c>
      <c r="Q1287" s="24">
        <v>0.13136700000000001</v>
      </c>
      <c r="R1287" s="24">
        <v>0.55045630000000001</v>
      </c>
      <c r="S1287" s="24">
        <v>4.4670099999999997E-2</v>
      </c>
      <c r="T1287" s="24">
        <v>1.336616</v>
      </c>
      <c r="U1287" s="24">
        <v>0.16236129999999999</v>
      </c>
      <c r="V1287" s="34">
        <v>3.4150655275322736E-3</v>
      </c>
      <c r="W1287" s="24">
        <v>0</v>
      </c>
      <c r="X1287" s="24">
        <v>0</v>
      </c>
    </row>
    <row r="1288" spans="1:24" ht="15" customHeight="1" x14ac:dyDescent="0.45">
      <c r="A1288" s="14">
        <v>250</v>
      </c>
      <c r="B1288" s="15">
        <v>2001</v>
      </c>
      <c r="C1288" s="16">
        <v>0</v>
      </c>
      <c r="D1288" s="17">
        <v>0.1701908</v>
      </c>
      <c r="E1288" s="17">
        <v>0.13855419999999999</v>
      </c>
      <c r="F1288" s="17">
        <v>4.2979200000000002E-2</v>
      </c>
      <c r="G1288" s="17">
        <v>0.39250980000000002</v>
      </c>
      <c r="H1288" s="18">
        <v>0.27657340000000002</v>
      </c>
      <c r="I1288" s="40">
        <f t="array" ref="I1288">$Q$10+SUMPRODUCT(D1288:H1288,TRANSPOSE($Q$11:$Q$15))</f>
        <v>-3.472308564671962</v>
      </c>
      <c r="J1288" s="37">
        <f t="shared" si="20"/>
        <v>3.0110489331132275E-2</v>
      </c>
      <c r="K1288" s="38"/>
      <c r="L1288" s="38"/>
      <c r="M1288" s="38"/>
      <c r="P1288" s="27">
        <v>1259</v>
      </c>
      <c r="Q1288" s="24">
        <v>0.14525150000000001</v>
      </c>
      <c r="R1288" s="24">
        <v>0.52723050000000005</v>
      </c>
      <c r="S1288" s="24">
        <v>4.4930600000000001E-2</v>
      </c>
      <c r="T1288" s="24">
        <v>0.82768640000000004</v>
      </c>
      <c r="U1288" s="24">
        <v>0.1757649</v>
      </c>
      <c r="V1288" s="34">
        <v>8.0072843260382692E-3</v>
      </c>
      <c r="W1288" s="24">
        <v>0</v>
      </c>
      <c r="X1288" s="24">
        <v>0</v>
      </c>
    </row>
    <row r="1289" spans="1:24" ht="15" customHeight="1" x14ac:dyDescent="0.45">
      <c r="A1289" s="14">
        <v>250</v>
      </c>
      <c r="B1289" s="15">
        <v>2002</v>
      </c>
      <c r="C1289" s="16">
        <v>0</v>
      </c>
      <c r="D1289" s="17">
        <v>9.8435400000000006E-2</v>
      </c>
      <c r="E1289" s="17">
        <v>-4.1049299999999997E-2</v>
      </c>
      <c r="F1289" s="17">
        <v>2.23497E-2</v>
      </c>
      <c r="G1289" s="17">
        <v>0.12336270000000001</v>
      </c>
      <c r="H1289" s="18">
        <v>0.29316419999999999</v>
      </c>
      <c r="I1289" s="40">
        <f t="array" ref="I1289">$Q$10+SUMPRODUCT(D1289:H1289,TRANSPOSE($Q$11:$Q$15))</f>
        <v>-2.6366868074732501</v>
      </c>
      <c r="J1289" s="37">
        <f t="shared" si="20"/>
        <v>6.6814317423762565E-2</v>
      </c>
      <c r="K1289" s="38"/>
      <c r="L1289" s="38"/>
      <c r="M1289" s="38"/>
      <c r="P1289" s="27">
        <v>1260</v>
      </c>
      <c r="Q1289" s="24">
        <v>0.1537192</v>
      </c>
      <c r="R1289" s="24">
        <v>0.53443189999999996</v>
      </c>
      <c r="S1289" s="24">
        <v>5.3822700000000001E-2</v>
      </c>
      <c r="T1289" s="24">
        <v>0.97038230000000003</v>
      </c>
      <c r="U1289" s="24">
        <v>0.1994814</v>
      </c>
      <c r="V1289" s="34">
        <v>5.9989370625588932E-3</v>
      </c>
      <c r="W1289" s="24">
        <v>0</v>
      </c>
      <c r="X1289" s="24">
        <v>0</v>
      </c>
    </row>
    <row r="1290" spans="1:24" ht="15" customHeight="1" x14ac:dyDescent="0.45">
      <c r="A1290" s="14">
        <v>250</v>
      </c>
      <c r="B1290" s="15">
        <v>2003</v>
      </c>
      <c r="C1290" s="16">
        <v>0</v>
      </c>
      <c r="D1290" s="17">
        <v>0.25377159999999999</v>
      </c>
      <c r="E1290" s="17">
        <v>-8.3185899999999993E-2</v>
      </c>
      <c r="F1290" s="17">
        <v>3.3851300000000001E-2</v>
      </c>
      <c r="G1290" s="17">
        <v>0.11881559999999999</v>
      </c>
      <c r="H1290" s="18">
        <v>0.29546869999999997</v>
      </c>
      <c r="I1290" s="40">
        <f t="array" ref="I1290">$Q$10+SUMPRODUCT(D1290:H1290,TRANSPOSE($Q$11:$Q$15))</f>
        <v>-2.5943768674725298</v>
      </c>
      <c r="J1290" s="37">
        <f t="shared" si="20"/>
        <v>6.9501193556913171E-2</v>
      </c>
      <c r="K1290" s="38"/>
      <c r="L1290" s="38"/>
      <c r="M1290" s="38"/>
      <c r="P1290" s="27">
        <v>1261</v>
      </c>
      <c r="Q1290" s="24">
        <v>0.20557429999999999</v>
      </c>
      <c r="R1290" s="24">
        <v>0.52481319999999998</v>
      </c>
      <c r="S1290" s="24">
        <v>3.9574999999999999E-2</v>
      </c>
      <c r="T1290" s="24">
        <v>0.85083339999999996</v>
      </c>
      <c r="U1290" s="24">
        <v>0.1965073</v>
      </c>
      <c r="V1290" s="34">
        <v>8.3920392827108101E-3</v>
      </c>
      <c r="W1290" s="24">
        <v>0</v>
      </c>
      <c r="X1290" s="24">
        <v>0</v>
      </c>
    </row>
    <row r="1291" spans="1:24" ht="15" customHeight="1" x14ac:dyDescent="0.45">
      <c r="A1291" s="14">
        <v>250</v>
      </c>
      <c r="B1291" s="15">
        <v>2004</v>
      </c>
      <c r="C1291" s="16">
        <v>0</v>
      </c>
      <c r="D1291" s="17">
        <v>0.2429163</v>
      </c>
      <c r="E1291" s="17">
        <v>-4.5252399999999998E-2</v>
      </c>
      <c r="F1291" s="17">
        <v>4.2305599999999999E-2</v>
      </c>
      <c r="G1291" s="17">
        <v>0.19287670000000001</v>
      </c>
      <c r="H1291" s="18">
        <v>0.31554270000000001</v>
      </c>
      <c r="I1291" s="40">
        <f t="array" ref="I1291">$Q$10+SUMPRODUCT(D1291:H1291,TRANSPOSE($Q$11:$Q$15))</f>
        <v>-2.8272406517660511</v>
      </c>
      <c r="J1291" s="37">
        <f t="shared" si="20"/>
        <v>5.5869770717896207E-2</v>
      </c>
      <c r="K1291" s="38"/>
      <c r="L1291" s="38"/>
      <c r="M1291" s="38"/>
      <c r="P1291" s="27">
        <v>1262</v>
      </c>
      <c r="Q1291" s="24">
        <v>7.1812200000000007E-2</v>
      </c>
      <c r="R1291" s="24">
        <v>0.52243010000000001</v>
      </c>
      <c r="S1291" s="24">
        <v>3.3362099999999999E-2</v>
      </c>
      <c r="T1291" s="24">
        <v>1.1388370000000001</v>
      </c>
      <c r="U1291" s="24">
        <v>0.16156809999999999</v>
      </c>
      <c r="V1291" s="34">
        <v>5.1946128564250692E-3</v>
      </c>
      <c r="W1291" s="24">
        <v>0</v>
      </c>
      <c r="X1291" s="24">
        <v>0</v>
      </c>
    </row>
    <row r="1292" spans="1:24" ht="15" customHeight="1" x14ac:dyDescent="0.45">
      <c r="A1292" s="14">
        <v>251</v>
      </c>
      <c r="B1292" s="15">
        <v>1996</v>
      </c>
      <c r="C1292" s="16">
        <v>0</v>
      </c>
      <c r="D1292" s="17">
        <v>2.9912600000000001E-2</v>
      </c>
      <c r="E1292" s="17">
        <v>6.3730800000000004E-2</v>
      </c>
      <c r="F1292" s="17">
        <v>3.2711499999999998E-2</v>
      </c>
      <c r="G1292" s="17">
        <v>0.74321619999999999</v>
      </c>
      <c r="H1292" s="18">
        <v>0.11831460000000001</v>
      </c>
      <c r="I1292" s="40">
        <f t="array" ref="I1292">$Q$10+SUMPRODUCT(D1292:H1292,TRANSPOSE($Q$11:$Q$15))</f>
        <v>-3.9964727674403839</v>
      </c>
      <c r="J1292" s="37">
        <f t="shared" si="20"/>
        <v>1.8048616471807236E-2</v>
      </c>
      <c r="K1292" s="38"/>
      <c r="L1292" s="38"/>
      <c r="M1292" s="38"/>
      <c r="P1292" s="27">
        <v>1263</v>
      </c>
      <c r="Q1292" s="24">
        <v>0.1075065</v>
      </c>
      <c r="R1292" s="24">
        <v>0.53714720000000005</v>
      </c>
      <c r="S1292" s="24">
        <v>5.7467299999999999E-2</v>
      </c>
      <c r="T1292" s="24">
        <v>1.0074939999999999</v>
      </c>
      <c r="U1292" s="24">
        <v>0.18482299999999999</v>
      </c>
      <c r="V1292" s="34">
        <v>5.3216664126480191E-3</v>
      </c>
      <c r="W1292" s="24">
        <v>0</v>
      </c>
      <c r="X1292" s="24">
        <v>0</v>
      </c>
    </row>
    <row r="1293" spans="1:24" ht="15" customHeight="1" x14ac:dyDescent="0.45">
      <c r="A1293" s="14">
        <v>251</v>
      </c>
      <c r="B1293" s="15">
        <v>1997</v>
      </c>
      <c r="C1293" s="16">
        <v>0</v>
      </c>
      <c r="D1293" s="17">
        <v>6.9254200000000002E-2</v>
      </c>
      <c r="E1293" s="17">
        <v>5.1639400000000002E-2</v>
      </c>
      <c r="F1293" s="17">
        <v>4.7792500000000002E-2</v>
      </c>
      <c r="G1293" s="17">
        <v>0.84393269999999998</v>
      </c>
      <c r="H1293" s="18">
        <v>0.10909199999999999</v>
      </c>
      <c r="I1293" s="40">
        <f t="array" ref="I1293">$Q$10+SUMPRODUCT(D1293:H1293,TRANSPOSE($Q$11:$Q$15))</f>
        <v>-4.2494393792408891</v>
      </c>
      <c r="J1293" s="37">
        <f t="shared" si="20"/>
        <v>1.4071402639869127E-2</v>
      </c>
      <c r="K1293" s="38"/>
      <c r="L1293" s="38"/>
      <c r="M1293" s="38"/>
      <c r="P1293" s="27">
        <v>1264</v>
      </c>
      <c r="Q1293" s="24">
        <v>8.9226E-2</v>
      </c>
      <c r="R1293" s="24">
        <v>0.51456800000000003</v>
      </c>
      <c r="S1293" s="24">
        <v>3.8437699999999998E-2</v>
      </c>
      <c r="T1293" s="24">
        <v>0.85097389999999995</v>
      </c>
      <c r="U1293" s="24">
        <v>0.15417139999999999</v>
      </c>
      <c r="V1293" s="34">
        <v>7.9806333196178539E-3</v>
      </c>
      <c r="W1293" s="24">
        <v>0</v>
      </c>
      <c r="X1293" s="24">
        <v>0</v>
      </c>
    </row>
    <row r="1294" spans="1:24" ht="15" customHeight="1" x14ac:dyDescent="0.45">
      <c r="A1294" s="14">
        <v>251</v>
      </c>
      <c r="B1294" s="15">
        <v>1998</v>
      </c>
      <c r="C1294" s="16">
        <v>0</v>
      </c>
      <c r="D1294" s="17">
        <v>6.3509899999999994E-2</v>
      </c>
      <c r="E1294" s="17">
        <v>0.12951199999999999</v>
      </c>
      <c r="F1294" s="17">
        <v>4.36058E-2</v>
      </c>
      <c r="G1294" s="17">
        <v>0.60465279999999999</v>
      </c>
      <c r="H1294" s="18">
        <v>0.109795</v>
      </c>
      <c r="I1294" s="40">
        <f t="array" ref="I1294">$Q$10+SUMPRODUCT(D1294:H1294,TRANSPOSE($Q$11:$Q$15))</f>
        <v>-3.9498081158215195</v>
      </c>
      <c r="J1294" s="37">
        <f t="shared" si="20"/>
        <v>1.8894518664679325E-2</v>
      </c>
      <c r="K1294" s="38"/>
      <c r="L1294" s="38"/>
      <c r="M1294" s="38"/>
      <c r="P1294" s="27">
        <v>1265</v>
      </c>
      <c r="Q1294" s="24">
        <v>0.1274795</v>
      </c>
      <c r="R1294" s="24">
        <v>0.51860850000000003</v>
      </c>
      <c r="S1294" s="24">
        <v>2.6050400000000001E-2</v>
      </c>
      <c r="T1294" s="24">
        <v>1.076702</v>
      </c>
      <c r="U1294" s="24">
        <v>0.15680730000000001</v>
      </c>
      <c r="V1294" s="34">
        <v>6.2323751458848607E-3</v>
      </c>
      <c r="W1294" s="24">
        <v>0</v>
      </c>
      <c r="X1294" s="24">
        <v>0</v>
      </c>
    </row>
    <row r="1295" spans="1:24" ht="15" customHeight="1" x14ac:dyDescent="0.45">
      <c r="A1295" s="14">
        <v>251</v>
      </c>
      <c r="B1295" s="15">
        <v>1999</v>
      </c>
      <c r="C1295" s="16">
        <v>0</v>
      </c>
      <c r="D1295" s="17">
        <v>5.9239899999999998E-2</v>
      </c>
      <c r="E1295" s="17">
        <v>9.3021599999999996E-2</v>
      </c>
      <c r="F1295" s="17">
        <v>4.0741800000000002E-2</v>
      </c>
      <c r="G1295" s="17">
        <v>0.52846590000000004</v>
      </c>
      <c r="H1295" s="18">
        <v>0.1039596</v>
      </c>
      <c r="I1295" s="40">
        <f t="array" ref="I1295">$Q$10+SUMPRODUCT(D1295:H1295,TRANSPOSE($Q$11:$Q$15))</f>
        <v>-3.7578159415142762</v>
      </c>
      <c r="J1295" s="37">
        <f t="shared" si="20"/>
        <v>2.2802559281985324E-2</v>
      </c>
      <c r="K1295" s="38"/>
      <c r="L1295" s="38"/>
      <c r="M1295" s="38"/>
      <c r="P1295" s="27">
        <v>1266</v>
      </c>
      <c r="Q1295" s="24">
        <v>0.1220806</v>
      </c>
      <c r="R1295" s="24">
        <v>0.2539225</v>
      </c>
      <c r="S1295" s="24">
        <v>0.1185607</v>
      </c>
      <c r="T1295" s="24">
        <v>4.5143409999999999</v>
      </c>
      <c r="U1295" s="24">
        <v>0.33890809999999999</v>
      </c>
      <c r="V1295" s="34">
        <v>2.0512345821081911E-5</v>
      </c>
      <c r="W1295" s="24">
        <v>0</v>
      </c>
      <c r="X1295" s="24">
        <v>0</v>
      </c>
    </row>
    <row r="1296" spans="1:24" ht="15" customHeight="1" x14ac:dyDescent="0.45">
      <c r="A1296" s="14">
        <v>251</v>
      </c>
      <c r="B1296" s="15">
        <v>2000</v>
      </c>
      <c r="C1296" s="16">
        <v>0</v>
      </c>
      <c r="D1296" s="17">
        <v>5.5694599999999997E-2</v>
      </c>
      <c r="E1296" s="17">
        <v>6.6891000000000006E-2</v>
      </c>
      <c r="F1296" s="17">
        <v>4.8673300000000003E-2</v>
      </c>
      <c r="G1296" s="17">
        <v>0.51695720000000001</v>
      </c>
      <c r="H1296" s="18">
        <v>9.1725699999999993E-2</v>
      </c>
      <c r="I1296" s="40">
        <f t="array" ref="I1296">$Q$10+SUMPRODUCT(D1296:H1296,TRANSPOSE($Q$11:$Q$15))</f>
        <v>-3.773976879237666</v>
      </c>
      <c r="J1296" s="37">
        <f t="shared" si="20"/>
        <v>2.2445215130075479E-2</v>
      </c>
      <c r="K1296" s="38"/>
      <c r="L1296" s="38"/>
      <c r="M1296" s="38"/>
      <c r="P1296" s="27">
        <v>1267</v>
      </c>
      <c r="Q1296" s="24">
        <v>0.1897259</v>
      </c>
      <c r="R1296" s="24">
        <v>0.28030670000000002</v>
      </c>
      <c r="S1296" s="24">
        <v>0.1045683</v>
      </c>
      <c r="T1296" s="24">
        <v>4.8211760000000004</v>
      </c>
      <c r="U1296" s="24">
        <v>0.29612260000000001</v>
      </c>
      <c r="V1296" s="34">
        <v>1.3560259128971841E-5</v>
      </c>
      <c r="W1296" s="24">
        <v>0</v>
      </c>
      <c r="X1296" s="24">
        <v>0</v>
      </c>
    </row>
    <row r="1297" spans="1:24" ht="15" customHeight="1" x14ac:dyDescent="0.45">
      <c r="A1297" s="14">
        <v>251</v>
      </c>
      <c r="B1297" s="15">
        <v>2001</v>
      </c>
      <c r="C1297" s="16">
        <v>0</v>
      </c>
      <c r="D1297" s="17">
        <v>4.3811099999999999E-2</v>
      </c>
      <c r="E1297" s="17">
        <v>3.49888E-2</v>
      </c>
      <c r="F1297" s="17">
        <v>3.43392E-2</v>
      </c>
      <c r="G1297" s="17">
        <v>0.31205729999999998</v>
      </c>
      <c r="H1297" s="18">
        <v>7.2764099999999998E-2</v>
      </c>
      <c r="I1297" s="40">
        <f t="array" ref="I1297">$Q$10+SUMPRODUCT(D1297:H1297,TRANSPOSE($Q$11:$Q$15))</f>
        <v>-3.3030794625430033</v>
      </c>
      <c r="J1297" s="37">
        <f t="shared" si="20"/>
        <v>3.5465696559000212E-2</v>
      </c>
      <c r="K1297" s="38"/>
      <c r="L1297" s="38"/>
      <c r="M1297" s="38"/>
      <c r="P1297" s="27">
        <v>1268</v>
      </c>
      <c r="Q1297" s="24">
        <v>0.25351560000000001</v>
      </c>
      <c r="R1297" s="24">
        <v>0.34623350000000003</v>
      </c>
      <c r="S1297" s="24">
        <v>0.1038138</v>
      </c>
      <c r="T1297" s="24">
        <v>4.3814979999999997</v>
      </c>
      <c r="U1297" s="24">
        <v>0.2949291</v>
      </c>
      <c r="V1297" s="34">
        <v>2.5627591446038474E-5</v>
      </c>
      <c r="W1297" s="24">
        <v>0</v>
      </c>
      <c r="X1297" s="24">
        <v>0</v>
      </c>
    </row>
    <row r="1298" spans="1:24" ht="15" customHeight="1" x14ac:dyDescent="0.45">
      <c r="A1298" s="14">
        <v>251</v>
      </c>
      <c r="B1298" s="15">
        <v>2002</v>
      </c>
      <c r="C1298" s="16">
        <v>0</v>
      </c>
      <c r="D1298" s="17">
        <v>5.6903500000000003E-2</v>
      </c>
      <c r="E1298" s="17">
        <v>1.21104E-2</v>
      </c>
      <c r="F1298" s="17">
        <v>5.2809799999999997E-2</v>
      </c>
      <c r="G1298" s="17">
        <v>0.55502479999999998</v>
      </c>
      <c r="H1298" s="18">
        <v>8.8245500000000004E-2</v>
      </c>
      <c r="I1298" s="40">
        <f t="array" ref="I1298">$Q$10+SUMPRODUCT(D1298:H1298,TRANSPOSE($Q$11:$Q$15))</f>
        <v>-3.7897330053342038</v>
      </c>
      <c r="J1298" s="37">
        <f t="shared" si="20"/>
        <v>2.2102092130255081E-2</v>
      </c>
      <c r="K1298" s="38"/>
      <c r="L1298" s="38"/>
      <c r="M1298" s="38"/>
      <c r="P1298" s="27">
        <v>1269</v>
      </c>
      <c r="Q1298" s="24">
        <v>6.2376899999999999E-2</v>
      </c>
      <c r="R1298" s="24">
        <v>0.38887270000000002</v>
      </c>
      <c r="S1298" s="24">
        <v>3.1868399999999998E-2</v>
      </c>
      <c r="T1298" s="24">
        <v>2.5934560000000002</v>
      </c>
      <c r="U1298" s="24">
        <v>0.1219105</v>
      </c>
      <c r="V1298" s="34">
        <v>6.1373204125763454E-4</v>
      </c>
      <c r="W1298" s="24">
        <v>0</v>
      </c>
      <c r="X1298" s="24">
        <v>0</v>
      </c>
    </row>
    <row r="1299" spans="1:24" ht="15" customHeight="1" x14ac:dyDescent="0.45">
      <c r="A1299" s="14">
        <v>251</v>
      </c>
      <c r="B1299" s="15">
        <v>2003</v>
      </c>
      <c r="C1299" s="16">
        <v>0</v>
      </c>
      <c r="D1299" s="17">
        <v>7.0826899999999998E-2</v>
      </c>
      <c r="E1299" s="17">
        <v>2.1399899999999999E-2</v>
      </c>
      <c r="F1299" s="17">
        <v>5.6881500000000002E-2</v>
      </c>
      <c r="G1299" s="17">
        <v>0.83970120000000004</v>
      </c>
      <c r="H1299" s="18">
        <v>8.8365399999999997E-2</v>
      </c>
      <c r="I1299" s="40">
        <f t="array" ref="I1299">$Q$10+SUMPRODUCT(D1299:H1299,TRANSPOSE($Q$11:$Q$15))</f>
        <v>-4.2836240312040017</v>
      </c>
      <c r="J1299" s="37">
        <f t="shared" si="20"/>
        <v>1.3604939334927724E-2</v>
      </c>
      <c r="K1299" s="38"/>
      <c r="L1299" s="38"/>
      <c r="M1299" s="38"/>
      <c r="P1299" s="27">
        <v>1270</v>
      </c>
      <c r="Q1299" s="24">
        <v>0.1245778</v>
      </c>
      <c r="R1299" s="24">
        <v>0.42473939999999999</v>
      </c>
      <c r="S1299" s="24">
        <v>4.9581600000000003E-2</v>
      </c>
      <c r="T1299" s="24">
        <v>4.4507630000000002</v>
      </c>
      <c r="U1299" s="24">
        <v>0.18688109999999999</v>
      </c>
      <c r="V1299" s="34">
        <v>2.8009782656444125E-5</v>
      </c>
      <c r="W1299" s="24">
        <v>0</v>
      </c>
      <c r="X1299" s="24">
        <v>0</v>
      </c>
    </row>
    <row r="1300" spans="1:24" ht="15" customHeight="1" x14ac:dyDescent="0.45">
      <c r="A1300" s="14">
        <v>251</v>
      </c>
      <c r="B1300" s="15">
        <v>2004</v>
      </c>
      <c r="C1300" s="16">
        <v>0</v>
      </c>
      <c r="D1300" s="17">
        <v>8.0450800000000003E-2</v>
      </c>
      <c r="E1300" s="17">
        <v>3.7041299999999999E-2</v>
      </c>
      <c r="F1300" s="17">
        <v>4.5239500000000002E-2</v>
      </c>
      <c r="G1300" s="17">
        <v>0.81062440000000002</v>
      </c>
      <c r="H1300" s="18">
        <v>9.3948199999999996E-2</v>
      </c>
      <c r="I1300" s="40">
        <f t="array" ref="I1300">$Q$10+SUMPRODUCT(D1300:H1300,TRANSPOSE($Q$11:$Q$15))</f>
        <v>-4.1594572217342556</v>
      </c>
      <c r="J1300" s="37">
        <f t="shared" si="20"/>
        <v>1.5375920796673135E-2</v>
      </c>
      <c r="K1300" s="38"/>
      <c r="L1300" s="38"/>
      <c r="M1300" s="38"/>
      <c r="P1300" s="27">
        <v>1271</v>
      </c>
      <c r="Q1300" s="24">
        <v>0.15783</v>
      </c>
      <c r="R1300" s="24">
        <v>0.2368065</v>
      </c>
      <c r="S1300" s="24">
        <v>4.8743000000000002E-2</v>
      </c>
      <c r="T1300" s="24">
        <v>4.4800060000000004</v>
      </c>
      <c r="U1300" s="24">
        <v>0.101365</v>
      </c>
      <c r="V1300" s="34">
        <v>3.4011384581991622E-5</v>
      </c>
      <c r="W1300" s="24">
        <v>0</v>
      </c>
      <c r="X1300" s="24">
        <v>0</v>
      </c>
    </row>
    <row r="1301" spans="1:24" ht="15" customHeight="1" x14ac:dyDescent="0.45">
      <c r="A1301" s="14">
        <v>252</v>
      </c>
      <c r="B1301" s="15">
        <v>1999</v>
      </c>
      <c r="C1301" s="16">
        <v>0</v>
      </c>
      <c r="D1301" s="17">
        <v>6.5770200000000001E-2</v>
      </c>
      <c r="E1301" s="17">
        <v>0.13906669999999999</v>
      </c>
      <c r="F1301" s="17">
        <v>3.1504499999999998E-2</v>
      </c>
      <c r="G1301" s="17">
        <v>0.39391080000000001</v>
      </c>
      <c r="H1301" s="18">
        <v>0.76554739999999999</v>
      </c>
      <c r="I1301" s="40">
        <f t="array" ref="I1301">$Q$10+SUMPRODUCT(D1301:H1301,TRANSPOSE($Q$11:$Q$15))</f>
        <v>-3.1237386611524762</v>
      </c>
      <c r="J1301" s="37">
        <f t="shared" si="20"/>
        <v>4.2138609877206031E-2</v>
      </c>
      <c r="K1301" s="38"/>
      <c r="L1301" s="38"/>
      <c r="M1301" s="38"/>
      <c r="P1301" s="27">
        <v>1272</v>
      </c>
      <c r="Q1301" s="24">
        <v>0.1363248</v>
      </c>
      <c r="R1301" s="24">
        <v>0.25128499999999998</v>
      </c>
      <c r="S1301" s="24">
        <v>4.3603099999999999E-2</v>
      </c>
      <c r="T1301" s="24">
        <v>3.635894</v>
      </c>
      <c r="U1301" s="24">
        <v>0.12753210000000001</v>
      </c>
      <c r="V1301" s="34">
        <v>1.3417338730378471E-4</v>
      </c>
      <c r="W1301" s="24">
        <v>0</v>
      </c>
      <c r="X1301" s="24">
        <v>0</v>
      </c>
    </row>
    <row r="1302" spans="1:24" ht="15" customHeight="1" x14ac:dyDescent="0.45">
      <c r="A1302" s="14">
        <v>252</v>
      </c>
      <c r="B1302" s="15">
        <v>2000</v>
      </c>
      <c r="C1302" s="16">
        <v>0</v>
      </c>
      <c r="D1302" s="17">
        <v>5.2470099999999999E-2</v>
      </c>
      <c r="E1302" s="17">
        <v>0.12117410000000001</v>
      </c>
      <c r="F1302" s="17">
        <v>4.9108800000000001E-2</v>
      </c>
      <c r="G1302" s="17">
        <v>0.17129559999999999</v>
      </c>
      <c r="H1302" s="18">
        <v>0.80108480000000004</v>
      </c>
      <c r="I1302" s="40">
        <f t="array" ref="I1302">$Q$10+SUMPRODUCT(D1302:H1302,TRANSPOSE($Q$11:$Q$15))</f>
        <v>-2.8672706036803288</v>
      </c>
      <c r="J1302" s="37">
        <f t="shared" si="20"/>
        <v>5.3795413203984538E-2</v>
      </c>
      <c r="K1302" s="38"/>
      <c r="L1302" s="38"/>
      <c r="M1302" s="38"/>
      <c r="P1302" s="27">
        <v>1273</v>
      </c>
      <c r="Q1302" s="24">
        <v>0.1638927</v>
      </c>
      <c r="R1302" s="24">
        <v>0.25561099999999998</v>
      </c>
      <c r="S1302" s="24">
        <v>2.9458999999999999E-2</v>
      </c>
      <c r="T1302" s="24">
        <v>3.2122090000000001</v>
      </c>
      <c r="U1302" s="24">
        <v>0.11149100000000001</v>
      </c>
      <c r="V1302" s="34">
        <v>2.9367889385453863E-4</v>
      </c>
      <c r="W1302" s="24">
        <v>0</v>
      </c>
      <c r="X1302" s="24">
        <v>0</v>
      </c>
    </row>
    <row r="1303" spans="1:24" ht="15" customHeight="1" x14ac:dyDescent="0.45">
      <c r="A1303" s="14">
        <v>252</v>
      </c>
      <c r="B1303" s="15">
        <v>2001</v>
      </c>
      <c r="C1303" s="16">
        <v>0</v>
      </c>
      <c r="D1303" s="17">
        <v>3.9691799999999999E-2</v>
      </c>
      <c r="E1303" s="17">
        <v>9.1295100000000004E-2</v>
      </c>
      <c r="F1303" s="17">
        <v>4.2068000000000001E-2</v>
      </c>
      <c r="G1303" s="17">
        <v>0.44629619999999998</v>
      </c>
      <c r="H1303" s="18">
        <v>0.83502140000000002</v>
      </c>
      <c r="I1303" s="40">
        <f t="array" ref="I1303">$Q$10+SUMPRODUCT(D1303:H1303,TRANSPOSE($Q$11:$Q$15))</f>
        <v>-3.1900085797884881</v>
      </c>
      <c r="J1303" s="37">
        <f t="shared" si="20"/>
        <v>3.9543453691281094E-2</v>
      </c>
      <c r="K1303" s="38"/>
      <c r="L1303" s="38"/>
      <c r="M1303" s="38"/>
      <c r="P1303" s="27">
        <v>1274</v>
      </c>
      <c r="Q1303" s="24">
        <v>0.10484350000000001</v>
      </c>
      <c r="R1303" s="24">
        <v>0.2748351</v>
      </c>
      <c r="S1303" s="24">
        <v>3.9923699999999999E-2</v>
      </c>
      <c r="T1303" s="24">
        <v>5.0968960000000001</v>
      </c>
      <c r="U1303" s="24">
        <v>0.10106710000000001</v>
      </c>
      <c r="V1303" s="34">
        <v>1.2638599036838864E-5</v>
      </c>
      <c r="W1303" s="24">
        <v>0</v>
      </c>
      <c r="X1303" s="24">
        <v>0</v>
      </c>
    </row>
    <row r="1304" spans="1:24" ht="15" customHeight="1" x14ac:dyDescent="0.45">
      <c r="A1304" s="14">
        <v>252</v>
      </c>
      <c r="B1304" s="15">
        <v>2002</v>
      </c>
      <c r="C1304" s="16">
        <v>0</v>
      </c>
      <c r="D1304" s="17">
        <v>1.3810100000000001E-2</v>
      </c>
      <c r="E1304" s="17">
        <v>3.0203500000000001E-2</v>
      </c>
      <c r="F1304" s="17">
        <v>1.1497500000000001E-2</v>
      </c>
      <c r="G1304" s="17">
        <v>0.1245288</v>
      </c>
      <c r="H1304" s="18">
        <v>0.84057420000000005</v>
      </c>
      <c r="I1304" s="40">
        <f t="array" ref="I1304">$Q$10+SUMPRODUCT(D1304:H1304,TRANSPOSE($Q$11:$Q$15))</f>
        <v>-2.3511622600998603</v>
      </c>
      <c r="J1304" s="37">
        <f t="shared" si="20"/>
        <v>8.697343414695495E-2</v>
      </c>
      <c r="K1304" s="38"/>
      <c r="L1304" s="38"/>
      <c r="M1304" s="38"/>
      <c r="P1304" s="27">
        <v>1275</v>
      </c>
      <c r="Q1304" s="24">
        <v>3.36032E-2</v>
      </c>
      <c r="R1304" s="24">
        <v>0.42537520000000001</v>
      </c>
      <c r="S1304" s="24">
        <v>6.5442E-2</v>
      </c>
      <c r="T1304" s="24">
        <v>4.5387300000000002</v>
      </c>
      <c r="U1304" s="24">
        <v>0.19321759999999999</v>
      </c>
      <c r="V1304" s="34">
        <v>2.0714050439745905E-5</v>
      </c>
      <c r="W1304" s="24">
        <v>0</v>
      </c>
      <c r="X1304" s="24">
        <v>0</v>
      </c>
    </row>
    <row r="1305" spans="1:24" ht="15" customHeight="1" x14ac:dyDescent="0.45">
      <c r="A1305" s="14">
        <v>252</v>
      </c>
      <c r="B1305" s="15">
        <v>2003</v>
      </c>
      <c r="C1305" s="16">
        <v>0</v>
      </c>
      <c r="D1305" s="17">
        <v>6.0974399999999998E-2</v>
      </c>
      <c r="E1305" s="17">
        <v>-1.6109600000000002E-2</v>
      </c>
      <c r="F1305" s="17">
        <v>3.6360000000000003E-2</v>
      </c>
      <c r="G1305" s="17">
        <v>0.15584529999999999</v>
      </c>
      <c r="H1305" s="18">
        <v>1.016535</v>
      </c>
      <c r="I1305" s="40">
        <f t="array" ref="I1305">$Q$10+SUMPRODUCT(D1305:H1305,TRANSPOSE($Q$11:$Q$15))</f>
        <v>-2.4040120910068654</v>
      </c>
      <c r="J1305" s="37">
        <f t="shared" si="20"/>
        <v>8.2867265694619496E-2</v>
      </c>
      <c r="K1305" s="38"/>
      <c r="L1305" s="38"/>
      <c r="M1305" s="38"/>
      <c r="P1305" s="27">
        <v>1276</v>
      </c>
      <c r="Q1305" s="24">
        <v>2.9459300000000001E-2</v>
      </c>
      <c r="R1305" s="24">
        <v>0.34872039999999999</v>
      </c>
      <c r="S1305" s="24">
        <v>5.8884699999999998E-2</v>
      </c>
      <c r="T1305" s="24">
        <v>2.2522150000000001</v>
      </c>
      <c r="U1305" s="24">
        <v>0.12816069999999999</v>
      </c>
      <c r="V1305" s="34">
        <v>8.9389337548017808E-4</v>
      </c>
      <c r="W1305" s="24">
        <v>0</v>
      </c>
      <c r="X1305" s="24">
        <v>0</v>
      </c>
    </row>
    <row r="1306" spans="1:24" ht="15" customHeight="1" x14ac:dyDescent="0.45">
      <c r="A1306" s="14">
        <v>252</v>
      </c>
      <c r="B1306" s="15">
        <v>2004</v>
      </c>
      <c r="C1306" s="16">
        <v>0</v>
      </c>
      <c r="D1306" s="17">
        <v>6.0887499999999997E-2</v>
      </c>
      <c r="E1306" s="17">
        <v>-5.6935300000000001E-2</v>
      </c>
      <c r="F1306" s="17">
        <v>3.6688600000000002E-2</v>
      </c>
      <c r="G1306" s="17">
        <v>0.21623300000000001</v>
      </c>
      <c r="H1306" s="18">
        <v>0.9303399</v>
      </c>
      <c r="I1306" s="40">
        <f t="array" ref="I1306">$Q$10+SUMPRODUCT(D1306:H1306,TRANSPOSE($Q$11:$Q$15))</f>
        <v>-2.4969662626467191</v>
      </c>
      <c r="J1306" s="37">
        <f t="shared" si="20"/>
        <v>7.6071130131740702E-2</v>
      </c>
      <c r="K1306" s="38"/>
      <c r="L1306" s="38"/>
      <c r="M1306" s="38"/>
      <c r="P1306" s="27">
        <v>1277</v>
      </c>
      <c r="Q1306" s="24">
        <v>5.8721700000000002E-2</v>
      </c>
      <c r="R1306" s="24">
        <v>0.28391230000000001</v>
      </c>
      <c r="S1306" s="24">
        <v>2.21663E-2</v>
      </c>
      <c r="T1306" s="24">
        <v>0.93936390000000003</v>
      </c>
      <c r="U1306" s="24">
        <v>0.14144760000000001</v>
      </c>
      <c r="V1306" s="34">
        <v>1.078693269424655E-2</v>
      </c>
      <c r="W1306" s="24">
        <v>0</v>
      </c>
      <c r="X1306" s="24">
        <v>0</v>
      </c>
    </row>
    <row r="1307" spans="1:24" ht="15" customHeight="1" x14ac:dyDescent="0.45">
      <c r="A1307" s="14">
        <v>253</v>
      </c>
      <c r="B1307" s="15">
        <v>1999</v>
      </c>
      <c r="C1307" s="16">
        <v>0</v>
      </c>
      <c r="D1307" s="17">
        <v>0.4225256</v>
      </c>
      <c r="E1307" s="17">
        <v>0.79434490000000002</v>
      </c>
      <c r="F1307" s="17">
        <v>4.6594200000000002E-2</v>
      </c>
      <c r="G1307" s="17">
        <v>1.762175</v>
      </c>
      <c r="H1307" s="18">
        <v>0.1909517</v>
      </c>
      <c r="I1307" s="40">
        <f t="array" ref="I1307">$Q$10+SUMPRODUCT(D1307:H1307,TRANSPOSE($Q$11:$Q$15))</f>
        <v>-6.5859428472996067</v>
      </c>
      <c r="J1307" s="37">
        <f t="shared" si="20"/>
        <v>1.3777252320433949E-3</v>
      </c>
      <c r="K1307" s="38"/>
      <c r="L1307" s="38"/>
      <c r="M1307" s="38"/>
      <c r="P1307" s="27">
        <v>1278</v>
      </c>
      <c r="Q1307" s="24">
        <v>6.1797100000000001E-2</v>
      </c>
      <c r="R1307" s="24">
        <v>0.2986664</v>
      </c>
      <c r="S1307" s="24">
        <v>4.4262900000000001E-2</v>
      </c>
      <c r="T1307" s="24">
        <v>1.0792569999999999</v>
      </c>
      <c r="U1307" s="24">
        <v>0.1606032</v>
      </c>
      <c r="V1307" s="34">
        <v>7.1991559616745703E-3</v>
      </c>
      <c r="W1307" s="24">
        <v>0</v>
      </c>
      <c r="X1307" s="24">
        <v>0</v>
      </c>
    </row>
    <row r="1308" spans="1:24" ht="15" customHeight="1" x14ac:dyDescent="0.45">
      <c r="A1308" s="14">
        <v>253</v>
      </c>
      <c r="B1308" s="15">
        <v>2000</v>
      </c>
      <c r="C1308" s="16">
        <v>0</v>
      </c>
      <c r="D1308" s="17">
        <v>0.31571110000000002</v>
      </c>
      <c r="E1308" s="17">
        <v>0.86210229999999999</v>
      </c>
      <c r="F1308" s="17">
        <v>4.8239799999999999E-2</v>
      </c>
      <c r="G1308" s="17">
        <v>1.738958</v>
      </c>
      <c r="H1308" s="18">
        <v>0.21790470000000001</v>
      </c>
      <c r="I1308" s="40">
        <f t="array" ref="I1308">$Q$10+SUMPRODUCT(D1308:H1308,TRANSPOSE($Q$11:$Q$15))</f>
        <v>-6.6881879530485913</v>
      </c>
      <c r="J1308" s="37">
        <f t="shared" si="20"/>
        <v>1.2439882678328895E-3</v>
      </c>
      <c r="K1308" s="38"/>
      <c r="L1308" s="38"/>
      <c r="M1308" s="38"/>
      <c r="P1308" s="27">
        <v>1279</v>
      </c>
      <c r="Q1308" s="24">
        <v>0.13949230000000001</v>
      </c>
      <c r="R1308" s="24">
        <v>1.2552900000000001E-2</v>
      </c>
      <c r="S1308" s="24">
        <v>5.2058199999999999E-2</v>
      </c>
      <c r="T1308" s="24">
        <v>0.75883529999999999</v>
      </c>
      <c r="U1308" s="24">
        <v>0.26894119999999999</v>
      </c>
      <c r="V1308" s="34">
        <v>1.8652464744681692E-2</v>
      </c>
      <c r="W1308" s="24">
        <v>0</v>
      </c>
      <c r="X1308" s="24">
        <v>0</v>
      </c>
    </row>
    <row r="1309" spans="1:24" ht="15" customHeight="1" x14ac:dyDescent="0.45">
      <c r="A1309" s="14">
        <v>253</v>
      </c>
      <c r="B1309" s="15">
        <v>2001</v>
      </c>
      <c r="C1309" s="16">
        <v>0</v>
      </c>
      <c r="D1309" s="17">
        <v>0.16073399999999999</v>
      </c>
      <c r="E1309" s="17">
        <v>0.89617820000000004</v>
      </c>
      <c r="F1309" s="17">
        <v>1.3469699999999999E-2</v>
      </c>
      <c r="G1309" s="17">
        <v>1.1683840000000001</v>
      </c>
      <c r="H1309" s="18">
        <v>0.20227899999999999</v>
      </c>
      <c r="I1309" s="40">
        <f t="array" ref="I1309">$Q$10+SUMPRODUCT(D1309:H1309,TRANSPOSE($Q$11:$Q$15))</f>
        <v>-5.624249114178193</v>
      </c>
      <c r="J1309" s="37">
        <f t="shared" si="20"/>
        <v>3.5962922721646915E-3</v>
      </c>
      <c r="K1309" s="38"/>
      <c r="L1309" s="38"/>
      <c r="M1309" s="38"/>
      <c r="P1309" s="27">
        <v>1280</v>
      </c>
      <c r="Q1309" s="24">
        <v>0.19142329999999999</v>
      </c>
      <c r="R1309" s="24">
        <v>5.1523199999999998E-2</v>
      </c>
      <c r="S1309" s="24">
        <v>5.39339E-2</v>
      </c>
      <c r="T1309" s="24">
        <v>0.85134279999999996</v>
      </c>
      <c r="U1309" s="24">
        <v>0.196766</v>
      </c>
      <c r="V1309" s="34">
        <v>1.4697889607579787E-2</v>
      </c>
      <c r="W1309" s="24">
        <v>0</v>
      </c>
      <c r="X1309" s="24">
        <v>0</v>
      </c>
    </row>
    <row r="1310" spans="1:24" ht="15" customHeight="1" x14ac:dyDescent="0.45">
      <c r="A1310" s="14">
        <v>253</v>
      </c>
      <c r="B1310" s="15">
        <v>2002</v>
      </c>
      <c r="C1310" s="16">
        <v>0</v>
      </c>
      <c r="D1310" s="17">
        <v>0.28096349999999998</v>
      </c>
      <c r="E1310" s="17">
        <v>0.95599100000000004</v>
      </c>
      <c r="F1310" s="17">
        <v>3.3983899999999997E-2</v>
      </c>
      <c r="G1310" s="17">
        <v>1.259495</v>
      </c>
      <c r="H1310" s="18">
        <v>0.220968</v>
      </c>
      <c r="I1310" s="40">
        <f t="array" ref="I1310">$Q$10+SUMPRODUCT(D1310:H1310,TRANSPOSE($Q$11:$Q$15))</f>
        <v>-5.9591021950111767</v>
      </c>
      <c r="J1310" s="37">
        <f t="shared" si="20"/>
        <v>2.5755785356696885E-3</v>
      </c>
      <c r="K1310" s="38"/>
      <c r="L1310" s="38"/>
      <c r="M1310" s="38"/>
      <c r="P1310" s="27">
        <v>1281</v>
      </c>
      <c r="Q1310" s="24">
        <v>0.19059999999999999</v>
      </c>
      <c r="R1310" s="24">
        <v>8.5446099999999997E-2</v>
      </c>
      <c r="S1310" s="24">
        <v>7.0703199999999994E-2</v>
      </c>
      <c r="T1310" s="24">
        <v>0.85775089999999998</v>
      </c>
      <c r="U1310" s="24">
        <v>0.2650922</v>
      </c>
      <c r="V1310" s="34">
        <v>1.2655624260332935E-2</v>
      </c>
      <c r="W1310" s="24">
        <v>0</v>
      </c>
      <c r="X1310" s="24">
        <v>0</v>
      </c>
    </row>
    <row r="1311" spans="1:24" ht="15" customHeight="1" x14ac:dyDescent="0.45">
      <c r="A1311" s="14">
        <v>253</v>
      </c>
      <c r="B1311" s="15">
        <v>2003</v>
      </c>
      <c r="C1311" s="16">
        <v>0</v>
      </c>
      <c r="D1311" s="17">
        <v>0.2417086</v>
      </c>
      <c r="E1311" s="17">
        <v>0.95891269999999995</v>
      </c>
      <c r="F1311" s="17">
        <v>2.13069E-2</v>
      </c>
      <c r="G1311" s="17">
        <v>1.4671449999999999</v>
      </c>
      <c r="H1311" s="18">
        <v>0.23356440000000001</v>
      </c>
      <c r="I1311" s="40">
        <f t="array" ref="I1311">$Q$10+SUMPRODUCT(D1311:H1311,TRANSPOSE($Q$11:$Q$15))</f>
        <v>-6.2013161483975132</v>
      </c>
      <c r="J1311" s="37">
        <f t="shared" si="20"/>
        <v>2.0226619083791369E-3</v>
      </c>
      <c r="K1311" s="38"/>
      <c r="L1311" s="38"/>
      <c r="M1311" s="38"/>
      <c r="P1311" s="27">
        <v>1282</v>
      </c>
      <c r="Q1311" s="24">
        <v>0.1072306</v>
      </c>
      <c r="R1311" s="24">
        <v>-2.45328E-2</v>
      </c>
      <c r="S1311" s="24">
        <v>5.1083200000000002E-2</v>
      </c>
      <c r="T1311" s="24">
        <v>0.45246459999999999</v>
      </c>
      <c r="U1311" s="24">
        <v>0.22473180000000001</v>
      </c>
      <c r="V1311" s="34">
        <v>3.0656841882261577E-2</v>
      </c>
      <c r="W1311" s="24">
        <v>0</v>
      </c>
      <c r="X1311" s="24">
        <v>0</v>
      </c>
    </row>
    <row r="1312" spans="1:24" ht="15" customHeight="1" x14ac:dyDescent="0.45">
      <c r="A1312" s="14">
        <v>253</v>
      </c>
      <c r="B1312" s="15">
        <v>2004</v>
      </c>
      <c r="C1312" s="16">
        <v>0</v>
      </c>
      <c r="D1312" s="17">
        <v>0.3285497</v>
      </c>
      <c r="E1312" s="17">
        <v>0.97631109999999999</v>
      </c>
      <c r="F1312" s="17">
        <v>4.0381100000000003E-2</v>
      </c>
      <c r="G1312" s="17">
        <v>1.6068739999999999</v>
      </c>
      <c r="H1312" s="18">
        <v>0.25880069999999999</v>
      </c>
      <c r="I1312" s="40">
        <f t="array" ref="I1312">$Q$10+SUMPRODUCT(D1312:H1312,TRANSPOSE($Q$11:$Q$15))</f>
        <v>-6.5502347874510516</v>
      </c>
      <c r="J1312" s="37">
        <f t="shared" si="20"/>
        <v>1.4277385127490826E-3</v>
      </c>
      <c r="K1312" s="38"/>
      <c r="L1312" s="38"/>
      <c r="M1312" s="38"/>
      <c r="P1312" s="27">
        <v>1283</v>
      </c>
      <c r="Q1312" s="24">
        <v>0.15090509999999999</v>
      </c>
      <c r="R1312" s="24">
        <v>2.0695600000000001E-2</v>
      </c>
      <c r="S1312" s="24">
        <v>3.94119E-2</v>
      </c>
      <c r="T1312" s="24">
        <v>0.75934330000000005</v>
      </c>
      <c r="U1312" s="24">
        <v>0.21815200000000001</v>
      </c>
      <c r="V1312" s="34">
        <v>1.9817273630986218E-2</v>
      </c>
      <c r="W1312" s="24">
        <v>0</v>
      </c>
      <c r="X1312" s="24">
        <v>0</v>
      </c>
    </row>
    <row r="1313" spans="1:24" ht="15" customHeight="1" x14ac:dyDescent="0.45">
      <c r="A1313" s="14">
        <v>254</v>
      </c>
      <c r="B1313" s="15">
        <v>1999</v>
      </c>
      <c r="C1313" s="16">
        <v>0</v>
      </c>
      <c r="D1313" s="17">
        <v>1.7991699999999999E-2</v>
      </c>
      <c r="E1313" s="17">
        <v>6.7702799999999994E-2</v>
      </c>
      <c r="F1313" s="17">
        <v>3.9471699999999998E-2</v>
      </c>
      <c r="G1313" s="17">
        <v>0.2467019</v>
      </c>
      <c r="H1313" s="18">
        <v>0.2393729</v>
      </c>
      <c r="I1313" s="40">
        <f t="array" ref="I1313">$Q$10+SUMPRODUCT(D1313:H1313,TRANSPOSE($Q$11:$Q$15))</f>
        <v>-3.1949985891253592</v>
      </c>
      <c r="J1313" s="37">
        <f t="shared" si="20"/>
        <v>3.9354369138166749E-2</v>
      </c>
      <c r="K1313" s="38"/>
      <c r="L1313" s="38"/>
      <c r="M1313" s="38"/>
      <c r="P1313" s="27">
        <v>1284</v>
      </c>
      <c r="Q1313" s="24">
        <v>0.14952950000000001</v>
      </c>
      <c r="R1313" s="24">
        <v>3.82592E-2</v>
      </c>
      <c r="S1313" s="24">
        <v>5.7008499999999997E-2</v>
      </c>
      <c r="T1313" s="24">
        <v>0.8381248</v>
      </c>
      <c r="U1313" s="24">
        <v>0.2274612</v>
      </c>
      <c r="V1313" s="34">
        <v>1.4952286031021337E-2</v>
      </c>
      <c r="W1313" s="24">
        <v>0</v>
      </c>
      <c r="X1313" s="24">
        <v>0</v>
      </c>
    </row>
    <row r="1314" spans="1:24" ht="15" customHeight="1" x14ac:dyDescent="0.45">
      <c r="A1314" s="14">
        <v>254</v>
      </c>
      <c r="B1314" s="15">
        <v>2000</v>
      </c>
      <c r="C1314" s="16">
        <v>0</v>
      </c>
      <c r="D1314" s="17">
        <v>-1.5662300000000001E-2</v>
      </c>
      <c r="E1314" s="17">
        <v>3.8109299999999999E-2</v>
      </c>
      <c r="F1314" s="17">
        <v>2.1263199999999999E-2</v>
      </c>
      <c r="G1314" s="17">
        <v>0.3706874</v>
      </c>
      <c r="H1314" s="18">
        <v>0.25460480000000002</v>
      </c>
      <c r="I1314" s="40">
        <f t="array" ref="I1314">$Q$10+SUMPRODUCT(D1314:H1314,TRANSPOSE($Q$11:$Q$15))</f>
        <v>-3.2084065025780486</v>
      </c>
      <c r="J1314" s="37">
        <f t="shared" si="20"/>
        <v>3.8850593900630975E-2</v>
      </c>
      <c r="K1314" s="38"/>
      <c r="L1314" s="38"/>
      <c r="M1314" s="38"/>
      <c r="P1314" s="27">
        <v>1285</v>
      </c>
      <c r="Q1314" s="24">
        <v>0.1318512</v>
      </c>
      <c r="R1314" s="24">
        <v>0.22403190000000001</v>
      </c>
      <c r="S1314" s="24">
        <v>3.9438300000000003E-2</v>
      </c>
      <c r="T1314" s="24">
        <v>0.49239149999999998</v>
      </c>
      <c r="U1314" s="24">
        <v>0.30845610000000001</v>
      </c>
      <c r="V1314" s="34">
        <v>2.3578233089468843E-2</v>
      </c>
      <c r="W1314" s="24">
        <v>0</v>
      </c>
      <c r="X1314" s="24">
        <v>0</v>
      </c>
    </row>
    <row r="1315" spans="1:24" ht="15" customHeight="1" x14ac:dyDescent="0.45">
      <c r="A1315" s="14">
        <v>254</v>
      </c>
      <c r="B1315" s="15">
        <v>2001</v>
      </c>
      <c r="C1315" s="16">
        <v>0</v>
      </c>
      <c r="D1315" s="17">
        <v>1.8013899999999999E-2</v>
      </c>
      <c r="E1315" s="17">
        <v>4.3776700000000002E-2</v>
      </c>
      <c r="F1315" s="17">
        <v>4.1992500000000002E-2</v>
      </c>
      <c r="G1315" s="17">
        <v>0.52482709999999999</v>
      </c>
      <c r="H1315" s="18">
        <v>0.23933570000000001</v>
      </c>
      <c r="I1315" s="40">
        <f t="array" ref="I1315">$Q$10+SUMPRODUCT(D1315:H1315,TRANSPOSE($Q$11:$Q$15))</f>
        <v>-3.6236056621468284</v>
      </c>
      <c r="J1315" s="37">
        <f t="shared" si="20"/>
        <v>2.5992634352045227E-2</v>
      </c>
      <c r="K1315" s="38"/>
      <c r="L1315" s="38"/>
      <c r="M1315" s="38"/>
      <c r="P1315" s="27">
        <v>1286</v>
      </c>
      <c r="Q1315" s="24">
        <v>0.11738460000000001</v>
      </c>
      <c r="R1315" s="24">
        <v>0.20633570000000001</v>
      </c>
      <c r="S1315" s="24">
        <v>3.1417899999999999E-2</v>
      </c>
      <c r="T1315" s="24">
        <v>0.37978679999999998</v>
      </c>
      <c r="U1315" s="24">
        <v>0.28555570000000002</v>
      </c>
      <c r="V1315" s="34">
        <v>3.0048737560265978E-2</v>
      </c>
      <c r="W1315" s="24">
        <v>0</v>
      </c>
      <c r="X1315" s="24">
        <v>0</v>
      </c>
    </row>
    <row r="1316" spans="1:24" ht="15" customHeight="1" x14ac:dyDescent="0.45">
      <c r="A1316" s="14">
        <v>254</v>
      </c>
      <c r="B1316" s="15">
        <v>2002</v>
      </c>
      <c r="C1316" s="16">
        <v>0</v>
      </c>
      <c r="D1316" s="17">
        <v>1.0513399999999999E-2</v>
      </c>
      <c r="E1316" s="17">
        <v>6.4569799999999997E-2</v>
      </c>
      <c r="F1316" s="17">
        <v>4.6954000000000003E-2</v>
      </c>
      <c r="G1316" s="17">
        <v>0.49432379999999998</v>
      </c>
      <c r="H1316" s="18">
        <v>0.26334800000000003</v>
      </c>
      <c r="I1316" s="40">
        <f t="array" ref="I1316">$Q$10+SUMPRODUCT(D1316:H1316,TRANSPOSE($Q$11:$Q$15))</f>
        <v>-3.6331438628119397</v>
      </c>
      <c r="J1316" s="37">
        <f t="shared" si="20"/>
        <v>2.5752244229568327E-2</v>
      </c>
      <c r="K1316" s="38"/>
      <c r="L1316" s="38"/>
      <c r="M1316" s="38"/>
      <c r="P1316" s="27">
        <v>1287</v>
      </c>
      <c r="Q1316" s="24">
        <v>0.1701908</v>
      </c>
      <c r="R1316" s="24">
        <v>0.13855419999999999</v>
      </c>
      <c r="S1316" s="24">
        <v>4.2979200000000002E-2</v>
      </c>
      <c r="T1316" s="24">
        <v>0.39250980000000002</v>
      </c>
      <c r="U1316" s="24">
        <v>0.27657340000000002</v>
      </c>
      <c r="V1316" s="34">
        <v>3.0110489331132275E-2</v>
      </c>
      <c r="W1316" s="24">
        <v>0</v>
      </c>
      <c r="X1316" s="24">
        <v>0</v>
      </c>
    </row>
    <row r="1317" spans="1:24" ht="15" customHeight="1" x14ac:dyDescent="0.45">
      <c r="A1317" s="14">
        <v>254</v>
      </c>
      <c r="B1317" s="15">
        <v>2003</v>
      </c>
      <c r="C1317" s="16">
        <v>0</v>
      </c>
      <c r="D1317" s="17">
        <v>6.5559199999999998E-2</v>
      </c>
      <c r="E1317" s="17">
        <v>8.7300299999999997E-2</v>
      </c>
      <c r="F1317" s="17">
        <v>3.89001E-2</v>
      </c>
      <c r="G1317" s="17">
        <v>0.54182149999999996</v>
      </c>
      <c r="H1317" s="18">
        <v>0.2277074</v>
      </c>
      <c r="I1317" s="40">
        <f t="array" ref="I1317">$Q$10+SUMPRODUCT(D1317:H1317,TRANSPOSE($Q$11:$Q$15))</f>
        <v>-3.6767396311541853</v>
      </c>
      <c r="J1317" s="37">
        <f t="shared" si="20"/>
        <v>2.4680789347275356E-2</v>
      </c>
      <c r="K1317" s="38"/>
      <c r="L1317" s="38"/>
      <c r="M1317" s="38"/>
      <c r="P1317" s="27">
        <v>1288</v>
      </c>
      <c r="Q1317" s="24">
        <v>9.8435400000000006E-2</v>
      </c>
      <c r="R1317" s="24">
        <v>-4.1049299999999997E-2</v>
      </c>
      <c r="S1317" s="24">
        <v>2.23497E-2</v>
      </c>
      <c r="T1317" s="24">
        <v>0.12336270000000001</v>
      </c>
      <c r="U1317" s="24">
        <v>0.29316419999999999</v>
      </c>
      <c r="V1317" s="34">
        <v>6.6814317423762593E-2</v>
      </c>
      <c r="W1317" s="24">
        <v>0</v>
      </c>
      <c r="X1317" s="24">
        <v>0</v>
      </c>
    </row>
    <row r="1318" spans="1:24" ht="15" customHeight="1" x14ac:dyDescent="0.45">
      <c r="A1318" s="14">
        <v>254</v>
      </c>
      <c r="B1318" s="15">
        <v>2004</v>
      </c>
      <c r="C1318" s="16">
        <v>0</v>
      </c>
      <c r="D1318" s="17">
        <v>6.3663999999999998E-2</v>
      </c>
      <c r="E1318" s="17">
        <v>0.1231124</v>
      </c>
      <c r="F1318" s="17">
        <v>3.8111800000000001E-2</v>
      </c>
      <c r="G1318" s="17">
        <v>0.66566159999999996</v>
      </c>
      <c r="H1318" s="18">
        <v>0.18379190000000001</v>
      </c>
      <c r="I1318" s="40">
        <f t="array" ref="I1318">$Q$10+SUMPRODUCT(D1318:H1318,TRANSPOSE($Q$11:$Q$15))</f>
        <v>-3.9478572328420825</v>
      </c>
      <c r="J1318" s="37">
        <f t="shared" si="20"/>
        <v>1.8930717152505206E-2</v>
      </c>
      <c r="K1318" s="38"/>
      <c r="L1318" s="38"/>
      <c r="M1318" s="38"/>
      <c r="P1318" s="27">
        <v>1289</v>
      </c>
      <c r="Q1318" s="24">
        <v>0.25377159999999999</v>
      </c>
      <c r="R1318" s="24">
        <v>-8.3185899999999993E-2</v>
      </c>
      <c r="S1318" s="24">
        <v>3.3851300000000001E-2</v>
      </c>
      <c r="T1318" s="24">
        <v>0.11881559999999999</v>
      </c>
      <c r="U1318" s="24">
        <v>0.29546869999999997</v>
      </c>
      <c r="V1318" s="34">
        <v>6.9501193556913171E-2</v>
      </c>
      <c r="W1318" s="24">
        <v>0</v>
      </c>
      <c r="X1318" s="24">
        <v>0</v>
      </c>
    </row>
    <row r="1319" spans="1:24" ht="15" customHeight="1" x14ac:dyDescent="0.45">
      <c r="A1319" s="14">
        <v>255</v>
      </c>
      <c r="B1319" s="15">
        <v>2001</v>
      </c>
      <c r="C1319" s="16">
        <v>0</v>
      </c>
      <c r="D1319" s="17">
        <v>0.15391779999999999</v>
      </c>
      <c r="E1319" s="17">
        <v>0.38219619999999999</v>
      </c>
      <c r="F1319" s="17">
        <v>5.6248699999999999E-2</v>
      </c>
      <c r="G1319" s="17">
        <v>0.49303839999999999</v>
      </c>
      <c r="H1319" s="18">
        <v>0.2768854</v>
      </c>
      <c r="I1319" s="40">
        <f t="array" ref="I1319">$Q$10+SUMPRODUCT(D1319:H1319,TRANSPOSE($Q$11:$Q$15))</f>
        <v>-4.0994644489736967</v>
      </c>
      <c r="J1319" s="37">
        <f t="shared" si="20"/>
        <v>1.6311090082691496E-2</v>
      </c>
      <c r="K1319" s="38"/>
      <c r="L1319" s="38"/>
      <c r="M1319" s="38"/>
      <c r="P1319" s="27">
        <v>1290</v>
      </c>
      <c r="Q1319" s="24">
        <v>0.2429163</v>
      </c>
      <c r="R1319" s="24">
        <v>-4.5252399999999998E-2</v>
      </c>
      <c r="S1319" s="24">
        <v>4.2305599999999999E-2</v>
      </c>
      <c r="T1319" s="24">
        <v>0.19287670000000001</v>
      </c>
      <c r="U1319" s="24">
        <v>0.31554270000000001</v>
      </c>
      <c r="V1319" s="34">
        <v>5.5869770717896228E-2</v>
      </c>
      <c r="W1319" s="24">
        <v>0</v>
      </c>
      <c r="X1319" s="24">
        <v>0</v>
      </c>
    </row>
    <row r="1320" spans="1:24" ht="15" customHeight="1" x14ac:dyDescent="0.45">
      <c r="A1320" s="14">
        <v>255</v>
      </c>
      <c r="B1320" s="15">
        <v>2002</v>
      </c>
      <c r="C1320" s="16">
        <v>0</v>
      </c>
      <c r="D1320" s="17">
        <v>0.15711549999999999</v>
      </c>
      <c r="E1320" s="17">
        <v>0.38417390000000001</v>
      </c>
      <c r="F1320" s="17">
        <v>5.5421600000000001E-2</v>
      </c>
      <c r="G1320" s="17">
        <v>0.51784269999999999</v>
      </c>
      <c r="H1320" s="18">
        <v>0.2836051</v>
      </c>
      <c r="I1320" s="40">
        <f t="array" ref="I1320">$Q$10+SUMPRODUCT(D1320:H1320,TRANSPOSE($Q$11:$Q$15))</f>
        <v>-4.1297624661670209</v>
      </c>
      <c r="J1320" s="37">
        <f t="shared" si="20"/>
        <v>1.5832014642099664E-2</v>
      </c>
      <c r="K1320" s="38"/>
      <c r="L1320" s="38"/>
      <c r="M1320" s="38"/>
      <c r="P1320" s="27">
        <v>1291</v>
      </c>
      <c r="Q1320" s="24">
        <v>2.9912600000000001E-2</v>
      </c>
      <c r="R1320" s="24">
        <v>6.3730800000000004E-2</v>
      </c>
      <c r="S1320" s="24">
        <v>3.2711499999999998E-2</v>
      </c>
      <c r="T1320" s="24">
        <v>0.74321619999999999</v>
      </c>
      <c r="U1320" s="24">
        <v>0.11831460000000001</v>
      </c>
      <c r="V1320" s="34">
        <v>1.8048616471807243E-2</v>
      </c>
      <c r="W1320" s="24">
        <v>0</v>
      </c>
      <c r="X1320" s="24">
        <v>0</v>
      </c>
    </row>
    <row r="1321" spans="1:24" ht="15" customHeight="1" x14ac:dyDescent="0.45">
      <c r="A1321" s="14">
        <v>255</v>
      </c>
      <c r="B1321" s="15">
        <v>2003</v>
      </c>
      <c r="C1321" s="16">
        <v>0</v>
      </c>
      <c r="D1321" s="17">
        <v>0.17446880000000001</v>
      </c>
      <c r="E1321" s="17">
        <v>0.36886360000000001</v>
      </c>
      <c r="F1321" s="17">
        <v>5.3207999999999998E-2</v>
      </c>
      <c r="G1321" s="17">
        <v>0.62113799999999997</v>
      </c>
      <c r="H1321" s="18">
        <v>0.30644270000000001</v>
      </c>
      <c r="I1321" s="40">
        <f t="array" ref="I1321">$Q$10+SUMPRODUCT(D1321:H1321,TRANSPOSE($Q$11:$Q$15))</f>
        <v>-4.2330605822001983</v>
      </c>
      <c r="J1321" s="37">
        <f t="shared" si="20"/>
        <v>1.430045006541265E-2</v>
      </c>
      <c r="K1321" s="38"/>
      <c r="L1321" s="38"/>
      <c r="M1321" s="38"/>
      <c r="P1321" s="27">
        <v>1292</v>
      </c>
      <c r="Q1321" s="24">
        <v>6.9254200000000002E-2</v>
      </c>
      <c r="R1321" s="24">
        <v>5.1639400000000002E-2</v>
      </c>
      <c r="S1321" s="24">
        <v>4.7792500000000002E-2</v>
      </c>
      <c r="T1321" s="24">
        <v>0.84393269999999998</v>
      </c>
      <c r="U1321" s="24">
        <v>0.10909199999999999</v>
      </c>
      <c r="V1321" s="34">
        <v>1.4071402639869125E-2</v>
      </c>
      <c r="W1321" s="24">
        <v>0</v>
      </c>
      <c r="X1321" s="24">
        <v>0</v>
      </c>
    </row>
    <row r="1322" spans="1:24" ht="15" customHeight="1" x14ac:dyDescent="0.45">
      <c r="A1322" s="14">
        <v>255</v>
      </c>
      <c r="B1322" s="15">
        <v>2004</v>
      </c>
      <c r="C1322" s="16">
        <v>0</v>
      </c>
      <c r="D1322" s="17">
        <v>0.1193483</v>
      </c>
      <c r="E1322" s="17">
        <v>0.3981248</v>
      </c>
      <c r="F1322" s="17">
        <v>6.8943000000000004E-2</v>
      </c>
      <c r="G1322" s="17">
        <v>0.82161580000000001</v>
      </c>
      <c r="H1322" s="18">
        <v>0.37158190000000002</v>
      </c>
      <c r="I1322" s="40">
        <f t="array" ref="I1322">$Q$10+SUMPRODUCT(D1322:H1322,TRANSPOSE($Q$11:$Q$15))</f>
        <v>-4.7034251626423274</v>
      </c>
      <c r="J1322" s="37">
        <f t="shared" si="20"/>
        <v>8.9827562909324931E-3</v>
      </c>
      <c r="K1322" s="38"/>
      <c r="L1322" s="38"/>
      <c r="M1322" s="38"/>
      <c r="P1322" s="27">
        <v>1293</v>
      </c>
      <c r="Q1322" s="24">
        <v>6.3509899999999994E-2</v>
      </c>
      <c r="R1322" s="24">
        <v>0.12951199999999999</v>
      </c>
      <c r="S1322" s="24">
        <v>4.36058E-2</v>
      </c>
      <c r="T1322" s="24">
        <v>0.60465279999999999</v>
      </c>
      <c r="U1322" s="24">
        <v>0.109795</v>
      </c>
      <c r="V1322" s="34">
        <v>1.8894518664679331E-2</v>
      </c>
      <c r="W1322" s="24">
        <v>0</v>
      </c>
      <c r="X1322" s="24">
        <v>0</v>
      </c>
    </row>
    <row r="1323" spans="1:24" ht="15" customHeight="1" x14ac:dyDescent="0.45">
      <c r="A1323" s="14">
        <v>256</v>
      </c>
      <c r="B1323" s="15">
        <v>1999</v>
      </c>
      <c r="C1323" s="16">
        <v>0</v>
      </c>
      <c r="D1323" s="17">
        <v>-0.53570680000000004</v>
      </c>
      <c r="E1323" s="17">
        <v>0.15151619999999999</v>
      </c>
      <c r="F1323" s="17">
        <v>3.8289400000000001E-2</v>
      </c>
      <c r="G1323" s="17">
        <v>0.61330589999999996</v>
      </c>
      <c r="H1323" s="18">
        <v>0.10347099999999999</v>
      </c>
      <c r="I1323" s="40">
        <f t="array" ref="I1323">$Q$10+SUMPRODUCT(D1323:H1323,TRANSPOSE($Q$11:$Q$15))</f>
        <v>-4.2052963403517492</v>
      </c>
      <c r="J1323" s="37">
        <f t="shared" si="20"/>
        <v>1.4697137228441117E-2</v>
      </c>
      <c r="K1323" s="38"/>
      <c r="L1323" s="38"/>
      <c r="M1323" s="38"/>
      <c r="P1323" s="27">
        <v>1294</v>
      </c>
      <c r="Q1323" s="24">
        <v>5.9239899999999998E-2</v>
      </c>
      <c r="R1323" s="24">
        <v>9.3021599999999996E-2</v>
      </c>
      <c r="S1323" s="24">
        <v>4.0741800000000002E-2</v>
      </c>
      <c r="T1323" s="24">
        <v>0.52846590000000004</v>
      </c>
      <c r="U1323" s="24">
        <v>0.1039596</v>
      </c>
      <c r="V1323" s="34">
        <v>2.2802559281985324E-2</v>
      </c>
      <c r="W1323" s="24">
        <v>0</v>
      </c>
      <c r="X1323" s="24">
        <v>0</v>
      </c>
    </row>
    <row r="1324" spans="1:24" ht="15" customHeight="1" x14ac:dyDescent="0.45">
      <c r="A1324" s="14">
        <v>256</v>
      </c>
      <c r="B1324" s="15">
        <v>2000</v>
      </c>
      <c r="C1324" s="16">
        <v>0</v>
      </c>
      <c r="D1324" s="17">
        <v>-0.51329210000000003</v>
      </c>
      <c r="E1324" s="17">
        <v>0.1521576</v>
      </c>
      <c r="F1324" s="17">
        <v>3.9652100000000003E-2</v>
      </c>
      <c r="G1324" s="17">
        <v>0.42244300000000001</v>
      </c>
      <c r="H1324" s="18">
        <v>0.10710359999999999</v>
      </c>
      <c r="I1324" s="40">
        <f t="array" ref="I1324">$Q$10+SUMPRODUCT(D1324:H1324,TRANSPOSE($Q$11:$Q$15))</f>
        <v>-3.9014319090777958</v>
      </c>
      <c r="J1324" s="37">
        <f t="shared" si="20"/>
        <v>1.9812479010511832E-2</v>
      </c>
      <c r="K1324" s="38"/>
      <c r="L1324" s="38"/>
      <c r="M1324" s="38"/>
      <c r="P1324" s="27">
        <v>1295</v>
      </c>
      <c r="Q1324" s="24">
        <v>5.5694599999999997E-2</v>
      </c>
      <c r="R1324" s="24">
        <v>6.6891000000000006E-2</v>
      </c>
      <c r="S1324" s="24">
        <v>4.8673300000000003E-2</v>
      </c>
      <c r="T1324" s="24">
        <v>0.51695720000000001</v>
      </c>
      <c r="U1324" s="24">
        <v>9.1725699999999993E-2</v>
      </c>
      <c r="V1324" s="34">
        <v>2.2445215130075486E-2</v>
      </c>
      <c r="W1324" s="24">
        <v>0</v>
      </c>
      <c r="X1324" s="24">
        <v>0</v>
      </c>
    </row>
    <row r="1325" spans="1:24" ht="15" customHeight="1" x14ac:dyDescent="0.45">
      <c r="A1325" s="14">
        <v>256</v>
      </c>
      <c r="B1325" s="15">
        <v>2001</v>
      </c>
      <c r="C1325" s="16">
        <v>0</v>
      </c>
      <c r="D1325" s="17">
        <v>-0.57404330000000003</v>
      </c>
      <c r="E1325" s="17">
        <v>0.1205222</v>
      </c>
      <c r="F1325" s="17">
        <v>2.9222000000000001E-2</v>
      </c>
      <c r="G1325" s="17">
        <v>0.29932300000000001</v>
      </c>
      <c r="H1325" s="18">
        <v>6.24515E-2</v>
      </c>
      <c r="I1325" s="40">
        <f t="array" ref="I1325">$Q$10+SUMPRODUCT(D1325:H1325,TRANSPOSE($Q$11:$Q$15))</f>
        <v>-3.6286462558141248</v>
      </c>
      <c r="J1325" s="37">
        <f t="shared" si="20"/>
        <v>2.5865325999572499E-2</v>
      </c>
      <c r="K1325" s="38"/>
      <c r="L1325" s="38"/>
      <c r="M1325" s="38"/>
      <c r="P1325" s="27">
        <v>1296</v>
      </c>
      <c r="Q1325" s="24">
        <v>4.3811099999999999E-2</v>
      </c>
      <c r="R1325" s="24">
        <v>3.49888E-2</v>
      </c>
      <c r="S1325" s="24">
        <v>3.43392E-2</v>
      </c>
      <c r="T1325" s="24">
        <v>0.31205729999999998</v>
      </c>
      <c r="U1325" s="24">
        <v>7.2764099999999998E-2</v>
      </c>
      <c r="V1325" s="34">
        <v>3.5465696559000205E-2</v>
      </c>
      <c r="W1325" s="24">
        <v>0</v>
      </c>
      <c r="X1325" s="24">
        <v>0</v>
      </c>
    </row>
    <row r="1326" spans="1:24" ht="15" customHeight="1" x14ac:dyDescent="0.45">
      <c r="A1326" s="14">
        <v>256</v>
      </c>
      <c r="B1326" s="15">
        <v>2002</v>
      </c>
      <c r="C1326" s="16">
        <v>0</v>
      </c>
      <c r="D1326" s="17">
        <v>-0.58294959999999996</v>
      </c>
      <c r="E1326" s="17">
        <v>0.1119175</v>
      </c>
      <c r="F1326" s="17">
        <v>2.3777099999999999E-2</v>
      </c>
      <c r="G1326" s="17">
        <v>0.26489659999999998</v>
      </c>
      <c r="H1326" s="18">
        <v>5.9377399999999997E-2</v>
      </c>
      <c r="I1326" s="40">
        <f t="array" ref="I1326">$Q$10+SUMPRODUCT(D1326:H1326,TRANSPOSE($Q$11:$Q$15))</f>
        <v>-3.5233148461529145</v>
      </c>
      <c r="J1326" s="37">
        <f t="shared" si="20"/>
        <v>2.8656083171274993E-2</v>
      </c>
      <c r="K1326" s="38"/>
      <c r="L1326" s="38"/>
      <c r="M1326" s="38"/>
      <c r="P1326" s="27">
        <v>1297</v>
      </c>
      <c r="Q1326" s="24">
        <v>5.6903500000000003E-2</v>
      </c>
      <c r="R1326" s="24">
        <v>1.21104E-2</v>
      </c>
      <c r="S1326" s="24">
        <v>5.2809799999999997E-2</v>
      </c>
      <c r="T1326" s="24">
        <v>0.55502479999999998</v>
      </c>
      <c r="U1326" s="24">
        <v>8.8245500000000004E-2</v>
      </c>
      <c r="V1326" s="34">
        <v>2.2102092130255085E-2</v>
      </c>
      <c r="W1326" s="24">
        <v>0</v>
      </c>
      <c r="X1326" s="24">
        <v>0</v>
      </c>
    </row>
    <row r="1327" spans="1:24" ht="15" customHeight="1" x14ac:dyDescent="0.45">
      <c r="A1327" s="14">
        <v>256</v>
      </c>
      <c r="B1327" s="15">
        <v>2003</v>
      </c>
      <c r="C1327" s="16">
        <v>0</v>
      </c>
      <c r="D1327" s="17">
        <v>-0.58134350000000001</v>
      </c>
      <c r="E1327" s="17">
        <v>0.1282055</v>
      </c>
      <c r="F1327" s="17">
        <v>2.5555600000000001E-2</v>
      </c>
      <c r="G1327" s="17">
        <v>0.28294219999999998</v>
      </c>
      <c r="H1327" s="18">
        <v>3.81004E-2</v>
      </c>
      <c r="I1327" s="40">
        <f t="array" ref="I1327">$Q$10+SUMPRODUCT(D1327:H1327,TRANSPOSE($Q$11:$Q$15))</f>
        <v>-3.6025020596803263</v>
      </c>
      <c r="J1327" s="37">
        <f t="shared" si="20"/>
        <v>2.6532292939337135E-2</v>
      </c>
      <c r="K1327" s="38"/>
      <c r="L1327" s="38"/>
      <c r="M1327" s="38"/>
      <c r="P1327" s="27">
        <v>1298</v>
      </c>
      <c r="Q1327" s="24">
        <v>7.0826899999999998E-2</v>
      </c>
      <c r="R1327" s="24">
        <v>2.1399899999999999E-2</v>
      </c>
      <c r="S1327" s="24">
        <v>5.6881500000000002E-2</v>
      </c>
      <c r="T1327" s="24">
        <v>0.83970120000000004</v>
      </c>
      <c r="U1327" s="24">
        <v>8.8365399999999997E-2</v>
      </c>
      <c r="V1327" s="34">
        <v>1.3604939334927724E-2</v>
      </c>
      <c r="W1327" s="24">
        <v>0</v>
      </c>
      <c r="X1327" s="24">
        <v>0</v>
      </c>
    </row>
    <row r="1328" spans="1:24" ht="15" customHeight="1" x14ac:dyDescent="0.45">
      <c r="A1328" s="14">
        <v>257</v>
      </c>
      <c r="B1328" s="15">
        <v>1998</v>
      </c>
      <c r="C1328" s="16">
        <v>0</v>
      </c>
      <c r="D1328" s="17">
        <v>0.18111959999999999</v>
      </c>
      <c r="E1328" s="17">
        <v>0.2041037</v>
      </c>
      <c r="F1328" s="17">
        <v>6.6626599999999994E-2</v>
      </c>
      <c r="G1328" s="17">
        <v>0.81555960000000005</v>
      </c>
      <c r="H1328" s="18">
        <v>0.12402630000000001</v>
      </c>
      <c r="I1328" s="40">
        <f t="array" ref="I1328">$Q$10+SUMPRODUCT(D1328:H1328,TRANSPOSE($Q$11:$Q$15))</f>
        <v>-4.5209543722630876</v>
      </c>
      <c r="J1328" s="37">
        <f t="shared" si="20"/>
        <v>1.0761565287492003E-2</v>
      </c>
      <c r="K1328" s="38"/>
      <c r="L1328" s="38"/>
      <c r="M1328" s="38"/>
      <c r="P1328" s="27">
        <v>1299</v>
      </c>
      <c r="Q1328" s="24">
        <v>8.0450800000000003E-2</v>
      </c>
      <c r="R1328" s="24">
        <v>3.7041299999999999E-2</v>
      </c>
      <c r="S1328" s="24">
        <v>4.5239500000000002E-2</v>
      </c>
      <c r="T1328" s="24">
        <v>0.81062440000000002</v>
      </c>
      <c r="U1328" s="24">
        <v>9.3948199999999996E-2</v>
      </c>
      <c r="V1328" s="34">
        <v>1.5375920796673121E-2</v>
      </c>
      <c r="W1328" s="24">
        <v>0</v>
      </c>
      <c r="X1328" s="24">
        <v>0</v>
      </c>
    </row>
    <row r="1329" spans="1:24" ht="15" customHeight="1" x14ac:dyDescent="0.45">
      <c r="A1329" s="14">
        <v>257</v>
      </c>
      <c r="B1329" s="15">
        <v>1999</v>
      </c>
      <c r="C1329" s="16">
        <v>0</v>
      </c>
      <c r="D1329" s="17">
        <v>0.15798400000000001</v>
      </c>
      <c r="E1329" s="17">
        <v>0.18376310000000001</v>
      </c>
      <c r="F1329" s="17">
        <v>2.8278500000000002E-2</v>
      </c>
      <c r="G1329" s="17">
        <v>0.7378981</v>
      </c>
      <c r="H1329" s="18">
        <v>8.2289600000000004E-2</v>
      </c>
      <c r="I1329" s="40">
        <f t="array" ref="I1329">$Q$10+SUMPRODUCT(D1329:H1329,TRANSPOSE($Q$11:$Q$15))</f>
        <v>-4.0963212706591809</v>
      </c>
      <c r="J1329" s="37">
        <f t="shared" si="20"/>
        <v>1.636159924805336E-2</v>
      </c>
      <c r="K1329" s="38"/>
      <c r="L1329" s="38"/>
      <c r="M1329" s="38"/>
      <c r="P1329" s="27">
        <v>1300</v>
      </c>
      <c r="Q1329" s="24">
        <v>6.5770200000000001E-2</v>
      </c>
      <c r="R1329" s="24">
        <v>0.13906669999999999</v>
      </c>
      <c r="S1329" s="24">
        <v>3.1504499999999998E-2</v>
      </c>
      <c r="T1329" s="24">
        <v>0.39391080000000001</v>
      </c>
      <c r="U1329" s="24">
        <v>0.76554739999999999</v>
      </c>
      <c r="V1329" s="34">
        <v>4.2138609877206051E-2</v>
      </c>
      <c r="W1329" s="24">
        <v>0</v>
      </c>
      <c r="X1329" s="24">
        <v>0</v>
      </c>
    </row>
    <row r="1330" spans="1:24" ht="15" customHeight="1" x14ac:dyDescent="0.45">
      <c r="A1330" s="14">
        <v>257</v>
      </c>
      <c r="B1330" s="15">
        <v>2000</v>
      </c>
      <c r="C1330" s="16">
        <v>0</v>
      </c>
      <c r="D1330" s="17">
        <v>0.22236620000000001</v>
      </c>
      <c r="E1330" s="17">
        <v>0.15300549999999999</v>
      </c>
      <c r="F1330" s="17">
        <v>5.4831900000000003E-2</v>
      </c>
      <c r="G1330" s="17">
        <v>1.4323760000000001</v>
      </c>
      <c r="H1330" s="18">
        <v>0.1119291</v>
      </c>
      <c r="I1330" s="40">
        <f t="array" ref="I1330">$Q$10+SUMPRODUCT(D1330:H1330,TRANSPOSE($Q$11:$Q$15))</f>
        <v>-5.3256684045793694</v>
      </c>
      <c r="J1330" s="37">
        <f t="shared" si="20"/>
        <v>4.8415434894764301E-3</v>
      </c>
      <c r="K1330" s="38"/>
      <c r="L1330" s="38"/>
      <c r="M1330" s="38"/>
      <c r="P1330" s="27">
        <v>1301</v>
      </c>
      <c r="Q1330" s="24">
        <v>5.2470099999999999E-2</v>
      </c>
      <c r="R1330" s="24">
        <v>0.12117410000000001</v>
      </c>
      <c r="S1330" s="24">
        <v>4.9108800000000001E-2</v>
      </c>
      <c r="T1330" s="24">
        <v>0.17129559999999999</v>
      </c>
      <c r="U1330" s="24">
        <v>0.80108480000000004</v>
      </c>
      <c r="V1330" s="34">
        <v>5.3795413203984482E-2</v>
      </c>
      <c r="W1330" s="24">
        <v>0</v>
      </c>
      <c r="X1330" s="24">
        <v>0</v>
      </c>
    </row>
    <row r="1331" spans="1:24" ht="15" customHeight="1" x14ac:dyDescent="0.45">
      <c r="A1331" s="14">
        <v>257</v>
      </c>
      <c r="B1331" s="15">
        <v>2001</v>
      </c>
      <c r="C1331" s="16">
        <v>0</v>
      </c>
      <c r="D1331" s="17">
        <v>0.1221875</v>
      </c>
      <c r="E1331" s="17">
        <v>0.23980679999999999</v>
      </c>
      <c r="F1331" s="17">
        <v>5.7211699999999997E-2</v>
      </c>
      <c r="G1331" s="17">
        <v>1.090042</v>
      </c>
      <c r="H1331" s="18">
        <v>0.13144320000000001</v>
      </c>
      <c r="I1331" s="40">
        <f t="array" ref="I1331">$Q$10+SUMPRODUCT(D1331:H1331,TRANSPOSE($Q$11:$Q$15))</f>
        <v>-4.95479453020668</v>
      </c>
      <c r="J1331" s="37">
        <f t="shared" si="20"/>
        <v>7.0001806225417325E-3</v>
      </c>
      <c r="K1331" s="38"/>
      <c r="L1331" s="38"/>
      <c r="M1331" s="38"/>
      <c r="P1331" s="27">
        <v>1302</v>
      </c>
      <c r="Q1331" s="24">
        <v>3.9691799999999999E-2</v>
      </c>
      <c r="R1331" s="24">
        <v>9.1295100000000004E-2</v>
      </c>
      <c r="S1331" s="24">
        <v>4.2068000000000001E-2</v>
      </c>
      <c r="T1331" s="24">
        <v>0.44629619999999998</v>
      </c>
      <c r="U1331" s="24">
        <v>0.83502140000000002</v>
      </c>
      <c r="V1331" s="34">
        <v>3.9543453691281094E-2</v>
      </c>
      <c r="W1331" s="24">
        <v>0</v>
      </c>
      <c r="X1331" s="24">
        <v>0</v>
      </c>
    </row>
    <row r="1332" spans="1:24" ht="15" customHeight="1" x14ac:dyDescent="0.45">
      <c r="A1332" s="14">
        <v>257</v>
      </c>
      <c r="B1332" s="15">
        <v>2002</v>
      </c>
      <c r="C1332" s="16">
        <v>0</v>
      </c>
      <c r="D1332" s="17">
        <v>6.5427399999999997E-2</v>
      </c>
      <c r="E1332" s="17">
        <v>0.31736009999999998</v>
      </c>
      <c r="F1332" s="17">
        <v>4.9327599999999999E-2</v>
      </c>
      <c r="G1332" s="17">
        <v>1.3055099999999999</v>
      </c>
      <c r="H1332" s="18">
        <v>9.0742000000000003E-2</v>
      </c>
      <c r="I1332" s="40">
        <f t="array" ref="I1332">$Q$10+SUMPRODUCT(D1332:H1332,TRANSPOSE($Q$11:$Q$15))</f>
        <v>-5.3966059994953675</v>
      </c>
      <c r="J1332" s="37">
        <f t="shared" si="20"/>
        <v>4.51149047656024E-3</v>
      </c>
      <c r="K1332" s="38"/>
      <c r="L1332" s="38"/>
      <c r="M1332" s="38"/>
      <c r="P1332" s="27">
        <v>1303</v>
      </c>
      <c r="Q1332" s="24">
        <v>1.3810100000000001E-2</v>
      </c>
      <c r="R1332" s="24">
        <v>3.0203500000000001E-2</v>
      </c>
      <c r="S1332" s="24">
        <v>1.1497500000000001E-2</v>
      </c>
      <c r="T1332" s="24">
        <v>0.1245288</v>
      </c>
      <c r="U1332" s="24">
        <v>0.84057420000000005</v>
      </c>
      <c r="V1332" s="34">
        <v>8.697343414695495E-2</v>
      </c>
      <c r="W1332" s="24">
        <v>0</v>
      </c>
      <c r="X1332" s="24">
        <v>0</v>
      </c>
    </row>
    <row r="1333" spans="1:24" ht="15" customHeight="1" x14ac:dyDescent="0.45">
      <c r="A1333" s="14">
        <v>257</v>
      </c>
      <c r="B1333" s="15">
        <v>2003</v>
      </c>
      <c r="C1333" s="16">
        <v>0</v>
      </c>
      <c r="D1333" s="17">
        <v>6.9180699999999998E-2</v>
      </c>
      <c r="E1333" s="17">
        <v>0.3300903</v>
      </c>
      <c r="F1333" s="17">
        <v>4.4051800000000002E-2</v>
      </c>
      <c r="G1333" s="17">
        <v>1.017649</v>
      </c>
      <c r="H1333" s="18">
        <v>8.37894E-2</v>
      </c>
      <c r="I1333" s="40">
        <f t="array" ref="I1333">$Q$10+SUMPRODUCT(D1333:H1333,TRANSPOSE($Q$11:$Q$15))</f>
        <v>-4.9169347530803602</v>
      </c>
      <c r="J1333" s="37">
        <f t="shared" si="20"/>
        <v>7.2683234979806039E-3</v>
      </c>
      <c r="K1333" s="38"/>
      <c r="L1333" s="38"/>
      <c r="M1333" s="38"/>
      <c r="P1333" s="27">
        <v>1304</v>
      </c>
      <c r="Q1333" s="24">
        <v>6.0974399999999998E-2</v>
      </c>
      <c r="R1333" s="24">
        <v>-1.6109600000000002E-2</v>
      </c>
      <c r="S1333" s="24">
        <v>3.6360000000000003E-2</v>
      </c>
      <c r="T1333" s="24">
        <v>0.15584529999999999</v>
      </c>
      <c r="U1333" s="24">
        <v>1.016535</v>
      </c>
      <c r="V1333" s="34">
        <v>8.2867265694619496E-2</v>
      </c>
      <c r="W1333" s="24">
        <v>0</v>
      </c>
      <c r="X1333" s="24">
        <v>0</v>
      </c>
    </row>
    <row r="1334" spans="1:24" ht="15" customHeight="1" x14ac:dyDescent="0.45">
      <c r="A1334" s="14">
        <v>257</v>
      </c>
      <c r="B1334" s="15">
        <v>2004</v>
      </c>
      <c r="C1334" s="16">
        <v>0</v>
      </c>
      <c r="D1334" s="17">
        <v>4.3336800000000002E-2</v>
      </c>
      <c r="E1334" s="17">
        <v>0.33622849999999999</v>
      </c>
      <c r="F1334" s="17">
        <v>3.7447399999999999E-2</v>
      </c>
      <c r="G1334" s="17">
        <v>1.4516180000000001</v>
      </c>
      <c r="H1334" s="18">
        <v>9.4226000000000004E-2</v>
      </c>
      <c r="I1334" s="40">
        <f t="array" ref="I1334">$Q$10+SUMPRODUCT(D1334:H1334,TRANSPOSE($Q$11:$Q$15))</f>
        <v>-5.5688420474179461</v>
      </c>
      <c r="J1334" s="37">
        <f t="shared" si="20"/>
        <v>3.8003972262003372E-3</v>
      </c>
      <c r="K1334" s="38"/>
      <c r="L1334" s="38"/>
      <c r="M1334" s="38"/>
      <c r="P1334" s="27">
        <v>1305</v>
      </c>
      <c r="Q1334" s="24">
        <v>6.0887499999999997E-2</v>
      </c>
      <c r="R1334" s="24">
        <v>-5.6935300000000001E-2</v>
      </c>
      <c r="S1334" s="24">
        <v>3.6688600000000002E-2</v>
      </c>
      <c r="T1334" s="24">
        <v>0.21623300000000001</v>
      </c>
      <c r="U1334" s="24">
        <v>0.9303399</v>
      </c>
      <c r="V1334" s="34">
        <v>7.6071130131740702E-2</v>
      </c>
      <c r="W1334" s="24">
        <v>0</v>
      </c>
      <c r="X1334" s="24">
        <v>0</v>
      </c>
    </row>
    <row r="1335" spans="1:24" ht="15" customHeight="1" x14ac:dyDescent="0.45">
      <c r="A1335" s="14">
        <v>258</v>
      </c>
      <c r="B1335" s="15">
        <v>1998</v>
      </c>
      <c r="C1335" s="16">
        <v>0</v>
      </c>
      <c r="D1335" s="17">
        <v>0.14711930000000001</v>
      </c>
      <c r="E1335" s="17">
        <v>4.94782E-2</v>
      </c>
      <c r="F1335" s="17">
        <v>4.7548800000000002E-2</v>
      </c>
      <c r="G1335" s="17">
        <v>0.78237000000000001</v>
      </c>
      <c r="H1335" s="18">
        <v>0.32302419999999998</v>
      </c>
      <c r="I1335" s="40">
        <f t="array" ref="I1335">$Q$10+SUMPRODUCT(D1335:H1335,TRANSPOSE($Q$11:$Q$15))</f>
        <v>-3.9813947546441089</v>
      </c>
      <c r="J1335" s="37">
        <f t="shared" si="20"/>
        <v>1.831779301172071E-2</v>
      </c>
      <c r="K1335" s="38"/>
      <c r="L1335" s="38"/>
      <c r="M1335" s="38"/>
      <c r="P1335" s="27">
        <v>1306</v>
      </c>
      <c r="Q1335" s="24">
        <v>0.4225256</v>
      </c>
      <c r="R1335" s="24">
        <v>0.79434490000000002</v>
      </c>
      <c r="S1335" s="24">
        <v>4.6594200000000002E-2</v>
      </c>
      <c r="T1335" s="24">
        <v>1.762175</v>
      </c>
      <c r="U1335" s="24">
        <v>0.1909517</v>
      </c>
      <c r="V1335" s="34">
        <v>1.3777252320433949E-3</v>
      </c>
      <c r="W1335" s="24">
        <v>0</v>
      </c>
      <c r="X1335" s="24">
        <v>0</v>
      </c>
    </row>
    <row r="1336" spans="1:24" ht="15" customHeight="1" x14ac:dyDescent="0.45">
      <c r="A1336" s="14">
        <v>258</v>
      </c>
      <c r="B1336" s="15">
        <v>1999</v>
      </c>
      <c r="C1336" s="16">
        <v>0</v>
      </c>
      <c r="D1336" s="17">
        <v>9.2933199999999994E-2</v>
      </c>
      <c r="E1336" s="17">
        <v>7.5823799999999997E-2</v>
      </c>
      <c r="F1336" s="17">
        <v>4.8268999999999999E-2</v>
      </c>
      <c r="G1336" s="17">
        <v>1.0124789999999999</v>
      </c>
      <c r="H1336" s="18">
        <v>0.39139800000000002</v>
      </c>
      <c r="I1336" s="40">
        <f t="array" ref="I1336">$Q$10+SUMPRODUCT(D1336:H1336,TRANSPOSE($Q$11:$Q$15))</f>
        <v>-4.3722437180034639</v>
      </c>
      <c r="J1336" s="37">
        <f t="shared" si="20"/>
        <v>1.2465535531769116E-2</v>
      </c>
      <c r="K1336" s="38"/>
      <c r="L1336" s="38"/>
      <c r="M1336" s="38"/>
      <c r="P1336" s="27">
        <v>1307</v>
      </c>
      <c r="Q1336" s="24">
        <v>0.31571110000000002</v>
      </c>
      <c r="R1336" s="24">
        <v>0.86210229999999999</v>
      </c>
      <c r="S1336" s="24">
        <v>4.8239799999999999E-2</v>
      </c>
      <c r="T1336" s="24">
        <v>1.738958</v>
      </c>
      <c r="U1336" s="24">
        <v>0.21790470000000001</v>
      </c>
      <c r="V1336" s="34">
        <v>1.2439882678328892E-3</v>
      </c>
      <c r="W1336" s="24">
        <v>0</v>
      </c>
      <c r="X1336" s="24">
        <v>0</v>
      </c>
    </row>
    <row r="1337" spans="1:24" ht="15" customHeight="1" x14ac:dyDescent="0.45">
      <c r="A1337" s="14">
        <v>259</v>
      </c>
      <c r="B1337" s="15">
        <v>1999</v>
      </c>
      <c r="C1337" s="16">
        <v>0</v>
      </c>
      <c r="D1337" s="17">
        <v>0.2633489</v>
      </c>
      <c r="E1337" s="17">
        <v>0.33647080000000001</v>
      </c>
      <c r="F1337" s="17">
        <v>3.6641800000000002E-2</v>
      </c>
      <c r="G1337" s="17">
        <v>2.7888470000000001</v>
      </c>
      <c r="H1337" s="18">
        <v>0.29838910000000002</v>
      </c>
      <c r="I1337" s="40">
        <f t="array" ref="I1337">$Q$10+SUMPRODUCT(D1337:H1337,TRANSPOSE($Q$11:$Q$15))</f>
        <v>-7.4760506713452557</v>
      </c>
      <c r="J1337" s="37">
        <f t="shared" si="20"/>
        <v>5.6616953024399297E-4</v>
      </c>
      <c r="K1337" s="38"/>
      <c r="L1337" s="38"/>
      <c r="M1337" s="38"/>
      <c r="P1337" s="27">
        <v>1308</v>
      </c>
      <c r="Q1337" s="24">
        <v>0.16073399999999999</v>
      </c>
      <c r="R1337" s="24">
        <v>0.89617820000000004</v>
      </c>
      <c r="S1337" s="24">
        <v>1.3469699999999999E-2</v>
      </c>
      <c r="T1337" s="24">
        <v>1.1683840000000001</v>
      </c>
      <c r="U1337" s="24">
        <v>0.20227899999999999</v>
      </c>
      <c r="V1337" s="34">
        <v>3.5962922721646919E-3</v>
      </c>
      <c r="W1337" s="24">
        <v>0</v>
      </c>
      <c r="X1337" s="24">
        <v>0</v>
      </c>
    </row>
    <row r="1338" spans="1:24" ht="15" customHeight="1" x14ac:dyDescent="0.45">
      <c r="A1338" s="14">
        <v>259</v>
      </c>
      <c r="B1338" s="15">
        <v>2000</v>
      </c>
      <c r="C1338" s="16">
        <v>0</v>
      </c>
      <c r="D1338" s="17">
        <v>0.19720689999999999</v>
      </c>
      <c r="E1338" s="17">
        <v>0.36582559999999997</v>
      </c>
      <c r="F1338" s="17">
        <v>2.2308100000000001E-2</v>
      </c>
      <c r="G1338" s="17">
        <v>2.6404139999999998</v>
      </c>
      <c r="H1338" s="18">
        <v>0.33563569999999998</v>
      </c>
      <c r="I1338" s="40">
        <f t="array" ref="I1338">$Q$10+SUMPRODUCT(D1338:H1338,TRANSPOSE($Q$11:$Q$15))</f>
        <v>-7.1718610451293383</v>
      </c>
      <c r="J1338" s="37">
        <f t="shared" si="20"/>
        <v>7.6730311218388045E-4</v>
      </c>
      <c r="K1338" s="38"/>
      <c r="L1338" s="38"/>
      <c r="M1338" s="38"/>
      <c r="P1338" s="27">
        <v>1309</v>
      </c>
      <c r="Q1338" s="24">
        <v>0.28096349999999998</v>
      </c>
      <c r="R1338" s="24">
        <v>0.95599100000000004</v>
      </c>
      <c r="S1338" s="24">
        <v>3.3983899999999997E-2</v>
      </c>
      <c r="T1338" s="24">
        <v>1.259495</v>
      </c>
      <c r="U1338" s="24">
        <v>0.220968</v>
      </c>
      <c r="V1338" s="34">
        <v>2.575578535669689E-3</v>
      </c>
      <c r="W1338" s="24">
        <v>0</v>
      </c>
      <c r="X1338" s="24">
        <v>0</v>
      </c>
    </row>
    <row r="1339" spans="1:24" ht="15" customHeight="1" x14ac:dyDescent="0.45">
      <c r="A1339" s="14">
        <v>259</v>
      </c>
      <c r="B1339" s="15">
        <v>2002</v>
      </c>
      <c r="C1339" s="16">
        <v>0</v>
      </c>
      <c r="D1339" s="17">
        <v>0.21149490000000001</v>
      </c>
      <c r="E1339" s="17">
        <v>0.26394250000000002</v>
      </c>
      <c r="F1339" s="17">
        <v>3.8683299999999997E-2</v>
      </c>
      <c r="G1339" s="17">
        <v>0.9054198</v>
      </c>
      <c r="H1339" s="18">
        <v>0.28958020000000001</v>
      </c>
      <c r="I1339" s="40">
        <f t="array" ref="I1339">$Q$10+SUMPRODUCT(D1339:H1339,TRANSPOSE($Q$11:$Q$15))</f>
        <v>-4.4124550920175647</v>
      </c>
      <c r="J1339" s="37">
        <f t="shared" si="20"/>
        <v>1.198010955602755E-2</v>
      </c>
      <c r="K1339" s="38"/>
      <c r="L1339" s="38"/>
      <c r="M1339" s="38"/>
      <c r="P1339" s="27">
        <v>1310</v>
      </c>
      <c r="Q1339" s="24">
        <v>0.2417086</v>
      </c>
      <c r="R1339" s="24">
        <v>0.95891269999999995</v>
      </c>
      <c r="S1339" s="24">
        <v>2.13069E-2</v>
      </c>
      <c r="T1339" s="24">
        <v>1.4671449999999999</v>
      </c>
      <c r="U1339" s="24">
        <v>0.23356440000000001</v>
      </c>
      <c r="V1339" s="34">
        <v>2.0226619083791391E-3</v>
      </c>
      <c r="W1339" s="24">
        <v>0</v>
      </c>
      <c r="X1339" s="24">
        <v>0</v>
      </c>
    </row>
    <row r="1340" spans="1:24" ht="15" customHeight="1" x14ac:dyDescent="0.45">
      <c r="A1340" s="14">
        <v>259</v>
      </c>
      <c r="B1340" s="15">
        <v>2003</v>
      </c>
      <c r="C1340" s="16">
        <v>0</v>
      </c>
      <c r="D1340" s="17">
        <v>0.12086760000000001</v>
      </c>
      <c r="E1340" s="17">
        <v>0.14160239999999999</v>
      </c>
      <c r="F1340" s="17">
        <v>6.2876600000000005E-2</v>
      </c>
      <c r="G1340" s="17">
        <v>0.89989719999999995</v>
      </c>
      <c r="H1340" s="18">
        <v>0.3675948</v>
      </c>
      <c r="I1340" s="40">
        <f t="array" ref="I1340">$Q$10+SUMPRODUCT(D1340:H1340,TRANSPOSE($Q$11:$Q$15))</f>
        <v>-4.4085007096855851</v>
      </c>
      <c r="J1340" s="37">
        <f t="shared" si="20"/>
        <v>1.2027006385876277E-2</v>
      </c>
      <c r="K1340" s="38"/>
      <c r="L1340" s="38"/>
      <c r="M1340" s="38"/>
      <c r="P1340" s="27">
        <v>1311</v>
      </c>
      <c r="Q1340" s="24">
        <v>0.3285497</v>
      </c>
      <c r="R1340" s="24">
        <v>0.97631109999999999</v>
      </c>
      <c r="S1340" s="24">
        <v>4.0381100000000003E-2</v>
      </c>
      <c r="T1340" s="24">
        <v>1.6068739999999999</v>
      </c>
      <c r="U1340" s="24">
        <v>0.25880069999999999</v>
      </c>
      <c r="V1340" s="34">
        <v>1.4277385127490826E-3</v>
      </c>
      <c r="W1340" s="24">
        <v>0</v>
      </c>
      <c r="X1340" s="24">
        <v>0</v>
      </c>
    </row>
    <row r="1341" spans="1:24" ht="15" customHeight="1" x14ac:dyDescent="0.45">
      <c r="A1341" s="14">
        <v>259</v>
      </c>
      <c r="B1341" s="15">
        <v>2004</v>
      </c>
      <c r="C1341" s="16">
        <v>0</v>
      </c>
      <c r="D1341" s="17">
        <v>0.20621249999999999</v>
      </c>
      <c r="E1341" s="17">
        <v>0.22814480000000001</v>
      </c>
      <c r="F1341" s="17">
        <v>5.4558500000000003E-2</v>
      </c>
      <c r="G1341" s="17">
        <v>1.4856469999999999</v>
      </c>
      <c r="H1341" s="18">
        <v>0.3628769</v>
      </c>
      <c r="I1341" s="40">
        <f t="array" ref="I1341">$Q$10+SUMPRODUCT(D1341:H1341,TRANSPOSE($Q$11:$Q$15))</f>
        <v>-5.3688018863752296</v>
      </c>
      <c r="J1341" s="37">
        <f t="shared" si="20"/>
        <v>4.6380986317735616E-3</v>
      </c>
      <c r="K1341" s="38"/>
      <c r="L1341" s="38"/>
      <c r="M1341" s="38"/>
      <c r="P1341" s="27">
        <v>1312</v>
      </c>
      <c r="Q1341" s="24">
        <v>1.7991699999999999E-2</v>
      </c>
      <c r="R1341" s="24">
        <v>6.7702799999999994E-2</v>
      </c>
      <c r="S1341" s="24">
        <v>3.9471699999999998E-2</v>
      </c>
      <c r="T1341" s="24">
        <v>0.2467019</v>
      </c>
      <c r="U1341" s="24">
        <v>0.2393729</v>
      </c>
      <c r="V1341" s="34">
        <v>3.9354369138166728E-2</v>
      </c>
      <c r="W1341" s="24">
        <v>0</v>
      </c>
      <c r="X1341" s="24">
        <v>0</v>
      </c>
    </row>
    <row r="1342" spans="1:24" ht="15" customHeight="1" x14ac:dyDescent="0.45">
      <c r="A1342" s="14">
        <v>260</v>
      </c>
      <c r="B1342" s="15">
        <v>1995</v>
      </c>
      <c r="C1342" s="16">
        <v>0</v>
      </c>
      <c r="D1342" s="17">
        <v>0.21186379999999999</v>
      </c>
      <c r="E1342" s="17">
        <v>0.3445512</v>
      </c>
      <c r="F1342" s="17">
        <v>4.3430799999999999E-2</v>
      </c>
      <c r="G1342" s="17">
        <v>1.3387899999999999</v>
      </c>
      <c r="H1342" s="18">
        <v>0.39243359999999999</v>
      </c>
      <c r="I1342" s="40">
        <f t="array" ref="I1342">$Q$10+SUMPRODUCT(D1342:H1342,TRANSPOSE($Q$11:$Q$15))</f>
        <v>-5.1943586268391808</v>
      </c>
      <c r="J1342" s="37">
        <f t="shared" si="20"/>
        <v>5.5171653839322949E-3</v>
      </c>
      <c r="K1342" s="38"/>
      <c r="L1342" s="38"/>
      <c r="M1342" s="38"/>
      <c r="P1342" s="27">
        <v>1313</v>
      </c>
      <c r="Q1342" s="24">
        <v>-1.5662300000000001E-2</v>
      </c>
      <c r="R1342" s="24">
        <v>3.8109299999999999E-2</v>
      </c>
      <c r="S1342" s="24">
        <v>2.1263199999999999E-2</v>
      </c>
      <c r="T1342" s="24">
        <v>0.3706874</v>
      </c>
      <c r="U1342" s="24">
        <v>0.25460480000000002</v>
      </c>
      <c r="V1342" s="34">
        <v>3.8850593900630975E-2</v>
      </c>
      <c r="W1342" s="24">
        <v>0</v>
      </c>
      <c r="X1342" s="24">
        <v>0</v>
      </c>
    </row>
    <row r="1343" spans="1:24" ht="15" customHeight="1" x14ac:dyDescent="0.45">
      <c r="A1343" s="14">
        <v>260</v>
      </c>
      <c r="B1343" s="15">
        <v>1996</v>
      </c>
      <c r="C1343" s="16">
        <v>0</v>
      </c>
      <c r="D1343" s="17">
        <v>0.18634129999999999</v>
      </c>
      <c r="E1343" s="17">
        <v>0.35398750000000001</v>
      </c>
      <c r="F1343" s="17">
        <v>5.32597E-2</v>
      </c>
      <c r="G1343" s="17">
        <v>1.5107429999999999</v>
      </c>
      <c r="H1343" s="18">
        <v>0.42865310000000001</v>
      </c>
      <c r="I1343" s="40">
        <f t="array" ref="I1343">$Q$10+SUMPRODUCT(D1343:H1343,TRANSPOSE($Q$11:$Q$15))</f>
        <v>-5.5488543452700636</v>
      </c>
      <c r="J1343" s="37">
        <f t="shared" si="20"/>
        <v>3.8768252111244924E-3</v>
      </c>
      <c r="K1343" s="38"/>
      <c r="L1343" s="38"/>
      <c r="M1343" s="38"/>
      <c r="P1343" s="27">
        <v>1314</v>
      </c>
      <c r="Q1343" s="24">
        <v>1.8013899999999999E-2</v>
      </c>
      <c r="R1343" s="24">
        <v>4.3776700000000002E-2</v>
      </c>
      <c r="S1343" s="24">
        <v>4.1992500000000002E-2</v>
      </c>
      <c r="T1343" s="24">
        <v>0.52482709999999999</v>
      </c>
      <c r="U1343" s="24">
        <v>0.23933570000000001</v>
      </c>
      <c r="V1343" s="34">
        <v>2.599263435204523E-2</v>
      </c>
      <c r="W1343" s="24">
        <v>0</v>
      </c>
      <c r="X1343" s="24">
        <v>0</v>
      </c>
    </row>
    <row r="1344" spans="1:24" ht="15" customHeight="1" x14ac:dyDescent="0.45">
      <c r="A1344" s="14">
        <v>260</v>
      </c>
      <c r="B1344" s="15">
        <v>1997</v>
      </c>
      <c r="C1344" s="16">
        <v>0</v>
      </c>
      <c r="D1344" s="17">
        <v>0.20705589999999999</v>
      </c>
      <c r="E1344" s="17">
        <v>0.33504529999999999</v>
      </c>
      <c r="F1344" s="17">
        <v>5.10819E-2</v>
      </c>
      <c r="G1344" s="17">
        <v>1.4025129999999999</v>
      </c>
      <c r="H1344" s="18">
        <v>0.39820169999999999</v>
      </c>
      <c r="I1344" s="40">
        <f t="array" ref="I1344">$Q$10+SUMPRODUCT(D1344:H1344,TRANSPOSE($Q$11:$Q$15))</f>
        <v>-5.341704770559236</v>
      </c>
      <c r="J1344" s="37">
        <f t="shared" si="20"/>
        <v>4.7648889486540296E-3</v>
      </c>
      <c r="K1344" s="38"/>
      <c r="L1344" s="38"/>
      <c r="M1344" s="38"/>
      <c r="P1344" s="27">
        <v>1315</v>
      </c>
      <c r="Q1344" s="24">
        <v>1.0513399999999999E-2</v>
      </c>
      <c r="R1344" s="24">
        <v>6.4569799999999997E-2</v>
      </c>
      <c r="S1344" s="24">
        <v>4.6954000000000003E-2</v>
      </c>
      <c r="T1344" s="24">
        <v>0.49432379999999998</v>
      </c>
      <c r="U1344" s="24">
        <v>0.26334800000000003</v>
      </c>
      <c r="V1344" s="34">
        <v>2.575224422956833E-2</v>
      </c>
      <c r="W1344" s="24">
        <v>0</v>
      </c>
      <c r="X1344" s="24">
        <v>0</v>
      </c>
    </row>
    <row r="1345" spans="1:24" ht="15" customHeight="1" x14ac:dyDescent="0.45">
      <c r="A1345" s="14">
        <v>260</v>
      </c>
      <c r="B1345" s="15">
        <v>1998</v>
      </c>
      <c r="C1345" s="16">
        <v>0</v>
      </c>
      <c r="D1345" s="17">
        <v>0.21729219999999999</v>
      </c>
      <c r="E1345" s="17">
        <v>0.3137991</v>
      </c>
      <c r="F1345" s="17">
        <v>3.49357E-2</v>
      </c>
      <c r="G1345" s="17">
        <v>0.61643669999999995</v>
      </c>
      <c r="H1345" s="18">
        <v>0.37363760000000001</v>
      </c>
      <c r="I1345" s="40">
        <f t="array" ref="I1345">$Q$10+SUMPRODUCT(D1345:H1345,TRANSPOSE($Q$11:$Q$15))</f>
        <v>-3.9399537605586401</v>
      </c>
      <c r="J1345" s="37">
        <f t="shared" si="20"/>
        <v>1.9078062625089792E-2</v>
      </c>
      <c r="K1345" s="38"/>
      <c r="L1345" s="38"/>
      <c r="M1345" s="38"/>
      <c r="P1345" s="27">
        <v>1316</v>
      </c>
      <c r="Q1345" s="24">
        <v>6.5559199999999998E-2</v>
      </c>
      <c r="R1345" s="24">
        <v>8.7300299999999997E-2</v>
      </c>
      <c r="S1345" s="24">
        <v>3.89001E-2</v>
      </c>
      <c r="T1345" s="24">
        <v>0.54182149999999996</v>
      </c>
      <c r="U1345" s="24">
        <v>0.2277074</v>
      </c>
      <c r="V1345" s="34">
        <v>2.4680789347275349E-2</v>
      </c>
      <c r="W1345" s="24">
        <v>0</v>
      </c>
      <c r="X1345" s="24">
        <v>0</v>
      </c>
    </row>
    <row r="1346" spans="1:24" ht="15" customHeight="1" x14ac:dyDescent="0.45">
      <c r="A1346" s="14">
        <v>261</v>
      </c>
      <c r="B1346" s="15">
        <v>1995</v>
      </c>
      <c r="C1346" s="16">
        <v>0</v>
      </c>
      <c r="D1346" s="17">
        <v>0.29657630000000001</v>
      </c>
      <c r="E1346" s="17">
        <v>0.38053769999999998</v>
      </c>
      <c r="F1346" s="17">
        <v>6.4232399999999995E-2</v>
      </c>
      <c r="G1346" s="17">
        <v>1.2856559999999999</v>
      </c>
      <c r="H1346" s="18">
        <v>0.35296810000000001</v>
      </c>
      <c r="I1346" s="40">
        <f t="array" ref="I1346">$Q$10+SUMPRODUCT(D1346:H1346,TRANSPOSE($Q$11:$Q$15))</f>
        <v>-5.3177570792780244</v>
      </c>
      <c r="J1346" s="37">
        <f t="shared" si="20"/>
        <v>4.8798107763504779E-3</v>
      </c>
      <c r="K1346" s="38"/>
      <c r="L1346" s="38"/>
      <c r="M1346" s="38"/>
      <c r="P1346" s="27">
        <v>1317</v>
      </c>
      <c r="Q1346" s="24">
        <v>6.3663999999999998E-2</v>
      </c>
      <c r="R1346" s="24">
        <v>0.1231124</v>
      </c>
      <c r="S1346" s="24">
        <v>3.8111800000000001E-2</v>
      </c>
      <c r="T1346" s="24">
        <v>0.66566159999999996</v>
      </c>
      <c r="U1346" s="24">
        <v>0.18379190000000001</v>
      </c>
      <c r="V1346" s="34">
        <v>1.8930717152505216E-2</v>
      </c>
      <c r="W1346" s="24">
        <v>0</v>
      </c>
      <c r="X1346" s="24">
        <v>0</v>
      </c>
    </row>
    <row r="1347" spans="1:24" ht="15" customHeight="1" x14ac:dyDescent="0.45">
      <c r="A1347" s="14">
        <v>261</v>
      </c>
      <c r="B1347" s="15">
        <v>1996</v>
      </c>
      <c r="C1347" s="16">
        <v>0</v>
      </c>
      <c r="D1347" s="17">
        <v>0.27017530000000001</v>
      </c>
      <c r="E1347" s="17">
        <v>0.36385010000000001</v>
      </c>
      <c r="F1347" s="17">
        <v>5.3877899999999999E-2</v>
      </c>
      <c r="G1347" s="17">
        <v>1.320174</v>
      </c>
      <c r="H1347" s="18">
        <v>0.35910409999999998</v>
      </c>
      <c r="I1347" s="40">
        <f t="array" ref="I1347">$Q$10+SUMPRODUCT(D1347:H1347,TRANSPOSE($Q$11:$Q$15))</f>
        <v>-5.2728118736727225</v>
      </c>
      <c r="J1347" s="37">
        <f t="shared" ref="J1347:J1410" si="21">EXP(I1347)/(1+EXP(I1347))</f>
        <v>5.1029935952053825E-3</v>
      </c>
      <c r="K1347" s="38"/>
      <c r="L1347" s="38"/>
      <c r="M1347" s="38"/>
      <c r="P1347" s="27">
        <v>1318</v>
      </c>
      <c r="Q1347" s="24">
        <v>0.15391779999999999</v>
      </c>
      <c r="R1347" s="24">
        <v>0.38219619999999999</v>
      </c>
      <c r="S1347" s="24">
        <v>5.6248699999999999E-2</v>
      </c>
      <c r="T1347" s="24">
        <v>0.49303839999999999</v>
      </c>
      <c r="U1347" s="24">
        <v>0.2768854</v>
      </c>
      <c r="V1347" s="34">
        <v>1.6311090082691496E-2</v>
      </c>
      <c r="W1347" s="24">
        <v>0</v>
      </c>
      <c r="X1347" s="24">
        <v>0</v>
      </c>
    </row>
    <row r="1348" spans="1:24" ht="15" customHeight="1" x14ac:dyDescent="0.45">
      <c r="A1348" s="14">
        <v>261</v>
      </c>
      <c r="B1348" s="15">
        <v>1997</v>
      </c>
      <c r="C1348" s="16">
        <v>0</v>
      </c>
      <c r="D1348" s="17">
        <v>0.24028840000000001</v>
      </c>
      <c r="E1348" s="17">
        <v>0.38359310000000002</v>
      </c>
      <c r="F1348" s="17">
        <v>7.4139399999999994E-2</v>
      </c>
      <c r="G1348" s="17">
        <v>1.645222</v>
      </c>
      <c r="H1348" s="18">
        <v>0.31291170000000001</v>
      </c>
      <c r="I1348" s="40">
        <f t="array" ref="I1348">$Q$10+SUMPRODUCT(D1348:H1348,TRANSPOSE($Q$11:$Q$15))</f>
        <v>-6.0225976410660795</v>
      </c>
      <c r="J1348" s="37">
        <f t="shared" si="21"/>
        <v>2.4175078685206679E-3</v>
      </c>
      <c r="K1348" s="38"/>
      <c r="L1348" s="38"/>
      <c r="M1348" s="38"/>
      <c r="P1348" s="27">
        <v>1319</v>
      </c>
      <c r="Q1348" s="24">
        <v>0.15711549999999999</v>
      </c>
      <c r="R1348" s="24">
        <v>0.38417390000000001</v>
      </c>
      <c r="S1348" s="24">
        <v>5.5421600000000001E-2</v>
      </c>
      <c r="T1348" s="24">
        <v>0.51784269999999999</v>
      </c>
      <c r="U1348" s="24">
        <v>0.2836051</v>
      </c>
      <c r="V1348" s="34">
        <v>1.5832014642099677E-2</v>
      </c>
      <c r="W1348" s="24">
        <v>0</v>
      </c>
      <c r="X1348" s="24">
        <v>0</v>
      </c>
    </row>
    <row r="1349" spans="1:24" ht="15" customHeight="1" x14ac:dyDescent="0.45">
      <c r="A1349" s="14">
        <v>261</v>
      </c>
      <c r="B1349" s="15">
        <v>1998</v>
      </c>
      <c r="C1349" s="16">
        <v>0</v>
      </c>
      <c r="D1349" s="17">
        <v>0.26262869999999999</v>
      </c>
      <c r="E1349" s="17">
        <v>0.35642970000000002</v>
      </c>
      <c r="F1349" s="17">
        <v>3.07687E-2</v>
      </c>
      <c r="G1349" s="17">
        <v>1.6677649999999999</v>
      </c>
      <c r="H1349" s="18">
        <v>0.28971390000000002</v>
      </c>
      <c r="I1349" s="40">
        <f t="array" ref="I1349">$Q$10+SUMPRODUCT(D1349:H1349,TRANSPOSE($Q$11:$Q$15))</f>
        <v>-5.677218994135969</v>
      </c>
      <c r="J1349" s="37">
        <f t="shared" si="21"/>
        <v>3.411387381904028E-3</v>
      </c>
      <c r="K1349" s="38"/>
      <c r="L1349" s="38"/>
      <c r="M1349" s="38"/>
      <c r="P1349" s="27">
        <v>1320</v>
      </c>
      <c r="Q1349" s="24">
        <v>0.17446880000000001</v>
      </c>
      <c r="R1349" s="24">
        <v>0.36886360000000001</v>
      </c>
      <c r="S1349" s="24">
        <v>5.3207999999999998E-2</v>
      </c>
      <c r="T1349" s="24">
        <v>0.62113799999999997</v>
      </c>
      <c r="U1349" s="24">
        <v>0.30644270000000001</v>
      </c>
      <c r="V1349" s="34">
        <v>1.4300450065412652E-2</v>
      </c>
      <c r="W1349" s="24">
        <v>0</v>
      </c>
      <c r="X1349" s="24">
        <v>0</v>
      </c>
    </row>
    <row r="1350" spans="1:24" ht="15" customHeight="1" x14ac:dyDescent="0.45">
      <c r="A1350" s="14">
        <v>261</v>
      </c>
      <c r="B1350" s="15">
        <v>1999</v>
      </c>
      <c r="C1350" s="16">
        <v>0</v>
      </c>
      <c r="D1350" s="17">
        <v>0.1068094</v>
      </c>
      <c r="E1350" s="17">
        <v>0.44842860000000001</v>
      </c>
      <c r="F1350" s="17">
        <v>2.7430300000000001E-2</v>
      </c>
      <c r="G1350" s="17">
        <v>2.2911060000000001</v>
      </c>
      <c r="H1350" s="18">
        <v>0.18987309999999999</v>
      </c>
      <c r="I1350" s="40">
        <f t="array" ref="I1350">$Q$10+SUMPRODUCT(D1350:H1350,TRANSPOSE($Q$11:$Q$15))</f>
        <v>-6.9040793876812803</v>
      </c>
      <c r="J1350" s="37">
        <f t="shared" si="21"/>
        <v>1.0026762868767182E-3</v>
      </c>
      <c r="K1350" s="38"/>
      <c r="L1350" s="38"/>
      <c r="M1350" s="38"/>
      <c r="P1350" s="27">
        <v>1321</v>
      </c>
      <c r="Q1350" s="24">
        <v>0.1193483</v>
      </c>
      <c r="R1350" s="24">
        <v>0.3981248</v>
      </c>
      <c r="S1350" s="24">
        <v>6.8943000000000004E-2</v>
      </c>
      <c r="T1350" s="24">
        <v>0.82161580000000001</v>
      </c>
      <c r="U1350" s="24">
        <v>0.37158190000000002</v>
      </c>
      <c r="V1350" s="34">
        <v>8.9827562909324948E-3</v>
      </c>
      <c r="W1350" s="24">
        <v>0</v>
      </c>
      <c r="X1350" s="24">
        <v>0</v>
      </c>
    </row>
    <row r="1351" spans="1:24" ht="15" customHeight="1" x14ac:dyDescent="0.45">
      <c r="A1351" s="14">
        <v>261</v>
      </c>
      <c r="B1351" s="15">
        <v>2000</v>
      </c>
      <c r="C1351" s="16">
        <v>0</v>
      </c>
      <c r="D1351" s="17">
        <v>0.4928053</v>
      </c>
      <c r="E1351" s="17">
        <v>0.51420049999999995</v>
      </c>
      <c r="F1351" s="17">
        <v>5.29361E-2</v>
      </c>
      <c r="G1351" s="17">
        <v>2.4125920000000001</v>
      </c>
      <c r="H1351" s="18">
        <v>0.25522220000000001</v>
      </c>
      <c r="I1351" s="40">
        <f t="array" ref="I1351">$Q$10+SUMPRODUCT(D1351:H1351,TRANSPOSE($Q$11:$Q$15))</f>
        <v>-7.1968822501277563</v>
      </c>
      <c r="J1351" s="37">
        <f t="shared" si="21"/>
        <v>7.4835665140277855E-4</v>
      </c>
      <c r="K1351" s="38"/>
      <c r="L1351" s="38"/>
      <c r="M1351" s="38"/>
      <c r="P1351" s="27">
        <v>1322</v>
      </c>
      <c r="Q1351" s="24">
        <v>-0.53570680000000004</v>
      </c>
      <c r="R1351" s="24">
        <v>0.15151619999999999</v>
      </c>
      <c r="S1351" s="24">
        <v>3.8289400000000001E-2</v>
      </c>
      <c r="T1351" s="24">
        <v>0.61330589999999996</v>
      </c>
      <c r="U1351" s="24">
        <v>0.10347099999999999</v>
      </c>
      <c r="V1351" s="34">
        <v>1.4697137228441105E-2</v>
      </c>
      <c r="W1351" s="24">
        <v>0</v>
      </c>
      <c r="X1351" s="24">
        <v>0</v>
      </c>
    </row>
    <row r="1352" spans="1:24" ht="15" customHeight="1" x14ac:dyDescent="0.45">
      <c r="A1352" s="14">
        <v>261</v>
      </c>
      <c r="B1352" s="15">
        <v>2001</v>
      </c>
      <c r="C1352" s="16">
        <v>0</v>
      </c>
      <c r="D1352" s="17">
        <v>0.41296070000000001</v>
      </c>
      <c r="E1352" s="17">
        <v>0.46561940000000002</v>
      </c>
      <c r="F1352" s="17">
        <v>3.5930700000000003E-2</v>
      </c>
      <c r="G1352" s="17">
        <v>2.1510289999999999</v>
      </c>
      <c r="H1352" s="18">
        <v>0.29989159999999998</v>
      </c>
      <c r="I1352" s="40">
        <f t="array" ref="I1352">$Q$10+SUMPRODUCT(D1352:H1352,TRANSPOSE($Q$11:$Q$15))</f>
        <v>-6.5787961239785684</v>
      </c>
      <c r="J1352" s="37">
        <f t="shared" si="21"/>
        <v>1.3875930096797771E-3</v>
      </c>
      <c r="K1352" s="38"/>
      <c r="L1352" s="38"/>
      <c r="M1352" s="38"/>
      <c r="P1352" s="27">
        <v>1323</v>
      </c>
      <c r="Q1352" s="24">
        <v>-0.51329210000000003</v>
      </c>
      <c r="R1352" s="24">
        <v>0.1521576</v>
      </c>
      <c r="S1352" s="24">
        <v>3.9652100000000003E-2</v>
      </c>
      <c r="T1352" s="24">
        <v>0.42244300000000001</v>
      </c>
      <c r="U1352" s="24">
        <v>0.10710359999999999</v>
      </c>
      <c r="V1352" s="34">
        <v>1.9812479010511825E-2</v>
      </c>
      <c r="W1352" s="24">
        <v>0</v>
      </c>
      <c r="X1352" s="24">
        <v>0</v>
      </c>
    </row>
    <row r="1353" spans="1:24" ht="15" customHeight="1" x14ac:dyDescent="0.45">
      <c r="A1353" s="14">
        <v>261</v>
      </c>
      <c r="B1353" s="15">
        <v>2002</v>
      </c>
      <c r="C1353" s="16">
        <v>0</v>
      </c>
      <c r="D1353" s="17">
        <v>0.43309819999999999</v>
      </c>
      <c r="E1353" s="17">
        <v>0.48939280000000002</v>
      </c>
      <c r="F1353" s="17">
        <v>5.6642100000000001E-2</v>
      </c>
      <c r="G1353" s="17">
        <v>3.4182079999999999</v>
      </c>
      <c r="H1353" s="18">
        <v>0.30681609999999998</v>
      </c>
      <c r="I1353" s="40">
        <f t="array" ref="I1353">$Q$10+SUMPRODUCT(D1353:H1353,TRANSPOSE($Q$11:$Q$15))</f>
        <v>-8.7857657899071917</v>
      </c>
      <c r="J1353" s="37">
        <f t="shared" si="21"/>
        <v>1.5287061128966799E-4</v>
      </c>
      <c r="K1353" s="38"/>
      <c r="L1353" s="38"/>
      <c r="M1353" s="38"/>
      <c r="P1353" s="27">
        <v>1324</v>
      </c>
      <c r="Q1353" s="24">
        <v>-0.57404330000000003</v>
      </c>
      <c r="R1353" s="24">
        <v>0.1205222</v>
      </c>
      <c r="S1353" s="24">
        <v>2.9222000000000001E-2</v>
      </c>
      <c r="T1353" s="24">
        <v>0.29932300000000001</v>
      </c>
      <c r="U1353" s="24">
        <v>6.24515E-2</v>
      </c>
      <c r="V1353" s="34">
        <v>2.5865325999572499E-2</v>
      </c>
      <c r="W1353" s="24">
        <v>0</v>
      </c>
      <c r="X1353" s="24">
        <v>0</v>
      </c>
    </row>
    <row r="1354" spans="1:24" ht="15" customHeight="1" x14ac:dyDescent="0.45">
      <c r="A1354" s="14">
        <v>261</v>
      </c>
      <c r="B1354" s="15">
        <v>2003</v>
      </c>
      <c r="C1354" s="16">
        <v>0</v>
      </c>
      <c r="D1354" s="17">
        <v>0.44181540000000002</v>
      </c>
      <c r="E1354" s="17">
        <v>0.45116270000000003</v>
      </c>
      <c r="F1354" s="17">
        <v>2.9457199999999999E-2</v>
      </c>
      <c r="G1354" s="17">
        <v>2.259998</v>
      </c>
      <c r="H1354" s="18">
        <v>0.3128783</v>
      </c>
      <c r="I1354" s="40">
        <f t="array" ref="I1354">$Q$10+SUMPRODUCT(D1354:H1354,TRANSPOSE($Q$11:$Q$15))</f>
        <v>-6.6596404867436041</v>
      </c>
      <c r="J1354" s="37">
        <f t="shared" si="21"/>
        <v>1.2799666280472117E-3</v>
      </c>
      <c r="K1354" s="38"/>
      <c r="L1354" s="38"/>
      <c r="M1354" s="38"/>
      <c r="P1354" s="27">
        <v>1325</v>
      </c>
      <c r="Q1354" s="24">
        <v>-0.58294959999999996</v>
      </c>
      <c r="R1354" s="24">
        <v>0.1119175</v>
      </c>
      <c r="S1354" s="24">
        <v>2.3777099999999999E-2</v>
      </c>
      <c r="T1354" s="24">
        <v>0.26489659999999998</v>
      </c>
      <c r="U1354" s="24">
        <v>5.9377399999999997E-2</v>
      </c>
      <c r="V1354" s="34">
        <v>2.865608317127501E-2</v>
      </c>
      <c r="W1354" s="24">
        <v>0</v>
      </c>
      <c r="X1354" s="24">
        <v>0</v>
      </c>
    </row>
    <row r="1355" spans="1:24" ht="15" customHeight="1" x14ac:dyDescent="0.45">
      <c r="A1355" s="14">
        <v>261</v>
      </c>
      <c r="B1355" s="15">
        <v>2004</v>
      </c>
      <c r="C1355" s="16">
        <v>0</v>
      </c>
      <c r="D1355" s="17">
        <v>0.48222120000000002</v>
      </c>
      <c r="E1355" s="17">
        <v>0.46473910000000002</v>
      </c>
      <c r="F1355" s="17">
        <v>6.4355700000000002E-2</v>
      </c>
      <c r="G1355" s="17">
        <v>3.595507</v>
      </c>
      <c r="H1355" s="18">
        <v>0.35752889999999998</v>
      </c>
      <c r="I1355" s="40">
        <f t="array" ref="I1355">$Q$10+SUMPRODUCT(D1355:H1355,TRANSPOSE($Q$11:$Q$15))</f>
        <v>-9.0423783320139925</v>
      </c>
      <c r="J1355" s="37">
        <f t="shared" si="21"/>
        <v>1.1827518004519773E-4</v>
      </c>
      <c r="K1355" s="38"/>
      <c r="L1355" s="38"/>
      <c r="M1355" s="38"/>
      <c r="P1355" s="27">
        <v>1326</v>
      </c>
      <c r="Q1355" s="24">
        <v>-0.58134350000000001</v>
      </c>
      <c r="R1355" s="24">
        <v>0.1282055</v>
      </c>
      <c r="S1355" s="24">
        <v>2.5555600000000001E-2</v>
      </c>
      <c r="T1355" s="24">
        <v>0.28294219999999998</v>
      </c>
      <c r="U1355" s="24">
        <v>3.81004E-2</v>
      </c>
      <c r="V1355" s="34">
        <v>2.6532292939337121E-2</v>
      </c>
      <c r="W1355" s="24">
        <v>0</v>
      </c>
      <c r="X1355" s="24">
        <v>0</v>
      </c>
    </row>
    <row r="1356" spans="1:24" ht="15" customHeight="1" x14ac:dyDescent="0.45">
      <c r="A1356" s="14">
        <v>262</v>
      </c>
      <c r="B1356" s="15">
        <v>1995</v>
      </c>
      <c r="C1356" s="16">
        <v>0</v>
      </c>
      <c r="D1356" s="17">
        <v>0.13329750000000001</v>
      </c>
      <c r="E1356" s="17">
        <v>0.5707856</v>
      </c>
      <c r="F1356" s="17">
        <v>6.1645999999999999E-2</v>
      </c>
      <c r="G1356" s="17">
        <v>2.1575929999999999</v>
      </c>
      <c r="H1356" s="18">
        <v>0.3171254</v>
      </c>
      <c r="I1356" s="40">
        <f t="array" ref="I1356">$Q$10+SUMPRODUCT(D1356:H1356,TRANSPOSE($Q$11:$Q$15))</f>
        <v>-7.0530791378351525</v>
      </c>
      <c r="J1356" s="37">
        <f t="shared" si="21"/>
        <v>8.639950603583739E-4</v>
      </c>
      <c r="K1356" s="38"/>
      <c r="L1356" s="38"/>
      <c r="M1356" s="38"/>
      <c r="P1356" s="27">
        <v>1327</v>
      </c>
      <c r="Q1356" s="24">
        <v>0.18111959999999999</v>
      </c>
      <c r="R1356" s="24">
        <v>0.2041037</v>
      </c>
      <c r="S1356" s="24">
        <v>6.6626599999999994E-2</v>
      </c>
      <c r="T1356" s="24">
        <v>0.81555960000000005</v>
      </c>
      <c r="U1356" s="24">
        <v>0.12402630000000001</v>
      </c>
      <c r="V1356" s="34">
        <v>1.0761565287492014E-2</v>
      </c>
      <c r="W1356" s="24">
        <v>0</v>
      </c>
      <c r="X1356" s="24">
        <v>0</v>
      </c>
    </row>
    <row r="1357" spans="1:24" ht="15" customHeight="1" x14ac:dyDescent="0.45">
      <c r="A1357" s="14">
        <v>262</v>
      </c>
      <c r="B1357" s="15">
        <v>1996</v>
      </c>
      <c r="C1357" s="16">
        <v>0</v>
      </c>
      <c r="D1357" s="17">
        <v>0.1889266</v>
      </c>
      <c r="E1357" s="17">
        <v>0.6100951</v>
      </c>
      <c r="F1357" s="17">
        <v>6.6556299999999999E-2</v>
      </c>
      <c r="G1357" s="17">
        <v>2.667227</v>
      </c>
      <c r="H1357" s="18">
        <v>0.3382713</v>
      </c>
      <c r="I1357" s="40">
        <f t="array" ref="I1357">$Q$10+SUMPRODUCT(D1357:H1357,TRANSPOSE($Q$11:$Q$15))</f>
        <v>-7.9255055922990794</v>
      </c>
      <c r="J1357" s="37">
        <f t="shared" si="21"/>
        <v>3.6127651110579555E-4</v>
      </c>
      <c r="K1357" s="38"/>
      <c r="L1357" s="38"/>
      <c r="M1357" s="38"/>
      <c r="P1357" s="27">
        <v>1328</v>
      </c>
      <c r="Q1357" s="24">
        <v>0.15798400000000001</v>
      </c>
      <c r="R1357" s="24">
        <v>0.18376310000000001</v>
      </c>
      <c r="S1357" s="24">
        <v>2.8278500000000002E-2</v>
      </c>
      <c r="T1357" s="24">
        <v>0.7378981</v>
      </c>
      <c r="U1357" s="24">
        <v>8.2289600000000004E-2</v>
      </c>
      <c r="V1357" s="34">
        <v>1.636159924805336E-2</v>
      </c>
      <c r="W1357" s="24">
        <v>0</v>
      </c>
      <c r="X1357" s="24">
        <v>0</v>
      </c>
    </row>
    <row r="1358" spans="1:24" ht="15" customHeight="1" x14ac:dyDescent="0.45">
      <c r="A1358" s="14">
        <v>262</v>
      </c>
      <c r="B1358" s="15">
        <v>1997</v>
      </c>
      <c r="C1358" s="16">
        <v>0</v>
      </c>
      <c r="D1358" s="17">
        <v>0.26435999999999998</v>
      </c>
      <c r="E1358" s="17">
        <v>0.70093360000000005</v>
      </c>
      <c r="F1358" s="17">
        <v>5.8042499999999997E-2</v>
      </c>
      <c r="G1358" s="17">
        <v>2.9328560000000001</v>
      </c>
      <c r="H1358" s="18">
        <v>0.305282</v>
      </c>
      <c r="I1358" s="40">
        <f t="array" ref="I1358">$Q$10+SUMPRODUCT(D1358:H1358,TRANSPOSE($Q$11:$Q$15))</f>
        <v>-8.4019738090334712</v>
      </c>
      <c r="J1358" s="37">
        <f t="shared" si="21"/>
        <v>2.2437356197418763E-4</v>
      </c>
      <c r="K1358" s="38"/>
      <c r="L1358" s="38"/>
      <c r="M1358" s="38"/>
      <c r="P1358" s="27">
        <v>1329</v>
      </c>
      <c r="Q1358" s="24">
        <v>0.22236620000000001</v>
      </c>
      <c r="R1358" s="24">
        <v>0.15300549999999999</v>
      </c>
      <c r="S1358" s="24">
        <v>5.4831900000000003E-2</v>
      </c>
      <c r="T1358" s="24">
        <v>1.4323760000000001</v>
      </c>
      <c r="U1358" s="24">
        <v>0.1119291</v>
      </c>
      <c r="V1358" s="34">
        <v>4.841543489476431E-3</v>
      </c>
      <c r="W1358" s="24">
        <v>0</v>
      </c>
      <c r="X1358" s="24">
        <v>0</v>
      </c>
    </row>
    <row r="1359" spans="1:24" ht="15" customHeight="1" x14ac:dyDescent="0.45">
      <c r="A1359" s="14">
        <v>262</v>
      </c>
      <c r="B1359" s="15">
        <v>1998</v>
      </c>
      <c r="C1359" s="16">
        <v>0</v>
      </c>
      <c r="D1359" s="17">
        <v>8.8379200000000005E-2</v>
      </c>
      <c r="E1359" s="17">
        <v>0.66953790000000002</v>
      </c>
      <c r="F1359" s="17">
        <v>6.8145399999999995E-2</v>
      </c>
      <c r="G1359" s="17">
        <v>1.473419</v>
      </c>
      <c r="H1359" s="18">
        <v>0.3124847</v>
      </c>
      <c r="I1359" s="40">
        <f t="array" ref="I1359">$Q$10+SUMPRODUCT(D1359:H1359,TRANSPOSE($Q$11:$Q$15))</f>
        <v>-6.1798515840770367</v>
      </c>
      <c r="J1359" s="37">
        <f t="shared" si="21"/>
        <v>2.0664560786427381E-3</v>
      </c>
      <c r="K1359" s="38"/>
      <c r="L1359" s="38"/>
      <c r="M1359" s="38"/>
      <c r="P1359" s="27">
        <v>1330</v>
      </c>
      <c r="Q1359" s="24">
        <v>0.1221875</v>
      </c>
      <c r="R1359" s="24">
        <v>0.23980679999999999</v>
      </c>
      <c r="S1359" s="24">
        <v>5.7211699999999997E-2</v>
      </c>
      <c r="T1359" s="24">
        <v>1.090042</v>
      </c>
      <c r="U1359" s="24">
        <v>0.13144320000000001</v>
      </c>
      <c r="V1359" s="34">
        <v>7.0001806225417343E-3</v>
      </c>
      <c r="W1359" s="24">
        <v>0</v>
      </c>
      <c r="X1359" s="24">
        <v>0</v>
      </c>
    </row>
    <row r="1360" spans="1:24" ht="15" customHeight="1" x14ac:dyDescent="0.45">
      <c r="A1360" s="14">
        <v>262</v>
      </c>
      <c r="B1360" s="15">
        <v>1999</v>
      </c>
      <c r="C1360" s="16">
        <v>0</v>
      </c>
      <c r="D1360" s="17">
        <v>0.1228665</v>
      </c>
      <c r="E1360" s="17">
        <v>0.68788990000000005</v>
      </c>
      <c r="F1360" s="17">
        <v>5.7714500000000002E-2</v>
      </c>
      <c r="G1360" s="17">
        <v>1.2912969999999999</v>
      </c>
      <c r="H1360" s="18">
        <v>0.2934869</v>
      </c>
      <c r="I1360" s="40">
        <f t="array" ref="I1360">$Q$10+SUMPRODUCT(D1360:H1360,TRANSPOSE($Q$11:$Q$15))</f>
        <v>-5.8303521825750639</v>
      </c>
      <c r="J1360" s="37">
        <f t="shared" si="21"/>
        <v>2.9284414660753193E-3</v>
      </c>
      <c r="K1360" s="38"/>
      <c r="L1360" s="38"/>
      <c r="M1360" s="38"/>
      <c r="P1360" s="27">
        <v>1331</v>
      </c>
      <c r="Q1360" s="24">
        <v>6.5427399999999997E-2</v>
      </c>
      <c r="R1360" s="24">
        <v>0.31736009999999998</v>
      </c>
      <c r="S1360" s="24">
        <v>4.9327599999999999E-2</v>
      </c>
      <c r="T1360" s="24">
        <v>1.3055099999999999</v>
      </c>
      <c r="U1360" s="24">
        <v>9.0742000000000003E-2</v>
      </c>
      <c r="V1360" s="34">
        <v>4.5114904765602391E-3</v>
      </c>
      <c r="W1360" s="24">
        <v>0</v>
      </c>
      <c r="X1360" s="24">
        <v>0</v>
      </c>
    </row>
    <row r="1361" spans="1:24" ht="15" customHeight="1" x14ac:dyDescent="0.45">
      <c r="A1361" s="14">
        <v>262</v>
      </c>
      <c r="B1361" s="15">
        <v>2000</v>
      </c>
      <c r="C1361" s="16">
        <v>0</v>
      </c>
      <c r="D1361" s="17">
        <v>0.1198249</v>
      </c>
      <c r="E1361" s="17">
        <v>0.54047020000000001</v>
      </c>
      <c r="F1361" s="17">
        <v>5.0946499999999999E-2</v>
      </c>
      <c r="G1361" s="17">
        <v>0.67865299999999995</v>
      </c>
      <c r="H1361" s="18">
        <v>0.27494839999999998</v>
      </c>
      <c r="I1361" s="40">
        <f t="array" ref="I1361">$Q$10+SUMPRODUCT(D1361:H1361,TRANSPOSE($Q$11:$Q$15))</f>
        <v>-4.5983076675671359</v>
      </c>
      <c r="J1361" s="37">
        <f t="shared" si="21"/>
        <v>9.9684898539126737E-3</v>
      </c>
      <c r="K1361" s="38"/>
      <c r="L1361" s="38"/>
      <c r="M1361" s="38"/>
      <c r="P1361" s="27">
        <v>1332</v>
      </c>
      <c r="Q1361" s="24">
        <v>6.9180699999999998E-2</v>
      </c>
      <c r="R1361" s="24">
        <v>0.3300903</v>
      </c>
      <c r="S1361" s="24">
        <v>4.4051800000000002E-2</v>
      </c>
      <c r="T1361" s="24">
        <v>1.017649</v>
      </c>
      <c r="U1361" s="24">
        <v>8.37894E-2</v>
      </c>
      <c r="V1361" s="34">
        <v>7.2683234979806031E-3</v>
      </c>
      <c r="W1361" s="24">
        <v>0</v>
      </c>
      <c r="X1361" s="24">
        <v>0</v>
      </c>
    </row>
    <row r="1362" spans="1:24" ht="15" customHeight="1" x14ac:dyDescent="0.45">
      <c r="A1362" s="14">
        <v>262</v>
      </c>
      <c r="B1362" s="15">
        <v>2002</v>
      </c>
      <c r="C1362" s="16">
        <v>0</v>
      </c>
      <c r="D1362" s="17">
        <v>0.14021249999999999</v>
      </c>
      <c r="E1362" s="17">
        <v>0.5622085</v>
      </c>
      <c r="F1362" s="17">
        <v>4.63398E-2</v>
      </c>
      <c r="G1362" s="17">
        <v>0.97973449999999995</v>
      </c>
      <c r="H1362" s="18">
        <v>0.30014380000000002</v>
      </c>
      <c r="I1362" s="40">
        <f t="array" ref="I1362">$Q$10+SUMPRODUCT(D1362:H1362,TRANSPOSE($Q$11:$Q$15))</f>
        <v>-5.0488045954458345</v>
      </c>
      <c r="J1362" s="37">
        <f t="shared" si="21"/>
        <v>6.3760844414962239E-3</v>
      </c>
      <c r="K1362" s="38"/>
      <c r="L1362" s="38"/>
      <c r="M1362" s="38"/>
      <c r="P1362" s="27">
        <v>1333</v>
      </c>
      <c r="Q1362" s="24">
        <v>4.3336800000000002E-2</v>
      </c>
      <c r="R1362" s="24">
        <v>0.33622849999999999</v>
      </c>
      <c r="S1362" s="24">
        <v>3.7447399999999999E-2</v>
      </c>
      <c r="T1362" s="24">
        <v>1.4516180000000001</v>
      </c>
      <c r="U1362" s="24">
        <v>9.4226000000000004E-2</v>
      </c>
      <c r="V1362" s="34">
        <v>3.8003972262003333E-3</v>
      </c>
      <c r="W1362" s="24">
        <v>0</v>
      </c>
      <c r="X1362" s="24">
        <v>0</v>
      </c>
    </row>
    <row r="1363" spans="1:24" ht="15" customHeight="1" x14ac:dyDescent="0.45">
      <c r="A1363" s="14">
        <v>262</v>
      </c>
      <c r="B1363" s="15">
        <v>2003</v>
      </c>
      <c r="C1363" s="16">
        <v>0</v>
      </c>
      <c r="D1363" s="17">
        <v>0.14543449999999999</v>
      </c>
      <c r="E1363" s="17">
        <v>0.57613080000000005</v>
      </c>
      <c r="F1363" s="17">
        <v>5.3199999999999997E-2</v>
      </c>
      <c r="G1363" s="17">
        <v>1.3443799999999999</v>
      </c>
      <c r="H1363" s="18">
        <v>0.28891650000000002</v>
      </c>
      <c r="I1363" s="40">
        <f t="array" ref="I1363">$Q$10+SUMPRODUCT(D1363:H1363,TRANSPOSE($Q$11:$Q$15))</f>
        <v>-5.7098133789382288</v>
      </c>
      <c r="J1363" s="37">
        <f t="shared" si="21"/>
        <v>3.3023491738645499E-3</v>
      </c>
      <c r="K1363" s="38"/>
      <c r="L1363" s="38"/>
      <c r="M1363" s="38"/>
      <c r="P1363" s="27">
        <v>1334</v>
      </c>
      <c r="Q1363" s="24">
        <v>0.14711930000000001</v>
      </c>
      <c r="R1363" s="24">
        <v>4.94782E-2</v>
      </c>
      <c r="S1363" s="24">
        <v>4.7548800000000002E-2</v>
      </c>
      <c r="T1363" s="24">
        <v>0.78237000000000001</v>
      </c>
      <c r="U1363" s="24">
        <v>0.32302419999999998</v>
      </c>
      <c r="V1363" s="34">
        <v>1.831779301172071E-2</v>
      </c>
      <c r="W1363" s="24">
        <v>0</v>
      </c>
      <c r="X1363" s="24">
        <v>0</v>
      </c>
    </row>
    <row r="1364" spans="1:24" ht="15" customHeight="1" x14ac:dyDescent="0.45">
      <c r="A1364" s="14">
        <v>262</v>
      </c>
      <c r="B1364" s="15">
        <v>2004</v>
      </c>
      <c r="C1364" s="16">
        <v>0</v>
      </c>
      <c r="D1364" s="17">
        <v>0.1795139</v>
      </c>
      <c r="E1364" s="17">
        <v>0.57000360000000005</v>
      </c>
      <c r="F1364" s="17">
        <v>4.1390499999999997E-2</v>
      </c>
      <c r="G1364" s="17">
        <v>1.601369</v>
      </c>
      <c r="H1364" s="18">
        <v>0.331903</v>
      </c>
      <c r="I1364" s="40">
        <f t="array" ref="I1364">$Q$10+SUMPRODUCT(D1364:H1364,TRANSPOSE($Q$11:$Q$15))</f>
        <v>-5.9752126104819361</v>
      </c>
      <c r="J1364" s="37">
        <f t="shared" si="21"/>
        <v>2.5345216714894266E-3</v>
      </c>
      <c r="K1364" s="38"/>
      <c r="L1364" s="38"/>
      <c r="M1364" s="38"/>
      <c r="P1364" s="27">
        <v>1335</v>
      </c>
      <c r="Q1364" s="24">
        <v>9.2933199999999994E-2</v>
      </c>
      <c r="R1364" s="24">
        <v>7.5823799999999997E-2</v>
      </c>
      <c r="S1364" s="24">
        <v>4.8268999999999999E-2</v>
      </c>
      <c r="T1364" s="24">
        <v>1.0124789999999999</v>
      </c>
      <c r="U1364" s="24">
        <v>0.39139800000000002</v>
      </c>
      <c r="V1364" s="34">
        <v>1.2465535531769118E-2</v>
      </c>
      <c r="W1364" s="24">
        <v>0</v>
      </c>
      <c r="X1364" s="24">
        <v>0</v>
      </c>
    </row>
    <row r="1365" spans="1:24" ht="15" customHeight="1" x14ac:dyDescent="0.45">
      <c r="A1365" s="14">
        <v>263</v>
      </c>
      <c r="B1365" s="15">
        <v>1995</v>
      </c>
      <c r="C1365" s="16">
        <v>0</v>
      </c>
      <c r="D1365" s="17">
        <v>0.53117389999999998</v>
      </c>
      <c r="E1365" s="17">
        <v>3.6112000000000002E-3</v>
      </c>
      <c r="F1365" s="17">
        <v>2.8132999999999998E-2</v>
      </c>
      <c r="G1365" s="17">
        <v>0.63406379999999996</v>
      </c>
      <c r="H1365" s="18">
        <v>0.42435709999999999</v>
      </c>
      <c r="I1365" s="40">
        <f t="array" ref="I1365">$Q$10+SUMPRODUCT(D1365:H1365,TRANSPOSE($Q$11:$Q$15))</f>
        <v>-3.3011064719868433</v>
      </c>
      <c r="J1365" s="37">
        <f t="shared" si="21"/>
        <v>3.5533250277556105E-2</v>
      </c>
      <c r="K1365" s="38"/>
      <c r="L1365" s="38"/>
      <c r="M1365" s="38"/>
      <c r="P1365" s="27">
        <v>1336</v>
      </c>
      <c r="Q1365" s="24">
        <v>0.2633489</v>
      </c>
      <c r="R1365" s="24">
        <v>0.33647080000000001</v>
      </c>
      <c r="S1365" s="24">
        <v>3.6641800000000002E-2</v>
      </c>
      <c r="T1365" s="24">
        <v>2.7888470000000001</v>
      </c>
      <c r="U1365" s="24">
        <v>0.29838910000000002</v>
      </c>
      <c r="V1365" s="34">
        <v>5.6616953024399242E-4</v>
      </c>
      <c r="W1365" s="24">
        <v>0</v>
      </c>
      <c r="X1365" s="24">
        <v>0</v>
      </c>
    </row>
    <row r="1366" spans="1:24" ht="15" customHeight="1" x14ac:dyDescent="0.45">
      <c r="A1366" s="14">
        <v>263</v>
      </c>
      <c r="B1366" s="15">
        <v>1996</v>
      </c>
      <c r="C1366" s="16">
        <v>0</v>
      </c>
      <c r="D1366" s="17">
        <v>0.49503930000000002</v>
      </c>
      <c r="E1366" s="17">
        <v>4.8260200000000003E-2</v>
      </c>
      <c r="F1366" s="17">
        <v>4.3217699999999998E-2</v>
      </c>
      <c r="G1366" s="17">
        <v>0.68418730000000005</v>
      </c>
      <c r="H1366" s="18">
        <v>0.41806320000000002</v>
      </c>
      <c r="I1366" s="40">
        <f t="array" ref="I1366">$Q$10+SUMPRODUCT(D1366:H1366,TRANSPOSE($Q$11:$Q$15))</f>
        <v>-3.5854415826041994</v>
      </c>
      <c r="J1366" s="37">
        <f t="shared" si="21"/>
        <v>2.6976514036671364E-2</v>
      </c>
      <c r="K1366" s="38"/>
      <c r="L1366" s="38"/>
      <c r="M1366" s="38"/>
      <c r="P1366" s="27">
        <v>1337</v>
      </c>
      <c r="Q1366" s="24">
        <v>0.19720689999999999</v>
      </c>
      <c r="R1366" s="24">
        <v>0.36582559999999997</v>
      </c>
      <c r="S1366" s="24">
        <v>2.2308100000000001E-2</v>
      </c>
      <c r="T1366" s="24">
        <v>2.6404139999999998</v>
      </c>
      <c r="U1366" s="24">
        <v>0.33563569999999998</v>
      </c>
      <c r="V1366" s="34">
        <v>7.6730311218388056E-4</v>
      </c>
      <c r="W1366" s="24">
        <v>0</v>
      </c>
      <c r="X1366" s="24">
        <v>0</v>
      </c>
    </row>
    <row r="1367" spans="1:24" ht="15" customHeight="1" x14ac:dyDescent="0.45">
      <c r="A1367" s="14">
        <v>263</v>
      </c>
      <c r="B1367" s="15">
        <v>1997</v>
      </c>
      <c r="C1367" s="16">
        <v>0</v>
      </c>
      <c r="D1367" s="17">
        <v>0.52680499999999997</v>
      </c>
      <c r="E1367" s="17">
        <v>9.5292299999999996E-2</v>
      </c>
      <c r="F1367" s="17">
        <v>5.7141400000000002E-2</v>
      </c>
      <c r="G1367" s="17">
        <v>1.033531</v>
      </c>
      <c r="H1367" s="18">
        <v>0.4253112</v>
      </c>
      <c r="I1367" s="40">
        <f t="array" ref="I1367">$Q$10+SUMPRODUCT(D1367:H1367,TRANSPOSE($Q$11:$Q$15))</f>
        <v>-4.3042601179460398</v>
      </c>
      <c r="J1367" s="37">
        <f t="shared" si="21"/>
        <v>1.333076791800389E-2</v>
      </c>
      <c r="K1367" s="38"/>
      <c r="L1367" s="38"/>
      <c r="M1367" s="38"/>
      <c r="P1367" s="27">
        <v>1338</v>
      </c>
      <c r="Q1367" s="24">
        <v>0.21149490000000001</v>
      </c>
      <c r="R1367" s="24">
        <v>0.26394250000000002</v>
      </c>
      <c r="S1367" s="24">
        <v>3.8683299999999997E-2</v>
      </c>
      <c r="T1367" s="24">
        <v>0.9054198</v>
      </c>
      <c r="U1367" s="24">
        <v>0.28958020000000001</v>
      </c>
      <c r="V1367" s="34">
        <v>1.1980109556027539E-2</v>
      </c>
      <c r="W1367" s="24">
        <v>0</v>
      </c>
      <c r="X1367" s="24">
        <v>0</v>
      </c>
    </row>
    <row r="1368" spans="1:24" ht="15" customHeight="1" x14ac:dyDescent="0.45">
      <c r="A1368" s="14">
        <v>263</v>
      </c>
      <c r="B1368" s="15">
        <v>1998</v>
      </c>
      <c r="C1368" s="16">
        <v>0</v>
      </c>
      <c r="D1368" s="17">
        <v>0.55700590000000005</v>
      </c>
      <c r="E1368" s="17">
        <v>0.13427939999999999</v>
      </c>
      <c r="F1368" s="17">
        <v>5.7462199999999998E-2</v>
      </c>
      <c r="G1368" s="17">
        <v>0.78576509999999999</v>
      </c>
      <c r="H1368" s="18">
        <v>0.40635779999999999</v>
      </c>
      <c r="I1368" s="40">
        <f t="array" ref="I1368">$Q$10+SUMPRODUCT(D1368:H1368,TRANSPOSE($Q$11:$Q$15))</f>
        <v>-3.9679073734014718</v>
      </c>
      <c r="J1368" s="37">
        <f t="shared" si="21"/>
        <v>1.8561908722170971E-2</v>
      </c>
      <c r="K1368" s="38"/>
      <c r="L1368" s="38"/>
      <c r="M1368" s="38"/>
      <c r="P1368" s="27">
        <v>1339</v>
      </c>
      <c r="Q1368" s="24">
        <v>0.12086760000000001</v>
      </c>
      <c r="R1368" s="24">
        <v>0.14160239999999999</v>
      </c>
      <c r="S1368" s="24">
        <v>6.2876600000000005E-2</v>
      </c>
      <c r="T1368" s="24">
        <v>0.89989719999999995</v>
      </c>
      <c r="U1368" s="24">
        <v>0.3675948</v>
      </c>
      <c r="V1368" s="34">
        <v>1.2027006385876265E-2</v>
      </c>
      <c r="W1368" s="24">
        <v>0</v>
      </c>
      <c r="X1368" s="24">
        <v>0</v>
      </c>
    </row>
    <row r="1369" spans="1:24" ht="15" customHeight="1" x14ac:dyDescent="0.45">
      <c r="A1369" s="14">
        <v>263</v>
      </c>
      <c r="B1369" s="15">
        <v>1999</v>
      </c>
      <c r="C1369" s="16">
        <v>0</v>
      </c>
      <c r="D1369" s="17">
        <v>0.5213776</v>
      </c>
      <c r="E1369" s="17">
        <v>0.14885670000000001</v>
      </c>
      <c r="F1369" s="17">
        <v>4.7785800000000003E-2</v>
      </c>
      <c r="G1369" s="17">
        <v>0.459287</v>
      </c>
      <c r="H1369" s="18">
        <v>0.45156259999999998</v>
      </c>
      <c r="I1369" s="40">
        <f t="array" ref="I1369">$Q$10+SUMPRODUCT(D1369:H1369,TRANSPOSE($Q$11:$Q$15))</f>
        <v>-3.3781771516438601</v>
      </c>
      <c r="J1369" s="37">
        <f t="shared" si="21"/>
        <v>3.2984487830901271E-2</v>
      </c>
      <c r="K1369" s="38"/>
      <c r="L1369" s="38"/>
      <c r="M1369" s="38"/>
      <c r="P1369" s="27">
        <v>1340</v>
      </c>
      <c r="Q1369" s="24">
        <v>0.20621249999999999</v>
      </c>
      <c r="R1369" s="24">
        <v>0.22814480000000001</v>
      </c>
      <c r="S1369" s="24">
        <v>5.4558500000000003E-2</v>
      </c>
      <c r="T1369" s="24">
        <v>1.4856469999999999</v>
      </c>
      <c r="U1369" s="24">
        <v>0.3628769</v>
      </c>
      <c r="V1369" s="34">
        <v>4.6380986317735573E-3</v>
      </c>
      <c r="W1369" s="24">
        <v>0</v>
      </c>
      <c r="X1369" s="24">
        <v>0</v>
      </c>
    </row>
    <row r="1370" spans="1:24" ht="15" customHeight="1" x14ac:dyDescent="0.45">
      <c r="A1370" s="14">
        <v>263</v>
      </c>
      <c r="B1370" s="15">
        <v>2000</v>
      </c>
      <c r="C1370" s="16">
        <v>0</v>
      </c>
      <c r="D1370" s="17">
        <v>0.48752200000000001</v>
      </c>
      <c r="E1370" s="17">
        <v>0.1635067</v>
      </c>
      <c r="F1370" s="17">
        <v>4.14483E-2</v>
      </c>
      <c r="G1370" s="17">
        <v>0.32149450000000002</v>
      </c>
      <c r="H1370" s="18">
        <v>0.42891859999999998</v>
      </c>
      <c r="I1370" s="40">
        <f t="array" ref="I1370">$Q$10+SUMPRODUCT(D1370:H1370,TRANSPOSE($Q$11:$Q$15))</f>
        <v>-3.1572620255570354</v>
      </c>
      <c r="J1370" s="37">
        <f t="shared" si="21"/>
        <v>4.0806085855682343E-2</v>
      </c>
      <c r="K1370" s="38"/>
      <c r="L1370" s="38"/>
      <c r="M1370" s="38"/>
      <c r="P1370" s="27">
        <v>1341</v>
      </c>
      <c r="Q1370" s="24">
        <v>0.21186379999999999</v>
      </c>
      <c r="R1370" s="24">
        <v>0.3445512</v>
      </c>
      <c r="S1370" s="24">
        <v>4.3430799999999999E-2</v>
      </c>
      <c r="T1370" s="24">
        <v>1.3387899999999999</v>
      </c>
      <c r="U1370" s="24">
        <v>0.39243359999999999</v>
      </c>
      <c r="V1370" s="34">
        <v>5.5171653839322949E-3</v>
      </c>
      <c r="W1370" s="24">
        <v>0</v>
      </c>
      <c r="X1370" s="24">
        <v>0</v>
      </c>
    </row>
    <row r="1371" spans="1:24" ht="15" customHeight="1" x14ac:dyDescent="0.45">
      <c r="A1371" s="14">
        <v>263</v>
      </c>
      <c r="B1371" s="15">
        <v>2001</v>
      </c>
      <c r="C1371" s="16">
        <v>0</v>
      </c>
      <c r="D1371" s="17">
        <v>0.46047709999999997</v>
      </c>
      <c r="E1371" s="17">
        <v>0.13379659999999999</v>
      </c>
      <c r="F1371" s="17">
        <v>4.9335799999999999E-2</v>
      </c>
      <c r="G1371" s="17">
        <v>0.24207129999999999</v>
      </c>
      <c r="H1371" s="18">
        <v>0.36739280000000002</v>
      </c>
      <c r="I1371" s="40">
        <f t="array" ref="I1371">$Q$10+SUMPRODUCT(D1371:H1371,TRANSPOSE($Q$11:$Q$15))</f>
        <v>-3.0999240551819982</v>
      </c>
      <c r="J1371" s="37">
        <f t="shared" si="21"/>
        <v>4.3110387699066673E-2</v>
      </c>
      <c r="K1371" s="38"/>
      <c r="L1371" s="38"/>
      <c r="M1371" s="38"/>
      <c r="P1371" s="27">
        <v>1342</v>
      </c>
      <c r="Q1371" s="24">
        <v>0.18634129999999999</v>
      </c>
      <c r="R1371" s="24">
        <v>0.35398750000000001</v>
      </c>
      <c r="S1371" s="24">
        <v>5.32597E-2</v>
      </c>
      <c r="T1371" s="24">
        <v>1.5107429999999999</v>
      </c>
      <c r="U1371" s="24">
        <v>0.42865310000000001</v>
      </c>
      <c r="V1371" s="34">
        <v>3.876825211124489E-3</v>
      </c>
      <c r="W1371" s="24">
        <v>0</v>
      </c>
      <c r="X1371" s="24">
        <v>0</v>
      </c>
    </row>
    <row r="1372" spans="1:24" ht="15" customHeight="1" x14ac:dyDescent="0.45">
      <c r="A1372" s="14">
        <v>264</v>
      </c>
      <c r="B1372" s="15">
        <v>1995</v>
      </c>
      <c r="C1372" s="16">
        <v>0</v>
      </c>
      <c r="D1372" s="17">
        <v>5.8148499999999999E-2</v>
      </c>
      <c r="E1372" s="17">
        <v>-0.15330550000000001</v>
      </c>
      <c r="F1372" s="17">
        <v>4.4525000000000002E-2</v>
      </c>
      <c r="G1372" s="17">
        <v>0.32252429999999999</v>
      </c>
      <c r="H1372" s="18">
        <v>0.29625390000000001</v>
      </c>
      <c r="I1372" s="40">
        <f t="array" ref="I1372">$Q$10+SUMPRODUCT(D1372:H1372,TRANSPOSE($Q$11:$Q$15))</f>
        <v>-2.9830081534686244</v>
      </c>
      <c r="J1372" s="37">
        <f t="shared" si="21"/>
        <v>4.8199438203729565E-2</v>
      </c>
      <c r="K1372" s="38"/>
      <c r="L1372" s="38"/>
      <c r="M1372" s="38"/>
      <c r="P1372" s="27">
        <v>1343</v>
      </c>
      <c r="Q1372" s="24">
        <v>0.20705589999999999</v>
      </c>
      <c r="R1372" s="24">
        <v>0.33504529999999999</v>
      </c>
      <c r="S1372" s="24">
        <v>5.10819E-2</v>
      </c>
      <c r="T1372" s="24">
        <v>1.4025129999999999</v>
      </c>
      <c r="U1372" s="24">
        <v>0.39820169999999999</v>
      </c>
      <c r="V1372" s="34">
        <v>4.7648889486540252E-3</v>
      </c>
      <c r="W1372" s="24">
        <v>0</v>
      </c>
      <c r="X1372" s="24">
        <v>0</v>
      </c>
    </row>
    <row r="1373" spans="1:24" ht="15" customHeight="1" x14ac:dyDescent="0.45">
      <c r="A1373" s="14">
        <v>264</v>
      </c>
      <c r="B1373" s="15">
        <v>1996</v>
      </c>
      <c r="C1373" s="16">
        <v>1</v>
      </c>
      <c r="D1373" s="17">
        <v>2.3043999999999999E-2</v>
      </c>
      <c r="E1373" s="17">
        <v>-0.26934989999999998</v>
      </c>
      <c r="F1373" s="17">
        <v>2.7171000000000001E-3</v>
      </c>
      <c r="G1373" s="17">
        <v>0.15356639999999999</v>
      </c>
      <c r="H1373" s="18">
        <v>0.33865889999999998</v>
      </c>
      <c r="I1373" s="40">
        <f t="array" ref="I1373">$Q$10+SUMPRODUCT(D1373:H1373,TRANSPOSE($Q$11:$Q$15))</f>
        <v>-2.1988700049496241</v>
      </c>
      <c r="J1373" s="37">
        <f t="shared" si="21"/>
        <v>9.985200895160623E-2</v>
      </c>
      <c r="K1373" s="38"/>
      <c r="L1373" s="38"/>
      <c r="M1373" s="38"/>
      <c r="P1373" s="27">
        <v>1344</v>
      </c>
      <c r="Q1373" s="24">
        <v>0.21729219999999999</v>
      </c>
      <c r="R1373" s="24">
        <v>0.3137991</v>
      </c>
      <c r="S1373" s="24">
        <v>3.49357E-2</v>
      </c>
      <c r="T1373" s="24">
        <v>0.61643669999999995</v>
      </c>
      <c r="U1373" s="24">
        <v>0.37363760000000001</v>
      </c>
      <c r="V1373" s="34">
        <v>1.9078062625089803E-2</v>
      </c>
      <c r="W1373" s="24">
        <v>0</v>
      </c>
      <c r="X1373" s="24">
        <v>0</v>
      </c>
    </row>
    <row r="1374" spans="1:24" ht="15" customHeight="1" x14ac:dyDescent="0.45">
      <c r="A1374" s="14">
        <v>265</v>
      </c>
      <c r="B1374" s="15">
        <v>1995</v>
      </c>
      <c r="C1374" s="16">
        <v>0</v>
      </c>
      <c r="D1374" s="17">
        <v>0.2334135</v>
      </c>
      <c r="E1374" s="17">
        <v>0.50828110000000004</v>
      </c>
      <c r="F1374" s="17">
        <v>8.4744E-2</v>
      </c>
      <c r="G1374" s="17">
        <v>2.5092729999999999</v>
      </c>
      <c r="H1374" s="18">
        <v>0.42478260000000001</v>
      </c>
      <c r="I1374" s="40">
        <f t="array" ref="I1374">$Q$10+SUMPRODUCT(D1374:H1374,TRANSPOSE($Q$11:$Q$15))</f>
        <v>-7.5991877600041891</v>
      </c>
      <c r="J1374" s="37">
        <f t="shared" si="21"/>
        <v>5.0060735199810441E-4</v>
      </c>
      <c r="K1374" s="38"/>
      <c r="L1374" s="38"/>
      <c r="M1374" s="38"/>
      <c r="P1374" s="27">
        <v>1345</v>
      </c>
      <c r="Q1374" s="24">
        <v>0.29657630000000001</v>
      </c>
      <c r="R1374" s="24">
        <v>0.38053769999999998</v>
      </c>
      <c r="S1374" s="24">
        <v>6.4232399999999995E-2</v>
      </c>
      <c r="T1374" s="24">
        <v>1.2856559999999999</v>
      </c>
      <c r="U1374" s="24">
        <v>0.35296810000000001</v>
      </c>
      <c r="V1374" s="34">
        <v>4.8798107763504813E-3</v>
      </c>
      <c r="W1374" s="24">
        <v>0</v>
      </c>
      <c r="X1374" s="24">
        <v>0</v>
      </c>
    </row>
    <row r="1375" spans="1:24" ht="15" customHeight="1" x14ac:dyDescent="0.45">
      <c r="A1375" s="14">
        <v>265</v>
      </c>
      <c r="B1375" s="15">
        <v>1996</v>
      </c>
      <c r="C1375" s="16">
        <v>0</v>
      </c>
      <c r="D1375" s="17">
        <v>0.2597756</v>
      </c>
      <c r="E1375" s="17">
        <v>0.52651130000000002</v>
      </c>
      <c r="F1375" s="17">
        <v>7.4379700000000007E-2</v>
      </c>
      <c r="G1375" s="17">
        <v>3.2107329999999998</v>
      </c>
      <c r="H1375" s="18">
        <v>0.44117590000000001</v>
      </c>
      <c r="I1375" s="40">
        <f t="array" ref="I1375">$Q$10+SUMPRODUCT(D1375:H1375,TRANSPOSE($Q$11:$Q$15))</f>
        <v>-8.6395475941446609</v>
      </c>
      <c r="J1375" s="37">
        <f t="shared" si="21"/>
        <v>1.7693563325893628E-4</v>
      </c>
      <c r="K1375" s="38"/>
      <c r="L1375" s="38"/>
      <c r="M1375" s="38"/>
      <c r="P1375" s="27">
        <v>1346</v>
      </c>
      <c r="Q1375" s="24">
        <v>0.27017530000000001</v>
      </c>
      <c r="R1375" s="24">
        <v>0.36385010000000001</v>
      </c>
      <c r="S1375" s="24">
        <v>5.3877899999999999E-2</v>
      </c>
      <c r="T1375" s="24">
        <v>1.320174</v>
      </c>
      <c r="U1375" s="24">
        <v>0.35910409999999998</v>
      </c>
      <c r="V1375" s="34">
        <v>5.1029935952053816E-3</v>
      </c>
      <c r="W1375" s="24">
        <v>0</v>
      </c>
      <c r="X1375" s="24">
        <v>0</v>
      </c>
    </row>
    <row r="1376" spans="1:24" ht="15" customHeight="1" x14ac:dyDescent="0.45">
      <c r="A1376" s="14">
        <v>265</v>
      </c>
      <c r="B1376" s="15">
        <v>1997</v>
      </c>
      <c r="C1376" s="16">
        <v>0</v>
      </c>
      <c r="D1376" s="17">
        <v>0.2202395</v>
      </c>
      <c r="E1376" s="17">
        <v>0.52721839999999998</v>
      </c>
      <c r="F1376" s="17">
        <v>8.4431900000000004E-2</v>
      </c>
      <c r="G1376" s="17">
        <v>3.9881769999999999</v>
      </c>
      <c r="H1376" s="18">
        <v>0.42054809999999998</v>
      </c>
      <c r="I1376" s="40">
        <f t="array" ref="I1376">$Q$10+SUMPRODUCT(D1376:H1376,TRANSPOSE($Q$11:$Q$15))</f>
        <v>-9.9890800034417175</v>
      </c>
      <c r="J1376" s="37">
        <f t="shared" si="21"/>
        <v>4.5896307038964582E-5</v>
      </c>
      <c r="K1376" s="38"/>
      <c r="L1376" s="38"/>
      <c r="M1376" s="38"/>
      <c r="P1376" s="27">
        <v>1347</v>
      </c>
      <c r="Q1376" s="24">
        <v>0.24028840000000001</v>
      </c>
      <c r="R1376" s="24">
        <v>0.38359310000000002</v>
      </c>
      <c r="S1376" s="24">
        <v>7.4139399999999994E-2</v>
      </c>
      <c r="T1376" s="24">
        <v>1.645222</v>
      </c>
      <c r="U1376" s="24">
        <v>0.31291170000000001</v>
      </c>
      <c r="V1376" s="34">
        <v>2.4175078685206674E-3</v>
      </c>
      <c r="W1376" s="24">
        <v>0</v>
      </c>
      <c r="X1376" s="24">
        <v>0</v>
      </c>
    </row>
    <row r="1377" spans="1:24" ht="15" customHeight="1" x14ac:dyDescent="0.45">
      <c r="A1377" s="14">
        <v>265</v>
      </c>
      <c r="B1377" s="15">
        <v>1998</v>
      </c>
      <c r="C1377" s="16">
        <v>0</v>
      </c>
      <c r="D1377" s="17">
        <v>0.14013049999999999</v>
      </c>
      <c r="E1377" s="17">
        <v>0.43521890000000002</v>
      </c>
      <c r="F1377" s="17">
        <v>7.7569299999999994E-2</v>
      </c>
      <c r="G1377" s="17">
        <v>2.603545</v>
      </c>
      <c r="H1377" s="18">
        <v>0.36689240000000001</v>
      </c>
      <c r="I1377" s="40">
        <f t="array" ref="I1377">$Q$10+SUMPRODUCT(D1377:H1377,TRANSPOSE($Q$11:$Q$15))</f>
        <v>-7.660326111074844</v>
      </c>
      <c r="J1377" s="37">
        <f t="shared" si="21"/>
        <v>4.7093185598417222E-4</v>
      </c>
      <c r="K1377" s="38"/>
      <c r="L1377" s="38"/>
      <c r="M1377" s="38"/>
      <c r="P1377" s="27">
        <v>1348</v>
      </c>
      <c r="Q1377" s="24">
        <v>0.26262869999999999</v>
      </c>
      <c r="R1377" s="24">
        <v>0.35642970000000002</v>
      </c>
      <c r="S1377" s="24">
        <v>3.07687E-2</v>
      </c>
      <c r="T1377" s="24">
        <v>1.6677649999999999</v>
      </c>
      <c r="U1377" s="24">
        <v>0.28971390000000002</v>
      </c>
      <c r="V1377" s="34">
        <v>3.4113873819040285E-3</v>
      </c>
      <c r="W1377" s="24">
        <v>0</v>
      </c>
      <c r="X1377" s="24">
        <v>0</v>
      </c>
    </row>
    <row r="1378" spans="1:24" ht="15" customHeight="1" x14ac:dyDescent="0.45">
      <c r="A1378" s="14">
        <v>265</v>
      </c>
      <c r="B1378" s="15">
        <v>1999</v>
      </c>
      <c r="C1378" s="16">
        <v>0</v>
      </c>
      <c r="D1378" s="17">
        <v>2.3312300000000001E-2</v>
      </c>
      <c r="E1378" s="17">
        <v>0.4156627</v>
      </c>
      <c r="F1378" s="17">
        <v>8.4030499999999994E-2</v>
      </c>
      <c r="G1378" s="17">
        <v>1.450105</v>
      </c>
      <c r="H1378" s="18">
        <v>0.3972002</v>
      </c>
      <c r="I1378" s="40">
        <f t="array" ref="I1378">$Q$10+SUMPRODUCT(D1378:H1378,TRANSPOSE($Q$11:$Q$15))</f>
        <v>-5.8750874969971019</v>
      </c>
      <c r="J1378" s="37">
        <f t="shared" si="21"/>
        <v>2.8006825914843126E-3</v>
      </c>
      <c r="K1378" s="38"/>
      <c r="L1378" s="38"/>
      <c r="M1378" s="38"/>
      <c r="P1378" s="27">
        <v>1349</v>
      </c>
      <c r="Q1378" s="24">
        <v>0.1068094</v>
      </c>
      <c r="R1378" s="24">
        <v>0.44842860000000001</v>
      </c>
      <c r="S1378" s="24">
        <v>2.7430300000000001E-2</v>
      </c>
      <c r="T1378" s="24">
        <v>2.2911060000000001</v>
      </c>
      <c r="U1378" s="24">
        <v>0.18987309999999999</v>
      </c>
      <c r="V1378" s="34">
        <v>1.0026762868767184E-3</v>
      </c>
      <c r="W1378" s="24">
        <v>0</v>
      </c>
      <c r="X1378" s="24">
        <v>0</v>
      </c>
    </row>
    <row r="1379" spans="1:24" ht="15" customHeight="1" x14ac:dyDescent="0.45">
      <c r="A1379" s="14">
        <v>265</v>
      </c>
      <c r="B1379" s="15">
        <v>2000</v>
      </c>
      <c r="C1379" s="16">
        <v>0</v>
      </c>
      <c r="D1379" s="17">
        <v>0.1187926</v>
      </c>
      <c r="E1379" s="17">
        <v>0.4288225</v>
      </c>
      <c r="F1379" s="17">
        <v>2.4740700000000001E-2</v>
      </c>
      <c r="G1379" s="17">
        <v>0.76126349999999998</v>
      </c>
      <c r="H1379" s="18">
        <v>0.33841500000000002</v>
      </c>
      <c r="I1379" s="40">
        <f t="array" ref="I1379">$Q$10+SUMPRODUCT(D1379:H1379,TRANSPOSE($Q$11:$Q$15))</f>
        <v>-4.3190904904111482</v>
      </c>
      <c r="J1379" s="37">
        <f t="shared" si="21"/>
        <v>1.3137104473440417E-2</v>
      </c>
      <c r="K1379" s="38"/>
      <c r="L1379" s="38"/>
      <c r="M1379" s="38"/>
      <c r="P1379" s="27">
        <v>1350</v>
      </c>
      <c r="Q1379" s="24">
        <v>0.4928053</v>
      </c>
      <c r="R1379" s="24">
        <v>0.51420049999999995</v>
      </c>
      <c r="S1379" s="24">
        <v>5.29361E-2</v>
      </c>
      <c r="T1379" s="24">
        <v>2.4125920000000001</v>
      </c>
      <c r="U1379" s="24">
        <v>0.25522220000000001</v>
      </c>
      <c r="V1379" s="34">
        <v>7.4835665140277779E-4</v>
      </c>
      <c r="W1379" s="24">
        <v>0</v>
      </c>
      <c r="X1379" s="24">
        <v>0</v>
      </c>
    </row>
    <row r="1380" spans="1:24" ht="15" customHeight="1" x14ac:dyDescent="0.45">
      <c r="A1380" s="14">
        <v>265</v>
      </c>
      <c r="B1380" s="15">
        <v>2001</v>
      </c>
      <c r="C1380" s="16">
        <v>0</v>
      </c>
      <c r="D1380" s="17">
        <v>0.21991450000000001</v>
      </c>
      <c r="E1380" s="17">
        <v>0.49546269999999998</v>
      </c>
      <c r="F1380" s="17">
        <v>6.7125400000000002E-2</v>
      </c>
      <c r="G1380" s="17">
        <v>1.412852</v>
      </c>
      <c r="H1380" s="18">
        <v>0.32891379999999998</v>
      </c>
      <c r="I1380" s="40">
        <f t="array" ref="I1380">$Q$10+SUMPRODUCT(D1380:H1380,TRANSPOSE($Q$11:$Q$15))</f>
        <v>-5.7573755796587998</v>
      </c>
      <c r="J1380" s="37">
        <f t="shared" si="21"/>
        <v>3.1494419783510545E-3</v>
      </c>
      <c r="K1380" s="38"/>
      <c r="L1380" s="38"/>
      <c r="M1380" s="38"/>
      <c r="P1380" s="27">
        <v>1351</v>
      </c>
      <c r="Q1380" s="24">
        <v>0.41296070000000001</v>
      </c>
      <c r="R1380" s="24">
        <v>0.46561940000000002</v>
      </c>
      <c r="S1380" s="24">
        <v>3.5930700000000003E-2</v>
      </c>
      <c r="T1380" s="24">
        <v>2.1510289999999999</v>
      </c>
      <c r="U1380" s="24">
        <v>0.29989159999999998</v>
      </c>
      <c r="V1380" s="34">
        <v>1.3875930096797771E-3</v>
      </c>
      <c r="W1380" s="24">
        <v>0</v>
      </c>
      <c r="X1380" s="24">
        <v>0</v>
      </c>
    </row>
    <row r="1381" spans="1:24" ht="15" customHeight="1" x14ac:dyDescent="0.45">
      <c r="A1381" s="14">
        <v>265</v>
      </c>
      <c r="B1381" s="15">
        <v>2002</v>
      </c>
      <c r="C1381" s="16">
        <v>0</v>
      </c>
      <c r="D1381" s="17">
        <v>0.18866640000000001</v>
      </c>
      <c r="E1381" s="17">
        <v>0.47094049999999998</v>
      </c>
      <c r="F1381" s="17">
        <v>6.9478700000000004E-2</v>
      </c>
      <c r="G1381" s="17">
        <v>1.0317419999999999</v>
      </c>
      <c r="H1381" s="18">
        <v>0.3549736</v>
      </c>
      <c r="I1381" s="40">
        <f t="array" ref="I1381">$Q$10+SUMPRODUCT(D1381:H1381,TRANSPOSE($Q$11:$Q$15))</f>
        <v>-5.1300090091326087</v>
      </c>
      <c r="J1381" s="37">
        <f t="shared" si="21"/>
        <v>5.8817080032659338E-3</v>
      </c>
      <c r="K1381" s="38"/>
      <c r="L1381" s="38"/>
      <c r="M1381" s="38"/>
      <c r="P1381" s="27">
        <v>1352</v>
      </c>
      <c r="Q1381" s="24">
        <v>0.43309819999999999</v>
      </c>
      <c r="R1381" s="24">
        <v>0.48939280000000002</v>
      </c>
      <c r="S1381" s="24">
        <v>5.6642100000000001E-2</v>
      </c>
      <c r="T1381" s="24">
        <v>3.4182079999999999</v>
      </c>
      <c r="U1381" s="24">
        <v>0.30681609999999998</v>
      </c>
      <c r="V1381" s="34">
        <v>1.5287061128966826E-4</v>
      </c>
      <c r="W1381" s="24">
        <v>0</v>
      </c>
      <c r="X1381" s="24">
        <v>0</v>
      </c>
    </row>
    <row r="1382" spans="1:24" ht="15" customHeight="1" x14ac:dyDescent="0.45">
      <c r="A1382" s="14">
        <v>265</v>
      </c>
      <c r="B1382" s="15">
        <v>2003</v>
      </c>
      <c r="C1382" s="16">
        <v>0</v>
      </c>
      <c r="D1382" s="17">
        <v>0.1976426</v>
      </c>
      <c r="E1382" s="17">
        <v>0.54471429999999998</v>
      </c>
      <c r="F1382" s="17">
        <v>7.6577199999999998E-2</v>
      </c>
      <c r="G1382" s="17">
        <v>2.140218</v>
      </c>
      <c r="H1382" s="18">
        <v>0.41008749999999999</v>
      </c>
      <c r="I1382" s="40">
        <f t="array" ref="I1382">$Q$10+SUMPRODUCT(D1382:H1382,TRANSPOSE($Q$11:$Q$15))</f>
        <v>-7.0226425106955652</v>
      </c>
      <c r="J1382" s="37">
        <f t="shared" si="21"/>
        <v>8.9067266241729681E-4</v>
      </c>
      <c r="K1382" s="38"/>
      <c r="L1382" s="38"/>
      <c r="M1382" s="38"/>
      <c r="P1382" s="27">
        <v>1353</v>
      </c>
      <c r="Q1382" s="24">
        <v>0.44181540000000002</v>
      </c>
      <c r="R1382" s="24">
        <v>0.45116270000000003</v>
      </c>
      <c r="S1382" s="24">
        <v>2.9457199999999999E-2</v>
      </c>
      <c r="T1382" s="24">
        <v>2.259998</v>
      </c>
      <c r="U1382" s="24">
        <v>0.3128783</v>
      </c>
      <c r="V1382" s="34">
        <v>1.2799666280472104E-3</v>
      </c>
      <c r="W1382" s="24">
        <v>0</v>
      </c>
      <c r="X1382" s="24">
        <v>0</v>
      </c>
    </row>
    <row r="1383" spans="1:24" ht="15" customHeight="1" x14ac:dyDescent="0.45">
      <c r="A1383" s="14">
        <v>265</v>
      </c>
      <c r="B1383" s="15">
        <v>2004</v>
      </c>
      <c r="C1383" s="16">
        <v>0</v>
      </c>
      <c r="D1383" s="17">
        <v>0.22319259999999999</v>
      </c>
      <c r="E1383" s="17">
        <v>0.58076099999999997</v>
      </c>
      <c r="F1383" s="17">
        <v>6.7690200000000006E-2</v>
      </c>
      <c r="G1383" s="17">
        <v>2.1680090000000001</v>
      </c>
      <c r="H1383" s="18">
        <v>0.35477570000000003</v>
      </c>
      <c r="I1383" s="40">
        <f t="array" ref="I1383">$Q$10+SUMPRODUCT(D1383:H1383,TRANSPOSE($Q$11:$Q$15))</f>
        <v>-7.0719455200016927</v>
      </c>
      <c r="J1383" s="37">
        <f t="shared" si="21"/>
        <v>8.4786109323912095E-4</v>
      </c>
      <c r="K1383" s="38"/>
      <c r="L1383" s="38"/>
      <c r="M1383" s="38"/>
      <c r="P1383" s="27">
        <v>1354</v>
      </c>
      <c r="Q1383" s="24">
        <v>0.48222120000000002</v>
      </c>
      <c r="R1383" s="24">
        <v>0.46473910000000002</v>
      </c>
      <c r="S1383" s="24">
        <v>6.4355700000000002E-2</v>
      </c>
      <c r="T1383" s="24">
        <v>3.595507</v>
      </c>
      <c r="U1383" s="24">
        <v>0.35752889999999998</v>
      </c>
      <c r="V1383" s="34">
        <v>1.1827518004519794E-4</v>
      </c>
      <c r="W1383" s="24">
        <v>0</v>
      </c>
      <c r="X1383" s="24">
        <v>0</v>
      </c>
    </row>
    <row r="1384" spans="1:24" ht="15" customHeight="1" x14ac:dyDescent="0.45">
      <c r="A1384" s="14">
        <v>266</v>
      </c>
      <c r="B1384" s="15">
        <v>1995</v>
      </c>
      <c r="C1384" s="16">
        <v>0</v>
      </c>
      <c r="D1384" s="17">
        <v>0.23434479999999999</v>
      </c>
      <c r="E1384" s="17">
        <v>0.1731615</v>
      </c>
      <c r="F1384" s="17">
        <v>1.6323799999999999E-2</v>
      </c>
      <c r="G1384" s="17">
        <v>0.3585991</v>
      </c>
      <c r="H1384" s="18">
        <v>0.48145700000000002</v>
      </c>
      <c r="I1384" s="40">
        <f t="array" ref="I1384">$Q$10+SUMPRODUCT(D1384:H1384,TRANSPOSE($Q$11:$Q$15))</f>
        <v>-3.1018123628185252</v>
      </c>
      <c r="J1384" s="37">
        <f t="shared" si="21"/>
        <v>4.3032558624956647E-2</v>
      </c>
      <c r="K1384" s="38"/>
      <c r="L1384" s="38"/>
      <c r="M1384" s="38"/>
      <c r="P1384" s="27">
        <v>1355</v>
      </c>
      <c r="Q1384" s="24">
        <v>0.13329750000000001</v>
      </c>
      <c r="R1384" s="24">
        <v>0.5707856</v>
      </c>
      <c r="S1384" s="24">
        <v>6.1645999999999999E-2</v>
      </c>
      <c r="T1384" s="24">
        <v>2.1575929999999999</v>
      </c>
      <c r="U1384" s="24">
        <v>0.3171254</v>
      </c>
      <c r="V1384" s="34">
        <v>8.6399506035837314E-4</v>
      </c>
      <c r="W1384" s="24">
        <v>0</v>
      </c>
      <c r="X1384" s="24">
        <v>0</v>
      </c>
    </row>
    <row r="1385" spans="1:24" ht="15" customHeight="1" x14ac:dyDescent="0.45">
      <c r="A1385" s="14">
        <v>266</v>
      </c>
      <c r="B1385" s="15">
        <v>1996</v>
      </c>
      <c r="C1385" s="16">
        <v>0</v>
      </c>
      <c r="D1385" s="17">
        <v>0.2263328</v>
      </c>
      <c r="E1385" s="17">
        <v>0.15268950000000001</v>
      </c>
      <c r="F1385" s="17">
        <v>9.2014000000000002E-3</v>
      </c>
      <c r="G1385" s="17">
        <v>0.14302960000000001</v>
      </c>
      <c r="H1385" s="18">
        <v>0.4381989</v>
      </c>
      <c r="I1385" s="40">
        <f t="array" ref="I1385">$Q$10+SUMPRODUCT(D1385:H1385,TRANSPOSE($Q$11:$Q$15))</f>
        <v>-2.701671589846903</v>
      </c>
      <c r="J1385" s="37">
        <f t="shared" si="21"/>
        <v>6.2874791391246659E-2</v>
      </c>
      <c r="K1385" s="38"/>
      <c r="L1385" s="38"/>
      <c r="M1385" s="38"/>
      <c r="P1385" s="27">
        <v>1356</v>
      </c>
      <c r="Q1385" s="24">
        <v>0.1889266</v>
      </c>
      <c r="R1385" s="24">
        <v>0.6100951</v>
      </c>
      <c r="S1385" s="24">
        <v>6.6556299999999999E-2</v>
      </c>
      <c r="T1385" s="24">
        <v>2.667227</v>
      </c>
      <c r="U1385" s="24">
        <v>0.3382713</v>
      </c>
      <c r="V1385" s="34">
        <v>3.6127651110579587E-4</v>
      </c>
      <c r="W1385" s="24">
        <v>0</v>
      </c>
      <c r="X1385" s="24">
        <v>0</v>
      </c>
    </row>
    <row r="1386" spans="1:24" ht="15" customHeight="1" x14ac:dyDescent="0.45">
      <c r="A1386" s="14">
        <v>267</v>
      </c>
      <c r="B1386" s="15">
        <v>1995</v>
      </c>
      <c r="C1386" s="16">
        <v>0</v>
      </c>
      <c r="D1386" s="17">
        <v>0.13928789999999999</v>
      </c>
      <c r="E1386" s="17">
        <v>-0.65829029999999999</v>
      </c>
      <c r="F1386" s="17">
        <v>3.08797E-2</v>
      </c>
      <c r="G1386" s="17">
        <v>3.5464769999999999</v>
      </c>
      <c r="H1386" s="18">
        <v>0.16962530000000001</v>
      </c>
      <c r="I1386" s="40">
        <f t="array" ref="I1386">$Q$10+SUMPRODUCT(D1386:H1386,TRANSPOSE($Q$11:$Q$15))</f>
        <v>-7.3221183302092578</v>
      </c>
      <c r="J1386" s="37">
        <f t="shared" si="21"/>
        <v>6.6032470079491147E-4</v>
      </c>
      <c r="K1386" s="38"/>
      <c r="L1386" s="38"/>
      <c r="M1386" s="38"/>
      <c r="P1386" s="27">
        <v>1357</v>
      </c>
      <c r="Q1386" s="24">
        <v>0.26435999999999998</v>
      </c>
      <c r="R1386" s="24">
        <v>0.70093360000000005</v>
      </c>
      <c r="S1386" s="24">
        <v>5.8042499999999997E-2</v>
      </c>
      <c r="T1386" s="24">
        <v>2.9328560000000001</v>
      </c>
      <c r="U1386" s="24">
        <v>0.305282</v>
      </c>
      <c r="V1386" s="34">
        <v>2.243735619741876E-4</v>
      </c>
      <c r="W1386" s="24">
        <v>0</v>
      </c>
      <c r="X1386" s="24">
        <v>0</v>
      </c>
    </row>
    <row r="1387" spans="1:24" ht="15" customHeight="1" x14ac:dyDescent="0.45">
      <c r="A1387" s="14">
        <v>267</v>
      </c>
      <c r="B1387" s="15">
        <v>1996</v>
      </c>
      <c r="C1387" s="16">
        <v>0</v>
      </c>
      <c r="D1387" s="17">
        <v>0.12255539999999999</v>
      </c>
      <c r="E1387" s="17">
        <v>-0.78042270000000002</v>
      </c>
      <c r="F1387" s="17">
        <v>2.22522E-2</v>
      </c>
      <c r="G1387" s="17">
        <v>2.3702830000000001</v>
      </c>
      <c r="H1387" s="18">
        <v>0.17435049999999999</v>
      </c>
      <c r="I1387" s="40">
        <f t="array" ref="I1387">$Q$10+SUMPRODUCT(D1387:H1387,TRANSPOSE($Q$11:$Q$15))</f>
        <v>-5.2051550275331593</v>
      </c>
      <c r="J1387" s="37">
        <f t="shared" si="21"/>
        <v>5.4582436227252609E-3</v>
      </c>
      <c r="K1387" s="38"/>
      <c r="L1387" s="38"/>
      <c r="M1387" s="38"/>
      <c r="P1387" s="27">
        <v>1358</v>
      </c>
      <c r="Q1387" s="24">
        <v>8.8379200000000005E-2</v>
      </c>
      <c r="R1387" s="24">
        <v>0.66953790000000002</v>
      </c>
      <c r="S1387" s="24">
        <v>6.8145399999999995E-2</v>
      </c>
      <c r="T1387" s="24">
        <v>1.473419</v>
      </c>
      <c r="U1387" s="24">
        <v>0.3124847</v>
      </c>
      <c r="V1387" s="34">
        <v>2.0664560786427403E-3</v>
      </c>
      <c r="W1387" s="24">
        <v>0</v>
      </c>
      <c r="X1387" s="24">
        <v>0</v>
      </c>
    </row>
    <row r="1388" spans="1:24" ht="15" customHeight="1" x14ac:dyDescent="0.45">
      <c r="A1388" s="14">
        <v>267</v>
      </c>
      <c r="B1388" s="15">
        <v>1997</v>
      </c>
      <c r="C1388" s="16">
        <v>0</v>
      </c>
      <c r="D1388" s="17">
        <v>0.1433603</v>
      </c>
      <c r="E1388" s="17">
        <v>-0.86903699999999995</v>
      </c>
      <c r="F1388" s="17">
        <v>2.1079899999999999E-2</v>
      </c>
      <c r="G1388" s="17">
        <v>3.0251640000000002</v>
      </c>
      <c r="H1388" s="18">
        <v>0.1736955</v>
      </c>
      <c r="I1388" s="40">
        <f t="array" ref="I1388">$Q$10+SUMPRODUCT(D1388:H1388,TRANSPOSE($Q$11:$Q$15))</f>
        <v>-6.1023285549980812</v>
      </c>
      <c r="J1388" s="37">
        <f t="shared" si="21"/>
        <v>2.2326552509339169E-3</v>
      </c>
      <c r="K1388" s="38"/>
      <c r="L1388" s="38"/>
      <c r="M1388" s="38"/>
      <c r="P1388" s="27">
        <v>1359</v>
      </c>
      <c r="Q1388" s="24">
        <v>0.1228665</v>
      </c>
      <c r="R1388" s="24">
        <v>0.68788990000000005</v>
      </c>
      <c r="S1388" s="24">
        <v>5.7714500000000002E-2</v>
      </c>
      <c r="T1388" s="24">
        <v>1.2912969999999999</v>
      </c>
      <c r="U1388" s="24">
        <v>0.2934869</v>
      </c>
      <c r="V1388" s="34">
        <v>2.9284414660753189E-3</v>
      </c>
      <c r="W1388" s="24">
        <v>0</v>
      </c>
      <c r="X1388" s="24">
        <v>0</v>
      </c>
    </row>
    <row r="1389" spans="1:24" ht="15" customHeight="1" x14ac:dyDescent="0.45">
      <c r="A1389" s="14">
        <v>267</v>
      </c>
      <c r="B1389" s="15">
        <v>1998</v>
      </c>
      <c r="C1389" s="16">
        <v>0</v>
      </c>
      <c r="D1389" s="17">
        <v>0.15429989999999999</v>
      </c>
      <c r="E1389" s="17">
        <v>-0.90004189999999995</v>
      </c>
      <c r="F1389" s="17">
        <v>1.7999999999999999E-2</v>
      </c>
      <c r="G1389" s="17">
        <v>2.0298020000000001</v>
      </c>
      <c r="H1389" s="18">
        <v>0.16884460000000001</v>
      </c>
      <c r="I1389" s="40">
        <f t="array" ref="I1389">$Q$10+SUMPRODUCT(D1389:H1389,TRANSPOSE($Q$11:$Q$15))</f>
        <v>-4.444882142545679</v>
      </c>
      <c r="J1389" s="37">
        <f t="shared" si="21"/>
        <v>1.1602295989207345E-2</v>
      </c>
      <c r="K1389" s="38"/>
      <c r="L1389" s="38"/>
      <c r="M1389" s="38"/>
      <c r="P1389" s="27">
        <v>1360</v>
      </c>
      <c r="Q1389" s="24">
        <v>0.1198249</v>
      </c>
      <c r="R1389" s="24">
        <v>0.54047020000000001</v>
      </c>
      <c r="S1389" s="24">
        <v>5.0946499999999999E-2</v>
      </c>
      <c r="T1389" s="24">
        <v>0.67865299999999995</v>
      </c>
      <c r="U1389" s="24">
        <v>0.27494839999999998</v>
      </c>
      <c r="V1389" s="34">
        <v>9.9684898539126737E-3</v>
      </c>
      <c r="W1389" s="24">
        <v>0</v>
      </c>
      <c r="X1389" s="24">
        <v>0</v>
      </c>
    </row>
    <row r="1390" spans="1:24" ht="15" customHeight="1" x14ac:dyDescent="0.45">
      <c r="A1390" s="14">
        <v>267</v>
      </c>
      <c r="B1390" s="15">
        <v>1999</v>
      </c>
      <c r="C1390" s="16">
        <v>0</v>
      </c>
      <c r="D1390" s="17">
        <v>0.14999390000000001</v>
      </c>
      <c r="E1390" s="17">
        <v>-1.041169</v>
      </c>
      <c r="F1390" s="17">
        <v>1.9992E-3</v>
      </c>
      <c r="G1390" s="17">
        <v>0.80828420000000001</v>
      </c>
      <c r="H1390" s="18">
        <v>0.15964329999999999</v>
      </c>
      <c r="I1390" s="40">
        <f t="array" ref="I1390">$Q$10+SUMPRODUCT(D1390:H1390,TRANSPOSE($Q$11:$Q$15))</f>
        <v>-2.1725741171960569</v>
      </c>
      <c r="J1390" s="37">
        <f t="shared" si="21"/>
        <v>0.10224051989892084</v>
      </c>
      <c r="K1390" s="38"/>
      <c r="L1390" s="38"/>
      <c r="M1390" s="38"/>
      <c r="P1390" s="27">
        <v>1361</v>
      </c>
      <c r="Q1390" s="24">
        <v>0.14021249999999999</v>
      </c>
      <c r="R1390" s="24">
        <v>0.5622085</v>
      </c>
      <c r="S1390" s="24">
        <v>4.63398E-2</v>
      </c>
      <c r="T1390" s="24">
        <v>0.97973449999999995</v>
      </c>
      <c r="U1390" s="24">
        <v>0.30014380000000002</v>
      </c>
      <c r="V1390" s="34">
        <v>6.3760844414962247E-3</v>
      </c>
      <c r="W1390" s="24">
        <v>0</v>
      </c>
      <c r="X1390" s="24">
        <v>0</v>
      </c>
    </row>
    <row r="1391" spans="1:24" ht="15" customHeight="1" x14ac:dyDescent="0.45">
      <c r="A1391" s="14">
        <v>267</v>
      </c>
      <c r="B1391" s="15">
        <v>2000</v>
      </c>
      <c r="C1391" s="16">
        <v>0</v>
      </c>
      <c r="D1391" s="17">
        <v>-5.2328800000000002E-2</v>
      </c>
      <c r="E1391" s="17">
        <v>-1.875254</v>
      </c>
      <c r="F1391" s="17">
        <v>-0.254492</v>
      </c>
      <c r="G1391" s="17">
        <v>0.2491708</v>
      </c>
      <c r="H1391" s="18">
        <v>0.1375093</v>
      </c>
      <c r="I1391" s="40">
        <f t="array" ref="I1391">$Q$10+SUMPRODUCT(D1391:H1391,TRANSPOSE($Q$11:$Q$15))</f>
        <v>1.885336002608649</v>
      </c>
      <c r="J1391" s="37">
        <f t="shared" si="21"/>
        <v>0.86822282935628003</v>
      </c>
      <c r="K1391" s="38"/>
      <c r="L1391" s="38"/>
      <c r="M1391" s="38"/>
      <c r="P1391" s="27">
        <v>1362</v>
      </c>
      <c r="Q1391" s="24">
        <v>0.14543449999999999</v>
      </c>
      <c r="R1391" s="24">
        <v>0.57613080000000005</v>
      </c>
      <c r="S1391" s="24">
        <v>5.3199999999999997E-2</v>
      </c>
      <c r="T1391" s="24">
        <v>1.3443799999999999</v>
      </c>
      <c r="U1391" s="24">
        <v>0.28891650000000002</v>
      </c>
      <c r="V1391" s="34">
        <v>3.3023491738645495E-3</v>
      </c>
      <c r="W1391" s="24">
        <v>0</v>
      </c>
      <c r="X1391" s="24">
        <v>0</v>
      </c>
    </row>
    <row r="1392" spans="1:24" ht="15" customHeight="1" x14ac:dyDescent="0.45">
      <c r="A1392" s="14">
        <v>267</v>
      </c>
      <c r="B1392" s="15">
        <v>2001</v>
      </c>
      <c r="C1392" s="16">
        <v>0</v>
      </c>
      <c r="D1392" s="17">
        <v>2.5602099999999999E-2</v>
      </c>
      <c r="E1392" s="17">
        <v>-2.3462160000000001</v>
      </c>
      <c r="F1392" s="17">
        <v>1.0134900000000001E-2</v>
      </c>
      <c r="G1392" s="17">
        <v>0.75204550000000003</v>
      </c>
      <c r="H1392" s="18">
        <v>0.1648143</v>
      </c>
      <c r="I1392" s="40">
        <f t="array" ref="I1392">$Q$10+SUMPRODUCT(D1392:H1392,TRANSPOSE($Q$11:$Q$15))</f>
        <v>-0.2988080295134834</v>
      </c>
      <c r="J1392" s="37">
        <f t="shared" si="21"/>
        <v>0.42584889610458165</v>
      </c>
      <c r="K1392" s="38"/>
      <c r="L1392" s="38"/>
      <c r="M1392" s="38"/>
      <c r="P1392" s="27">
        <v>1363</v>
      </c>
      <c r="Q1392" s="24">
        <v>0.1795139</v>
      </c>
      <c r="R1392" s="24">
        <v>0.57000360000000005</v>
      </c>
      <c r="S1392" s="24">
        <v>4.1390499999999997E-2</v>
      </c>
      <c r="T1392" s="24">
        <v>1.601369</v>
      </c>
      <c r="U1392" s="24">
        <v>0.331903</v>
      </c>
      <c r="V1392" s="34">
        <v>2.5345216714894249E-3</v>
      </c>
      <c r="W1392" s="24">
        <v>0</v>
      </c>
      <c r="X1392" s="24">
        <v>0</v>
      </c>
    </row>
    <row r="1393" spans="1:24" ht="15" customHeight="1" x14ac:dyDescent="0.45">
      <c r="A1393" s="14">
        <v>267</v>
      </c>
      <c r="B1393" s="15">
        <v>2002</v>
      </c>
      <c r="C1393" s="16">
        <v>0</v>
      </c>
      <c r="D1393" s="17">
        <v>0.112758</v>
      </c>
      <c r="E1393" s="17">
        <v>-2.18573</v>
      </c>
      <c r="F1393" s="17">
        <v>3.7360499999999998E-2</v>
      </c>
      <c r="G1393" s="17">
        <v>4.9652969999999996</v>
      </c>
      <c r="H1393" s="18">
        <v>0.19108330000000001</v>
      </c>
      <c r="I1393" s="40">
        <f t="array" ref="I1393">$Q$10+SUMPRODUCT(D1393:H1393,TRANSPOSE($Q$11:$Q$15))</f>
        <v>-7.4117464142132912</v>
      </c>
      <c r="J1393" s="37">
        <f t="shared" si="21"/>
        <v>6.0375000389411573E-4</v>
      </c>
      <c r="K1393" s="38"/>
      <c r="L1393" s="38"/>
      <c r="M1393" s="38"/>
      <c r="P1393" s="27">
        <v>1364</v>
      </c>
      <c r="Q1393" s="24">
        <v>0.53117389999999998</v>
      </c>
      <c r="R1393" s="24">
        <v>3.6112000000000002E-3</v>
      </c>
      <c r="S1393" s="24">
        <v>2.8132999999999998E-2</v>
      </c>
      <c r="T1393" s="24">
        <v>0.63406379999999996</v>
      </c>
      <c r="U1393" s="24">
        <v>0.42435709999999999</v>
      </c>
      <c r="V1393" s="34">
        <v>3.5533250277556119E-2</v>
      </c>
      <c r="W1393" s="24">
        <v>0</v>
      </c>
      <c r="X1393" s="24">
        <v>0</v>
      </c>
    </row>
    <row r="1394" spans="1:24" ht="15" customHeight="1" x14ac:dyDescent="0.45">
      <c r="A1394" s="14">
        <v>267</v>
      </c>
      <c r="B1394" s="15">
        <v>2003</v>
      </c>
      <c r="C1394" s="16">
        <v>0</v>
      </c>
      <c r="D1394" s="17">
        <v>0.48796060000000002</v>
      </c>
      <c r="E1394" s="17">
        <v>-1.2705299999999999</v>
      </c>
      <c r="F1394" s="17">
        <v>3.7902999999999999E-2</v>
      </c>
      <c r="G1394" s="17">
        <v>8.6156849999999991</v>
      </c>
      <c r="H1394" s="18">
        <v>0.12445290000000001</v>
      </c>
      <c r="I1394" s="40">
        <f t="array" ref="I1394">$Q$10+SUMPRODUCT(D1394:H1394,TRANSPOSE($Q$11:$Q$15))</f>
        <v>-14.449847285933714</v>
      </c>
      <c r="J1394" s="37">
        <f t="shared" si="21"/>
        <v>5.3028681509369461E-7</v>
      </c>
      <c r="K1394" s="38"/>
      <c r="L1394" s="38"/>
      <c r="M1394" s="38"/>
      <c r="P1394" s="27">
        <v>1365</v>
      </c>
      <c r="Q1394" s="24">
        <v>0.49503930000000002</v>
      </c>
      <c r="R1394" s="24">
        <v>4.8260200000000003E-2</v>
      </c>
      <c r="S1394" s="24">
        <v>4.3217699999999998E-2</v>
      </c>
      <c r="T1394" s="24">
        <v>0.68418730000000005</v>
      </c>
      <c r="U1394" s="24">
        <v>0.41806320000000002</v>
      </c>
      <c r="V1394" s="34">
        <v>2.6976514036671378E-2</v>
      </c>
      <c r="W1394" s="24">
        <v>0</v>
      </c>
      <c r="X1394" s="24">
        <v>0</v>
      </c>
    </row>
    <row r="1395" spans="1:24" ht="15" customHeight="1" x14ac:dyDescent="0.45">
      <c r="A1395" s="14">
        <v>267</v>
      </c>
      <c r="B1395" s="15">
        <v>2004</v>
      </c>
      <c r="C1395" s="16">
        <v>0</v>
      </c>
      <c r="D1395" s="17">
        <v>0.35557329999999998</v>
      </c>
      <c r="E1395" s="17">
        <v>-1.2758879999999999</v>
      </c>
      <c r="F1395" s="17">
        <v>3.4634199999999997E-2</v>
      </c>
      <c r="G1395" s="17">
        <v>6.2715129999999997</v>
      </c>
      <c r="H1395" s="18">
        <v>0.1251015</v>
      </c>
      <c r="I1395" s="40">
        <f t="array" ref="I1395">$Q$10+SUMPRODUCT(D1395:H1395,TRANSPOSE($Q$11:$Q$15))</f>
        <v>-10.734713170378186</v>
      </c>
      <c r="J1395" s="37">
        <f t="shared" si="21"/>
        <v>2.1775285021926282E-5</v>
      </c>
      <c r="K1395" s="38"/>
      <c r="L1395" s="38"/>
      <c r="M1395" s="38"/>
      <c r="P1395" s="27">
        <v>1366</v>
      </c>
      <c r="Q1395" s="24">
        <v>0.52680499999999997</v>
      </c>
      <c r="R1395" s="24">
        <v>9.5292299999999996E-2</v>
      </c>
      <c r="S1395" s="24">
        <v>5.7141400000000002E-2</v>
      </c>
      <c r="T1395" s="24">
        <v>1.033531</v>
      </c>
      <c r="U1395" s="24">
        <v>0.4253112</v>
      </c>
      <c r="V1395" s="34">
        <v>1.3330767918003902E-2</v>
      </c>
      <c r="W1395" s="24">
        <v>0</v>
      </c>
      <c r="X1395" s="24">
        <v>0</v>
      </c>
    </row>
    <row r="1396" spans="1:24" ht="15" customHeight="1" x14ac:dyDescent="0.45">
      <c r="A1396" s="14">
        <v>268</v>
      </c>
      <c r="B1396" s="15">
        <v>1997</v>
      </c>
      <c r="C1396" s="16">
        <v>0</v>
      </c>
      <c r="D1396" s="17">
        <v>0.53479569999999998</v>
      </c>
      <c r="E1396" s="17">
        <v>0.29395979999999999</v>
      </c>
      <c r="F1396" s="17">
        <v>6.6770999999999997E-2</v>
      </c>
      <c r="G1396" s="17">
        <v>6.8570190000000002</v>
      </c>
      <c r="H1396" s="18">
        <v>0.24216389999999999</v>
      </c>
      <c r="I1396" s="40">
        <f t="array" ref="I1396">$Q$10+SUMPRODUCT(D1396:H1396,TRANSPOSE($Q$11:$Q$15))</f>
        <v>-14.060611052219063</v>
      </c>
      <c r="J1396" s="37">
        <f t="shared" si="21"/>
        <v>7.8262527238195301E-7</v>
      </c>
      <c r="K1396" s="38"/>
      <c r="L1396" s="38"/>
      <c r="M1396" s="38"/>
      <c r="P1396" s="27">
        <v>1367</v>
      </c>
      <c r="Q1396" s="24">
        <v>0.55700590000000005</v>
      </c>
      <c r="R1396" s="24">
        <v>0.13427939999999999</v>
      </c>
      <c r="S1396" s="24">
        <v>5.7462199999999998E-2</v>
      </c>
      <c r="T1396" s="24">
        <v>0.78576509999999999</v>
      </c>
      <c r="U1396" s="24">
        <v>0.40635779999999999</v>
      </c>
      <c r="V1396" s="34">
        <v>1.8561908722170964E-2</v>
      </c>
      <c r="W1396" s="24">
        <v>0</v>
      </c>
      <c r="X1396" s="24">
        <v>0</v>
      </c>
    </row>
    <row r="1397" spans="1:24" ht="15" customHeight="1" x14ac:dyDescent="0.45">
      <c r="A1397" s="14">
        <v>268</v>
      </c>
      <c r="B1397" s="15">
        <v>1998</v>
      </c>
      <c r="C1397" s="16">
        <v>0</v>
      </c>
      <c r="D1397" s="17">
        <v>0.33789960000000002</v>
      </c>
      <c r="E1397" s="17">
        <v>0.27852510000000003</v>
      </c>
      <c r="F1397" s="17">
        <v>6.9689899999999999E-2</v>
      </c>
      <c r="G1397" s="17">
        <v>4.4592280000000004</v>
      </c>
      <c r="H1397" s="18">
        <v>0.24576980000000001</v>
      </c>
      <c r="I1397" s="40">
        <f t="array" ref="I1397">$Q$10+SUMPRODUCT(D1397:H1397,TRANSPOSE($Q$11:$Q$15))</f>
        <v>-10.319773544033161</v>
      </c>
      <c r="J1397" s="37">
        <f t="shared" si="21"/>
        <v>3.2973494438397754E-5</v>
      </c>
      <c r="K1397" s="38"/>
      <c r="L1397" s="38"/>
      <c r="M1397" s="38"/>
      <c r="P1397" s="27">
        <v>1368</v>
      </c>
      <c r="Q1397" s="24">
        <v>0.5213776</v>
      </c>
      <c r="R1397" s="24">
        <v>0.14885670000000001</v>
      </c>
      <c r="S1397" s="24">
        <v>4.7785800000000003E-2</v>
      </c>
      <c r="T1397" s="24">
        <v>0.459287</v>
      </c>
      <c r="U1397" s="24">
        <v>0.45156259999999998</v>
      </c>
      <c r="V1397" s="34">
        <v>3.2984487830901257E-2</v>
      </c>
      <c r="W1397" s="24">
        <v>0</v>
      </c>
      <c r="X1397" s="24">
        <v>0</v>
      </c>
    </row>
    <row r="1398" spans="1:24" ht="15" customHeight="1" x14ac:dyDescent="0.45">
      <c r="A1398" s="14">
        <v>268</v>
      </c>
      <c r="B1398" s="15">
        <v>1999</v>
      </c>
      <c r="C1398" s="16">
        <v>0</v>
      </c>
      <c r="D1398" s="17">
        <v>0.26685490000000001</v>
      </c>
      <c r="E1398" s="17">
        <v>0.20284749999999999</v>
      </c>
      <c r="F1398" s="17">
        <v>7.2326000000000001E-2</v>
      </c>
      <c r="G1398" s="17">
        <v>1.9534590000000001</v>
      </c>
      <c r="H1398" s="18">
        <v>0.1951164</v>
      </c>
      <c r="I1398" s="40">
        <f t="array" ref="I1398">$Q$10+SUMPRODUCT(D1398:H1398,TRANSPOSE($Q$11:$Q$15))</f>
        <v>-6.2984807379229313</v>
      </c>
      <c r="J1398" s="37">
        <f t="shared" si="21"/>
        <v>1.8357206577017137E-3</v>
      </c>
      <c r="K1398" s="38"/>
      <c r="L1398" s="38"/>
      <c r="M1398" s="38"/>
      <c r="P1398" s="27">
        <v>1369</v>
      </c>
      <c r="Q1398" s="24">
        <v>0.48752200000000001</v>
      </c>
      <c r="R1398" s="24">
        <v>0.1635067</v>
      </c>
      <c r="S1398" s="24">
        <v>4.14483E-2</v>
      </c>
      <c r="T1398" s="24">
        <v>0.32149450000000002</v>
      </c>
      <c r="U1398" s="24">
        <v>0.42891859999999998</v>
      </c>
      <c r="V1398" s="34">
        <v>4.0806085855682371E-2</v>
      </c>
      <c r="W1398" s="24">
        <v>0</v>
      </c>
      <c r="X1398" s="24">
        <v>0</v>
      </c>
    </row>
    <row r="1399" spans="1:24" ht="15" customHeight="1" x14ac:dyDescent="0.45">
      <c r="A1399" s="14">
        <v>268</v>
      </c>
      <c r="B1399" s="15">
        <v>2000</v>
      </c>
      <c r="C1399" s="16">
        <v>0</v>
      </c>
      <c r="D1399" s="17">
        <v>0.23154659999999999</v>
      </c>
      <c r="E1399" s="17">
        <v>0.24036099999999999</v>
      </c>
      <c r="F1399" s="17">
        <v>4.1126500000000003E-2</v>
      </c>
      <c r="G1399" s="17">
        <v>1.7508269999999999</v>
      </c>
      <c r="H1399" s="18">
        <v>0.20236119999999999</v>
      </c>
      <c r="I1399" s="40">
        <f t="array" ref="I1399">$Q$10+SUMPRODUCT(D1399:H1399,TRANSPOSE($Q$11:$Q$15))</f>
        <v>-5.790687830647995</v>
      </c>
      <c r="J1399" s="37">
        <f t="shared" si="21"/>
        <v>3.0465695761862921E-3</v>
      </c>
      <c r="K1399" s="38"/>
      <c r="L1399" s="38"/>
      <c r="M1399" s="38"/>
      <c r="P1399" s="27">
        <v>1370</v>
      </c>
      <c r="Q1399" s="24">
        <v>0.46047709999999997</v>
      </c>
      <c r="R1399" s="24">
        <v>0.13379659999999999</v>
      </c>
      <c r="S1399" s="24">
        <v>4.9335799999999999E-2</v>
      </c>
      <c r="T1399" s="24">
        <v>0.24207129999999999</v>
      </c>
      <c r="U1399" s="24">
        <v>0.36739280000000002</v>
      </c>
      <c r="V1399" s="34">
        <v>4.311038769906668E-2</v>
      </c>
      <c r="W1399" s="24">
        <v>0</v>
      </c>
      <c r="X1399" s="24">
        <v>0</v>
      </c>
    </row>
    <row r="1400" spans="1:24" ht="15" customHeight="1" x14ac:dyDescent="0.45">
      <c r="A1400" s="14">
        <v>268</v>
      </c>
      <c r="B1400" s="15">
        <v>2001</v>
      </c>
      <c r="C1400" s="16">
        <v>0</v>
      </c>
      <c r="D1400" s="17">
        <v>0.24619460000000001</v>
      </c>
      <c r="E1400" s="17">
        <v>0.1578445</v>
      </c>
      <c r="F1400" s="17">
        <v>5.3611800000000001E-2</v>
      </c>
      <c r="G1400" s="17">
        <v>2.0414439999999998</v>
      </c>
      <c r="H1400" s="18">
        <v>0.16511690000000001</v>
      </c>
      <c r="I1400" s="40">
        <f t="array" ref="I1400">$Q$10+SUMPRODUCT(D1400:H1400,TRANSPOSE($Q$11:$Q$15))</f>
        <v>-6.2507144265232091</v>
      </c>
      <c r="J1400" s="37">
        <f t="shared" si="21"/>
        <v>1.9253612939047356E-3</v>
      </c>
      <c r="K1400" s="38"/>
      <c r="L1400" s="38"/>
      <c r="M1400" s="38"/>
      <c r="P1400" s="27">
        <v>1371</v>
      </c>
      <c r="Q1400" s="24">
        <v>5.8148499999999999E-2</v>
      </c>
      <c r="R1400" s="24">
        <v>-0.15330550000000001</v>
      </c>
      <c r="S1400" s="24">
        <v>4.4525000000000002E-2</v>
      </c>
      <c r="T1400" s="24">
        <v>0.32252429999999999</v>
      </c>
      <c r="U1400" s="24">
        <v>0.29625390000000001</v>
      </c>
      <c r="V1400" s="34">
        <v>4.8199438203729565E-2</v>
      </c>
      <c r="W1400" s="24">
        <v>0</v>
      </c>
      <c r="X1400" s="24">
        <v>0</v>
      </c>
    </row>
    <row r="1401" spans="1:24" ht="15" customHeight="1" x14ac:dyDescent="0.45">
      <c r="A1401" s="14">
        <v>268</v>
      </c>
      <c r="B1401" s="15">
        <v>2002</v>
      </c>
      <c r="C1401" s="16">
        <v>0</v>
      </c>
      <c r="D1401" s="17">
        <v>0.24687819999999999</v>
      </c>
      <c r="E1401" s="17">
        <v>0.2065131</v>
      </c>
      <c r="F1401" s="17">
        <v>5.52097E-2</v>
      </c>
      <c r="G1401" s="17">
        <v>1.407076</v>
      </c>
      <c r="H1401" s="18">
        <v>0.1689157</v>
      </c>
      <c r="I1401" s="40">
        <f t="array" ref="I1401">$Q$10+SUMPRODUCT(D1401:H1401,TRANSPOSE($Q$11:$Q$15))</f>
        <v>-5.3206998050867593</v>
      </c>
      <c r="J1401" s="37">
        <f t="shared" si="21"/>
        <v>4.8655417054277181E-3</v>
      </c>
      <c r="K1401" s="38"/>
      <c r="L1401" s="38"/>
      <c r="M1401" s="38"/>
      <c r="P1401" s="27">
        <v>1372</v>
      </c>
      <c r="Q1401" s="24">
        <v>2.3043999999999999E-2</v>
      </c>
      <c r="R1401" s="24">
        <v>-0.26934989999999998</v>
      </c>
      <c r="S1401" s="24">
        <v>2.7171000000000001E-3</v>
      </c>
      <c r="T1401" s="24">
        <v>0.15356639999999999</v>
      </c>
      <c r="U1401" s="24">
        <v>0.33865889999999998</v>
      </c>
      <c r="V1401" s="34">
        <v>9.9852008951606286E-2</v>
      </c>
      <c r="W1401" s="24">
        <v>0</v>
      </c>
      <c r="X1401" s="24">
        <v>1</v>
      </c>
    </row>
    <row r="1402" spans="1:24" ht="15" customHeight="1" x14ac:dyDescent="0.45">
      <c r="A1402" s="14">
        <v>269</v>
      </c>
      <c r="B1402" s="15">
        <v>1995</v>
      </c>
      <c r="C1402" s="16">
        <v>0</v>
      </c>
      <c r="D1402" s="17">
        <v>7.3587799999999995E-2</v>
      </c>
      <c r="E1402" s="17">
        <v>0.48237459999999999</v>
      </c>
      <c r="F1402" s="17">
        <v>7.37593E-2</v>
      </c>
      <c r="G1402" s="17">
        <v>2.1393110000000002</v>
      </c>
      <c r="H1402" s="18">
        <v>0.33655230000000003</v>
      </c>
      <c r="I1402" s="40">
        <f t="array" ref="I1402">$Q$10+SUMPRODUCT(D1402:H1402,TRANSPOSE($Q$11:$Q$15))</f>
        <v>-7.0049927491593671</v>
      </c>
      <c r="J1402" s="37">
        <f t="shared" si="21"/>
        <v>9.0651799373251568E-4</v>
      </c>
      <c r="K1402" s="38"/>
      <c r="L1402" s="38"/>
      <c r="M1402" s="38"/>
      <c r="P1402" s="27">
        <v>1373</v>
      </c>
      <c r="Q1402" s="24">
        <v>0.2334135</v>
      </c>
      <c r="R1402" s="24">
        <v>0.50828110000000004</v>
      </c>
      <c r="S1402" s="24">
        <v>8.4744E-2</v>
      </c>
      <c r="T1402" s="24">
        <v>2.5092729999999999</v>
      </c>
      <c r="U1402" s="24">
        <v>0.42478260000000001</v>
      </c>
      <c r="V1402" s="34">
        <v>5.0060735199810452E-4</v>
      </c>
      <c r="W1402" s="24">
        <v>0</v>
      </c>
      <c r="X1402" s="24">
        <v>0</v>
      </c>
    </row>
    <row r="1403" spans="1:24" ht="15" customHeight="1" x14ac:dyDescent="0.45">
      <c r="A1403" s="14">
        <v>269</v>
      </c>
      <c r="B1403" s="15">
        <v>1996</v>
      </c>
      <c r="C1403" s="16">
        <v>0</v>
      </c>
      <c r="D1403" s="17">
        <v>6.1244100000000003E-2</v>
      </c>
      <c r="E1403" s="17">
        <v>0.49017179999999999</v>
      </c>
      <c r="F1403" s="17">
        <v>5.4827800000000003E-2</v>
      </c>
      <c r="G1403" s="17">
        <v>2.5790959999999998</v>
      </c>
      <c r="H1403" s="18">
        <v>0.31583410000000001</v>
      </c>
      <c r="I1403" s="40">
        <f t="array" ref="I1403">$Q$10+SUMPRODUCT(D1403:H1403,TRANSPOSE($Q$11:$Q$15))</f>
        <v>-7.5836883512168161</v>
      </c>
      <c r="J1403" s="37">
        <f t="shared" si="21"/>
        <v>5.0842293708727065E-4</v>
      </c>
      <c r="K1403" s="38"/>
      <c r="L1403" s="38"/>
      <c r="M1403" s="38"/>
      <c r="P1403" s="27">
        <v>1374</v>
      </c>
      <c r="Q1403" s="24">
        <v>0.2597756</v>
      </c>
      <c r="R1403" s="24">
        <v>0.52651130000000002</v>
      </c>
      <c r="S1403" s="24">
        <v>7.4379700000000007E-2</v>
      </c>
      <c r="T1403" s="24">
        <v>3.2107329999999998</v>
      </c>
      <c r="U1403" s="24">
        <v>0.44117590000000001</v>
      </c>
      <c r="V1403" s="34">
        <v>1.7693563325893628E-4</v>
      </c>
      <c r="W1403" s="24">
        <v>0</v>
      </c>
      <c r="X1403" s="24">
        <v>0</v>
      </c>
    </row>
    <row r="1404" spans="1:24" ht="15" customHeight="1" x14ac:dyDescent="0.45">
      <c r="A1404" s="14">
        <v>269</v>
      </c>
      <c r="B1404" s="15">
        <v>1997</v>
      </c>
      <c r="C1404" s="16">
        <v>0</v>
      </c>
      <c r="D1404" s="17">
        <v>9.4918699999999995E-2</v>
      </c>
      <c r="E1404" s="17">
        <v>0.54116129999999996</v>
      </c>
      <c r="F1404" s="17">
        <v>9.4923800000000003E-2</v>
      </c>
      <c r="G1404" s="17">
        <v>3.4664220000000001</v>
      </c>
      <c r="H1404" s="18">
        <v>0.3444506</v>
      </c>
      <c r="I1404" s="40">
        <f t="array" ref="I1404">$Q$10+SUMPRODUCT(D1404:H1404,TRANSPOSE($Q$11:$Q$15))</f>
        <v>-9.3609059986402823</v>
      </c>
      <c r="J1404" s="37">
        <f t="shared" si="21"/>
        <v>8.6014728300307886E-5</v>
      </c>
      <c r="K1404" s="38"/>
      <c r="L1404" s="38"/>
      <c r="M1404" s="38"/>
      <c r="P1404" s="27">
        <v>1375</v>
      </c>
      <c r="Q1404" s="24">
        <v>0.2202395</v>
      </c>
      <c r="R1404" s="24">
        <v>0.52721839999999998</v>
      </c>
      <c r="S1404" s="24">
        <v>8.4431900000000004E-2</v>
      </c>
      <c r="T1404" s="24">
        <v>3.9881769999999999</v>
      </c>
      <c r="U1404" s="24">
        <v>0.42054809999999998</v>
      </c>
      <c r="V1404" s="34">
        <v>4.5896307038964663E-5</v>
      </c>
      <c r="W1404" s="24">
        <v>0</v>
      </c>
      <c r="X1404" s="24">
        <v>0</v>
      </c>
    </row>
    <row r="1405" spans="1:24" ht="15" customHeight="1" x14ac:dyDescent="0.45">
      <c r="A1405" s="14">
        <v>269</v>
      </c>
      <c r="B1405" s="15">
        <v>1998</v>
      </c>
      <c r="C1405" s="16">
        <v>0</v>
      </c>
      <c r="D1405" s="17">
        <v>4.6629499999999997E-2</v>
      </c>
      <c r="E1405" s="17">
        <v>0.50812330000000006</v>
      </c>
      <c r="F1405" s="17">
        <v>8.9618100000000006E-2</v>
      </c>
      <c r="G1405" s="17">
        <v>2.7248540000000001</v>
      </c>
      <c r="H1405" s="18">
        <v>0.34442810000000001</v>
      </c>
      <c r="I1405" s="40">
        <f t="array" ref="I1405">$Q$10+SUMPRODUCT(D1405:H1405,TRANSPOSE($Q$11:$Q$15))</f>
        <v>-8.1086949455853556</v>
      </c>
      <c r="J1405" s="37">
        <f t="shared" si="21"/>
        <v>3.0082080231625129E-4</v>
      </c>
      <c r="K1405" s="38"/>
      <c r="L1405" s="38"/>
      <c r="M1405" s="38"/>
      <c r="P1405" s="27">
        <v>1376</v>
      </c>
      <c r="Q1405" s="24">
        <v>0.14013049999999999</v>
      </c>
      <c r="R1405" s="24">
        <v>0.43521890000000002</v>
      </c>
      <c r="S1405" s="24">
        <v>7.7569299999999994E-2</v>
      </c>
      <c r="T1405" s="24">
        <v>2.603545</v>
      </c>
      <c r="U1405" s="24">
        <v>0.36689240000000001</v>
      </c>
      <c r="V1405" s="34">
        <v>4.7093185598417179E-4</v>
      </c>
      <c r="W1405" s="24">
        <v>0</v>
      </c>
      <c r="X1405" s="24">
        <v>0</v>
      </c>
    </row>
    <row r="1406" spans="1:24" ht="15" customHeight="1" x14ac:dyDescent="0.45">
      <c r="A1406" s="14">
        <v>269</v>
      </c>
      <c r="B1406" s="15">
        <v>1999</v>
      </c>
      <c r="C1406" s="16">
        <v>0</v>
      </c>
      <c r="D1406" s="17">
        <v>0.13631699999999999</v>
      </c>
      <c r="E1406" s="17">
        <v>0.49012790000000001</v>
      </c>
      <c r="F1406" s="17">
        <v>0.10697909999999999</v>
      </c>
      <c r="G1406" s="17">
        <v>1.6974320000000001</v>
      </c>
      <c r="H1406" s="18">
        <v>0.32052819999999999</v>
      </c>
      <c r="I1406" s="40">
        <f t="array" ref="I1406">$Q$10+SUMPRODUCT(D1406:H1406,TRANSPOSE($Q$11:$Q$15))</f>
        <v>-6.5617550247428049</v>
      </c>
      <c r="J1406" s="37">
        <f t="shared" si="21"/>
        <v>1.4114080867712521E-3</v>
      </c>
      <c r="K1406" s="38"/>
      <c r="L1406" s="38"/>
      <c r="M1406" s="38"/>
      <c r="P1406" s="27">
        <v>1377</v>
      </c>
      <c r="Q1406" s="24">
        <v>2.3312300000000001E-2</v>
      </c>
      <c r="R1406" s="24">
        <v>0.4156627</v>
      </c>
      <c r="S1406" s="24">
        <v>8.4030499999999994E-2</v>
      </c>
      <c r="T1406" s="24">
        <v>1.450105</v>
      </c>
      <c r="U1406" s="24">
        <v>0.3972002</v>
      </c>
      <c r="V1406" s="34">
        <v>2.800682591484313E-3</v>
      </c>
      <c r="W1406" s="24">
        <v>0</v>
      </c>
      <c r="X1406" s="24">
        <v>0</v>
      </c>
    </row>
    <row r="1407" spans="1:24" ht="15" customHeight="1" x14ac:dyDescent="0.45">
      <c r="A1407" s="14">
        <v>269</v>
      </c>
      <c r="B1407" s="15">
        <v>2000</v>
      </c>
      <c r="C1407" s="16">
        <v>0</v>
      </c>
      <c r="D1407" s="17">
        <v>-3.8286000000000001E-2</v>
      </c>
      <c r="E1407" s="17">
        <v>0.4772904</v>
      </c>
      <c r="F1407" s="17">
        <v>1.5888900000000001E-2</v>
      </c>
      <c r="G1407" s="17">
        <v>1.810279</v>
      </c>
      <c r="H1407" s="18">
        <v>0.32164680000000001</v>
      </c>
      <c r="I1407" s="40">
        <f t="array" ref="I1407">$Q$10+SUMPRODUCT(D1407:H1407,TRANSPOSE($Q$11:$Q$15))</f>
        <v>-6.0659446836338349</v>
      </c>
      <c r="J1407" s="37">
        <f t="shared" si="21"/>
        <v>2.3151922256323542E-3</v>
      </c>
      <c r="K1407" s="38"/>
      <c r="L1407" s="38"/>
      <c r="M1407" s="38"/>
      <c r="P1407" s="27">
        <v>1378</v>
      </c>
      <c r="Q1407" s="24">
        <v>0.1187926</v>
      </c>
      <c r="R1407" s="24">
        <v>0.4288225</v>
      </c>
      <c r="S1407" s="24">
        <v>2.4740700000000001E-2</v>
      </c>
      <c r="T1407" s="24">
        <v>0.76126349999999998</v>
      </c>
      <c r="U1407" s="24">
        <v>0.33841500000000002</v>
      </c>
      <c r="V1407" s="34">
        <v>1.3137104473440428E-2</v>
      </c>
      <c r="W1407" s="24">
        <v>0</v>
      </c>
      <c r="X1407" s="24">
        <v>0</v>
      </c>
    </row>
    <row r="1408" spans="1:24" ht="15" customHeight="1" x14ac:dyDescent="0.45">
      <c r="A1408" s="14">
        <v>269</v>
      </c>
      <c r="B1408" s="15">
        <v>2001</v>
      </c>
      <c r="C1408" s="16">
        <v>0</v>
      </c>
      <c r="D1408" s="17">
        <v>0.11202719999999999</v>
      </c>
      <c r="E1408" s="17">
        <v>0.42716520000000002</v>
      </c>
      <c r="F1408" s="17">
        <v>6.8504200000000001E-2</v>
      </c>
      <c r="G1408" s="17">
        <v>1.7523979999999999</v>
      </c>
      <c r="H1408" s="18">
        <v>0.2334919</v>
      </c>
      <c r="I1408" s="40">
        <f t="array" ref="I1408">$Q$10+SUMPRODUCT(D1408:H1408,TRANSPOSE($Q$11:$Q$15))</f>
        <v>-6.3140402154394932</v>
      </c>
      <c r="J1408" s="37">
        <f t="shared" si="21"/>
        <v>1.8074300927223513E-3</v>
      </c>
      <c r="K1408" s="38"/>
      <c r="L1408" s="38"/>
      <c r="M1408" s="38"/>
      <c r="P1408" s="27">
        <v>1379</v>
      </c>
      <c r="Q1408" s="24">
        <v>0.21991450000000001</v>
      </c>
      <c r="R1408" s="24">
        <v>0.49546269999999998</v>
      </c>
      <c r="S1408" s="24">
        <v>6.7125400000000002E-2</v>
      </c>
      <c r="T1408" s="24">
        <v>1.412852</v>
      </c>
      <c r="U1408" s="24">
        <v>0.32891379999999998</v>
      </c>
      <c r="V1408" s="34">
        <v>3.1494419783510519E-3</v>
      </c>
      <c r="W1408" s="24">
        <v>0</v>
      </c>
      <c r="X1408" s="24">
        <v>0</v>
      </c>
    </row>
    <row r="1409" spans="1:24" ht="15" customHeight="1" x14ac:dyDescent="0.45">
      <c r="A1409" s="14">
        <v>269</v>
      </c>
      <c r="B1409" s="15">
        <v>2002</v>
      </c>
      <c r="C1409" s="16">
        <v>0</v>
      </c>
      <c r="D1409" s="17">
        <v>0.18731039999999999</v>
      </c>
      <c r="E1409" s="17">
        <v>0.41829539999999998</v>
      </c>
      <c r="F1409" s="17">
        <v>6.7271600000000001E-2</v>
      </c>
      <c r="G1409" s="17">
        <v>1.351769</v>
      </c>
      <c r="H1409" s="18">
        <v>0.26299879999999998</v>
      </c>
      <c r="I1409" s="40">
        <f t="array" ref="I1409">$Q$10+SUMPRODUCT(D1409:H1409,TRANSPOSE($Q$11:$Q$15))</f>
        <v>-5.6033612285524779</v>
      </c>
      <c r="J1409" s="37">
        <f t="shared" si="21"/>
        <v>3.6719225109854308E-3</v>
      </c>
      <c r="K1409" s="38"/>
      <c r="L1409" s="38"/>
      <c r="M1409" s="38"/>
      <c r="P1409" s="27">
        <v>1380</v>
      </c>
      <c r="Q1409" s="24">
        <v>0.18866640000000001</v>
      </c>
      <c r="R1409" s="24">
        <v>0.47094049999999998</v>
      </c>
      <c r="S1409" s="24">
        <v>6.9478700000000004E-2</v>
      </c>
      <c r="T1409" s="24">
        <v>1.0317419999999999</v>
      </c>
      <c r="U1409" s="24">
        <v>0.3549736</v>
      </c>
      <c r="V1409" s="34">
        <v>5.8817080032659338E-3</v>
      </c>
      <c r="W1409" s="24">
        <v>0</v>
      </c>
      <c r="X1409" s="24">
        <v>0</v>
      </c>
    </row>
    <row r="1410" spans="1:24" ht="15" customHeight="1" x14ac:dyDescent="0.45">
      <c r="A1410" s="14">
        <v>270</v>
      </c>
      <c r="B1410" s="15">
        <v>1995</v>
      </c>
      <c r="C1410" s="16">
        <v>0</v>
      </c>
      <c r="D1410" s="17">
        <v>0.1035959</v>
      </c>
      <c r="E1410" s="17">
        <v>0.75381229999999999</v>
      </c>
      <c r="F1410" s="17">
        <v>3.4118599999999999E-2</v>
      </c>
      <c r="G1410" s="17">
        <v>4.3691180000000003</v>
      </c>
      <c r="H1410" s="18">
        <v>0.25855529999999999</v>
      </c>
      <c r="I1410" s="40">
        <f t="array" ref="I1410">$Q$10+SUMPRODUCT(D1410:H1410,TRANSPOSE($Q$11:$Q$15))</f>
        <v>-10.671884989274201</v>
      </c>
      <c r="J1410" s="37">
        <f t="shared" si="21"/>
        <v>2.3187245885121132E-5</v>
      </c>
      <c r="K1410" s="38"/>
      <c r="L1410" s="38"/>
      <c r="M1410" s="38"/>
      <c r="P1410" s="27">
        <v>1381</v>
      </c>
      <c r="Q1410" s="24">
        <v>0.1976426</v>
      </c>
      <c r="R1410" s="24">
        <v>0.54471429999999998</v>
      </c>
      <c r="S1410" s="24">
        <v>7.6577199999999998E-2</v>
      </c>
      <c r="T1410" s="24">
        <v>2.140218</v>
      </c>
      <c r="U1410" s="24">
        <v>0.41008749999999999</v>
      </c>
      <c r="V1410" s="34">
        <v>8.9067266241729594E-4</v>
      </c>
      <c r="W1410" s="24">
        <v>0</v>
      </c>
      <c r="X1410" s="24">
        <v>0</v>
      </c>
    </row>
    <row r="1411" spans="1:24" ht="15" customHeight="1" x14ac:dyDescent="0.45">
      <c r="A1411" s="14">
        <v>270</v>
      </c>
      <c r="B1411" s="15">
        <v>1996</v>
      </c>
      <c r="C1411" s="16">
        <v>0</v>
      </c>
      <c r="D1411" s="17">
        <v>6.98492E-2</v>
      </c>
      <c r="E1411" s="17">
        <v>0.85884709999999997</v>
      </c>
      <c r="F1411" s="17">
        <v>6.9964999999999999E-2</v>
      </c>
      <c r="G1411" s="17">
        <v>2.9603419999999998</v>
      </c>
      <c r="H1411" s="18">
        <v>0.2435795</v>
      </c>
      <c r="I1411" s="40">
        <f t="array" ref="I1411">$Q$10+SUMPRODUCT(D1411:H1411,TRANSPOSE($Q$11:$Q$15))</f>
        <v>-8.889596578342239</v>
      </c>
      <c r="J1411" s="37">
        <f t="shared" ref="J1411:J1474" si="22">EXP(I1411)/(1+EXP(I1411))</f>
        <v>1.3779625399838939E-4</v>
      </c>
      <c r="K1411" s="38"/>
      <c r="L1411" s="38"/>
      <c r="M1411" s="38"/>
      <c r="P1411" s="27">
        <v>1382</v>
      </c>
      <c r="Q1411" s="24">
        <v>0.22319259999999999</v>
      </c>
      <c r="R1411" s="24">
        <v>0.58076099999999997</v>
      </c>
      <c r="S1411" s="24">
        <v>6.7690200000000006E-2</v>
      </c>
      <c r="T1411" s="24">
        <v>2.1680090000000001</v>
      </c>
      <c r="U1411" s="24">
        <v>0.35477570000000003</v>
      </c>
      <c r="V1411" s="34">
        <v>8.4786109323912171E-4</v>
      </c>
      <c r="W1411" s="24">
        <v>0</v>
      </c>
      <c r="X1411" s="24">
        <v>0</v>
      </c>
    </row>
    <row r="1412" spans="1:24" ht="15" customHeight="1" x14ac:dyDescent="0.45">
      <c r="A1412" s="14">
        <v>270</v>
      </c>
      <c r="B1412" s="15">
        <v>1997</v>
      </c>
      <c r="C1412" s="16">
        <v>0</v>
      </c>
      <c r="D1412" s="17">
        <v>-2.5435300000000001E-2</v>
      </c>
      <c r="E1412" s="17">
        <v>0.9196569</v>
      </c>
      <c r="F1412" s="17">
        <v>5.33883E-2</v>
      </c>
      <c r="G1412" s="17">
        <v>2.8152210000000002</v>
      </c>
      <c r="H1412" s="18">
        <v>0.2042011</v>
      </c>
      <c r="I1412" s="40">
        <f t="array" ref="I1412">$Q$10+SUMPRODUCT(D1412:H1412,TRANSPOSE($Q$11:$Q$15))</f>
        <v>-8.6780424816346429</v>
      </c>
      <c r="J1412" s="37">
        <f t="shared" si="22"/>
        <v>1.7025508403389753E-4</v>
      </c>
      <c r="K1412" s="38"/>
      <c r="L1412" s="38"/>
      <c r="M1412" s="38"/>
      <c r="P1412" s="27">
        <v>1383</v>
      </c>
      <c r="Q1412" s="24">
        <v>0.23434479999999999</v>
      </c>
      <c r="R1412" s="24">
        <v>0.1731615</v>
      </c>
      <c r="S1412" s="24">
        <v>1.6323799999999999E-2</v>
      </c>
      <c r="T1412" s="24">
        <v>0.3585991</v>
      </c>
      <c r="U1412" s="24">
        <v>0.48145700000000002</v>
      </c>
      <c r="V1412" s="34">
        <v>4.3032558624956627E-2</v>
      </c>
      <c r="W1412" s="24">
        <v>0</v>
      </c>
      <c r="X1412" s="24">
        <v>0</v>
      </c>
    </row>
    <row r="1413" spans="1:24" ht="15" customHeight="1" x14ac:dyDescent="0.45">
      <c r="A1413" s="14">
        <v>270</v>
      </c>
      <c r="B1413" s="15">
        <v>1998</v>
      </c>
      <c r="C1413" s="16">
        <v>0</v>
      </c>
      <c r="D1413" s="17">
        <v>2.8789599999999999E-2</v>
      </c>
      <c r="E1413" s="17">
        <v>0.37896170000000001</v>
      </c>
      <c r="F1413" s="17">
        <v>5.4738099999999998E-2</v>
      </c>
      <c r="G1413" s="17">
        <v>0.55576519999999996</v>
      </c>
      <c r="H1413" s="18">
        <v>0.16461519999999999</v>
      </c>
      <c r="I1413" s="40">
        <f t="array" ref="I1413">$Q$10+SUMPRODUCT(D1413:H1413,TRANSPOSE($Q$11:$Q$15))</f>
        <v>-4.3040684420759421</v>
      </c>
      <c r="J1413" s="37">
        <f t="shared" si="22"/>
        <v>1.3333289277136486E-2</v>
      </c>
      <c r="K1413" s="38"/>
      <c r="L1413" s="38"/>
      <c r="M1413" s="38"/>
      <c r="P1413" s="27">
        <v>1384</v>
      </c>
      <c r="Q1413" s="24">
        <v>0.2263328</v>
      </c>
      <c r="R1413" s="24">
        <v>0.15268950000000001</v>
      </c>
      <c r="S1413" s="24">
        <v>9.2014000000000002E-3</v>
      </c>
      <c r="T1413" s="24">
        <v>0.14302960000000001</v>
      </c>
      <c r="U1413" s="24">
        <v>0.4381989</v>
      </c>
      <c r="V1413" s="34">
        <v>6.2874791391246646E-2</v>
      </c>
      <c r="W1413" s="24">
        <v>0</v>
      </c>
      <c r="X1413" s="24">
        <v>0</v>
      </c>
    </row>
    <row r="1414" spans="1:24" ht="15" customHeight="1" x14ac:dyDescent="0.45">
      <c r="A1414" s="14">
        <v>270</v>
      </c>
      <c r="B1414" s="15">
        <v>1999</v>
      </c>
      <c r="C1414" s="16">
        <v>0</v>
      </c>
      <c r="D1414" s="17">
        <v>-1.0466400000000001E-2</v>
      </c>
      <c r="E1414" s="17">
        <v>0.37953629999999999</v>
      </c>
      <c r="F1414" s="17">
        <v>5.6740899999999997E-2</v>
      </c>
      <c r="G1414" s="17">
        <v>0.62681589999999998</v>
      </c>
      <c r="H1414" s="18">
        <v>0.172289</v>
      </c>
      <c r="I1414" s="40">
        <f t="array" ref="I1414">$Q$10+SUMPRODUCT(D1414:H1414,TRANSPOSE($Q$11:$Q$15))</f>
        <v>-4.4456620555905229</v>
      </c>
      <c r="J1414" s="37">
        <f t="shared" si="22"/>
        <v>1.159335559977895E-2</v>
      </c>
      <c r="K1414" s="38"/>
      <c r="L1414" s="38"/>
      <c r="M1414" s="38"/>
      <c r="P1414" s="27">
        <v>1385</v>
      </c>
      <c r="Q1414" s="24">
        <v>0.13928789999999999</v>
      </c>
      <c r="R1414" s="24">
        <v>-0.65829029999999999</v>
      </c>
      <c r="S1414" s="24">
        <v>3.08797E-2</v>
      </c>
      <c r="T1414" s="24">
        <v>3.5464769999999999</v>
      </c>
      <c r="U1414" s="24">
        <v>0.16962530000000001</v>
      </c>
      <c r="V1414" s="34">
        <v>6.6032470079491136E-4</v>
      </c>
      <c r="W1414" s="24">
        <v>0</v>
      </c>
      <c r="X1414" s="24">
        <v>0</v>
      </c>
    </row>
    <row r="1415" spans="1:24" ht="15" customHeight="1" x14ac:dyDescent="0.45">
      <c r="A1415" s="14">
        <v>270</v>
      </c>
      <c r="B1415" s="15">
        <v>2000</v>
      </c>
      <c r="C1415" s="16">
        <v>0</v>
      </c>
      <c r="D1415" s="17">
        <v>5.5473300000000003E-2</v>
      </c>
      <c r="E1415" s="17">
        <v>0.41246179999999999</v>
      </c>
      <c r="F1415" s="17">
        <v>4.9056799999999998E-2</v>
      </c>
      <c r="G1415" s="17">
        <v>0.4897261</v>
      </c>
      <c r="H1415" s="18">
        <v>0.17217689999999999</v>
      </c>
      <c r="I1415" s="40">
        <f t="array" ref="I1415">$Q$10+SUMPRODUCT(D1415:H1415,TRANSPOSE($Q$11:$Q$15))</f>
        <v>-4.1863499612525903</v>
      </c>
      <c r="J1415" s="37">
        <f t="shared" si="22"/>
        <v>1.4974039997054638E-2</v>
      </c>
      <c r="K1415" s="38"/>
      <c r="L1415" s="38"/>
      <c r="M1415" s="38"/>
      <c r="P1415" s="27">
        <v>1386</v>
      </c>
      <c r="Q1415" s="24">
        <v>0.12255539999999999</v>
      </c>
      <c r="R1415" s="24">
        <v>-0.78042270000000002</v>
      </c>
      <c r="S1415" s="24">
        <v>2.22522E-2</v>
      </c>
      <c r="T1415" s="24">
        <v>2.3702830000000001</v>
      </c>
      <c r="U1415" s="24">
        <v>0.17435049999999999</v>
      </c>
      <c r="V1415" s="34">
        <v>5.45824362272526E-3</v>
      </c>
      <c r="W1415" s="24">
        <v>0</v>
      </c>
      <c r="X1415" s="24">
        <v>0</v>
      </c>
    </row>
    <row r="1416" spans="1:24" ht="15" customHeight="1" x14ac:dyDescent="0.45">
      <c r="A1416" s="14">
        <v>270</v>
      </c>
      <c r="B1416" s="15">
        <v>2001</v>
      </c>
      <c r="C1416" s="16">
        <v>0</v>
      </c>
      <c r="D1416" s="17">
        <v>2.9948200000000001E-2</v>
      </c>
      <c r="E1416" s="17">
        <v>0.40622599999999998</v>
      </c>
      <c r="F1416" s="17">
        <v>3.7238399999999998E-2</v>
      </c>
      <c r="G1416" s="17">
        <v>0.28221089999999999</v>
      </c>
      <c r="H1416" s="18">
        <v>0.11389779999999999</v>
      </c>
      <c r="I1416" s="40">
        <f t="array" ref="I1416">$Q$10+SUMPRODUCT(D1416:H1416,TRANSPOSE($Q$11:$Q$15))</f>
        <v>-3.7987467935221115</v>
      </c>
      <c r="J1416" s="37">
        <f t="shared" si="22"/>
        <v>2.1908108741063689E-2</v>
      </c>
      <c r="K1416" s="38"/>
      <c r="L1416" s="38"/>
      <c r="M1416" s="38"/>
      <c r="P1416" s="27">
        <v>1387</v>
      </c>
      <c r="Q1416" s="24">
        <v>0.1433603</v>
      </c>
      <c r="R1416" s="24">
        <v>-0.86903699999999995</v>
      </c>
      <c r="S1416" s="24">
        <v>2.1079899999999999E-2</v>
      </c>
      <c r="T1416" s="24">
        <v>3.0251640000000002</v>
      </c>
      <c r="U1416" s="24">
        <v>0.1736955</v>
      </c>
      <c r="V1416" s="34">
        <v>2.2326552509339169E-3</v>
      </c>
      <c r="W1416" s="24">
        <v>0</v>
      </c>
      <c r="X1416" s="24">
        <v>0</v>
      </c>
    </row>
    <row r="1417" spans="1:24" ht="15" customHeight="1" x14ac:dyDescent="0.45">
      <c r="A1417" s="14">
        <v>270</v>
      </c>
      <c r="B1417" s="15">
        <v>2002</v>
      </c>
      <c r="C1417" s="16">
        <v>0</v>
      </c>
      <c r="D1417" s="17">
        <v>0.1413094</v>
      </c>
      <c r="E1417" s="17">
        <v>0.4041671</v>
      </c>
      <c r="F1417" s="17">
        <v>5.7261300000000001E-2</v>
      </c>
      <c r="G1417" s="17">
        <v>0.3575141</v>
      </c>
      <c r="H1417" s="18">
        <v>0.18137639999999999</v>
      </c>
      <c r="I1417" s="40">
        <f t="array" ref="I1417">$Q$10+SUMPRODUCT(D1417:H1417,TRANSPOSE($Q$11:$Q$15))</f>
        <v>-3.9879545997683277</v>
      </c>
      <c r="J1417" s="37">
        <f t="shared" si="22"/>
        <v>1.8200204201255142E-2</v>
      </c>
      <c r="K1417" s="38"/>
      <c r="L1417" s="38"/>
      <c r="M1417" s="38"/>
      <c r="P1417" s="27">
        <v>1388</v>
      </c>
      <c r="Q1417" s="24">
        <v>0.15429989999999999</v>
      </c>
      <c r="R1417" s="24">
        <v>-0.90004189999999995</v>
      </c>
      <c r="S1417" s="24">
        <v>1.7999999999999999E-2</v>
      </c>
      <c r="T1417" s="24">
        <v>2.0298020000000001</v>
      </c>
      <c r="U1417" s="24">
        <v>0.16884460000000001</v>
      </c>
      <c r="V1417" s="34">
        <v>1.1602295989207345E-2</v>
      </c>
      <c r="W1417" s="24">
        <v>0</v>
      </c>
      <c r="X1417" s="24">
        <v>0</v>
      </c>
    </row>
    <row r="1418" spans="1:24" ht="15" customHeight="1" x14ac:dyDescent="0.45">
      <c r="A1418" s="14">
        <v>270</v>
      </c>
      <c r="B1418" s="15">
        <v>2003</v>
      </c>
      <c r="C1418" s="16">
        <v>0</v>
      </c>
      <c r="D1418" s="17">
        <v>0.1580278</v>
      </c>
      <c r="E1418" s="17">
        <v>0.46846179999999998</v>
      </c>
      <c r="F1418" s="17">
        <v>5.8611499999999997E-2</v>
      </c>
      <c r="G1418" s="17">
        <v>0.53517970000000004</v>
      </c>
      <c r="H1418" s="18">
        <v>0.19824839999999999</v>
      </c>
      <c r="I1418" s="40">
        <f t="array" ref="I1418">$Q$10+SUMPRODUCT(D1418:H1418,TRANSPOSE($Q$11:$Q$15))</f>
        <v>-4.3579832278542536</v>
      </c>
      <c r="J1418" s="37">
        <f t="shared" si="22"/>
        <v>1.2642310274085732E-2</v>
      </c>
      <c r="K1418" s="38"/>
      <c r="L1418" s="38"/>
      <c r="M1418" s="38"/>
      <c r="P1418" s="27">
        <v>1389</v>
      </c>
      <c r="Q1418" s="24">
        <v>0.14999390000000001</v>
      </c>
      <c r="R1418" s="24">
        <v>-1.041169</v>
      </c>
      <c r="S1418" s="24">
        <v>1.9992E-3</v>
      </c>
      <c r="T1418" s="24">
        <v>0.80828420000000001</v>
      </c>
      <c r="U1418" s="24">
        <v>0.15964329999999999</v>
      </c>
      <c r="V1418" s="34">
        <v>0.10224051989892084</v>
      </c>
      <c r="W1418" s="24">
        <v>0</v>
      </c>
      <c r="X1418" s="24">
        <v>0</v>
      </c>
    </row>
    <row r="1419" spans="1:24" ht="15" customHeight="1" x14ac:dyDescent="0.45">
      <c r="A1419" s="14">
        <v>270</v>
      </c>
      <c r="B1419" s="15">
        <v>2004</v>
      </c>
      <c r="C1419" s="16">
        <v>0</v>
      </c>
      <c r="D1419" s="17">
        <v>0.1346743</v>
      </c>
      <c r="E1419" s="17">
        <v>0.481852</v>
      </c>
      <c r="F1419" s="17">
        <v>5.7518199999999998E-2</v>
      </c>
      <c r="G1419" s="17">
        <v>0.66684220000000005</v>
      </c>
      <c r="H1419" s="18">
        <v>0.21613289999999999</v>
      </c>
      <c r="I1419" s="40">
        <f t="array" ref="I1419">$Q$10+SUMPRODUCT(D1419:H1419,TRANSPOSE($Q$11:$Q$15))</f>
        <v>-4.5771177800045866</v>
      </c>
      <c r="J1419" s="37">
        <f t="shared" si="22"/>
        <v>1.0179801671679927E-2</v>
      </c>
      <c r="K1419" s="38"/>
      <c r="L1419" s="38"/>
      <c r="M1419" s="38"/>
      <c r="P1419" s="27">
        <v>1390</v>
      </c>
      <c r="Q1419" s="24">
        <v>-5.2328800000000002E-2</v>
      </c>
      <c r="R1419" s="24">
        <v>-1.875254</v>
      </c>
      <c r="S1419" s="24">
        <v>-0.254492</v>
      </c>
      <c r="T1419" s="24">
        <v>0.2491708</v>
      </c>
      <c r="U1419" s="24">
        <v>0.1375093</v>
      </c>
      <c r="V1419" s="34">
        <v>0.86822282935628015</v>
      </c>
      <c r="W1419" s="24">
        <v>1</v>
      </c>
      <c r="X1419" s="24">
        <v>0</v>
      </c>
    </row>
    <row r="1420" spans="1:24" ht="15" customHeight="1" x14ac:dyDescent="0.45">
      <c r="A1420" s="14">
        <v>271</v>
      </c>
      <c r="B1420" s="15">
        <v>1995</v>
      </c>
      <c r="C1420" s="16">
        <v>0</v>
      </c>
      <c r="D1420" s="17">
        <v>4.8571099999999999E-2</v>
      </c>
      <c r="E1420" s="17">
        <v>0.62279609999999996</v>
      </c>
      <c r="F1420" s="17">
        <v>0.1070744</v>
      </c>
      <c r="G1420" s="17">
        <v>2.8998330000000001</v>
      </c>
      <c r="H1420" s="18">
        <v>0.43149530000000003</v>
      </c>
      <c r="I1420" s="40">
        <f t="array" ref="I1420">$Q$10+SUMPRODUCT(D1420:H1420,TRANSPOSE($Q$11:$Q$15))</f>
        <v>-8.639148281121507</v>
      </c>
      <c r="J1420" s="37">
        <f t="shared" si="22"/>
        <v>1.7700628756123663E-4</v>
      </c>
      <c r="K1420" s="38"/>
      <c r="L1420" s="38"/>
      <c r="M1420" s="38"/>
      <c r="P1420" s="27">
        <v>1391</v>
      </c>
      <c r="Q1420" s="24">
        <v>2.5602099999999999E-2</v>
      </c>
      <c r="R1420" s="24">
        <v>-2.3462160000000001</v>
      </c>
      <c r="S1420" s="24">
        <v>1.0134900000000001E-2</v>
      </c>
      <c r="T1420" s="24">
        <v>0.75204550000000003</v>
      </c>
      <c r="U1420" s="24">
        <v>0.1648143</v>
      </c>
      <c r="V1420" s="34">
        <v>0.42584889610458176</v>
      </c>
      <c r="W1420" s="24">
        <v>0</v>
      </c>
      <c r="X1420" s="24">
        <v>0</v>
      </c>
    </row>
    <row r="1421" spans="1:24" ht="15" customHeight="1" x14ac:dyDescent="0.45">
      <c r="A1421" s="14">
        <v>271</v>
      </c>
      <c r="B1421" s="15">
        <v>1996</v>
      </c>
      <c r="C1421" s="16">
        <v>0</v>
      </c>
      <c r="D1421" s="17">
        <v>7.74648E-2</v>
      </c>
      <c r="E1421" s="17">
        <v>0.57034700000000005</v>
      </c>
      <c r="F1421" s="17">
        <v>9.1863200000000006E-2</v>
      </c>
      <c r="G1421" s="17">
        <v>3.3393679999999999</v>
      </c>
      <c r="H1421" s="18">
        <v>0.4130434</v>
      </c>
      <c r="I1421" s="40">
        <f t="array" ref="I1421">$Q$10+SUMPRODUCT(D1421:H1421,TRANSPOSE($Q$11:$Q$15))</f>
        <v>-9.1411121067524199</v>
      </c>
      <c r="J1421" s="37">
        <f t="shared" si="22"/>
        <v>1.0715659710214586E-4</v>
      </c>
      <c r="K1421" s="38"/>
      <c r="L1421" s="38"/>
      <c r="M1421" s="38"/>
      <c r="P1421" s="27">
        <v>1392</v>
      </c>
      <c r="Q1421" s="24">
        <v>0.112758</v>
      </c>
      <c r="R1421" s="24">
        <v>-2.18573</v>
      </c>
      <c r="S1421" s="24">
        <v>3.7360499999999998E-2</v>
      </c>
      <c r="T1421" s="24">
        <v>4.9652969999999996</v>
      </c>
      <c r="U1421" s="24">
        <v>0.19108330000000001</v>
      </c>
      <c r="V1421" s="34">
        <v>6.0375000389411573E-4</v>
      </c>
      <c r="W1421" s="24">
        <v>0</v>
      </c>
      <c r="X1421" s="24">
        <v>0</v>
      </c>
    </row>
    <row r="1422" spans="1:24" ht="15" customHeight="1" x14ac:dyDescent="0.45">
      <c r="A1422" s="14">
        <v>271</v>
      </c>
      <c r="B1422" s="15">
        <v>1997</v>
      </c>
      <c r="C1422" s="16">
        <v>0</v>
      </c>
      <c r="D1422" s="17">
        <v>9.7972699999999996E-2</v>
      </c>
      <c r="E1422" s="17">
        <v>0.60581269999999998</v>
      </c>
      <c r="F1422" s="17">
        <v>0.1062097</v>
      </c>
      <c r="G1422" s="17">
        <v>3.6567729999999998</v>
      </c>
      <c r="H1422" s="18">
        <v>0.40799770000000002</v>
      </c>
      <c r="I1422" s="40">
        <f t="array" ref="I1422">$Q$10+SUMPRODUCT(D1422:H1422,TRANSPOSE($Q$11:$Q$15))</f>
        <v>-9.807881531776637</v>
      </c>
      <c r="J1422" s="37">
        <f t="shared" si="22"/>
        <v>5.501324703576913E-5</v>
      </c>
      <c r="K1422" s="38"/>
      <c r="L1422" s="38"/>
      <c r="M1422" s="38"/>
      <c r="P1422" s="27">
        <v>1393</v>
      </c>
      <c r="Q1422" s="24">
        <v>0.48796060000000002</v>
      </c>
      <c r="R1422" s="24">
        <v>-1.2705299999999999</v>
      </c>
      <c r="S1422" s="24">
        <v>3.7902999999999999E-2</v>
      </c>
      <c r="T1422" s="24">
        <v>8.6156849999999991</v>
      </c>
      <c r="U1422" s="24">
        <v>0.12445290000000001</v>
      </c>
      <c r="V1422" s="34">
        <v>5.3028681509369366E-7</v>
      </c>
      <c r="W1422" s="24">
        <v>0</v>
      </c>
      <c r="X1422" s="24">
        <v>0</v>
      </c>
    </row>
    <row r="1423" spans="1:24" ht="15" customHeight="1" x14ac:dyDescent="0.45">
      <c r="A1423" s="14">
        <v>271</v>
      </c>
      <c r="B1423" s="15">
        <v>1998</v>
      </c>
      <c r="C1423" s="16">
        <v>0</v>
      </c>
      <c r="D1423" s="17">
        <v>0.12902549999999999</v>
      </c>
      <c r="E1423" s="17">
        <v>0.65169999999999995</v>
      </c>
      <c r="F1423" s="17">
        <v>9.3235399999999996E-2</v>
      </c>
      <c r="G1423" s="17">
        <v>2.9982190000000002</v>
      </c>
      <c r="H1423" s="18">
        <v>0.39592509999999997</v>
      </c>
      <c r="I1423" s="40">
        <f t="array" ref="I1423">$Q$10+SUMPRODUCT(D1423:H1423,TRANSPOSE($Q$11:$Q$15))</f>
        <v>-8.7159672665002201</v>
      </c>
      <c r="J1423" s="37">
        <f t="shared" si="22"/>
        <v>1.6392013998070014E-4</v>
      </c>
      <c r="K1423" s="38"/>
      <c r="L1423" s="38"/>
      <c r="M1423" s="38"/>
      <c r="P1423" s="27">
        <v>1394</v>
      </c>
      <c r="Q1423" s="24">
        <v>0.35557329999999998</v>
      </c>
      <c r="R1423" s="24">
        <v>-1.2758879999999999</v>
      </c>
      <c r="S1423" s="24">
        <v>3.4634199999999997E-2</v>
      </c>
      <c r="T1423" s="24">
        <v>6.2715129999999997</v>
      </c>
      <c r="U1423" s="24">
        <v>0.1251015</v>
      </c>
      <c r="V1423" s="34">
        <v>2.1775285021926326E-5</v>
      </c>
      <c r="W1423" s="24">
        <v>0</v>
      </c>
      <c r="X1423" s="24">
        <v>0</v>
      </c>
    </row>
    <row r="1424" spans="1:24" ht="15" customHeight="1" x14ac:dyDescent="0.45">
      <c r="A1424" s="14">
        <v>271</v>
      </c>
      <c r="B1424" s="15">
        <v>1999</v>
      </c>
      <c r="C1424" s="16">
        <v>0</v>
      </c>
      <c r="D1424" s="17">
        <v>0.19774659999999999</v>
      </c>
      <c r="E1424" s="17">
        <v>0.77592329999999998</v>
      </c>
      <c r="F1424" s="17">
        <v>8.2027699999999995E-2</v>
      </c>
      <c r="G1424" s="17">
        <v>2.317475</v>
      </c>
      <c r="H1424" s="18">
        <v>0.37247730000000001</v>
      </c>
      <c r="I1424" s="40">
        <f t="array" ref="I1424">$Q$10+SUMPRODUCT(D1424:H1424,TRANSPOSE($Q$11:$Q$15))</f>
        <v>-7.7081645762177979</v>
      </c>
      <c r="J1424" s="37">
        <f t="shared" si="22"/>
        <v>4.4894345189762011E-4</v>
      </c>
      <c r="K1424" s="38"/>
      <c r="L1424" s="38"/>
      <c r="M1424" s="38"/>
      <c r="P1424" s="27">
        <v>1395</v>
      </c>
      <c r="Q1424" s="24">
        <v>0.53479569999999998</v>
      </c>
      <c r="R1424" s="24">
        <v>0.29395979999999999</v>
      </c>
      <c r="S1424" s="24">
        <v>6.6770999999999997E-2</v>
      </c>
      <c r="T1424" s="24">
        <v>6.8570190000000002</v>
      </c>
      <c r="U1424" s="24">
        <v>0.24216389999999999</v>
      </c>
      <c r="V1424" s="34">
        <v>7.8262527238195311E-7</v>
      </c>
      <c r="W1424" s="24">
        <v>0</v>
      </c>
      <c r="X1424" s="24">
        <v>0</v>
      </c>
    </row>
    <row r="1425" spans="1:24" ht="15" customHeight="1" x14ac:dyDescent="0.45">
      <c r="A1425" s="14">
        <v>271</v>
      </c>
      <c r="B1425" s="15">
        <v>2000</v>
      </c>
      <c r="C1425" s="16">
        <v>0</v>
      </c>
      <c r="D1425" s="17">
        <v>0.17631450000000001</v>
      </c>
      <c r="E1425" s="17">
        <v>0.79117539999999997</v>
      </c>
      <c r="F1425" s="17">
        <v>8.0651E-2</v>
      </c>
      <c r="G1425" s="17">
        <v>3.0516770000000002</v>
      </c>
      <c r="H1425" s="18">
        <v>0.38081229999999999</v>
      </c>
      <c r="I1425" s="40">
        <f t="array" ref="I1425">$Q$10+SUMPRODUCT(D1425:H1425,TRANSPOSE($Q$11:$Q$15))</f>
        <v>-8.8930636536083121</v>
      </c>
      <c r="J1425" s="37">
        <f t="shared" si="22"/>
        <v>1.3731939674640177E-4</v>
      </c>
      <c r="K1425" s="38"/>
      <c r="L1425" s="38"/>
      <c r="M1425" s="38"/>
      <c r="P1425" s="27">
        <v>1396</v>
      </c>
      <c r="Q1425" s="24">
        <v>0.33789960000000002</v>
      </c>
      <c r="R1425" s="24">
        <v>0.27852510000000003</v>
      </c>
      <c r="S1425" s="24">
        <v>6.9689899999999999E-2</v>
      </c>
      <c r="T1425" s="24">
        <v>4.4592280000000004</v>
      </c>
      <c r="U1425" s="24">
        <v>0.24576980000000001</v>
      </c>
      <c r="V1425" s="34">
        <v>3.2973494438397754E-5</v>
      </c>
      <c r="W1425" s="24">
        <v>0</v>
      </c>
      <c r="X1425" s="24">
        <v>0</v>
      </c>
    </row>
    <row r="1426" spans="1:24" ht="15" customHeight="1" x14ac:dyDescent="0.45">
      <c r="A1426" s="14">
        <v>271</v>
      </c>
      <c r="B1426" s="15">
        <v>2001</v>
      </c>
      <c r="C1426" s="16">
        <v>0</v>
      </c>
      <c r="D1426" s="17">
        <v>0.2014493</v>
      </c>
      <c r="E1426" s="17">
        <v>0.8477015</v>
      </c>
      <c r="F1426" s="17">
        <v>0.1028709</v>
      </c>
      <c r="G1426" s="17">
        <v>3.4171909999999999</v>
      </c>
      <c r="H1426" s="18">
        <v>0.39288099999999998</v>
      </c>
      <c r="I1426" s="40">
        <f t="array" ref="I1426">$Q$10+SUMPRODUCT(D1426:H1426,TRANSPOSE($Q$11:$Q$15))</f>
        <v>-9.7175777342863974</v>
      </c>
      <c r="J1426" s="37">
        <f t="shared" si="22"/>
        <v>6.0212056708295983E-5</v>
      </c>
      <c r="K1426" s="38"/>
      <c r="L1426" s="38"/>
      <c r="M1426" s="38"/>
      <c r="P1426" s="27">
        <v>1397</v>
      </c>
      <c r="Q1426" s="24">
        <v>0.26685490000000001</v>
      </c>
      <c r="R1426" s="24">
        <v>0.20284749999999999</v>
      </c>
      <c r="S1426" s="24">
        <v>7.2326000000000001E-2</v>
      </c>
      <c r="T1426" s="24">
        <v>1.9534590000000001</v>
      </c>
      <c r="U1426" s="24">
        <v>0.1951164</v>
      </c>
      <c r="V1426" s="34">
        <v>1.8357206577017157E-3</v>
      </c>
      <c r="W1426" s="24">
        <v>0</v>
      </c>
      <c r="X1426" s="24">
        <v>0</v>
      </c>
    </row>
    <row r="1427" spans="1:24" ht="15" customHeight="1" x14ac:dyDescent="0.45">
      <c r="A1427" s="14">
        <v>271</v>
      </c>
      <c r="B1427" s="15">
        <v>2002</v>
      </c>
      <c r="C1427" s="16">
        <v>0</v>
      </c>
      <c r="D1427" s="17">
        <v>0.24065349999999999</v>
      </c>
      <c r="E1427" s="17">
        <v>0.90312709999999996</v>
      </c>
      <c r="F1427" s="17">
        <v>0.106709</v>
      </c>
      <c r="G1427" s="17">
        <v>3.4022579999999998</v>
      </c>
      <c r="H1427" s="18">
        <v>0.35419099999999998</v>
      </c>
      <c r="I1427" s="40">
        <f t="array" ref="I1427">$Q$10+SUMPRODUCT(D1427:H1427,TRANSPOSE($Q$11:$Q$15))</f>
        <v>-9.8128032412687141</v>
      </c>
      <c r="J1427" s="37">
        <f t="shared" si="22"/>
        <v>5.4743167808790397E-5</v>
      </c>
      <c r="K1427" s="38"/>
      <c r="L1427" s="38"/>
      <c r="M1427" s="38"/>
      <c r="P1427" s="27">
        <v>1398</v>
      </c>
      <c r="Q1427" s="24">
        <v>0.23154659999999999</v>
      </c>
      <c r="R1427" s="24">
        <v>0.24036099999999999</v>
      </c>
      <c r="S1427" s="24">
        <v>4.1126500000000003E-2</v>
      </c>
      <c r="T1427" s="24">
        <v>1.7508269999999999</v>
      </c>
      <c r="U1427" s="24">
        <v>0.20236119999999999</v>
      </c>
      <c r="V1427" s="34">
        <v>3.0465695761862921E-3</v>
      </c>
      <c r="W1427" s="24">
        <v>0</v>
      </c>
      <c r="X1427" s="24">
        <v>0</v>
      </c>
    </row>
    <row r="1428" spans="1:24" ht="15" customHeight="1" x14ac:dyDescent="0.45">
      <c r="A1428" s="14">
        <v>271</v>
      </c>
      <c r="B1428" s="15">
        <v>2003</v>
      </c>
      <c r="C1428" s="16">
        <v>0</v>
      </c>
      <c r="D1428" s="17">
        <v>0.17046729999999999</v>
      </c>
      <c r="E1428" s="17">
        <v>0.9413686</v>
      </c>
      <c r="F1428" s="17">
        <v>9.9513599999999994E-2</v>
      </c>
      <c r="G1428" s="17">
        <v>3.3649330000000002</v>
      </c>
      <c r="H1428" s="18">
        <v>0.3557034</v>
      </c>
      <c r="I1428" s="40">
        <f t="array" ref="I1428">$Q$10+SUMPRODUCT(D1428:H1428,TRANSPOSE($Q$11:$Q$15))</f>
        <v>-9.7795171726277115</v>
      </c>
      <c r="J1428" s="37">
        <f t="shared" si="22"/>
        <v>5.6595913775350663E-5</v>
      </c>
      <c r="K1428" s="38"/>
      <c r="L1428" s="38"/>
      <c r="M1428" s="38"/>
      <c r="P1428" s="27">
        <v>1399</v>
      </c>
      <c r="Q1428" s="24">
        <v>0.24619460000000001</v>
      </c>
      <c r="R1428" s="24">
        <v>0.1578445</v>
      </c>
      <c r="S1428" s="24">
        <v>5.3611800000000001E-2</v>
      </c>
      <c r="T1428" s="24">
        <v>2.0414439999999998</v>
      </c>
      <c r="U1428" s="24">
        <v>0.16511690000000001</v>
      </c>
      <c r="V1428" s="34">
        <v>1.9253612939047337E-3</v>
      </c>
      <c r="W1428" s="24">
        <v>0</v>
      </c>
      <c r="X1428" s="24">
        <v>0</v>
      </c>
    </row>
    <row r="1429" spans="1:24" ht="15" customHeight="1" x14ac:dyDescent="0.45">
      <c r="A1429" s="14">
        <v>271</v>
      </c>
      <c r="B1429" s="15">
        <v>2004</v>
      </c>
      <c r="C1429" s="16">
        <v>0</v>
      </c>
      <c r="D1429" s="17">
        <v>3.6675000000000002E-3</v>
      </c>
      <c r="E1429" s="17">
        <v>0.93353249999999999</v>
      </c>
      <c r="F1429" s="17">
        <v>0.111499</v>
      </c>
      <c r="G1429" s="17">
        <v>3.8405840000000002</v>
      </c>
      <c r="H1429" s="18">
        <v>0.3735561</v>
      </c>
      <c r="I1429" s="40">
        <f t="array" ref="I1429">$Q$10+SUMPRODUCT(D1429:H1429,TRANSPOSE($Q$11:$Q$15))</f>
        <v>-10.68004607782585</v>
      </c>
      <c r="J1429" s="37">
        <f t="shared" si="22"/>
        <v>2.2998787130606885E-5</v>
      </c>
      <c r="K1429" s="38"/>
      <c r="L1429" s="38"/>
      <c r="M1429" s="38"/>
      <c r="P1429" s="27">
        <v>1400</v>
      </c>
      <c r="Q1429" s="24">
        <v>0.24687819999999999</v>
      </c>
      <c r="R1429" s="24">
        <v>0.2065131</v>
      </c>
      <c r="S1429" s="24">
        <v>5.52097E-2</v>
      </c>
      <c r="T1429" s="24">
        <v>1.407076</v>
      </c>
      <c r="U1429" s="24">
        <v>0.1689157</v>
      </c>
      <c r="V1429" s="34">
        <v>4.8655417054277172E-3</v>
      </c>
      <c r="W1429" s="24">
        <v>0</v>
      </c>
      <c r="X1429" s="24">
        <v>0</v>
      </c>
    </row>
    <row r="1430" spans="1:24" ht="15" customHeight="1" x14ac:dyDescent="0.45">
      <c r="A1430" s="14">
        <v>272</v>
      </c>
      <c r="B1430" s="15">
        <v>1996</v>
      </c>
      <c r="C1430" s="16">
        <v>0</v>
      </c>
      <c r="D1430" s="17">
        <v>0.3059171</v>
      </c>
      <c r="E1430" s="17">
        <v>0.48186760000000001</v>
      </c>
      <c r="F1430" s="17">
        <v>6.7819299999999999E-2</v>
      </c>
      <c r="G1430" s="17">
        <v>3.1813039999999999</v>
      </c>
      <c r="H1430" s="18">
        <v>0.40705809999999998</v>
      </c>
      <c r="I1430" s="40">
        <f t="array" ref="I1430">$Q$10+SUMPRODUCT(D1430:H1430,TRANSPOSE($Q$11:$Q$15))</f>
        <v>-8.4772828721501234</v>
      </c>
      <c r="J1430" s="37">
        <f t="shared" si="22"/>
        <v>2.0810017284499165E-4</v>
      </c>
      <c r="K1430" s="38"/>
      <c r="L1430" s="38"/>
      <c r="M1430" s="38"/>
      <c r="P1430" s="27">
        <v>1401</v>
      </c>
      <c r="Q1430" s="24">
        <v>7.3587799999999995E-2</v>
      </c>
      <c r="R1430" s="24">
        <v>0.48237459999999999</v>
      </c>
      <c r="S1430" s="24">
        <v>7.37593E-2</v>
      </c>
      <c r="T1430" s="24">
        <v>2.1393110000000002</v>
      </c>
      <c r="U1430" s="24">
        <v>0.33655230000000003</v>
      </c>
      <c r="V1430" s="34">
        <v>9.0651799373251568E-4</v>
      </c>
      <c r="W1430" s="24">
        <v>0</v>
      </c>
      <c r="X1430" s="24">
        <v>0</v>
      </c>
    </row>
    <row r="1431" spans="1:24" ht="15" customHeight="1" x14ac:dyDescent="0.45">
      <c r="A1431" s="14">
        <v>272</v>
      </c>
      <c r="B1431" s="15">
        <v>1997</v>
      </c>
      <c r="C1431" s="16">
        <v>0</v>
      </c>
      <c r="D1431" s="17">
        <v>0.34109859999999997</v>
      </c>
      <c r="E1431" s="17">
        <v>0.50165800000000005</v>
      </c>
      <c r="F1431" s="17">
        <v>6.4013299999999995E-2</v>
      </c>
      <c r="G1431" s="17">
        <v>4.1432869999999999</v>
      </c>
      <c r="H1431" s="18">
        <v>0.39516469999999998</v>
      </c>
      <c r="I1431" s="40">
        <f t="array" ref="I1431">$Q$10+SUMPRODUCT(D1431:H1431,TRANSPOSE($Q$11:$Q$15))</f>
        <v>-10.001414489231415</v>
      </c>
      <c r="J1431" s="37">
        <f t="shared" si="22"/>
        <v>4.5333702209225474E-5</v>
      </c>
      <c r="K1431" s="38"/>
      <c r="L1431" s="38"/>
      <c r="M1431" s="38"/>
      <c r="P1431" s="27">
        <v>1402</v>
      </c>
      <c r="Q1431" s="24">
        <v>6.1244100000000003E-2</v>
      </c>
      <c r="R1431" s="24">
        <v>0.49017179999999999</v>
      </c>
      <c r="S1431" s="24">
        <v>5.4827800000000003E-2</v>
      </c>
      <c r="T1431" s="24">
        <v>2.5790959999999998</v>
      </c>
      <c r="U1431" s="24">
        <v>0.31583410000000001</v>
      </c>
      <c r="V1431" s="34">
        <v>5.0842293708727119E-4</v>
      </c>
      <c r="W1431" s="24">
        <v>0</v>
      </c>
      <c r="X1431" s="24">
        <v>0</v>
      </c>
    </row>
    <row r="1432" spans="1:24" ht="15" customHeight="1" x14ac:dyDescent="0.45">
      <c r="A1432" s="14">
        <v>272</v>
      </c>
      <c r="B1432" s="15">
        <v>1998</v>
      </c>
      <c r="C1432" s="16">
        <v>0</v>
      </c>
      <c r="D1432" s="17">
        <v>0.2790937</v>
      </c>
      <c r="E1432" s="17">
        <v>0.52994450000000004</v>
      </c>
      <c r="F1432" s="17">
        <v>5.2148E-2</v>
      </c>
      <c r="G1432" s="17">
        <v>3.7537630000000002</v>
      </c>
      <c r="H1432" s="18">
        <v>0.33856570000000002</v>
      </c>
      <c r="I1432" s="40">
        <f t="array" ref="I1432">$Q$10+SUMPRODUCT(D1432:H1432,TRANSPOSE($Q$11:$Q$15))</f>
        <v>-9.387660238561736</v>
      </c>
      <c r="J1432" s="37">
        <f t="shared" si="22"/>
        <v>8.3744171288207864E-5</v>
      </c>
      <c r="K1432" s="38"/>
      <c r="L1432" s="38"/>
      <c r="M1432" s="38"/>
      <c r="P1432" s="27">
        <v>1403</v>
      </c>
      <c r="Q1432" s="24">
        <v>9.4918699999999995E-2</v>
      </c>
      <c r="R1432" s="24">
        <v>0.54116129999999996</v>
      </c>
      <c r="S1432" s="24">
        <v>9.4923800000000003E-2</v>
      </c>
      <c r="T1432" s="24">
        <v>3.4664220000000001</v>
      </c>
      <c r="U1432" s="24">
        <v>0.3444506</v>
      </c>
      <c r="V1432" s="34">
        <v>8.6014728300307886E-5</v>
      </c>
      <c r="W1432" s="24">
        <v>0</v>
      </c>
      <c r="X1432" s="24">
        <v>0</v>
      </c>
    </row>
    <row r="1433" spans="1:24" ht="15" customHeight="1" x14ac:dyDescent="0.45">
      <c r="A1433" s="14">
        <v>272</v>
      </c>
      <c r="B1433" s="15">
        <v>1999</v>
      </c>
      <c r="C1433" s="16">
        <v>0</v>
      </c>
      <c r="D1433" s="17">
        <v>0.24068690000000001</v>
      </c>
      <c r="E1433" s="17">
        <v>0.54233629999999999</v>
      </c>
      <c r="F1433" s="17">
        <v>5.0318300000000003E-2</v>
      </c>
      <c r="G1433" s="17">
        <v>4.4764989999999996</v>
      </c>
      <c r="H1433" s="18">
        <v>0.35907299999999998</v>
      </c>
      <c r="I1433" s="40">
        <f t="array" ref="I1433">$Q$10+SUMPRODUCT(D1433:H1433,TRANSPOSE($Q$11:$Q$15))</f>
        <v>-10.545995328261352</v>
      </c>
      <c r="J1433" s="37">
        <f t="shared" si="22"/>
        <v>2.6297895881072952E-5</v>
      </c>
      <c r="K1433" s="38"/>
      <c r="L1433" s="38"/>
      <c r="M1433" s="38"/>
      <c r="P1433" s="27">
        <v>1404</v>
      </c>
      <c r="Q1433" s="24">
        <v>4.6629499999999997E-2</v>
      </c>
      <c r="R1433" s="24">
        <v>0.50812330000000006</v>
      </c>
      <c r="S1433" s="24">
        <v>8.9618100000000006E-2</v>
      </c>
      <c r="T1433" s="24">
        <v>2.7248540000000001</v>
      </c>
      <c r="U1433" s="24">
        <v>0.34442810000000001</v>
      </c>
      <c r="V1433" s="34">
        <v>3.0082080231625129E-4</v>
      </c>
      <c r="W1433" s="24">
        <v>0</v>
      </c>
      <c r="X1433" s="24">
        <v>0</v>
      </c>
    </row>
    <row r="1434" spans="1:24" ht="15" customHeight="1" x14ac:dyDescent="0.45">
      <c r="A1434" s="14">
        <v>272</v>
      </c>
      <c r="B1434" s="15">
        <v>2000</v>
      </c>
      <c r="C1434" s="16">
        <v>0</v>
      </c>
      <c r="D1434" s="17">
        <v>0.28041129999999997</v>
      </c>
      <c r="E1434" s="17">
        <v>0.45368799999999998</v>
      </c>
      <c r="F1434" s="17">
        <v>6.5382899999999994E-2</v>
      </c>
      <c r="G1434" s="17">
        <v>4.6774380000000004</v>
      </c>
      <c r="H1434" s="18">
        <v>0.41550619999999999</v>
      </c>
      <c r="I1434" s="40">
        <f t="array" ref="I1434">$Q$10+SUMPRODUCT(D1434:H1434,TRANSPOSE($Q$11:$Q$15))</f>
        <v>-10.806381758239819</v>
      </c>
      <c r="J1434" s="37">
        <f t="shared" si="22"/>
        <v>2.0269322379809227E-5</v>
      </c>
      <c r="K1434" s="38"/>
      <c r="L1434" s="38"/>
      <c r="M1434" s="38"/>
      <c r="P1434" s="27">
        <v>1405</v>
      </c>
      <c r="Q1434" s="24">
        <v>0.13631699999999999</v>
      </c>
      <c r="R1434" s="24">
        <v>0.49012790000000001</v>
      </c>
      <c r="S1434" s="24">
        <v>0.10697909999999999</v>
      </c>
      <c r="T1434" s="24">
        <v>1.6974320000000001</v>
      </c>
      <c r="U1434" s="24">
        <v>0.32052819999999999</v>
      </c>
      <c r="V1434" s="34">
        <v>1.4114080867712508E-3</v>
      </c>
      <c r="W1434" s="24">
        <v>0</v>
      </c>
      <c r="X1434" s="24">
        <v>0</v>
      </c>
    </row>
    <row r="1435" spans="1:24" ht="15" customHeight="1" x14ac:dyDescent="0.45">
      <c r="A1435" s="14">
        <v>272</v>
      </c>
      <c r="B1435" s="15">
        <v>2001</v>
      </c>
      <c r="C1435" s="16">
        <v>0</v>
      </c>
      <c r="D1435" s="17">
        <v>0.26931480000000002</v>
      </c>
      <c r="E1435" s="17">
        <v>0.4589877</v>
      </c>
      <c r="F1435" s="17">
        <v>3.2943699999999999E-2</v>
      </c>
      <c r="G1435" s="17">
        <v>1.773164</v>
      </c>
      <c r="H1435" s="18">
        <v>0.35703439999999997</v>
      </c>
      <c r="I1435" s="40">
        <f t="array" ref="I1435">$Q$10+SUMPRODUCT(D1435:H1435,TRANSPOSE($Q$11:$Q$15))</f>
        <v>-5.9672102487905079</v>
      </c>
      <c r="J1435" s="37">
        <f t="shared" si="22"/>
        <v>2.5548331746921412E-3</v>
      </c>
      <c r="K1435" s="38"/>
      <c r="L1435" s="38"/>
      <c r="M1435" s="38"/>
      <c r="P1435" s="27">
        <v>1406</v>
      </c>
      <c r="Q1435" s="24">
        <v>-3.8286000000000001E-2</v>
      </c>
      <c r="R1435" s="24">
        <v>0.4772904</v>
      </c>
      <c r="S1435" s="24">
        <v>1.5888900000000001E-2</v>
      </c>
      <c r="T1435" s="24">
        <v>1.810279</v>
      </c>
      <c r="U1435" s="24">
        <v>0.32164680000000001</v>
      </c>
      <c r="V1435" s="34">
        <v>2.3151922256323546E-3</v>
      </c>
      <c r="W1435" s="24">
        <v>0</v>
      </c>
      <c r="X1435" s="24">
        <v>0</v>
      </c>
    </row>
    <row r="1436" spans="1:24" ht="15" customHeight="1" x14ac:dyDescent="0.45">
      <c r="A1436" s="14">
        <v>272</v>
      </c>
      <c r="B1436" s="15">
        <v>2002</v>
      </c>
      <c r="C1436" s="16">
        <v>0</v>
      </c>
      <c r="D1436" s="17">
        <v>0.19966619999999999</v>
      </c>
      <c r="E1436" s="17">
        <v>0.19068060000000001</v>
      </c>
      <c r="F1436" s="17">
        <v>3.7967599999999997E-2</v>
      </c>
      <c r="G1436" s="17">
        <v>1.417921</v>
      </c>
      <c r="H1436" s="18">
        <v>0.28828740000000003</v>
      </c>
      <c r="I1436" s="40">
        <f t="array" ref="I1436">$Q$10+SUMPRODUCT(D1436:H1436,TRANSPOSE($Q$11:$Q$15))</f>
        <v>-5.1226267480401946</v>
      </c>
      <c r="J1436" s="37">
        <f t="shared" si="22"/>
        <v>5.9250307539570795E-3</v>
      </c>
      <c r="K1436" s="38"/>
      <c r="L1436" s="38"/>
      <c r="M1436" s="38"/>
      <c r="P1436" s="27">
        <v>1407</v>
      </c>
      <c r="Q1436" s="24">
        <v>0.11202719999999999</v>
      </c>
      <c r="R1436" s="24">
        <v>0.42716520000000002</v>
      </c>
      <c r="S1436" s="24">
        <v>6.8504200000000001E-2</v>
      </c>
      <c r="T1436" s="24">
        <v>1.7523979999999999</v>
      </c>
      <c r="U1436" s="24">
        <v>0.2334919</v>
      </c>
      <c r="V1436" s="34">
        <v>1.8074300927223518E-3</v>
      </c>
      <c r="W1436" s="24">
        <v>0</v>
      </c>
      <c r="X1436" s="24">
        <v>0</v>
      </c>
    </row>
    <row r="1437" spans="1:24" ht="15" customHeight="1" x14ac:dyDescent="0.45">
      <c r="A1437" s="14">
        <v>272</v>
      </c>
      <c r="B1437" s="15">
        <v>2003</v>
      </c>
      <c r="C1437" s="16">
        <v>0</v>
      </c>
      <c r="D1437" s="17">
        <v>0.21620710000000001</v>
      </c>
      <c r="E1437" s="17">
        <v>0.2141557</v>
      </c>
      <c r="F1437" s="17">
        <v>4.3656100000000003E-2</v>
      </c>
      <c r="G1437" s="17">
        <v>1.8749499999999999</v>
      </c>
      <c r="H1437" s="18">
        <v>0.31015409999999999</v>
      </c>
      <c r="I1437" s="40">
        <f t="array" ref="I1437">$Q$10+SUMPRODUCT(D1437:H1437,TRANSPOSE($Q$11:$Q$15))</f>
        <v>-5.9101747967510976</v>
      </c>
      <c r="J1437" s="37">
        <f t="shared" si="22"/>
        <v>2.7043793471421083E-3</v>
      </c>
      <c r="K1437" s="38"/>
      <c r="L1437" s="38"/>
      <c r="M1437" s="38"/>
      <c r="P1437" s="27">
        <v>1408</v>
      </c>
      <c r="Q1437" s="24">
        <v>0.18731039999999999</v>
      </c>
      <c r="R1437" s="24">
        <v>0.41829539999999998</v>
      </c>
      <c r="S1437" s="24">
        <v>6.7271600000000001E-2</v>
      </c>
      <c r="T1437" s="24">
        <v>1.351769</v>
      </c>
      <c r="U1437" s="24">
        <v>0.26299879999999998</v>
      </c>
      <c r="V1437" s="34">
        <v>3.6719225109854313E-3</v>
      </c>
      <c r="W1437" s="24">
        <v>0</v>
      </c>
      <c r="X1437" s="24">
        <v>0</v>
      </c>
    </row>
    <row r="1438" spans="1:24" ht="15" customHeight="1" x14ac:dyDescent="0.45">
      <c r="A1438" s="14">
        <v>272</v>
      </c>
      <c r="B1438" s="15">
        <v>2004</v>
      </c>
      <c r="C1438" s="16">
        <v>0</v>
      </c>
      <c r="D1438" s="17">
        <v>0.2173117</v>
      </c>
      <c r="E1438" s="17">
        <v>0.22902610000000001</v>
      </c>
      <c r="F1438" s="17">
        <v>5.28847E-2</v>
      </c>
      <c r="G1438" s="17">
        <v>1.484675</v>
      </c>
      <c r="H1438" s="18">
        <v>0.30883369999999999</v>
      </c>
      <c r="I1438" s="40">
        <f t="array" ref="I1438">$Q$10+SUMPRODUCT(D1438:H1438,TRANSPOSE($Q$11:$Q$15))</f>
        <v>-5.3840382509344602</v>
      </c>
      <c r="J1438" s="37">
        <f t="shared" si="22"/>
        <v>4.5682868898845935E-3</v>
      </c>
      <c r="K1438" s="38"/>
      <c r="L1438" s="38"/>
      <c r="M1438" s="38"/>
      <c r="P1438" s="27">
        <v>1409</v>
      </c>
      <c r="Q1438" s="24">
        <v>0.1035959</v>
      </c>
      <c r="R1438" s="24">
        <v>0.75381229999999999</v>
      </c>
      <c r="S1438" s="24">
        <v>3.4118599999999999E-2</v>
      </c>
      <c r="T1438" s="24">
        <v>4.3691180000000003</v>
      </c>
      <c r="U1438" s="24">
        <v>0.25855529999999999</v>
      </c>
      <c r="V1438" s="34">
        <v>2.3187245885121177E-5</v>
      </c>
      <c r="W1438" s="24">
        <v>0</v>
      </c>
      <c r="X1438" s="24">
        <v>0</v>
      </c>
    </row>
    <row r="1439" spans="1:24" ht="15" customHeight="1" x14ac:dyDescent="0.45">
      <c r="A1439" s="14">
        <v>273</v>
      </c>
      <c r="B1439" s="15">
        <v>1995</v>
      </c>
      <c r="C1439" s="16">
        <v>0</v>
      </c>
      <c r="D1439" s="17">
        <v>0.3096544</v>
      </c>
      <c r="E1439" s="17">
        <v>-0.234043</v>
      </c>
      <c r="F1439" s="17">
        <v>5.5721899999999998E-2</v>
      </c>
      <c r="G1439" s="17">
        <v>1.140301</v>
      </c>
      <c r="H1439" s="18">
        <v>0.42513600000000001</v>
      </c>
      <c r="I1439" s="40">
        <f t="array" ref="I1439">$Q$10+SUMPRODUCT(D1439:H1439,TRANSPOSE($Q$11:$Q$15))</f>
        <v>-4.0742872915523423</v>
      </c>
      <c r="J1439" s="37">
        <f t="shared" si="22"/>
        <v>1.6720016813612217E-2</v>
      </c>
      <c r="K1439" s="38"/>
      <c r="L1439" s="38"/>
      <c r="M1439" s="38"/>
      <c r="P1439" s="27">
        <v>1410</v>
      </c>
      <c r="Q1439" s="24">
        <v>6.98492E-2</v>
      </c>
      <c r="R1439" s="24">
        <v>0.85884709999999997</v>
      </c>
      <c r="S1439" s="24">
        <v>6.9964999999999999E-2</v>
      </c>
      <c r="T1439" s="24">
        <v>2.9603419999999998</v>
      </c>
      <c r="U1439" s="24">
        <v>0.2435795</v>
      </c>
      <c r="V1439" s="34">
        <v>1.3779625399838941E-4</v>
      </c>
      <c r="W1439" s="24">
        <v>0</v>
      </c>
      <c r="X1439" s="24">
        <v>0</v>
      </c>
    </row>
    <row r="1440" spans="1:24" ht="15" customHeight="1" x14ac:dyDescent="0.45">
      <c r="A1440" s="14">
        <v>273</v>
      </c>
      <c r="B1440" s="15">
        <v>1996</v>
      </c>
      <c r="C1440" s="16">
        <v>0</v>
      </c>
      <c r="D1440" s="17">
        <v>0.2084627</v>
      </c>
      <c r="E1440" s="17">
        <v>-9.0012499999999995E-2</v>
      </c>
      <c r="F1440" s="17">
        <v>4.5408700000000003E-2</v>
      </c>
      <c r="G1440" s="17">
        <v>1.1716740000000001</v>
      </c>
      <c r="H1440" s="18">
        <v>0.32685009999999998</v>
      </c>
      <c r="I1440" s="40">
        <f t="array" ref="I1440">$Q$10+SUMPRODUCT(D1440:H1440,TRANSPOSE($Q$11:$Q$15))</f>
        <v>-4.3540541529360119</v>
      </c>
      <c r="J1440" s="37">
        <f t="shared" si="22"/>
        <v>1.2691448912708393E-2</v>
      </c>
      <c r="K1440" s="38"/>
      <c r="L1440" s="38"/>
      <c r="M1440" s="38"/>
      <c r="P1440" s="27">
        <v>1411</v>
      </c>
      <c r="Q1440" s="24">
        <v>-2.5435300000000001E-2</v>
      </c>
      <c r="R1440" s="24">
        <v>0.9196569</v>
      </c>
      <c r="S1440" s="24">
        <v>5.33883E-2</v>
      </c>
      <c r="T1440" s="24">
        <v>2.8152210000000002</v>
      </c>
      <c r="U1440" s="24">
        <v>0.2042011</v>
      </c>
      <c r="V1440" s="34">
        <v>1.7025508403389756E-4</v>
      </c>
      <c r="W1440" s="24">
        <v>0</v>
      </c>
      <c r="X1440" s="24">
        <v>0</v>
      </c>
    </row>
    <row r="1441" spans="1:24" ht="15" customHeight="1" x14ac:dyDescent="0.45">
      <c r="A1441" s="14">
        <v>273</v>
      </c>
      <c r="B1441" s="15">
        <v>1997</v>
      </c>
      <c r="C1441" s="16">
        <v>0</v>
      </c>
      <c r="D1441" s="17">
        <v>0.28330820000000001</v>
      </c>
      <c r="E1441" s="17">
        <v>2.0287999999999999E-3</v>
      </c>
      <c r="F1441" s="17">
        <v>6.7850400000000005E-2</v>
      </c>
      <c r="G1441" s="17">
        <v>1.6740919999999999</v>
      </c>
      <c r="H1441" s="18">
        <v>0.34326630000000002</v>
      </c>
      <c r="I1441" s="40">
        <f t="array" ref="I1441">$Q$10+SUMPRODUCT(D1441:H1441,TRANSPOSE($Q$11:$Q$15))</f>
        <v>-5.4268573742323589</v>
      </c>
      <c r="J1441" s="37">
        <f t="shared" si="22"/>
        <v>4.3776438722310674E-3</v>
      </c>
      <c r="K1441" s="38"/>
      <c r="L1441" s="38"/>
      <c r="M1441" s="38"/>
      <c r="P1441" s="27">
        <v>1412</v>
      </c>
      <c r="Q1441" s="24">
        <v>2.8789599999999999E-2</v>
      </c>
      <c r="R1441" s="24">
        <v>0.37896170000000001</v>
      </c>
      <c r="S1441" s="24">
        <v>5.4738099999999998E-2</v>
      </c>
      <c r="T1441" s="24">
        <v>0.55576519999999996</v>
      </c>
      <c r="U1441" s="24">
        <v>0.16461519999999999</v>
      </c>
      <c r="V1441" s="34">
        <v>1.3333289277136473E-2</v>
      </c>
      <c r="W1441" s="24">
        <v>0</v>
      </c>
      <c r="X1441" s="24">
        <v>0</v>
      </c>
    </row>
    <row r="1442" spans="1:24" ht="15" customHeight="1" x14ac:dyDescent="0.45">
      <c r="A1442" s="14">
        <v>273</v>
      </c>
      <c r="B1442" s="15">
        <v>1998</v>
      </c>
      <c r="C1442" s="16">
        <v>0</v>
      </c>
      <c r="D1442" s="17">
        <v>0.1969977</v>
      </c>
      <c r="E1442" s="17">
        <v>4.5185599999999999E-2</v>
      </c>
      <c r="F1442" s="17">
        <v>5.3298400000000003E-2</v>
      </c>
      <c r="G1442" s="17">
        <v>0.31005470000000002</v>
      </c>
      <c r="H1442" s="18">
        <v>0.25319130000000001</v>
      </c>
      <c r="I1442" s="40">
        <f t="array" ref="I1442">$Q$10+SUMPRODUCT(D1442:H1442,TRANSPOSE($Q$11:$Q$15))</f>
        <v>-3.2910749607420025</v>
      </c>
      <c r="J1442" s="37">
        <f t="shared" si="22"/>
        <v>3.5878642964951184E-2</v>
      </c>
      <c r="K1442" s="38"/>
      <c r="L1442" s="38"/>
      <c r="M1442" s="38"/>
      <c r="P1442" s="27">
        <v>1413</v>
      </c>
      <c r="Q1442" s="24">
        <v>-1.0466400000000001E-2</v>
      </c>
      <c r="R1442" s="24">
        <v>0.37953629999999999</v>
      </c>
      <c r="S1442" s="24">
        <v>5.6740899999999997E-2</v>
      </c>
      <c r="T1442" s="24">
        <v>0.62681589999999998</v>
      </c>
      <c r="U1442" s="24">
        <v>0.172289</v>
      </c>
      <c r="V1442" s="34">
        <v>1.159335559977895E-2</v>
      </c>
      <c r="W1442" s="24">
        <v>0</v>
      </c>
      <c r="X1442" s="24">
        <v>0</v>
      </c>
    </row>
    <row r="1443" spans="1:24" ht="15" customHeight="1" x14ac:dyDescent="0.45">
      <c r="A1443" s="14">
        <v>273</v>
      </c>
      <c r="B1443" s="15">
        <v>1999</v>
      </c>
      <c r="C1443" s="16">
        <v>0</v>
      </c>
      <c r="D1443" s="17">
        <v>0.1062864</v>
      </c>
      <c r="E1443" s="17">
        <v>4.9900600000000003E-2</v>
      </c>
      <c r="F1443" s="17">
        <v>2.9797199999999999E-2</v>
      </c>
      <c r="G1443" s="17">
        <v>0.23540720000000001</v>
      </c>
      <c r="H1443" s="18">
        <v>0.23966879999999999</v>
      </c>
      <c r="I1443" s="40">
        <f t="array" ref="I1443">$Q$10+SUMPRODUCT(D1443:H1443,TRANSPOSE($Q$11:$Q$15))</f>
        <v>-3.0369555147608849</v>
      </c>
      <c r="J1443" s="37">
        <f t="shared" si="22"/>
        <v>4.5783993929442102E-2</v>
      </c>
      <c r="K1443" s="38"/>
      <c r="L1443" s="38"/>
      <c r="M1443" s="38"/>
      <c r="P1443" s="27">
        <v>1414</v>
      </c>
      <c r="Q1443" s="24">
        <v>5.5473300000000003E-2</v>
      </c>
      <c r="R1443" s="24">
        <v>0.41246179999999999</v>
      </c>
      <c r="S1443" s="24">
        <v>4.9056799999999998E-2</v>
      </c>
      <c r="T1443" s="24">
        <v>0.4897261</v>
      </c>
      <c r="U1443" s="24">
        <v>0.17217689999999999</v>
      </c>
      <c r="V1443" s="34">
        <v>1.497403999705464E-2</v>
      </c>
      <c r="W1443" s="24">
        <v>0</v>
      </c>
      <c r="X1443" s="24">
        <v>0</v>
      </c>
    </row>
    <row r="1444" spans="1:24" ht="15" customHeight="1" x14ac:dyDescent="0.45">
      <c r="A1444" s="14">
        <v>273</v>
      </c>
      <c r="B1444" s="15">
        <v>2000</v>
      </c>
      <c r="C1444" s="16">
        <v>0</v>
      </c>
      <c r="D1444" s="17">
        <v>0.14881720000000001</v>
      </c>
      <c r="E1444" s="17">
        <v>7.8081700000000004E-2</v>
      </c>
      <c r="F1444" s="17">
        <v>4.7823499999999998E-2</v>
      </c>
      <c r="G1444" s="17">
        <v>0.39657880000000001</v>
      </c>
      <c r="H1444" s="18">
        <v>0.23525109999999999</v>
      </c>
      <c r="I1444" s="40">
        <f t="array" ref="I1444">$Q$10+SUMPRODUCT(D1444:H1444,TRANSPOSE($Q$11:$Q$15))</f>
        <v>-3.4640803088481791</v>
      </c>
      <c r="J1444" s="37">
        <f t="shared" si="22"/>
        <v>3.0351717377705537E-2</v>
      </c>
      <c r="K1444" s="38"/>
      <c r="L1444" s="38"/>
      <c r="M1444" s="38"/>
      <c r="P1444" s="27">
        <v>1415</v>
      </c>
      <c r="Q1444" s="24">
        <v>2.9948200000000001E-2</v>
      </c>
      <c r="R1444" s="24">
        <v>0.40622599999999998</v>
      </c>
      <c r="S1444" s="24">
        <v>3.7238399999999998E-2</v>
      </c>
      <c r="T1444" s="24">
        <v>0.28221089999999999</v>
      </c>
      <c r="U1444" s="24">
        <v>0.11389779999999999</v>
      </c>
      <c r="V1444" s="34">
        <v>2.1908108741063685E-2</v>
      </c>
      <c r="W1444" s="24">
        <v>0</v>
      </c>
      <c r="X1444" s="24">
        <v>0</v>
      </c>
    </row>
    <row r="1445" spans="1:24" ht="15" customHeight="1" x14ac:dyDescent="0.45">
      <c r="A1445" s="14">
        <v>273</v>
      </c>
      <c r="B1445" s="15">
        <v>2001</v>
      </c>
      <c r="C1445" s="16">
        <v>0</v>
      </c>
      <c r="D1445" s="17">
        <v>0.14729320000000001</v>
      </c>
      <c r="E1445" s="17">
        <v>-0.49496780000000001</v>
      </c>
      <c r="F1445" s="17">
        <v>3.3684199999999997E-2</v>
      </c>
      <c r="G1445" s="17">
        <v>0.16464670000000001</v>
      </c>
      <c r="H1445" s="18">
        <v>0.33085510000000001</v>
      </c>
      <c r="I1445" s="40">
        <f t="array" ref="I1445">$Q$10+SUMPRODUCT(D1445:H1445,TRANSPOSE($Q$11:$Q$15))</f>
        <v>-2.0895308850474956</v>
      </c>
      <c r="J1445" s="37">
        <f t="shared" si="22"/>
        <v>0.11011853567597957</v>
      </c>
      <c r="K1445" s="38"/>
      <c r="L1445" s="38"/>
      <c r="M1445" s="38"/>
      <c r="P1445" s="27">
        <v>1416</v>
      </c>
      <c r="Q1445" s="24">
        <v>0.1413094</v>
      </c>
      <c r="R1445" s="24">
        <v>0.4041671</v>
      </c>
      <c r="S1445" s="24">
        <v>5.7261300000000001E-2</v>
      </c>
      <c r="T1445" s="24">
        <v>0.3575141</v>
      </c>
      <c r="U1445" s="24">
        <v>0.18137639999999999</v>
      </c>
      <c r="V1445" s="34">
        <v>1.8200204201255135E-2</v>
      </c>
      <c r="W1445" s="24">
        <v>0</v>
      </c>
      <c r="X1445" s="24">
        <v>0</v>
      </c>
    </row>
    <row r="1446" spans="1:24" ht="15" customHeight="1" x14ac:dyDescent="0.45">
      <c r="A1446" s="14">
        <v>273</v>
      </c>
      <c r="B1446" s="15">
        <v>2002</v>
      </c>
      <c r="C1446" s="16">
        <v>0</v>
      </c>
      <c r="D1446" s="17">
        <v>-0.71983410000000003</v>
      </c>
      <c r="E1446" s="17">
        <v>-0.53443779999999996</v>
      </c>
      <c r="F1446" s="17">
        <v>4.5596200000000003E-2</v>
      </c>
      <c r="G1446" s="17">
        <v>0.17510890000000001</v>
      </c>
      <c r="H1446" s="18">
        <v>0.32652490000000001</v>
      </c>
      <c r="I1446" s="40">
        <f t="array" ref="I1446">$Q$10+SUMPRODUCT(D1446:H1446,TRANSPOSE($Q$11:$Q$15))</f>
        <v>-2.5061133162606626</v>
      </c>
      <c r="J1446" s="37">
        <f t="shared" si="22"/>
        <v>7.5430723519775186E-2</v>
      </c>
      <c r="K1446" s="38"/>
      <c r="L1446" s="38"/>
      <c r="M1446" s="38"/>
      <c r="P1446" s="27">
        <v>1417</v>
      </c>
      <c r="Q1446" s="24">
        <v>0.1580278</v>
      </c>
      <c r="R1446" s="24">
        <v>0.46846179999999998</v>
      </c>
      <c r="S1446" s="24">
        <v>5.8611499999999997E-2</v>
      </c>
      <c r="T1446" s="24">
        <v>0.53517970000000004</v>
      </c>
      <c r="U1446" s="24">
        <v>0.19824839999999999</v>
      </c>
      <c r="V1446" s="34">
        <v>1.2642310274085734E-2</v>
      </c>
      <c r="W1446" s="24">
        <v>0</v>
      </c>
      <c r="X1446" s="24">
        <v>0</v>
      </c>
    </row>
    <row r="1447" spans="1:24" ht="15" customHeight="1" x14ac:dyDescent="0.45">
      <c r="A1447" s="14">
        <v>273</v>
      </c>
      <c r="B1447" s="15">
        <v>2003</v>
      </c>
      <c r="C1447" s="16">
        <v>0</v>
      </c>
      <c r="D1447" s="17">
        <v>0.2125572</v>
      </c>
      <c r="E1447" s="17">
        <v>-0.49721989999999999</v>
      </c>
      <c r="F1447" s="17">
        <v>5.5160099999999997E-2</v>
      </c>
      <c r="G1447" s="17">
        <v>0.42576700000000001</v>
      </c>
      <c r="H1447" s="18">
        <v>0.34411639999999999</v>
      </c>
      <c r="I1447" s="40">
        <f t="array" ref="I1447">$Q$10+SUMPRODUCT(D1447:H1447,TRANSPOSE($Q$11:$Q$15))</f>
        <v>-2.6388995907577422</v>
      </c>
      <c r="J1447" s="37">
        <f t="shared" si="22"/>
        <v>6.667648219981788E-2</v>
      </c>
      <c r="K1447" s="38"/>
      <c r="L1447" s="38"/>
      <c r="M1447" s="38"/>
      <c r="P1447" s="27">
        <v>1418</v>
      </c>
      <c r="Q1447" s="24">
        <v>0.1346743</v>
      </c>
      <c r="R1447" s="24">
        <v>0.481852</v>
      </c>
      <c r="S1447" s="24">
        <v>5.7518199999999998E-2</v>
      </c>
      <c r="T1447" s="24">
        <v>0.66684220000000005</v>
      </c>
      <c r="U1447" s="24">
        <v>0.21613289999999999</v>
      </c>
      <c r="V1447" s="34">
        <v>1.017980167167992E-2</v>
      </c>
      <c r="W1447" s="24">
        <v>0</v>
      </c>
      <c r="X1447" s="24">
        <v>0</v>
      </c>
    </row>
    <row r="1448" spans="1:24" ht="15" customHeight="1" x14ac:dyDescent="0.45">
      <c r="A1448" s="14">
        <v>273</v>
      </c>
      <c r="B1448" s="15">
        <v>2004</v>
      </c>
      <c r="C1448" s="16">
        <v>0</v>
      </c>
      <c r="D1448" s="17">
        <v>0.22548029999999999</v>
      </c>
      <c r="E1448" s="17">
        <v>-0.39803820000000001</v>
      </c>
      <c r="F1448" s="17">
        <v>6.4145599999999997E-2</v>
      </c>
      <c r="G1448" s="17">
        <v>1.0620259999999999</v>
      </c>
      <c r="H1448" s="18">
        <v>0.39134449999999998</v>
      </c>
      <c r="I1448" s="40">
        <f t="array" ref="I1448">$Q$10+SUMPRODUCT(D1448:H1448,TRANSPOSE($Q$11:$Q$15))</f>
        <v>-3.8343010678532936</v>
      </c>
      <c r="J1448" s="37">
        <f t="shared" si="22"/>
        <v>2.1159058073931529E-2</v>
      </c>
      <c r="K1448" s="38"/>
      <c r="L1448" s="38"/>
      <c r="M1448" s="38"/>
      <c r="P1448" s="27">
        <v>1419</v>
      </c>
      <c r="Q1448" s="24">
        <v>4.8571099999999999E-2</v>
      </c>
      <c r="R1448" s="24">
        <v>0.62279609999999996</v>
      </c>
      <c r="S1448" s="24">
        <v>0.1070744</v>
      </c>
      <c r="T1448" s="24">
        <v>2.8998330000000001</v>
      </c>
      <c r="U1448" s="24">
        <v>0.43149530000000003</v>
      </c>
      <c r="V1448" s="34">
        <v>1.7700628756123633E-4</v>
      </c>
      <c r="W1448" s="24">
        <v>0</v>
      </c>
      <c r="X1448" s="24">
        <v>0</v>
      </c>
    </row>
    <row r="1449" spans="1:24" ht="15" customHeight="1" x14ac:dyDescent="0.45">
      <c r="A1449" s="14">
        <v>274</v>
      </c>
      <c r="B1449" s="15">
        <v>2004</v>
      </c>
      <c r="C1449" s="16">
        <v>0</v>
      </c>
      <c r="D1449" s="17">
        <v>0.25222519999999998</v>
      </c>
      <c r="E1449" s="17">
        <v>0.81613930000000001</v>
      </c>
      <c r="F1449" s="17">
        <v>6.80732E-2</v>
      </c>
      <c r="G1449" s="17">
        <v>3.5255969999999999</v>
      </c>
      <c r="H1449" s="18">
        <v>0.26122610000000002</v>
      </c>
      <c r="I1449" s="40">
        <f t="array" ref="I1449">$Q$10+SUMPRODUCT(D1449:H1449,TRANSPOSE($Q$11:$Q$15))</f>
        <v>-9.6266404538530335</v>
      </c>
      <c r="J1449" s="37">
        <f t="shared" si="22"/>
        <v>6.5943885326160664E-5</v>
      </c>
      <c r="K1449" s="38"/>
      <c r="L1449" s="38"/>
      <c r="M1449" s="38"/>
      <c r="P1449" s="27">
        <v>1420</v>
      </c>
      <c r="Q1449" s="24">
        <v>7.74648E-2</v>
      </c>
      <c r="R1449" s="24">
        <v>0.57034700000000005</v>
      </c>
      <c r="S1449" s="24">
        <v>9.1863200000000006E-2</v>
      </c>
      <c r="T1449" s="24">
        <v>3.3393679999999999</v>
      </c>
      <c r="U1449" s="24">
        <v>0.4130434</v>
      </c>
      <c r="V1449" s="34">
        <v>1.0715659710214586E-4</v>
      </c>
      <c r="W1449" s="24">
        <v>0</v>
      </c>
      <c r="X1449" s="24">
        <v>0</v>
      </c>
    </row>
    <row r="1450" spans="1:24" ht="15" customHeight="1" x14ac:dyDescent="0.45">
      <c r="A1450" s="14">
        <v>275</v>
      </c>
      <c r="B1450" s="15">
        <v>1995</v>
      </c>
      <c r="C1450" s="16">
        <v>0</v>
      </c>
      <c r="D1450" s="17">
        <v>9.0367699999999995E-2</v>
      </c>
      <c r="E1450" s="17">
        <v>0.4343168</v>
      </c>
      <c r="F1450" s="17">
        <v>5.4695100000000003E-2</v>
      </c>
      <c r="G1450" s="17">
        <v>1.6712629999999999</v>
      </c>
      <c r="H1450" s="18">
        <v>0.1651724</v>
      </c>
      <c r="I1450" s="40">
        <f t="array" ref="I1450">$Q$10+SUMPRODUCT(D1450:H1450,TRANSPOSE($Q$11:$Q$15))</f>
        <v>-6.1359978163349513</v>
      </c>
      <c r="J1450" s="37">
        <f t="shared" si="22"/>
        <v>2.158894390676065E-3</v>
      </c>
      <c r="K1450" s="38"/>
      <c r="L1450" s="38"/>
      <c r="M1450" s="38"/>
      <c r="P1450" s="27">
        <v>1421</v>
      </c>
      <c r="Q1450" s="24">
        <v>9.7972699999999996E-2</v>
      </c>
      <c r="R1450" s="24">
        <v>0.60581269999999998</v>
      </c>
      <c r="S1450" s="24">
        <v>0.1062097</v>
      </c>
      <c r="T1450" s="24">
        <v>3.6567729999999998</v>
      </c>
      <c r="U1450" s="24">
        <v>0.40799770000000002</v>
      </c>
      <c r="V1450" s="34">
        <v>5.5013247035769028E-5</v>
      </c>
      <c r="W1450" s="24">
        <v>0</v>
      </c>
      <c r="X1450" s="24">
        <v>0</v>
      </c>
    </row>
    <row r="1451" spans="1:24" ht="15" customHeight="1" x14ac:dyDescent="0.45">
      <c r="A1451" s="14">
        <v>275</v>
      </c>
      <c r="B1451" s="15">
        <v>1996</v>
      </c>
      <c r="C1451" s="16">
        <v>0</v>
      </c>
      <c r="D1451" s="17">
        <v>5.41658E-2</v>
      </c>
      <c r="E1451" s="17">
        <v>0.15769230000000001</v>
      </c>
      <c r="F1451" s="17">
        <v>4.1683499999999998E-2</v>
      </c>
      <c r="G1451" s="17">
        <v>1.534518</v>
      </c>
      <c r="H1451" s="18">
        <v>0.1647411</v>
      </c>
      <c r="I1451" s="40">
        <f t="array" ref="I1451">$Q$10+SUMPRODUCT(D1451:H1451,TRANSPOSE($Q$11:$Q$15))</f>
        <v>-5.4270526562695736</v>
      </c>
      <c r="J1451" s="37">
        <f t="shared" si="22"/>
        <v>4.3767928217293391E-3</v>
      </c>
      <c r="K1451" s="38"/>
      <c r="L1451" s="38"/>
      <c r="M1451" s="38"/>
      <c r="P1451" s="27">
        <v>1422</v>
      </c>
      <c r="Q1451" s="24">
        <v>0.12902549999999999</v>
      </c>
      <c r="R1451" s="24">
        <v>0.65169999999999995</v>
      </c>
      <c r="S1451" s="24">
        <v>9.3235399999999996E-2</v>
      </c>
      <c r="T1451" s="24">
        <v>2.9982190000000002</v>
      </c>
      <c r="U1451" s="24">
        <v>0.39592509999999997</v>
      </c>
      <c r="V1451" s="34">
        <v>1.6392013998070014E-4</v>
      </c>
      <c r="W1451" s="24">
        <v>0</v>
      </c>
      <c r="X1451" s="24">
        <v>0</v>
      </c>
    </row>
    <row r="1452" spans="1:24" ht="15" customHeight="1" x14ac:dyDescent="0.45">
      <c r="A1452" s="14">
        <v>275</v>
      </c>
      <c r="B1452" s="15">
        <v>1997</v>
      </c>
      <c r="C1452" s="16">
        <v>0</v>
      </c>
      <c r="D1452" s="17">
        <v>4.3891600000000003E-2</v>
      </c>
      <c r="E1452" s="17">
        <v>0.16062129999999999</v>
      </c>
      <c r="F1452" s="17">
        <v>6.1511799999999998E-2</v>
      </c>
      <c r="G1452" s="17">
        <v>1.703551</v>
      </c>
      <c r="H1452" s="18">
        <v>0.20424229999999999</v>
      </c>
      <c r="I1452" s="40">
        <f t="array" ref="I1452">$Q$10+SUMPRODUCT(D1452:H1452,TRANSPOSE($Q$11:$Q$15))</f>
        <v>-5.8390667486864425</v>
      </c>
      <c r="J1452" s="37">
        <f t="shared" si="22"/>
        <v>2.9031060109502649E-3</v>
      </c>
      <c r="K1452" s="38"/>
      <c r="L1452" s="38"/>
      <c r="M1452" s="38"/>
      <c r="P1452" s="27">
        <v>1423</v>
      </c>
      <c r="Q1452" s="24">
        <v>0.19774659999999999</v>
      </c>
      <c r="R1452" s="24">
        <v>0.77592329999999998</v>
      </c>
      <c r="S1452" s="24">
        <v>8.2027699999999995E-2</v>
      </c>
      <c r="T1452" s="24">
        <v>2.317475</v>
      </c>
      <c r="U1452" s="24">
        <v>0.37247730000000001</v>
      </c>
      <c r="V1452" s="34">
        <v>4.4894345189762006E-4</v>
      </c>
      <c r="W1452" s="24">
        <v>0</v>
      </c>
      <c r="X1452" s="24">
        <v>0</v>
      </c>
    </row>
    <row r="1453" spans="1:24" ht="15" customHeight="1" x14ac:dyDescent="0.45">
      <c r="A1453" s="14">
        <v>275</v>
      </c>
      <c r="B1453" s="15">
        <v>1998</v>
      </c>
      <c r="C1453" s="16">
        <v>0</v>
      </c>
      <c r="D1453" s="17">
        <v>2.6822700000000001E-2</v>
      </c>
      <c r="E1453" s="17">
        <v>-5.7755800000000003E-2</v>
      </c>
      <c r="F1453" s="17">
        <v>6.1057199999999999E-2</v>
      </c>
      <c r="G1453" s="17">
        <v>1.3456680000000001</v>
      </c>
      <c r="H1453" s="18">
        <v>0.15178430000000001</v>
      </c>
      <c r="I1453" s="40">
        <f t="array" ref="I1453">$Q$10+SUMPRODUCT(D1453:H1453,TRANSPOSE($Q$11:$Q$15))</f>
        <v>-4.9871690168267886</v>
      </c>
      <c r="J1453" s="37">
        <f t="shared" si="22"/>
        <v>6.7786942048164243E-3</v>
      </c>
      <c r="K1453" s="38"/>
      <c r="L1453" s="38"/>
      <c r="M1453" s="38"/>
      <c r="P1453" s="27">
        <v>1424</v>
      </c>
      <c r="Q1453" s="24">
        <v>0.17631450000000001</v>
      </c>
      <c r="R1453" s="24">
        <v>0.79117539999999997</v>
      </c>
      <c r="S1453" s="24">
        <v>8.0651E-2</v>
      </c>
      <c r="T1453" s="24">
        <v>3.0516770000000002</v>
      </c>
      <c r="U1453" s="24">
        <v>0.38081229999999999</v>
      </c>
      <c r="V1453" s="34">
        <v>1.3731939674640177E-4</v>
      </c>
      <c r="W1453" s="24">
        <v>0</v>
      </c>
      <c r="X1453" s="24">
        <v>0</v>
      </c>
    </row>
    <row r="1454" spans="1:24" ht="15" customHeight="1" x14ac:dyDescent="0.45">
      <c r="A1454" s="14">
        <v>275</v>
      </c>
      <c r="B1454" s="15">
        <v>1999</v>
      </c>
      <c r="C1454" s="16">
        <v>0</v>
      </c>
      <c r="D1454" s="17">
        <v>2.74457E-2</v>
      </c>
      <c r="E1454" s="17">
        <v>1.12085E-2</v>
      </c>
      <c r="F1454" s="17">
        <v>3.5859700000000001E-2</v>
      </c>
      <c r="G1454" s="17">
        <v>0.47547590000000001</v>
      </c>
      <c r="H1454" s="18">
        <v>9.8662899999999998E-2</v>
      </c>
      <c r="I1454" s="40">
        <f t="array" ref="I1454">$Q$10+SUMPRODUCT(D1454:H1454,TRANSPOSE($Q$11:$Q$15))</f>
        <v>-3.531819087138472</v>
      </c>
      <c r="J1454" s="37">
        <f t="shared" si="22"/>
        <v>2.8420314851150697E-2</v>
      </c>
      <c r="K1454" s="38"/>
      <c r="L1454" s="38"/>
      <c r="M1454" s="38"/>
      <c r="P1454" s="27">
        <v>1425</v>
      </c>
      <c r="Q1454" s="24">
        <v>0.2014493</v>
      </c>
      <c r="R1454" s="24">
        <v>0.8477015</v>
      </c>
      <c r="S1454" s="24">
        <v>0.1028709</v>
      </c>
      <c r="T1454" s="24">
        <v>3.4171909999999999</v>
      </c>
      <c r="U1454" s="24">
        <v>0.39288099999999998</v>
      </c>
      <c r="V1454" s="34">
        <v>6.0212056708295976E-5</v>
      </c>
      <c r="W1454" s="24">
        <v>0</v>
      </c>
      <c r="X1454" s="24">
        <v>0</v>
      </c>
    </row>
    <row r="1455" spans="1:24" ht="15" customHeight="1" x14ac:dyDescent="0.45">
      <c r="A1455" s="14">
        <v>275</v>
      </c>
      <c r="B1455" s="15">
        <v>2000</v>
      </c>
      <c r="C1455" s="16">
        <v>0</v>
      </c>
      <c r="D1455" s="17">
        <v>3.8560499999999998E-2</v>
      </c>
      <c r="E1455" s="17">
        <v>2.2856899999999999E-2</v>
      </c>
      <c r="F1455" s="17">
        <v>4.9891999999999999E-2</v>
      </c>
      <c r="G1455" s="17">
        <v>0.55262449999999996</v>
      </c>
      <c r="H1455" s="18">
        <v>0.1187338</v>
      </c>
      <c r="I1455" s="40">
        <f t="array" ref="I1455">$Q$10+SUMPRODUCT(D1455:H1455,TRANSPOSE($Q$11:$Q$15))</f>
        <v>-3.766900527539029</v>
      </c>
      <c r="J1455" s="37">
        <f t="shared" si="22"/>
        <v>2.26010062092671E-2</v>
      </c>
      <c r="K1455" s="38"/>
      <c r="L1455" s="38"/>
      <c r="M1455" s="38"/>
      <c r="P1455" s="27">
        <v>1426</v>
      </c>
      <c r="Q1455" s="24">
        <v>0.24065349999999999</v>
      </c>
      <c r="R1455" s="24">
        <v>0.90312709999999996</v>
      </c>
      <c r="S1455" s="24">
        <v>0.106709</v>
      </c>
      <c r="T1455" s="24">
        <v>3.4022579999999998</v>
      </c>
      <c r="U1455" s="24">
        <v>0.35419099999999998</v>
      </c>
      <c r="V1455" s="34">
        <v>5.4743167808790403E-5</v>
      </c>
      <c r="W1455" s="24">
        <v>0</v>
      </c>
      <c r="X1455" s="24">
        <v>0</v>
      </c>
    </row>
    <row r="1456" spans="1:24" ht="15" customHeight="1" x14ac:dyDescent="0.45">
      <c r="A1456" s="14">
        <v>275</v>
      </c>
      <c r="B1456" s="15">
        <v>2001</v>
      </c>
      <c r="C1456" s="16">
        <v>0</v>
      </c>
      <c r="D1456" s="17">
        <v>3.5391199999999998E-2</v>
      </c>
      <c r="E1456" s="17">
        <v>5.1256000000000003E-2</v>
      </c>
      <c r="F1456" s="17">
        <v>5.2603499999999997E-2</v>
      </c>
      <c r="G1456" s="17">
        <v>0.6027747</v>
      </c>
      <c r="H1456" s="18">
        <v>0.12292790000000001</v>
      </c>
      <c r="I1456" s="40">
        <f t="array" ref="I1456">$Q$10+SUMPRODUCT(D1456:H1456,TRANSPOSE($Q$11:$Q$15))</f>
        <v>-3.9085159986887836</v>
      </c>
      <c r="J1456" s="37">
        <f t="shared" si="22"/>
        <v>1.9675373346656696E-2</v>
      </c>
      <c r="K1456" s="38"/>
      <c r="L1456" s="38"/>
      <c r="M1456" s="38"/>
      <c r="P1456" s="27">
        <v>1427</v>
      </c>
      <c r="Q1456" s="24">
        <v>0.17046729999999999</v>
      </c>
      <c r="R1456" s="24">
        <v>0.9413686</v>
      </c>
      <c r="S1456" s="24">
        <v>9.9513599999999994E-2</v>
      </c>
      <c r="T1456" s="24">
        <v>3.3649330000000002</v>
      </c>
      <c r="U1456" s="24">
        <v>0.3557034</v>
      </c>
      <c r="V1456" s="34">
        <v>5.6595913775350663E-5</v>
      </c>
      <c r="W1456" s="24">
        <v>0</v>
      </c>
      <c r="X1456" s="24">
        <v>0</v>
      </c>
    </row>
    <row r="1457" spans="1:24" ht="15" customHeight="1" x14ac:dyDescent="0.45">
      <c r="A1457" s="14">
        <v>275</v>
      </c>
      <c r="B1457" s="15">
        <v>2002</v>
      </c>
      <c r="C1457" s="16">
        <v>0</v>
      </c>
      <c r="D1457" s="17">
        <v>2.60062E-2</v>
      </c>
      <c r="E1457" s="17">
        <v>7.5293100000000002E-2</v>
      </c>
      <c r="F1457" s="17">
        <v>5.2896699999999998E-2</v>
      </c>
      <c r="G1457" s="17">
        <v>0.78956660000000001</v>
      </c>
      <c r="H1457" s="18">
        <v>0.13763819999999999</v>
      </c>
      <c r="I1457" s="40">
        <f t="array" ref="I1457">$Q$10+SUMPRODUCT(D1457:H1457,TRANSPOSE($Q$11:$Q$15))</f>
        <v>-4.2382545678530015</v>
      </c>
      <c r="J1457" s="37">
        <f t="shared" si="22"/>
        <v>1.4227420315462376E-2</v>
      </c>
      <c r="K1457" s="38"/>
      <c r="L1457" s="38"/>
      <c r="M1457" s="38"/>
      <c r="P1457" s="27">
        <v>1428</v>
      </c>
      <c r="Q1457" s="24">
        <v>3.6675000000000002E-3</v>
      </c>
      <c r="R1457" s="24">
        <v>0.93353249999999999</v>
      </c>
      <c r="S1457" s="24">
        <v>0.111499</v>
      </c>
      <c r="T1457" s="24">
        <v>3.8405840000000002</v>
      </c>
      <c r="U1457" s="24">
        <v>0.3735561</v>
      </c>
      <c r="V1457" s="34">
        <v>2.2998787130606885E-5</v>
      </c>
      <c r="W1457" s="24">
        <v>0</v>
      </c>
      <c r="X1457" s="24">
        <v>0</v>
      </c>
    </row>
    <row r="1458" spans="1:24" ht="15" customHeight="1" x14ac:dyDescent="0.45">
      <c r="A1458" s="14">
        <v>275</v>
      </c>
      <c r="B1458" s="15">
        <v>2003</v>
      </c>
      <c r="C1458" s="16">
        <v>0</v>
      </c>
      <c r="D1458" s="17">
        <v>5.8085499999999998E-2</v>
      </c>
      <c r="E1458" s="17">
        <v>9.4380800000000001E-2</v>
      </c>
      <c r="F1458" s="17">
        <v>4.8204200000000003E-2</v>
      </c>
      <c r="G1458" s="17">
        <v>1.121661</v>
      </c>
      <c r="H1458" s="18">
        <v>0.15551419999999999</v>
      </c>
      <c r="I1458" s="40">
        <f t="array" ref="I1458">$Q$10+SUMPRODUCT(D1458:H1458,TRANSPOSE($Q$11:$Q$15))</f>
        <v>-4.7333241599381957</v>
      </c>
      <c r="J1458" s="37">
        <f t="shared" si="22"/>
        <v>8.7204636695572321E-3</v>
      </c>
      <c r="K1458" s="38"/>
      <c r="L1458" s="38"/>
      <c r="M1458" s="38"/>
      <c r="P1458" s="27">
        <v>1429</v>
      </c>
      <c r="Q1458" s="24">
        <v>0.3059171</v>
      </c>
      <c r="R1458" s="24">
        <v>0.48186760000000001</v>
      </c>
      <c r="S1458" s="24">
        <v>6.7819299999999999E-2</v>
      </c>
      <c r="T1458" s="24">
        <v>3.1813039999999999</v>
      </c>
      <c r="U1458" s="24">
        <v>0.40705809999999998</v>
      </c>
      <c r="V1458" s="34">
        <v>2.0810017284499203E-4</v>
      </c>
      <c r="W1458" s="24">
        <v>0</v>
      </c>
      <c r="X1458" s="24">
        <v>0</v>
      </c>
    </row>
    <row r="1459" spans="1:24" ht="15" customHeight="1" x14ac:dyDescent="0.45">
      <c r="A1459" s="14">
        <v>275</v>
      </c>
      <c r="B1459" s="15">
        <v>2004</v>
      </c>
      <c r="C1459" s="16">
        <v>0</v>
      </c>
      <c r="D1459" s="17">
        <v>8.8965299999999997E-2</v>
      </c>
      <c r="E1459" s="17">
        <v>0.10574600000000001</v>
      </c>
      <c r="F1459" s="17">
        <v>5.78703E-2</v>
      </c>
      <c r="G1459" s="17">
        <v>1.5774049999999999</v>
      </c>
      <c r="H1459" s="18">
        <v>0.15757869999999999</v>
      </c>
      <c r="I1459" s="40">
        <f t="array" ref="I1459">$Q$10+SUMPRODUCT(D1459:H1459,TRANSPOSE($Q$11:$Q$15))</f>
        <v>-5.5393636049736816</v>
      </c>
      <c r="J1459" s="37">
        <f t="shared" si="22"/>
        <v>3.9136496228372791E-3</v>
      </c>
      <c r="K1459" s="38"/>
      <c r="L1459" s="38"/>
      <c r="M1459" s="38"/>
      <c r="P1459" s="27">
        <v>1430</v>
      </c>
      <c r="Q1459" s="24">
        <v>0.34109859999999997</v>
      </c>
      <c r="R1459" s="24">
        <v>0.50165800000000005</v>
      </c>
      <c r="S1459" s="24">
        <v>6.4013299999999995E-2</v>
      </c>
      <c r="T1459" s="24">
        <v>4.1432869999999999</v>
      </c>
      <c r="U1459" s="24">
        <v>0.39516469999999998</v>
      </c>
      <c r="V1459" s="34">
        <v>4.5333702209225481E-5</v>
      </c>
      <c r="W1459" s="24">
        <v>0</v>
      </c>
      <c r="X1459" s="24">
        <v>0</v>
      </c>
    </row>
    <row r="1460" spans="1:24" ht="15" customHeight="1" x14ac:dyDescent="0.45">
      <c r="A1460" s="14">
        <v>276</v>
      </c>
      <c r="B1460" s="15">
        <v>2002</v>
      </c>
      <c r="C1460" s="16">
        <v>0</v>
      </c>
      <c r="D1460" s="17">
        <v>9.5161599999999999E-2</v>
      </c>
      <c r="E1460" s="17">
        <v>0.1198607</v>
      </c>
      <c r="F1460" s="17">
        <v>2.7246200000000002E-2</v>
      </c>
      <c r="G1460" s="17">
        <v>0.20028509999999999</v>
      </c>
      <c r="H1460" s="18">
        <v>0.25421490000000002</v>
      </c>
      <c r="I1460" s="40">
        <f t="array" ref="I1460">$Q$10+SUMPRODUCT(D1460:H1460,TRANSPOSE($Q$11:$Q$15))</f>
        <v>-3.0578983654842071</v>
      </c>
      <c r="J1460" s="37">
        <f t="shared" si="22"/>
        <v>4.4877700749900787E-2</v>
      </c>
      <c r="K1460" s="38"/>
      <c r="L1460" s="38"/>
      <c r="M1460" s="38"/>
      <c r="P1460" s="27">
        <v>1431</v>
      </c>
      <c r="Q1460" s="24">
        <v>0.2790937</v>
      </c>
      <c r="R1460" s="24">
        <v>0.52994450000000004</v>
      </c>
      <c r="S1460" s="24">
        <v>5.2148E-2</v>
      </c>
      <c r="T1460" s="24">
        <v>3.7537630000000002</v>
      </c>
      <c r="U1460" s="24">
        <v>0.33856570000000002</v>
      </c>
      <c r="V1460" s="34">
        <v>8.3744171288207864E-5</v>
      </c>
      <c r="W1460" s="24">
        <v>0</v>
      </c>
      <c r="X1460" s="24">
        <v>0</v>
      </c>
    </row>
    <row r="1461" spans="1:24" ht="15" customHeight="1" x14ac:dyDescent="0.45">
      <c r="A1461" s="14">
        <v>276</v>
      </c>
      <c r="B1461" s="15">
        <v>2003</v>
      </c>
      <c r="C1461" s="16">
        <v>0</v>
      </c>
      <c r="D1461" s="17">
        <v>0.12898180000000001</v>
      </c>
      <c r="E1461" s="17">
        <v>0.1584546</v>
      </c>
      <c r="F1461" s="17">
        <v>4.7031700000000003E-2</v>
      </c>
      <c r="G1461" s="17">
        <v>0.40490900000000002</v>
      </c>
      <c r="H1461" s="18">
        <v>0.31152609999999997</v>
      </c>
      <c r="I1461" s="40">
        <f t="array" ref="I1461">$Q$10+SUMPRODUCT(D1461:H1461,TRANSPOSE($Q$11:$Q$15))</f>
        <v>-3.5488351707924042</v>
      </c>
      <c r="J1461" s="37">
        <f t="shared" si="22"/>
        <v>2.7954208022793268E-2</v>
      </c>
      <c r="K1461" s="38"/>
      <c r="L1461" s="38"/>
      <c r="M1461" s="38"/>
      <c r="P1461" s="27">
        <v>1432</v>
      </c>
      <c r="Q1461" s="24">
        <v>0.24068690000000001</v>
      </c>
      <c r="R1461" s="24">
        <v>0.54233629999999999</v>
      </c>
      <c r="S1461" s="24">
        <v>5.0318300000000003E-2</v>
      </c>
      <c r="T1461" s="24">
        <v>4.4764989999999996</v>
      </c>
      <c r="U1461" s="24">
        <v>0.35907299999999998</v>
      </c>
      <c r="V1461" s="34">
        <v>2.6297895881072908E-5</v>
      </c>
      <c r="W1461" s="24">
        <v>0</v>
      </c>
      <c r="X1461" s="24">
        <v>0</v>
      </c>
    </row>
    <row r="1462" spans="1:24" ht="15" customHeight="1" x14ac:dyDescent="0.45">
      <c r="A1462" s="14">
        <v>276</v>
      </c>
      <c r="B1462" s="15">
        <v>2004</v>
      </c>
      <c r="C1462" s="16">
        <v>0</v>
      </c>
      <c r="D1462" s="17">
        <v>0.17132610000000001</v>
      </c>
      <c r="E1462" s="17">
        <v>0.18431169999999999</v>
      </c>
      <c r="F1462" s="17">
        <v>5.4196000000000001E-2</v>
      </c>
      <c r="G1462" s="17">
        <v>0.33259460000000002</v>
      </c>
      <c r="H1462" s="18">
        <v>0.29149819999999999</v>
      </c>
      <c r="I1462" s="40">
        <f t="array" ref="I1462">$Q$10+SUMPRODUCT(D1462:H1462,TRANSPOSE($Q$11:$Q$15))</f>
        <v>-3.5233647432603306</v>
      </c>
      <c r="J1462" s="37">
        <f t="shared" si="22"/>
        <v>2.8654694322341804E-2</v>
      </c>
      <c r="K1462" s="38"/>
      <c r="L1462" s="38"/>
      <c r="M1462" s="38"/>
      <c r="P1462" s="27">
        <v>1433</v>
      </c>
      <c r="Q1462" s="24">
        <v>0.28041129999999997</v>
      </c>
      <c r="R1462" s="24">
        <v>0.45368799999999998</v>
      </c>
      <c r="S1462" s="24">
        <v>6.5382899999999994E-2</v>
      </c>
      <c r="T1462" s="24">
        <v>4.6774380000000004</v>
      </c>
      <c r="U1462" s="24">
        <v>0.41550619999999999</v>
      </c>
      <c r="V1462" s="34">
        <v>2.0269322379809193E-5</v>
      </c>
      <c r="W1462" s="24">
        <v>0</v>
      </c>
      <c r="X1462" s="24">
        <v>0</v>
      </c>
    </row>
    <row r="1463" spans="1:24" ht="15" customHeight="1" x14ac:dyDescent="0.45">
      <c r="A1463" s="14">
        <v>277</v>
      </c>
      <c r="B1463" s="15">
        <v>1997</v>
      </c>
      <c r="C1463" s="16">
        <v>0</v>
      </c>
      <c r="D1463" s="17">
        <v>3.5773600000000003E-2</v>
      </c>
      <c r="E1463" s="17">
        <v>1.7212499999999999E-2</v>
      </c>
      <c r="F1463" s="17">
        <v>5.7371900000000003E-2</v>
      </c>
      <c r="G1463" s="17">
        <v>2.9545689999999998</v>
      </c>
      <c r="H1463" s="18">
        <v>0.23712820000000001</v>
      </c>
      <c r="I1463" s="40">
        <f t="array" ref="I1463">$Q$10+SUMPRODUCT(D1463:H1463,TRANSPOSE($Q$11:$Q$15))</f>
        <v>-7.57402838660167</v>
      </c>
      <c r="J1463" s="37">
        <f t="shared" si="22"/>
        <v>5.1335554947495551E-4</v>
      </c>
      <c r="K1463" s="38"/>
      <c r="L1463" s="38"/>
      <c r="M1463" s="38"/>
      <c r="P1463" s="27">
        <v>1434</v>
      </c>
      <c r="Q1463" s="24">
        <v>0.26931480000000002</v>
      </c>
      <c r="R1463" s="24">
        <v>0.4589877</v>
      </c>
      <c r="S1463" s="24">
        <v>3.2943699999999999E-2</v>
      </c>
      <c r="T1463" s="24">
        <v>1.773164</v>
      </c>
      <c r="U1463" s="24">
        <v>0.35703439999999997</v>
      </c>
      <c r="V1463" s="34">
        <v>2.5548331746921408E-3</v>
      </c>
      <c r="W1463" s="24">
        <v>0</v>
      </c>
      <c r="X1463" s="24">
        <v>0</v>
      </c>
    </row>
    <row r="1464" spans="1:24" ht="15" customHeight="1" x14ac:dyDescent="0.45">
      <c r="A1464" s="14">
        <v>277</v>
      </c>
      <c r="B1464" s="15">
        <v>1998</v>
      </c>
      <c r="C1464" s="16">
        <v>0</v>
      </c>
      <c r="D1464" s="17">
        <v>-3.3647999999999998E-3</v>
      </c>
      <c r="E1464" s="17">
        <v>3.9152399999999997E-2</v>
      </c>
      <c r="F1464" s="17">
        <v>4.7760299999999999E-2</v>
      </c>
      <c r="G1464" s="17">
        <v>0.36060360000000002</v>
      </c>
      <c r="H1464" s="18">
        <v>0.20314989999999999</v>
      </c>
      <c r="I1464" s="40">
        <f t="array" ref="I1464">$Q$10+SUMPRODUCT(D1464:H1464,TRANSPOSE($Q$11:$Q$15))</f>
        <v>-3.4325982146413732</v>
      </c>
      <c r="J1464" s="37">
        <f t="shared" si="22"/>
        <v>3.1292076886256064E-2</v>
      </c>
      <c r="K1464" s="38"/>
      <c r="L1464" s="38"/>
      <c r="M1464" s="38"/>
      <c r="P1464" s="27">
        <v>1435</v>
      </c>
      <c r="Q1464" s="24">
        <v>0.19966619999999999</v>
      </c>
      <c r="R1464" s="24">
        <v>0.19068060000000001</v>
      </c>
      <c r="S1464" s="24">
        <v>3.7967599999999997E-2</v>
      </c>
      <c r="T1464" s="24">
        <v>1.417921</v>
      </c>
      <c r="U1464" s="24">
        <v>0.28828740000000003</v>
      </c>
      <c r="V1464" s="34">
        <v>5.9250307539570855E-3</v>
      </c>
      <c r="W1464" s="24">
        <v>0</v>
      </c>
      <c r="X1464" s="24">
        <v>0</v>
      </c>
    </row>
    <row r="1465" spans="1:24" ht="15" customHeight="1" x14ac:dyDescent="0.45">
      <c r="A1465" s="14">
        <v>277</v>
      </c>
      <c r="B1465" s="15">
        <v>1999</v>
      </c>
      <c r="C1465" s="16">
        <v>0</v>
      </c>
      <c r="D1465" s="17">
        <v>0.30596699999999999</v>
      </c>
      <c r="E1465" s="17">
        <v>8.9963000000000001E-2</v>
      </c>
      <c r="F1465" s="17">
        <v>3.2089899999999998E-2</v>
      </c>
      <c r="G1465" s="17">
        <v>0.79700720000000003</v>
      </c>
      <c r="H1465" s="18">
        <v>0.18374289999999999</v>
      </c>
      <c r="I1465" s="40">
        <f t="array" ref="I1465">$Q$10+SUMPRODUCT(D1465:H1465,TRANSPOSE($Q$11:$Q$15))</f>
        <v>-3.9604206977160992</v>
      </c>
      <c r="J1465" s="37">
        <f t="shared" si="22"/>
        <v>1.8698788948027102E-2</v>
      </c>
      <c r="K1465" s="38"/>
      <c r="L1465" s="38"/>
      <c r="M1465" s="38"/>
      <c r="P1465" s="27">
        <v>1436</v>
      </c>
      <c r="Q1465" s="24">
        <v>0.21620710000000001</v>
      </c>
      <c r="R1465" s="24">
        <v>0.2141557</v>
      </c>
      <c r="S1465" s="24">
        <v>4.3656100000000003E-2</v>
      </c>
      <c r="T1465" s="24">
        <v>1.8749499999999999</v>
      </c>
      <c r="U1465" s="24">
        <v>0.31015409999999999</v>
      </c>
      <c r="V1465" s="34">
        <v>2.7043793471421061E-3</v>
      </c>
      <c r="W1465" s="24">
        <v>0</v>
      </c>
      <c r="X1465" s="24">
        <v>0</v>
      </c>
    </row>
    <row r="1466" spans="1:24" ht="15" customHeight="1" x14ac:dyDescent="0.45">
      <c r="A1466" s="14">
        <v>277</v>
      </c>
      <c r="B1466" s="15">
        <v>2000</v>
      </c>
      <c r="C1466" s="16">
        <v>0</v>
      </c>
      <c r="D1466" s="17">
        <v>0.17504459999999999</v>
      </c>
      <c r="E1466" s="17">
        <v>0.17139480000000001</v>
      </c>
      <c r="F1466" s="17">
        <v>4.08537E-2</v>
      </c>
      <c r="G1466" s="17">
        <v>0.6066066</v>
      </c>
      <c r="H1466" s="18">
        <v>0.16382969999999999</v>
      </c>
      <c r="I1466" s="40">
        <f t="array" ref="I1466">$Q$10+SUMPRODUCT(D1466:H1466,TRANSPOSE($Q$11:$Q$15))</f>
        <v>-3.9120997282923988</v>
      </c>
      <c r="J1466" s="37">
        <f t="shared" si="22"/>
        <v>1.960636831917455E-2</v>
      </c>
      <c r="K1466" s="38"/>
      <c r="L1466" s="38"/>
      <c r="M1466" s="38"/>
      <c r="P1466" s="27">
        <v>1437</v>
      </c>
      <c r="Q1466" s="24">
        <v>0.2173117</v>
      </c>
      <c r="R1466" s="24">
        <v>0.22902610000000001</v>
      </c>
      <c r="S1466" s="24">
        <v>5.28847E-2</v>
      </c>
      <c r="T1466" s="24">
        <v>1.484675</v>
      </c>
      <c r="U1466" s="24">
        <v>0.30883369999999999</v>
      </c>
      <c r="V1466" s="34">
        <v>4.5682868898845892E-3</v>
      </c>
      <c r="W1466" s="24">
        <v>0</v>
      </c>
      <c r="X1466" s="24">
        <v>0</v>
      </c>
    </row>
    <row r="1467" spans="1:24" ht="15" customHeight="1" x14ac:dyDescent="0.45">
      <c r="A1467" s="14">
        <v>277</v>
      </c>
      <c r="B1467" s="15">
        <v>2001</v>
      </c>
      <c r="C1467" s="16">
        <v>0</v>
      </c>
      <c r="D1467" s="17">
        <v>0.1926197</v>
      </c>
      <c r="E1467" s="17">
        <v>0.1369998</v>
      </c>
      <c r="F1467" s="17">
        <v>3.5041700000000002E-2</v>
      </c>
      <c r="G1467" s="17">
        <v>0.27615390000000001</v>
      </c>
      <c r="H1467" s="18">
        <v>0.1452532</v>
      </c>
      <c r="I1467" s="40">
        <f t="array" ref="I1467">$Q$10+SUMPRODUCT(D1467:H1467,TRANSPOSE($Q$11:$Q$15))</f>
        <v>-3.2932205847180596</v>
      </c>
      <c r="J1467" s="37">
        <f t="shared" si="22"/>
        <v>3.5804496766265348E-2</v>
      </c>
      <c r="K1467" s="38"/>
      <c r="L1467" s="38"/>
      <c r="M1467" s="38"/>
      <c r="P1467" s="27">
        <v>1438</v>
      </c>
      <c r="Q1467" s="24">
        <v>0.3096544</v>
      </c>
      <c r="R1467" s="24">
        <v>-0.234043</v>
      </c>
      <c r="S1467" s="24">
        <v>5.5721899999999998E-2</v>
      </c>
      <c r="T1467" s="24">
        <v>1.140301</v>
      </c>
      <c r="U1467" s="24">
        <v>0.42513600000000001</v>
      </c>
      <c r="V1467" s="34">
        <v>1.6720016813612203E-2</v>
      </c>
      <c r="W1467" s="24">
        <v>0</v>
      </c>
      <c r="X1467" s="24">
        <v>0</v>
      </c>
    </row>
    <row r="1468" spans="1:24" ht="15" customHeight="1" x14ac:dyDescent="0.45">
      <c r="A1468" s="14">
        <v>277</v>
      </c>
      <c r="B1468" s="15">
        <v>2002</v>
      </c>
      <c r="C1468" s="16">
        <v>0</v>
      </c>
      <c r="D1468" s="17">
        <v>0.1230319</v>
      </c>
      <c r="E1468" s="17">
        <v>5.9874700000000003E-2</v>
      </c>
      <c r="F1468" s="17">
        <v>4.5137900000000002E-2</v>
      </c>
      <c r="G1468" s="17">
        <v>0.32176969999999999</v>
      </c>
      <c r="H1468" s="18">
        <v>0.1763747</v>
      </c>
      <c r="I1468" s="40">
        <f t="array" ref="I1468">$Q$10+SUMPRODUCT(D1468:H1468,TRANSPOSE($Q$11:$Q$15))</f>
        <v>-3.3440821535265282</v>
      </c>
      <c r="J1468" s="37">
        <f t="shared" si="22"/>
        <v>3.4089487069598481E-2</v>
      </c>
      <c r="K1468" s="38"/>
      <c r="L1468" s="38"/>
      <c r="M1468" s="38"/>
      <c r="P1468" s="27">
        <v>1439</v>
      </c>
      <c r="Q1468" s="24">
        <v>0.2084627</v>
      </c>
      <c r="R1468" s="24">
        <v>-9.0012499999999995E-2</v>
      </c>
      <c r="S1468" s="24">
        <v>4.5408700000000003E-2</v>
      </c>
      <c r="T1468" s="24">
        <v>1.1716740000000001</v>
      </c>
      <c r="U1468" s="24">
        <v>0.32685009999999998</v>
      </c>
      <c r="V1468" s="34">
        <v>1.2691448912708391E-2</v>
      </c>
      <c r="W1468" s="24">
        <v>0</v>
      </c>
      <c r="X1468" s="24">
        <v>0</v>
      </c>
    </row>
    <row r="1469" spans="1:24" ht="15" customHeight="1" x14ac:dyDescent="0.45">
      <c r="A1469" s="14">
        <v>277</v>
      </c>
      <c r="B1469" s="15">
        <v>2003</v>
      </c>
      <c r="C1469" s="16">
        <v>0</v>
      </c>
      <c r="D1469" s="17">
        <v>7.3428999999999994E-2</v>
      </c>
      <c r="E1469" s="17">
        <v>2.0519099999999998E-2</v>
      </c>
      <c r="F1469" s="17">
        <v>4.5816299999999997E-2</v>
      </c>
      <c r="G1469" s="17">
        <v>0.33842410000000001</v>
      </c>
      <c r="H1469" s="18">
        <v>0.15598670000000001</v>
      </c>
      <c r="I1469" s="40">
        <f t="array" ref="I1469">$Q$10+SUMPRODUCT(D1469:H1469,TRANSPOSE($Q$11:$Q$15))</f>
        <v>-3.35201535832541</v>
      </c>
      <c r="J1469" s="37">
        <f t="shared" si="22"/>
        <v>3.3829230625297309E-2</v>
      </c>
      <c r="K1469" s="38"/>
      <c r="L1469" s="38"/>
      <c r="M1469" s="38"/>
      <c r="P1469" s="27">
        <v>1440</v>
      </c>
      <c r="Q1469" s="24">
        <v>0.28330820000000001</v>
      </c>
      <c r="R1469" s="24">
        <v>2.0287999999999999E-3</v>
      </c>
      <c r="S1469" s="24">
        <v>6.7850400000000005E-2</v>
      </c>
      <c r="T1469" s="24">
        <v>1.6740919999999999</v>
      </c>
      <c r="U1469" s="24">
        <v>0.34326630000000002</v>
      </c>
      <c r="V1469" s="34">
        <v>4.3776438722310674E-3</v>
      </c>
      <c r="W1469" s="24">
        <v>0</v>
      </c>
      <c r="X1469" s="24">
        <v>0</v>
      </c>
    </row>
    <row r="1470" spans="1:24" ht="15" customHeight="1" x14ac:dyDescent="0.45">
      <c r="A1470" s="14">
        <v>277</v>
      </c>
      <c r="B1470" s="15">
        <v>2004</v>
      </c>
      <c r="C1470" s="16">
        <v>0</v>
      </c>
      <c r="D1470" s="17">
        <v>0.10728939999999999</v>
      </c>
      <c r="E1470" s="17">
        <v>4.2527500000000003E-2</v>
      </c>
      <c r="F1470" s="17">
        <v>2.1659999999999999E-2</v>
      </c>
      <c r="G1470" s="17">
        <v>1.013609</v>
      </c>
      <c r="H1470" s="18">
        <v>0.14080129999999999</v>
      </c>
      <c r="I1470" s="40">
        <f t="array" ref="I1470">$Q$10+SUMPRODUCT(D1470:H1470,TRANSPOSE($Q$11:$Q$15))</f>
        <v>-4.2621367314148548</v>
      </c>
      <c r="J1470" s="37">
        <f t="shared" si="22"/>
        <v>1.3896329769109551E-2</v>
      </c>
      <c r="K1470" s="38"/>
      <c r="L1470" s="38"/>
      <c r="M1470" s="38"/>
      <c r="P1470" s="27">
        <v>1441</v>
      </c>
      <c r="Q1470" s="24">
        <v>0.1969977</v>
      </c>
      <c r="R1470" s="24">
        <v>4.5185599999999999E-2</v>
      </c>
      <c r="S1470" s="24">
        <v>5.3298400000000003E-2</v>
      </c>
      <c r="T1470" s="24">
        <v>0.31005470000000002</v>
      </c>
      <c r="U1470" s="24">
        <v>0.25319130000000001</v>
      </c>
      <c r="V1470" s="34">
        <v>3.5878642964951211E-2</v>
      </c>
      <c r="W1470" s="24">
        <v>0</v>
      </c>
      <c r="X1470" s="24">
        <v>0</v>
      </c>
    </row>
    <row r="1471" spans="1:24" ht="15" customHeight="1" x14ac:dyDescent="0.45">
      <c r="A1471" s="14">
        <v>278</v>
      </c>
      <c r="B1471" s="15">
        <v>1995</v>
      </c>
      <c r="C1471" s="16">
        <v>0</v>
      </c>
      <c r="D1471" s="17">
        <v>0.18353839999999999</v>
      </c>
      <c r="E1471" s="17">
        <v>0.3734188</v>
      </c>
      <c r="F1471" s="17">
        <v>6.6791199999999995E-2</v>
      </c>
      <c r="G1471" s="17">
        <v>9.3119449999999997</v>
      </c>
      <c r="H1471" s="18">
        <v>0.5340009</v>
      </c>
      <c r="I1471" s="40">
        <f t="array" ref="I1471">$Q$10+SUMPRODUCT(D1471:H1471,TRANSPOSE($Q$11:$Q$15))</f>
        <v>-18.053157339884777</v>
      </c>
      <c r="J1471" s="37">
        <f t="shared" si="22"/>
        <v>1.4441535763466366E-8</v>
      </c>
      <c r="K1471" s="38"/>
      <c r="L1471" s="38"/>
      <c r="M1471" s="38"/>
      <c r="P1471" s="27">
        <v>1442</v>
      </c>
      <c r="Q1471" s="24">
        <v>0.1062864</v>
      </c>
      <c r="R1471" s="24">
        <v>4.9900600000000003E-2</v>
      </c>
      <c r="S1471" s="24">
        <v>2.9797199999999999E-2</v>
      </c>
      <c r="T1471" s="24">
        <v>0.23540720000000001</v>
      </c>
      <c r="U1471" s="24">
        <v>0.23966879999999999</v>
      </c>
      <c r="V1471" s="34">
        <v>4.5783993929442095E-2</v>
      </c>
      <c r="W1471" s="24">
        <v>0</v>
      </c>
      <c r="X1471" s="24">
        <v>0</v>
      </c>
    </row>
    <row r="1472" spans="1:24" ht="15" customHeight="1" x14ac:dyDescent="0.45">
      <c r="A1472" s="14">
        <v>278</v>
      </c>
      <c r="B1472" s="15">
        <v>1996</v>
      </c>
      <c r="C1472" s="16">
        <v>0</v>
      </c>
      <c r="D1472" s="17">
        <v>0.23874680000000001</v>
      </c>
      <c r="E1472" s="17">
        <v>0.40074549999999998</v>
      </c>
      <c r="F1472" s="17">
        <v>7.3288699999999998E-2</v>
      </c>
      <c r="G1472" s="17">
        <v>7.0470079999999999</v>
      </c>
      <c r="H1472" s="18">
        <v>0.57328100000000004</v>
      </c>
      <c r="I1472" s="40">
        <f t="array" ref="I1472">$Q$10+SUMPRODUCT(D1472:H1472,TRANSPOSE($Q$11:$Q$15))</f>
        <v>-14.488257654414483</v>
      </c>
      <c r="J1472" s="37">
        <f t="shared" si="22"/>
        <v>5.1030453360562871E-7</v>
      </c>
      <c r="K1472" s="38"/>
      <c r="L1472" s="38"/>
      <c r="M1472" s="38"/>
      <c r="P1472" s="27">
        <v>1443</v>
      </c>
      <c r="Q1472" s="24">
        <v>0.14881720000000001</v>
      </c>
      <c r="R1472" s="24">
        <v>7.8081700000000004E-2</v>
      </c>
      <c r="S1472" s="24">
        <v>4.7823499999999998E-2</v>
      </c>
      <c r="T1472" s="24">
        <v>0.39657880000000001</v>
      </c>
      <c r="U1472" s="24">
        <v>0.23525109999999999</v>
      </c>
      <c r="V1472" s="34">
        <v>3.0351717377705541E-2</v>
      </c>
      <c r="W1472" s="24">
        <v>0</v>
      </c>
      <c r="X1472" s="24">
        <v>0</v>
      </c>
    </row>
    <row r="1473" spans="1:24" ht="15" customHeight="1" x14ac:dyDescent="0.45">
      <c r="A1473" s="14">
        <v>278</v>
      </c>
      <c r="B1473" s="15">
        <v>1997</v>
      </c>
      <c r="C1473" s="16">
        <v>0</v>
      </c>
      <c r="D1473" s="17">
        <v>0.2197654</v>
      </c>
      <c r="E1473" s="17">
        <v>0.40558860000000002</v>
      </c>
      <c r="F1473" s="17">
        <v>8.04343E-2</v>
      </c>
      <c r="G1473" s="17">
        <v>10.75517</v>
      </c>
      <c r="H1473" s="18">
        <v>0.53564979999999995</v>
      </c>
      <c r="I1473" s="40">
        <f t="array" ref="I1473">$Q$10+SUMPRODUCT(D1473:H1473,TRANSPOSE($Q$11:$Q$15))</f>
        <v>-20.492943293359122</v>
      </c>
      <c r="J1473" s="37">
        <f t="shared" si="22"/>
        <v>1.2590060271824124E-9</v>
      </c>
      <c r="K1473" s="38"/>
      <c r="L1473" s="38"/>
      <c r="M1473" s="38"/>
      <c r="P1473" s="27">
        <v>1444</v>
      </c>
      <c r="Q1473" s="24">
        <v>0.14729320000000001</v>
      </c>
      <c r="R1473" s="24">
        <v>-0.49496780000000001</v>
      </c>
      <c r="S1473" s="24">
        <v>3.3684199999999997E-2</v>
      </c>
      <c r="T1473" s="24">
        <v>0.16464670000000001</v>
      </c>
      <c r="U1473" s="24">
        <v>0.33085510000000001</v>
      </c>
      <c r="V1473" s="34">
        <v>0.11011853567597955</v>
      </c>
      <c r="W1473" s="24">
        <v>0</v>
      </c>
      <c r="X1473" s="24">
        <v>0</v>
      </c>
    </row>
    <row r="1474" spans="1:24" ht="15" customHeight="1" x14ac:dyDescent="0.45">
      <c r="A1474" s="14">
        <v>278</v>
      </c>
      <c r="B1474" s="15">
        <v>1998</v>
      </c>
      <c r="C1474" s="16">
        <v>0</v>
      </c>
      <c r="D1474" s="17">
        <v>0.18685640000000001</v>
      </c>
      <c r="E1474" s="17">
        <v>0.47088629999999998</v>
      </c>
      <c r="F1474" s="17">
        <v>9.3429999999999999E-2</v>
      </c>
      <c r="G1474" s="17">
        <v>18.914529999999999</v>
      </c>
      <c r="H1474" s="18">
        <v>0.57070419999999999</v>
      </c>
      <c r="I1474" s="40">
        <f t="array" ref="I1474">$Q$10+SUMPRODUCT(D1474:H1474,TRANSPOSE($Q$11:$Q$15))</f>
        <v>-33.686447603037458</v>
      </c>
      <c r="J1474" s="37">
        <f t="shared" si="22"/>
        <v>2.3451017516988197E-15</v>
      </c>
      <c r="K1474" s="38"/>
      <c r="L1474" s="38"/>
      <c r="M1474" s="38"/>
      <c r="P1474" s="27">
        <v>1445</v>
      </c>
      <c r="Q1474" s="24">
        <v>-0.71983410000000003</v>
      </c>
      <c r="R1474" s="24">
        <v>-0.53443779999999996</v>
      </c>
      <c r="S1474" s="24">
        <v>4.5596200000000003E-2</v>
      </c>
      <c r="T1474" s="24">
        <v>0.17510890000000001</v>
      </c>
      <c r="U1474" s="24">
        <v>0.32652490000000001</v>
      </c>
      <c r="V1474" s="34">
        <v>7.54307235197752E-2</v>
      </c>
      <c r="W1474" s="24">
        <v>0</v>
      </c>
      <c r="X1474" s="24">
        <v>0</v>
      </c>
    </row>
    <row r="1475" spans="1:24" ht="15" customHeight="1" x14ac:dyDescent="0.45">
      <c r="A1475" s="14">
        <v>278</v>
      </c>
      <c r="B1475" s="15">
        <v>1999</v>
      </c>
      <c r="C1475" s="16">
        <v>0</v>
      </c>
      <c r="D1475" s="17">
        <v>0.19791909999999999</v>
      </c>
      <c r="E1475" s="17">
        <v>0.48913810000000002</v>
      </c>
      <c r="F1475" s="17">
        <v>8.9363999999999999E-2</v>
      </c>
      <c r="G1475" s="17">
        <v>27.542770000000001</v>
      </c>
      <c r="H1475" s="18">
        <v>0.57048209999999999</v>
      </c>
      <c r="I1475" s="40">
        <f t="array" ref="I1475">$Q$10+SUMPRODUCT(D1475:H1475,TRANSPOSE($Q$11:$Q$15))</f>
        <v>-47.425912267873251</v>
      </c>
      <c r="J1475" s="37">
        <f t="shared" ref="J1475:J1538" si="23">EXP(I1475)/(1+EXP(I1475))</f>
        <v>2.530393147666863E-21</v>
      </c>
      <c r="K1475" s="38"/>
      <c r="L1475" s="38"/>
      <c r="M1475" s="38"/>
      <c r="P1475" s="27">
        <v>1446</v>
      </c>
      <c r="Q1475" s="24">
        <v>0.2125572</v>
      </c>
      <c r="R1475" s="24">
        <v>-0.49721989999999999</v>
      </c>
      <c r="S1475" s="24">
        <v>5.5160099999999997E-2</v>
      </c>
      <c r="T1475" s="24">
        <v>0.42576700000000001</v>
      </c>
      <c r="U1475" s="24">
        <v>0.34411639999999999</v>
      </c>
      <c r="V1475" s="34">
        <v>6.667648219981788E-2</v>
      </c>
      <c r="W1475" s="24">
        <v>0</v>
      </c>
      <c r="X1475" s="24">
        <v>0</v>
      </c>
    </row>
    <row r="1476" spans="1:24" ht="15" customHeight="1" x14ac:dyDescent="0.45">
      <c r="A1476" s="14">
        <v>278</v>
      </c>
      <c r="B1476" s="15">
        <v>2000</v>
      </c>
      <c r="C1476" s="16">
        <v>0</v>
      </c>
      <c r="D1476" s="17">
        <v>0.1870203</v>
      </c>
      <c r="E1476" s="17">
        <v>0.49645109999999998</v>
      </c>
      <c r="F1476" s="17">
        <v>7.7915399999999996E-2</v>
      </c>
      <c r="G1476" s="17">
        <v>17.55969</v>
      </c>
      <c r="H1476" s="18">
        <v>0.50274649999999999</v>
      </c>
      <c r="I1476" s="40">
        <f t="array" ref="I1476">$Q$10+SUMPRODUCT(D1476:H1476,TRANSPOSE($Q$11:$Q$15))</f>
        <v>-31.482501745055053</v>
      </c>
      <c r="J1476" s="37">
        <f t="shared" si="23"/>
        <v>2.1248252354679155E-14</v>
      </c>
      <c r="K1476" s="38"/>
      <c r="L1476" s="38"/>
      <c r="M1476" s="38"/>
      <c r="P1476" s="27">
        <v>1447</v>
      </c>
      <c r="Q1476" s="24">
        <v>0.22548029999999999</v>
      </c>
      <c r="R1476" s="24">
        <v>-0.39803820000000001</v>
      </c>
      <c r="S1476" s="24">
        <v>6.4145599999999997E-2</v>
      </c>
      <c r="T1476" s="24">
        <v>1.0620259999999999</v>
      </c>
      <c r="U1476" s="24">
        <v>0.39134449999999998</v>
      </c>
      <c r="V1476" s="34">
        <v>2.1159058073931543E-2</v>
      </c>
      <c r="W1476" s="24">
        <v>0</v>
      </c>
      <c r="X1476" s="24">
        <v>0</v>
      </c>
    </row>
    <row r="1477" spans="1:24" ht="15" customHeight="1" x14ac:dyDescent="0.45">
      <c r="A1477" s="14">
        <v>278</v>
      </c>
      <c r="B1477" s="15">
        <v>2001</v>
      </c>
      <c r="C1477" s="16">
        <v>0</v>
      </c>
      <c r="D1477" s="17">
        <v>0.16782649999999999</v>
      </c>
      <c r="E1477" s="17">
        <v>0.50296529999999995</v>
      </c>
      <c r="F1477" s="17">
        <v>7.3828900000000003E-2</v>
      </c>
      <c r="G1477" s="17">
        <v>14.154170000000001</v>
      </c>
      <c r="H1477" s="18">
        <v>0.54501940000000004</v>
      </c>
      <c r="I1477" s="40">
        <f t="array" ref="I1477">$Q$10+SUMPRODUCT(D1477:H1477,TRANSPOSE($Q$11:$Q$15))</f>
        <v>-26.014030738244301</v>
      </c>
      <c r="J1477" s="37">
        <f t="shared" si="23"/>
        <v>5.0379052852247404E-12</v>
      </c>
      <c r="K1477" s="38"/>
      <c r="L1477" s="38"/>
      <c r="M1477" s="38"/>
      <c r="P1477" s="27">
        <v>1448</v>
      </c>
      <c r="Q1477" s="24">
        <v>0.25222519999999998</v>
      </c>
      <c r="R1477" s="24">
        <v>0.81613930000000001</v>
      </c>
      <c r="S1477" s="24">
        <v>6.80732E-2</v>
      </c>
      <c r="T1477" s="24">
        <v>3.5255969999999999</v>
      </c>
      <c r="U1477" s="24">
        <v>0.26122610000000002</v>
      </c>
      <c r="V1477" s="34">
        <v>6.5943885326160556E-5</v>
      </c>
      <c r="W1477" s="24">
        <v>0</v>
      </c>
      <c r="X1477" s="24">
        <v>0</v>
      </c>
    </row>
    <row r="1478" spans="1:24" ht="15" customHeight="1" x14ac:dyDescent="0.45">
      <c r="A1478" s="14">
        <v>278</v>
      </c>
      <c r="B1478" s="15">
        <v>2002</v>
      </c>
      <c r="C1478" s="16">
        <v>0</v>
      </c>
      <c r="D1478" s="17">
        <v>0.14929310000000001</v>
      </c>
      <c r="E1478" s="17">
        <v>0.55329660000000003</v>
      </c>
      <c r="F1478" s="17">
        <v>7.48973E-2</v>
      </c>
      <c r="G1478" s="17">
        <v>4.7817800000000004</v>
      </c>
      <c r="H1478" s="18">
        <v>0.47590369999999999</v>
      </c>
      <c r="I1478" s="40">
        <f t="array" ref="I1478">$Q$10+SUMPRODUCT(D1478:H1478,TRANSPOSE($Q$11:$Q$15))</f>
        <v>-11.21050406662216</v>
      </c>
      <c r="J1478" s="37">
        <f t="shared" si="23"/>
        <v>1.353113004488763E-5</v>
      </c>
      <c r="K1478" s="38"/>
      <c r="L1478" s="38"/>
      <c r="M1478" s="38"/>
      <c r="P1478" s="27">
        <v>1449</v>
      </c>
      <c r="Q1478" s="24">
        <v>9.0367699999999995E-2</v>
      </c>
      <c r="R1478" s="24">
        <v>0.4343168</v>
      </c>
      <c r="S1478" s="24">
        <v>5.4695100000000003E-2</v>
      </c>
      <c r="T1478" s="24">
        <v>1.6712629999999999</v>
      </c>
      <c r="U1478" s="24">
        <v>0.1651724</v>
      </c>
      <c r="V1478" s="34">
        <v>2.1588943906760676E-3</v>
      </c>
      <c r="W1478" s="24">
        <v>0</v>
      </c>
      <c r="X1478" s="24">
        <v>0</v>
      </c>
    </row>
    <row r="1479" spans="1:24" ht="15" customHeight="1" x14ac:dyDescent="0.45">
      <c r="A1479" s="14">
        <v>278</v>
      </c>
      <c r="B1479" s="15">
        <v>2003</v>
      </c>
      <c r="C1479" s="16">
        <v>0</v>
      </c>
      <c r="D1479" s="17">
        <v>0.13180710000000001</v>
      </c>
      <c r="E1479" s="17">
        <v>0.59694449999999999</v>
      </c>
      <c r="F1479" s="17">
        <v>7.84305E-2</v>
      </c>
      <c r="G1479" s="17">
        <v>6.7333920000000003</v>
      </c>
      <c r="H1479" s="18">
        <v>0.46682170000000001</v>
      </c>
      <c r="I1479" s="40">
        <f t="array" ref="I1479">$Q$10+SUMPRODUCT(D1479:H1479,TRANSPOSE($Q$11:$Q$15))</f>
        <v>-14.425179727248722</v>
      </c>
      <c r="J1479" s="37">
        <f t="shared" si="23"/>
        <v>5.4353036054377205E-7</v>
      </c>
      <c r="K1479" s="38"/>
      <c r="L1479" s="38"/>
      <c r="M1479" s="38"/>
      <c r="P1479" s="27">
        <v>1450</v>
      </c>
      <c r="Q1479" s="24">
        <v>5.41658E-2</v>
      </c>
      <c r="R1479" s="24">
        <v>0.15769230000000001</v>
      </c>
      <c r="S1479" s="24">
        <v>4.1683499999999998E-2</v>
      </c>
      <c r="T1479" s="24">
        <v>1.534518</v>
      </c>
      <c r="U1479" s="24">
        <v>0.1647411</v>
      </c>
      <c r="V1479" s="34">
        <v>4.3767928217293382E-3</v>
      </c>
      <c r="W1479" s="24">
        <v>0</v>
      </c>
      <c r="X1479" s="24">
        <v>0</v>
      </c>
    </row>
    <row r="1480" spans="1:24" ht="15" customHeight="1" x14ac:dyDescent="0.45">
      <c r="A1480" s="14">
        <v>278</v>
      </c>
      <c r="B1480" s="15">
        <v>2004</v>
      </c>
      <c r="C1480" s="16">
        <v>0</v>
      </c>
      <c r="D1480" s="17">
        <v>0.1213902</v>
      </c>
      <c r="E1480" s="17">
        <v>0.65804339999999995</v>
      </c>
      <c r="F1480" s="17">
        <v>7.2194499999999995E-2</v>
      </c>
      <c r="G1480" s="17">
        <v>6.1687620000000001</v>
      </c>
      <c r="H1480" s="18">
        <v>0.47319929999999999</v>
      </c>
      <c r="I1480" s="40">
        <f t="array" ref="I1480">$Q$10+SUMPRODUCT(D1480:H1480,TRANSPOSE($Q$11:$Q$15))</f>
        <v>-13.56471080095691</v>
      </c>
      <c r="J1480" s="37">
        <f t="shared" si="23"/>
        <v>1.2850510844020167E-6</v>
      </c>
      <c r="K1480" s="38"/>
      <c r="L1480" s="38"/>
      <c r="M1480" s="38"/>
      <c r="P1480" s="27">
        <v>1451</v>
      </c>
      <c r="Q1480" s="24">
        <v>4.3891600000000003E-2</v>
      </c>
      <c r="R1480" s="24">
        <v>0.16062129999999999</v>
      </c>
      <c r="S1480" s="24">
        <v>6.1511799999999998E-2</v>
      </c>
      <c r="T1480" s="24">
        <v>1.703551</v>
      </c>
      <c r="U1480" s="24">
        <v>0.20424229999999999</v>
      </c>
      <c r="V1480" s="34">
        <v>2.9031060109502675E-3</v>
      </c>
      <c r="W1480" s="24">
        <v>0</v>
      </c>
      <c r="X1480" s="24">
        <v>0</v>
      </c>
    </row>
    <row r="1481" spans="1:24" ht="15" customHeight="1" x14ac:dyDescent="0.45">
      <c r="A1481" s="14">
        <v>279</v>
      </c>
      <c r="B1481" s="15">
        <v>1995</v>
      </c>
      <c r="C1481" s="16">
        <v>0</v>
      </c>
      <c r="D1481" s="17">
        <v>0.23379720000000001</v>
      </c>
      <c r="E1481" s="17">
        <v>0.1152393</v>
      </c>
      <c r="F1481" s="17">
        <v>4.6764800000000002E-2</v>
      </c>
      <c r="G1481" s="17">
        <v>3.22</v>
      </c>
      <c r="H1481" s="18">
        <v>0.17568619999999999</v>
      </c>
      <c r="I1481" s="40">
        <f t="array" ref="I1481">$Q$10+SUMPRODUCT(D1481:H1481,TRANSPOSE($Q$11:$Q$15))</f>
        <v>-8.0107209987445458</v>
      </c>
      <c r="J1481" s="37">
        <f t="shared" si="23"/>
        <v>3.317752324464207E-4</v>
      </c>
      <c r="K1481" s="38"/>
      <c r="L1481" s="38"/>
      <c r="M1481" s="38"/>
      <c r="P1481" s="27">
        <v>1452</v>
      </c>
      <c r="Q1481" s="24">
        <v>2.6822700000000001E-2</v>
      </c>
      <c r="R1481" s="24">
        <v>-5.7755800000000003E-2</v>
      </c>
      <c r="S1481" s="24">
        <v>6.1057199999999999E-2</v>
      </c>
      <c r="T1481" s="24">
        <v>1.3456680000000001</v>
      </c>
      <c r="U1481" s="24">
        <v>0.15178430000000001</v>
      </c>
      <c r="V1481" s="34">
        <v>6.7786942048164234E-3</v>
      </c>
      <c r="W1481" s="24">
        <v>0</v>
      </c>
      <c r="X1481" s="24">
        <v>0</v>
      </c>
    </row>
    <row r="1482" spans="1:24" ht="15" customHeight="1" x14ac:dyDescent="0.45">
      <c r="A1482" s="14">
        <v>279</v>
      </c>
      <c r="B1482" s="15">
        <v>1996</v>
      </c>
      <c r="C1482" s="16">
        <v>0</v>
      </c>
      <c r="D1482" s="17">
        <v>0.21476310000000001</v>
      </c>
      <c r="E1482" s="17">
        <v>0.1369022</v>
      </c>
      <c r="F1482" s="17">
        <v>4.8189599999999999E-2</v>
      </c>
      <c r="G1482" s="17">
        <v>2.9532829999999999</v>
      </c>
      <c r="H1482" s="18">
        <v>0.1475805</v>
      </c>
      <c r="I1482" s="40">
        <f t="array" ref="I1482">$Q$10+SUMPRODUCT(D1482:H1482,TRANSPOSE($Q$11:$Q$15))</f>
        <v>-7.6538837656426617</v>
      </c>
      <c r="J1482" s="37">
        <f t="shared" si="23"/>
        <v>4.7397411279521967E-4</v>
      </c>
      <c r="K1482" s="38"/>
      <c r="L1482" s="38"/>
      <c r="M1482" s="38"/>
      <c r="P1482" s="27">
        <v>1453</v>
      </c>
      <c r="Q1482" s="24">
        <v>2.74457E-2</v>
      </c>
      <c r="R1482" s="24">
        <v>1.12085E-2</v>
      </c>
      <c r="S1482" s="24">
        <v>3.5859700000000001E-2</v>
      </c>
      <c r="T1482" s="24">
        <v>0.47547590000000001</v>
      </c>
      <c r="U1482" s="24">
        <v>9.8662899999999998E-2</v>
      </c>
      <c r="V1482" s="34">
        <v>2.8420314851150701E-2</v>
      </c>
      <c r="W1482" s="24">
        <v>0</v>
      </c>
      <c r="X1482" s="24">
        <v>0</v>
      </c>
    </row>
    <row r="1483" spans="1:24" ht="15" customHeight="1" x14ac:dyDescent="0.45">
      <c r="A1483" s="14">
        <v>279</v>
      </c>
      <c r="B1483" s="15">
        <v>1997</v>
      </c>
      <c r="C1483" s="16">
        <v>0</v>
      </c>
      <c r="D1483" s="17">
        <v>0.23664959999999999</v>
      </c>
      <c r="E1483" s="17">
        <v>-2.5876900000000001E-2</v>
      </c>
      <c r="F1483" s="17">
        <v>1.4050200000000001E-2</v>
      </c>
      <c r="G1483" s="17">
        <v>1.698472</v>
      </c>
      <c r="H1483" s="18">
        <v>0.20013130000000001</v>
      </c>
      <c r="I1483" s="40">
        <f t="array" ref="I1483">$Q$10+SUMPRODUCT(D1483:H1483,TRANSPOSE($Q$11:$Q$15))</f>
        <v>-5.1028218199181161</v>
      </c>
      <c r="J1483" s="37">
        <f t="shared" si="23"/>
        <v>6.0428291111728986E-3</v>
      </c>
      <c r="K1483" s="38"/>
      <c r="L1483" s="38"/>
      <c r="M1483" s="38"/>
      <c r="P1483" s="27">
        <v>1454</v>
      </c>
      <c r="Q1483" s="24">
        <v>3.8560499999999998E-2</v>
      </c>
      <c r="R1483" s="24">
        <v>2.2856899999999999E-2</v>
      </c>
      <c r="S1483" s="24">
        <v>4.9891999999999999E-2</v>
      </c>
      <c r="T1483" s="24">
        <v>0.55262449999999996</v>
      </c>
      <c r="U1483" s="24">
        <v>0.1187338</v>
      </c>
      <c r="V1483" s="34">
        <v>2.260100620926709E-2</v>
      </c>
      <c r="W1483" s="24">
        <v>0</v>
      </c>
      <c r="X1483" s="24">
        <v>0</v>
      </c>
    </row>
    <row r="1484" spans="1:24" ht="15" customHeight="1" x14ac:dyDescent="0.45">
      <c r="A1484" s="14">
        <v>279</v>
      </c>
      <c r="B1484" s="15">
        <v>1998</v>
      </c>
      <c r="C1484" s="16">
        <v>0</v>
      </c>
      <c r="D1484" s="17">
        <v>0.215915</v>
      </c>
      <c r="E1484" s="17">
        <v>-0.20815120000000001</v>
      </c>
      <c r="F1484" s="17">
        <v>3.3295999999999999E-2</v>
      </c>
      <c r="G1484" s="17">
        <v>2.420064</v>
      </c>
      <c r="H1484" s="18">
        <v>0.1534179</v>
      </c>
      <c r="I1484" s="40">
        <f t="array" ref="I1484">$Q$10+SUMPRODUCT(D1484:H1484,TRANSPOSE($Q$11:$Q$15))</f>
        <v>-6.1792053345167002</v>
      </c>
      <c r="J1484" s="37">
        <f t="shared" si="23"/>
        <v>2.0677891942698181E-3</v>
      </c>
      <c r="K1484" s="38"/>
      <c r="L1484" s="38"/>
      <c r="M1484" s="38"/>
      <c r="P1484" s="27">
        <v>1455</v>
      </c>
      <c r="Q1484" s="24">
        <v>3.5391199999999998E-2</v>
      </c>
      <c r="R1484" s="24">
        <v>5.1256000000000003E-2</v>
      </c>
      <c r="S1484" s="24">
        <v>5.2603499999999997E-2</v>
      </c>
      <c r="T1484" s="24">
        <v>0.6027747</v>
      </c>
      <c r="U1484" s="24">
        <v>0.12292790000000001</v>
      </c>
      <c r="V1484" s="34">
        <v>1.9675373346656685E-2</v>
      </c>
      <c r="W1484" s="24">
        <v>0</v>
      </c>
      <c r="X1484" s="24">
        <v>0</v>
      </c>
    </row>
    <row r="1485" spans="1:24" ht="15" customHeight="1" x14ac:dyDescent="0.45">
      <c r="A1485" s="14">
        <v>279</v>
      </c>
      <c r="B1485" s="15">
        <v>2000</v>
      </c>
      <c r="C1485" s="16">
        <v>0</v>
      </c>
      <c r="D1485" s="17">
        <v>0.16255339999999999</v>
      </c>
      <c r="E1485" s="17">
        <v>-0.44794929999999999</v>
      </c>
      <c r="F1485" s="17">
        <v>2.54367E-2</v>
      </c>
      <c r="G1485" s="17">
        <v>1.363785</v>
      </c>
      <c r="H1485" s="18">
        <v>0.1486796</v>
      </c>
      <c r="I1485" s="40">
        <f t="array" ref="I1485">$Q$10+SUMPRODUCT(D1485:H1485,TRANSPOSE($Q$11:$Q$15))</f>
        <v>-4.1094378684884587</v>
      </c>
      <c r="J1485" s="37">
        <f t="shared" si="23"/>
        <v>1.6151835751495539E-2</v>
      </c>
      <c r="K1485" s="38"/>
      <c r="L1485" s="38"/>
      <c r="M1485" s="38"/>
      <c r="P1485" s="27">
        <v>1456</v>
      </c>
      <c r="Q1485" s="24">
        <v>2.60062E-2</v>
      </c>
      <c r="R1485" s="24">
        <v>7.5293100000000002E-2</v>
      </c>
      <c r="S1485" s="24">
        <v>5.2896699999999998E-2</v>
      </c>
      <c r="T1485" s="24">
        <v>0.78956660000000001</v>
      </c>
      <c r="U1485" s="24">
        <v>0.13763819999999999</v>
      </c>
      <c r="V1485" s="34">
        <v>1.422742031546239E-2</v>
      </c>
      <c r="W1485" s="24">
        <v>0</v>
      </c>
      <c r="X1485" s="24">
        <v>0</v>
      </c>
    </row>
    <row r="1486" spans="1:24" ht="15" customHeight="1" x14ac:dyDescent="0.45">
      <c r="A1486" s="14">
        <v>280</v>
      </c>
      <c r="B1486" s="15">
        <v>1995</v>
      </c>
      <c r="C1486" s="16">
        <v>0</v>
      </c>
      <c r="D1486" s="17">
        <v>0.1854124</v>
      </c>
      <c r="E1486" s="17">
        <v>0.60753710000000005</v>
      </c>
      <c r="F1486" s="17">
        <v>6.2825800000000001E-2</v>
      </c>
      <c r="G1486" s="17">
        <v>2.0745779999999998</v>
      </c>
      <c r="H1486" s="18">
        <v>0.41908909999999999</v>
      </c>
      <c r="I1486" s="40">
        <f t="array" ref="I1486">$Q$10+SUMPRODUCT(D1486:H1486,TRANSPOSE($Q$11:$Q$15))</f>
        <v>-6.8988757917239658</v>
      </c>
      <c r="J1486" s="37">
        <f t="shared" si="23"/>
        <v>1.0079021352075248E-3</v>
      </c>
      <c r="K1486" s="38"/>
      <c r="L1486" s="38"/>
      <c r="M1486" s="38"/>
      <c r="P1486" s="27">
        <v>1457</v>
      </c>
      <c r="Q1486" s="24">
        <v>5.8085499999999998E-2</v>
      </c>
      <c r="R1486" s="24">
        <v>9.4380800000000001E-2</v>
      </c>
      <c r="S1486" s="24">
        <v>4.8204200000000003E-2</v>
      </c>
      <c r="T1486" s="24">
        <v>1.121661</v>
      </c>
      <c r="U1486" s="24">
        <v>0.15551419999999999</v>
      </c>
      <c r="V1486" s="34">
        <v>8.7204636695572407E-3</v>
      </c>
      <c r="W1486" s="24">
        <v>0</v>
      </c>
      <c r="X1486" s="24">
        <v>0</v>
      </c>
    </row>
    <row r="1487" spans="1:24" ht="15" customHeight="1" x14ac:dyDescent="0.45">
      <c r="A1487" s="14">
        <v>280</v>
      </c>
      <c r="B1487" s="15">
        <v>1996</v>
      </c>
      <c r="C1487" s="16">
        <v>0</v>
      </c>
      <c r="D1487" s="17">
        <v>0.20234659999999999</v>
      </c>
      <c r="E1487" s="17">
        <v>0.59496519999999997</v>
      </c>
      <c r="F1487" s="17">
        <v>6.6884600000000002E-2</v>
      </c>
      <c r="G1487" s="17">
        <v>2.5504009999999999</v>
      </c>
      <c r="H1487" s="18">
        <v>0.41491299999999998</v>
      </c>
      <c r="I1487" s="40">
        <f t="array" ref="I1487">$Q$10+SUMPRODUCT(D1487:H1487,TRANSPOSE($Q$11:$Q$15))</f>
        <v>-7.6669011668031066</v>
      </c>
      <c r="J1487" s="37">
        <f t="shared" si="23"/>
        <v>4.6784705391607036E-4</v>
      </c>
      <c r="K1487" s="38"/>
      <c r="L1487" s="38"/>
      <c r="M1487" s="38"/>
      <c r="P1487" s="27">
        <v>1458</v>
      </c>
      <c r="Q1487" s="24">
        <v>8.8965299999999997E-2</v>
      </c>
      <c r="R1487" s="24">
        <v>0.10574600000000001</v>
      </c>
      <c r="S1487" s="24">
        <v>5.78703E-2</v>
      </c>
      <c r="T1487" s="24">
        <v>1.5774049999999999</v>
      </c>
      <c r="U1487" s="24">
        <v>0.15757869999999999</v>
      </c>
      <c r="V1487" s="34">
        <v>3.9136496228372782E-3</v>
      </c>
      <c r="W1487" s="24">
        <v>0</v>
      </c>
      <c r="X1487" s="24">
        <v>0</v>
      </c>
    </row>
    <row r="1488" spans="1:24" ht="15" customHeight="1" x14ac:dyDescent="0.45">
      <c r="A1488" s="14">
        <v>280</v>
      </c>
      <c r="B1488" s="15">
        <v>1997</v>
      </c>
      <c r="C1488" s="16">
        <v>0</v>
      </c>
      <c r="D1488" s="17">
        <v>0.1923067</v>
      </c>
      <c r="E1488" s="17">
        <v>0.55705590000000005</v>
      </c>
      <c r="F1488" s="17">
        <v>8.5747599999999993E-2</v>
      </c>
      <c r="G1488" s="17">
        <v>2.1751740000000002</v>
      </c>
      <c r="H1488" s="18">
        <v>0.38974039999999999</v>
      </c>
      <c r="I1488" s="40">
        <f t="array" ref="I1488">$Q$10+SUMPRODUCT(D1488:H1488,TRANSPOSE($Q$11:$Q$15))</f>
        <v>-7.1844686681600098</v>
      </c>
      <c r="J1488" s="37">
        <f t="shared" si="23"/>
        <v>7.5769725441452579E-4</v>
      </c>
      <c r="K1488" s="38"/>
      <c r="L1488" s="38"/>
      <c r="M1488" s="38"/>
      <c r="P1488" s="27">
        <v>1459</v>
      </c>
      <c r="Q1488" s="24">
        <v>9.5161599999999999E-2</v>
      </c>
      <c r="R1488" s="24">
        <v>0.1198607</v>
      </c>
      <c r="S1488" s="24">
        <v>2.7246200000000002E-2</v>
      </c>
      <c r="T1488" s="24">
        <v>0.20028509999999999</v>
      </c>
      <c r="U1488" s="24">
        <v>0.25421490000000002</v>
      </c>
      <c r="V1488" s="34">
        <v>4.4877700749900808E-2</v>
      </c>
      <c r="W1488" s="24">
        <v>0</v>
      </c>
      <c r="X1488" s="24">
        <v>0</v>
      </c>
    </row>
    <row r="1489" spans="1:24" ht="15" customHeight="1" x14ac:dyDescent="0.45">
      <c r="A1489" s="14">
        <v>280</v>
      </c>
      <c r="B1489" s="15">
        <v>1998</v>
      </c>
      <c r="C1489" s="16">
        <v>0</v>
      </c>
      <c r="D1489" s="17">
        <v>0.17916899999999999</v>
      </c>
      <c r="E1489" s="17">
        <v>0.55710360000000003</v>
      </c>
      <c r="F1489" s="17">
        <v>8.1701099999999999E-2</v>
      </c>
      <c r="G1489" s="17">
        <v>2.1807859999999999</v>
      </c>
      <c r="H1489" s="18">
        <v>0.34889530000000002</v>
      </c>
      <c r="I1489" s="40">
        <f t="array" ref="I1489">$Q$10+SUMPRODUCT(D1489:H1489,TRANSPOSE($Q$11:$Q$15))</f>
        <v>-7.1918701085348884</v>
      </c>
      <c r="J1489" s="37">
        <f t="shared" si="23"/>
        <v>7.5211410840687551E-4</v>
      </c>
      <c r="K1489" s="38"/>
      <c r="L1489" s="38"/>
      <c r="M1489" s="38"/>
      <c r="P1489" s="27">
        <v>1460</v>
      </c>
      <c r="Q1489" s="24">
        <v>0.12898180000000001</v>
      </c>
      <c r="R1489" s="24">
        <v>0.1584546</v>
      </c>
      <c r="S1489" s="24">
        <v>4.7031700000000003E-2</v>
      </c>
      <c r="T1489" s="24">
        <v>0.40490900000000002</v>
      </c>
      <c r="U1489" s="24">
        <v>0.31152609999999997</v>
      </c>
      <c r="V1489" s="34">
        <v>2.7954208022793282E-2</v>
      </c>
      <c r="W1489" s="24">
        <v>0</v>
      </c>
      <c r="X1489" s="24">
        <v>0</v>
      </c>
    </row>
    <row r="1490" spans="1:24" ht="15" customHeight="1" x14ac:dyDescent="0.45">
      <c r="A1490" s="14">
        <v>281</v>
      </c>
      <c r="B1490" s="15">
        <v>2001</v>
      </c>
      <c r="C1490" s="16">
        <v>0</v>
      </c>
      <c r="D1490" s="17">
        <v>0.2298375</v>
      </c>
      <c r="E1490" s="17">
        <v>0.50252140000000001</v>
      </c>
      <c r="F1490" s="17">
        <v>7.6724000000000001E-2</v>
      </c>
      <c r="G1490" s="17">
        <v>2.9007000000000001</v>
      </c>
      <c r="H1490" s="18">
        <v>0.51492910000000003</v>
      </c>
      <c r="I1490" s="40">
        <f t="array" ref="I1490">$Q$10+SUMPRODUCT(D1490:H1490,TRANSPOSE($Q$11:$Q$15))</f>
        <v>-8.096050880960874</v>
      </c>
      <c r="J1490" s="37">
        <f t="shared" si="23"/>
        <v>3.04647382005267E-4</v>
      </c>
      <c r="K1490" s="38"/>
      <c r="L1490" s="38"/>
      <c r="M1490" s="38"/>
      <c r="P1490" s="27">
        <v>1461</v>
      </c>
      <c r="Q1490" s="24">
        <v>0.17132610000000001</v>
      </c>
      <c r="R1490" s="24">
        <v>0.18431169999999999</v>
      </c>
      <c r="S1490" s="24">
        <v>5.4196000000000001E-2</v>
      </c>
      <c r="T1490" s="24">
        <v>0.33259460000000002</v>
      </c>
      <c r="U1490" s="24">
        <v>0.29149819999999999</v>
      </c>
      <c r="V1490" s="34">
        <v>2.8654694322341804E-2</v>
      </c>
      <c r="W1490" s="24">
        <v>0</v>
      </c>
      <c r="X1490" s="24">
        <v>0</v>
      </c>
    </row>
    <row r="1491" spans="1:24" ht="15" customHeight="1" x14ac:dyDescent="0.45">
      <c r="A1491" s="14">
        <v>281</v>
      </c>
      <c r="B1491" s="15">
        <v>2002</v>
      </c>
      <c r="C1491" s="16">
        <v>0</v>
      </c>
      <c r="D1491" s="17">
        <v>0.26622020000000002</v>
      </c>
      <c r="E1491" s="17">
        <v>0.5258891</v>
      </c>
      <c r="F1491" s="17">
        <v>8.8365299999999994E-2</v>
      </c>
      <c r="G1491" s="17">
        <v>3.05647</v>
      </c>
      <c r="H1491" s="18">
        <v>0.50330810000000004</v>
      </c>
      <c r="I1491" s="40">
        <f t="array" ref="I1491">$Q$10+SUMPRODUCT(D1491:H1491,TRANSPOSE($Q$11:$Q$15))</f>
        <v>-8.4635066700092452</v>
      </c>
      <c r="J1491" s="37">
        <f t="shared" si="23"/>
        <v>2.1098623185234535E-4</v>
      </c>
      <c r="K1491" s="38"/>
      <c r="L1491" s="38"/>
      <c r="M1491" s="38"/>
      <c r="P1491" s="27">
        <v>1462</v>
      </c>
      <c r="Q1491" s="24">
        <v>3.5773600000000003E-2</v>
      </c>
      <c r="R1491" s="24">
        <v>1.7212499999999999E-2</v>
      </c>
      <c r="S1491" s="24">
        <v>5.7371900000000003E-2</v>
      </c>
      <c r="T1491" s="24">
        <v>2.9545689999999998</v>
      </c>
      <c r="U1491" s="24">
        <v>0.23712820000000001</v>
      </c>
      <c r="V1491" s="34">
        <v>5.1335554947495551E-4</v>
      </c>
      <c r="W1491" s="24">
        <v>0</v>
      </c>
      <c r="X1491" s="24">
        <v>0</v>
      </c>
    </row>
    <row r="1492" spans="1:24" ht="15" customHeight="1" x14ac:dyDescent="0.45">
      <c r="A1492" s="14">
        <v>281</v>
      </c>
      <c r="B1492" s="15">
        <v>2003</v>
      </c>
      <c r="C1492" s="16">
        <v>0</v>
      </c>
      <c r="D1492" s="17">
        <v>0.1978337</v>
      </c>
      <c r="E1492" s="17">
        <v>0.54735040000000001</v>
      </c>
      <c r="F1492" s="17">
        <v>7.9312300000000002E-2</v>
      </c>
      <c r="G1492" s="17">
        <v>3.0364140000000002</v>
      </c>
      <c r="H1492" s="18">
        <v>0.5133626</v>
      </c>
      <c r="I1492" s="40">
        <f t="array" ref="I1492">$Q$10+SUMPRODUCT(D1492:H1492,TRANSPOSE($Q$11:$Q$15))</f>
        <v>-8.4124429278070387</v>
      </c>
      <c r="J1492" s="37">
        <f t="shared" si="23"/>
        <v>2.2203734049648711E-4</v>
      </c>
      <c r="K1492" s="38"/>
      <c r="L1492" s="38"/>
      <c r="M1492" s="38"/>
      <c r="P1492" s="27">
        <v>1463</v>
      </c>
      <c r="Q1492" s="24">
        <v>-3.3647999999999998E-3</v>
      </c>
      <c r="R1492" s="24">
        <v>3.9152399999999997E-2</v>
      </c>
      <c r="S1492" s="24">
        <v>4.7760299999999999E-2</v>
      </c>
      <c r="T1492" s="24">
        <v>0.36060360000000002</v>
      </c>
      <c r="U1492" s="24">
        <v>0.20314989999999999</v>
      </c>
      <c r="V1492" s="34">
        <v>3.1292076886256057E-2</v>
      </c>
      <c r="W1492" s="24">
        <v>0</v>
      </c>
      <c r="X1492" s="24">
        <v>0</v>
      </c>
    </row>
    <row r="1493" spans="1:24" ht="15" customHeight="1" x14ac:dyDescent="0.45">
      <c r="A1493" s="14">
        <v>281</v>
      </c>
      <c r="B1493" s="15">
        <v>2004</v>
      </c>
      <c r="C1493" s="16">
        <v>0</v>
      </c>
      <c r="D1493" s="17">
        <v>0.25537500000000002</v>
      </c>
      <c r="E1493" s="17">
        <v>0.57429589999999997</v>
      </c>
      <c r="F1493" s="17">
        <v>6.0458600000000001E-2</v>
      </c>
      <c r="G1493" s="17">
        <v>3.4672909999999999</v>
      </c>
      <c r="H1493" s="18">
        <v>0.56347659999999999</v>
      </c>
      <c r="I1493" s="40">
        <f t="array" ref="I1493">$Q$10+SUMPRODUCT(D1493:H1493,TRANSPOSE($Q$11:$Q$15))</f>
        <v>-8.9325504530379085</v>
      </c>
      <c r="J1493" s="37">
        <f t="shared" si="23"/>
        <v>1.3200345450794119E-4</v>
      </c>
      <c r="K1493" s="38"/>
      <c r="L1493" s="38"/>
      <c r="M1493" s="38"/>
      <c r="P1493" s="27">
        <v>1464</v>
      </c>
      <c r="Q1493" s="24">
        <v>0.30596699999999999</v>
      </c>
      <c r="R1493" s="24">
        <v>8.9963000000000001E-2</v>
      </c>
      <c r="S1493" s="24">
        <v>3.2089899999999998E-2</v>
      </c>
      <c r="T1493" s="24">
        <v>0.79700720000000003</v>
      </c>
      <c r="U1493" s="24">
        <v>0.18374289999999999</v>
      </c>
      <c r="V1493" s="34">
        <v>1.8698788948027102E-2</v>
      </c>
      <c r="W1493" s="24">
        <v>0</v>
      </c>
      <c r="X1493" s="24">
        <v>0</v>
      </c>
    </row>
    <row r="1494" spans="1:24" ht="15" customHeight="1" x14ac:dyDescent="0.45">
      <c r="A1494" s="14">
        <v>282</v>
      </c>
      <c r="B1494" s="15">
        <v>1999</v>
      </c>
      <c r="C1494" s="16">
        <v>0</v>
      </c>
      <c r="D1494" s="17">
        <v>-5.47302E-2</v>
      </c>
      <c r="E1494" s="17">
        <v>-4.28867E-2</v>
      </c>
      <c r="F1494" s="17">
        <v>4.2929500000000002E-2</v>
      </c>
      <c r="G1494" s="17">
        <v>0.52107999999999999</v>
      </c>
      <c r="H1494" s="18">
        <v>0.11969920000000001</v>
      </c>
      <c r="I1494" s="40">
        <f t="array" ref="I1494">$Q$10+SUMPRODUCT(D1494:H1494,TRANSPOSE($Q$11:$Q$15))</f>
        <v>-3.6034060747515038</v>
      </c>
      <c r="J1494" s="37">
        <f t="shared" si="23"/>
        <v>2.6508953730701567E-2</v>
      </c>
      <c r="K1494" s="38"/>
      <c r="L1494" s="38"/>
      <c r="M1494" s="38"/>
      <c r="P1494" s="27">
        <v>1465</v>
      </c>
      <c r="Q1494" s="24">
        <v>0.17504459999999999</v>
      </c>
      <c r="R1494" s="24">
        <v>0.17139480000000001</v>
      </c>
      <c r="S1494" s="24">
        <v>4.08537E-2</v>
      </c>
      <c r="T1494" s="24">
        <v>0.6066066</v>
      </c>
      <c r="U1494" s="24">
        <v>0.16382969999999999</v>
      </c>
      <c r="V1494" s="34">
        <v>1.960636831917454E-2</v>
      </c>
      <c r="W1494" s="24">
        <v>0</v>
      </c>
      <c r="X1494" s="24">
        <v>0</v>
      </c>
    </row>
    <row r="1495" spans="1:24" ht="15" customHeight="1" x14ac:dyDescent="0.45">
      <c r="A1495" s="14">
        <v>282</v>
      </c>
      <c r="B1495" s="15">
        <v>2000</v>
      </c>
      <c r="C1495" s="16">
        <v>0</v>
      </c>
      <c r="D1495" s="17">
        <v>-2.39504E-2</v>
      </c>
      <c r="E1495" s="17">
        <v>-4.6770300000000001E-2</v>
      </c>
      <c r="F1495" s="17">
        <v>5.35208E-2</v>
      </c>
      <c r="G1495" s="17">
        <v>0.81312640000000003</v>
      </c>
      <c r="H1495" s="18">
        <v>0.120366</v>
      </c>
      <c r="I1495" s="40">
        <f t="array" ref="I1495">$Q$10+SUMPRODUCT(D1495:H1495,TRANSPOSE($Q$11:$Q$15))</f>
        <v>-4.1347145940970016</v>
      </c>
      <c r="J1495" s="37">
        <f t="shared" si="23"/>
        <v>1.5755038464529324E-2</v>
      </c>
      <c r="K1495" s="38"/>
      <c r="L1495" s="38"/>
      <c r="M1495" s="38"/>
      <c r="P1495" s="27">
        <v>1466</v>
      </c>
      <c r="Q1495" s="24">
        <v>0.1926197</v>
      </c>
      <c r="R1495" s="24">
        <v>0.1369998</v>
      </c>
      <c r="S1495" s="24">
        <v>3.5041700000000002E-2</v>
      </c>
      <c r="T1495" s="24">
        <v>0.27615390000000001</v>
      </c>
      <c r="U1495" s="24">
        <v>0.1452532</v>
      </c>
      <c r="V1495" s="34">
        <v>3.5804496766265327E-2</v>
      </c>
      <c r="W1495" s="24">
        <v>0</v>
      </c>
      <c r="X1495" s="24">
        <v>0</v>
      </c>
    </row>
    <row r="1496" spans="1:24" ht="15" customHeight="1" x14ac:dyDescent="0.45">
      <c r="A1496" s="14">
        <v>282</v>
      </c>
      <c r="B1496" s="15">
        <v>2001</v>
      </c>
      <c r="C1496" s="16">
        <v>0</v>
      </c>
      <c r="D1496" s="17">
        <v>-3.2894800000000002E-2</v>
      </c>
      <c r="E1496" s="17">
        <v>-5.1886500000000002E-2</v>
      </c>
      <c r="F1496" s="17">
        <v>5.1035499999999998E-2</v>
      </c>
      <c r="G1496" s="17">
        <v>0.71327450000000003</v>
      </c>
      <c r="H1496" s="18">
        <v>0.1075827</v>
      </c>
      <c r="I1496" s="40">
        <f t="array" ref="I1496">$Q$10+SUMPRODUCT(D1496:H1496,TRANSPOSE($Q$11:$Q$15))</f>
        <v>-3.9599008994239351</v>
      </c>
      <c r="J1496" s="37">
        <f t="shared" si="23"/>
        <v>1.8708329188423897E-2</v>
      </c>
      <c r="K1496" s="38"/>
      <c r="L1496" s="38"/>
      <c r="M1496" s="38"/>
      <c r="P1496" s="27">
        <v>1467</v>
      </c>
      <c r="Q1496" s="24">
        <v>0.1230319</v>
      </c>
      <c r="R1496" s="24">
        <v>5.9874700000000003E-2</v>
      </c>
      <c r="S1496" s="24">
        <v>4.5137900000000002E-2</v>
      </c>
      <c r="T1496" s="24">
        <v>0.32176969999999999</v>
      </c>
      <c r="U1496" s="24">
        <v>0.1763747</v>
      </c>
      <c r="V1496" s="34">
        <v>3.4089487069598495E-2</v>
      </c>
      <c r="W1496" s="24">
        <v>0</v>
      </c>
      <c r="X1496" s="24">
        <v>0</v>
      </c>
    </row>
    <row r="1497" spans="1:24" ht="15" customHeight="1" x14ac:dyDescent="0.45">
      <c r="A1497" s="14">
        <v>282</v>
      </c>
      <c r="B1497" s="15">
        <v>2002</v>
      </c>
      <c r="C1497" s="16">
        <v>0</v>
      </c>
      <c r="D1497" s="17">
        <v>-8.0850599999999995E-2</v>
      </c>
      <c r="E1497" s="17">
        <v>-3.1018899999999999E-2</v>
      </c>
      <c r="F1497" s="17">
        <v>3.9364900000000001E-2</v>
      </c>
      <c r="G1497" s="17">
        <v>0.60669139999999999</v>
      </c>
      <c r="H1497" s="18">
        <v>0.124602</v>
      </c>
      <c r="I1497" s="40">
        <f t="array" ref="I1497">$Q$10+SUMPRODUCT(D1497:H1497,TRANSPOSE($Q$11:$Q$15))</f>
        <v>-3.7363639614185633</v>
      </c>
      <c r="J1497" s="37">
        <f t="shared" si="23"/>
        <v>2.3285490392766135E-2</v>
      </c>
      <c r="K1497" s="38"/>
      <c r="L1497" s="38"/>
      <c r="M1497" s="38"/>
      <c r="P1497" s="27">
        <v>1468</v>
      </c>
      <c r="Q1497" s="24">
        <v>7.3428999999999994E-2</v>
      </c>
      <c r="R1497" s="24">
        <v>2.0519099999999998E-2</v>
      </c>
      <c r="S1497" s="24">
        <v>4.5816299999999997E-2</v>
      </c>
      <c r="T1497" s="24">
        <v>0.33842410000000001</v>
      </c>
      <c r="U1497" s="24">
        <v>0.15598670000000001</v>
      </c>
      <c r="V1497" s="34">
        <v>3.3829230625297295E-2</v>
      </c>
      <c r="W1497" s="24">
        <v>0</v>
      </c>
      <c r="X1497" s="24">
        <v>0</v>
      </c>
    </row>
    <row r="1498" spans="1:24" ht="15" customHeight="1" x14ac:dyDescent="0.45">
      <c r="A1498" s="14">
        <v>282</v>
      </c>
      <c r="B1498" s="15">
        <v>2003</v>
      </c>
      <c r="C1498" s="16">
        <v>0</v>
      </c>
      <c r="D1498" s="17">
        <v>5.2970000000000003E-4</v>
      </c>
      <c r="E1498" s="17">
        <v>-2.80013E-2</v>
      </c>
      <c r="F1498" s="17">
        <v>4.6283900000000003E-2</v>
      </c>
      <c r="G1498" s="17">
        <v>0.98051889999999997</v>
      </c>
      <c r="H1498" s="18">
        <v>0.13842199999999999</v>
      </c>
      <c r="I1498" s="40">
        <f t="array" ref="I1498">$Q$10+SUMPRODUCT(D1498:H1498,TRANSPOSE($Q$11:$Q$15))</f>
        <v>-4.3495377586763251</v>
      </c>
      <c r="J1498" s="37">
        <f t="shared" si="23"/>
        <v>1.2748165761545152E-2</v>
      </c>
      <c r="K1498" s="38"/>
      <c r="L1498" s="38"/>
      <c r="M1498" s="38"/>
      <c r="P1498" s="27">
        <v>1469</v>
      </c>
      <c r="Q1498" s="24">
        <v>0.10728939999999999</v>
      </c>
      <c r="R1498" s="24">
        <v>4.2527500000000003E-2</v>
      </c>
      <c r="S1498" s="24">
        <v>2.1659999999999999E-2</v>
      </c>
      <c r="T1498" s="24">
        <v>1.013609</v>
      </c>
      <c r="U1498" s="24">
        <v>0.14080129999999999</v>
      </c>
      <c r="V1498" s="34">
        <v>1.3896329769109565E-2</v>
      </c>
      <c r="W1498" s="24">
        <v>0</v>
      </c>
      <c r="X1498" s="24">
        <v>0</v>
      </c>
    </row>
    <row r="1499" spans="1:24" ht="15" customHeight="1" x14ac:dyDescent="0.45">
      <c r="A1499" s="14">
        <v>282</v>
      </c>
      <c r="B1499" s="15">
        <v>2004</v>
      </c>
      <c r="C1499" s="16">
        <v>0</v>
      </c>
      <c r="D1499" s="17">
        <v>-8.7276000000000003E-3</v>
      </c>
      <c r="E1499" s="17">
        <v>-1.2266600000000001E-2</v>
      </c>
      <c r="F1499" s="17">
        <v>5.6019699999999999E-2</v>
      </c>
      <c r="G1499" s="17">
        <v>1.652666</v>
      </c>
      <c r="H1499" s="18">
        <v>0.1523312</v>
      </c>
      <c r="I1499" s="40">
        <f t="array" ref="I1499">$Q$10+SUMPRODUCT(D1499:H1499,TRANSPOSE($Q$11:$Q$15))</f>
        <v>-5.5166384235212735</v>
      </c>
      <c r="J1499" s="37">
        <f t="shared" si="23"/>
        <v>4.0032461714109074E-3</v>
      </c>
      <c r="K1499" s="38"/>
      <c r="L1499" s="38"/>
      <c r="M1499" s="38"/>
      <c r="P1499" s="27">
        <v>1470</v>
      </c>
      <c r="Q1499" s="24">
        <v>0.18353839999999999</v>
      </c>
      <c r="R1499" s="24">
        <v>0.3734188</v>
      </c>
      <c r="S1499" s="24">
        <v>6.6791199999999995E-2</v>
      </c>
      <c r="T1499" s="24">
        <v>9.3119449999999997</v>
      </c>
      <c r="U1499" s="24">
        <v>0.5340009</v>
      </c>
      <c r="V1499" s="34">
        <v>1.4441535763466364E-8</v>
      </c>
      <c r="W1499" s="24">
        <v>0</v>
      </c>
      <c r="X1499" s="24">
        <v>0</v>
      </c>
    </row>
    <row r="1500" spans="1:24" ht="15" customHeight="1" x14ac:dyDescent="0.45">
      <c r="A1500" s="14">
        <v>283</v>
      </c>
      <c r="B1500" s="15">
        <v>1995</v>
      </c>
      <c r="C1500" s="16">
        <v>0</v>
      </c>
      <c r="D1500" s="17">
        <v>5.4248999999999999E-2</v>
      </c>
      <c r="E1500" s="17">
        <v>0.22241620000000001</v>
      </c>
      <c r="F1500" s="17">
        <v>1.17074E-2</v>
      </c>
      <c r="G1500" s="17">
        <v>0.8099847</v>
      </c>
      <c r="H1500" s="18">
        <v>0.12309870000000001</v>
      </c>
      <c r="I1500" s="40">
        <f t="array" ref="I1500">$Q$10+SUMPRODUCT(D1500:H1500,TRANSPOSE($Q$11:$Q$15))</f>
        <v>-4.1525432636722961</v>
      </c>
      <c r="J1500" s="37">
        <f t="shared" si="23"/>
        <v>1.5480946164619752E-2</v>
      </c>
      <c r="K1500" s="38"/>
      <c r="L1500" s="38"/>
      <c r="M1500" s="38"/>
      <c r="P1500" s="27">
        <v>1471</v>
      </c>
      <c r="Q1500" s="24">
        <v>0.23874680000000001</v>
      </c>
      <c r="R1500" s="24">
        <v>0.40074549999999998</v>
      </c>
      <c r="S1500" s="24">
        <v>7.3288699999999998E-2</v>
      </c>
      <c r="T1500" s="24">
        <v>7.0470079999999999</v>
      </c>
      <c r="U1500" s="24">
        <v>0.57328100000000004</v>
      </c>
      <c r="V1500" s="34">
        <v>5.1030453360562775E-7</v>
      </c>
      <c r="W1500" s="24">
        <v>0</v>
      </c>
      <c r="X1500" s="24">
        <v>0</v>
      </c>
    </row>
    <row r="1501" spans="1:24" ht="15" customHeight="1" x14ac:dyDescent="0.45">
      <c r="A1501" s="14">
        <v>283</v>
      </c>
      <c r="B1501" s="15">
        <v>1996</v>
      </c>
      <c r="C1501" s="16">
        <v>0</v>
      </c>
      <c r="D1501" s="17">
        <v>0.1883368</v>
      </c>
      <c r="E1501" s="17">
        <v>0.24194740000000001</v>
      </c>
      <c r="F1501" s="17">
        <v>6.7704000000000002E-3</v>
      </c>
      <c r="G1501" s="17">
        <v>1.1587149999999999</v>
      </c>
      <c r="H1501" s="18">
        <v>0.14578260000000001</v>
      </c>
      <c r="I1501" s="40">
        <f t="array" ref="I1501">$Q$10+SUMPRODUCT(D1501:H1501,TRANSPOSE($Q$11:$Q$15))</f>
        <v>-4.6275615624167248</v>
      </c>
      <c r="J1501" s="37">
        <f t="shared" si="23"/>
        <v>9.6838799563490167E-3</v>
      </c>
      <c r="K1501" s="38"/>
      <c r="L1501" s="38"/>
      <c r="M1501" s="38"/>
      <c r="P1501" s="27">
        <v>1472</v>
      </c>
      <c r="Q1501" s="24">
        <v>0.2197654</v>
      </c>
      <c r="R1501" s="24">
        <v>0.40558860000000002</v>
      </c>
      <c r="S1501" s="24">
        <v>8.04343E-2</v>
      </c>
      <c r="T1501" s="24">
        <v>10.75517</v>
      </c>
      <c r="U1501" s="24">
        <v>0.53564979999999995</v>
      </c>
      <c r="V1501" s="34">
        <v>1.2590060271824124E-9</v>
      </c>
      <c r="W1501" s="24">
        <v>0</v>
      </c>
      <c r="X1501" s="24">
        <v>0</v>
      </c>
    </row>
    <row r="1502" spans="1:24" ht="15" customHeight="1" x14ac:dyDescent="0.45">
      <c r="A1502" s="14">
        <v>283</v>
      </c>
      <c r="B1502" s="15">
        <v>1997</v>
      </c>
      <c r="C1502" s="16">
        <v>0</v>
      </c>
      <c r="D1502" s="17">
        <v>0.1230735</v>
      </c>
      <c r="E1502" s="17">
        <v>0.3126796</v>
      </c>
      <c r="F1502" s="17">
        <v>1.5757299999999998E-2</v>
      </c>
      <c r="G1502" s="17">
        <v>1.7591190000000001</v>
      </c>
      <c r="H1502" s="18">
        <v>0.16277420000000001</v>
      </c>
      <c r="I1502" s="40">
        <f t="array" ref="I1502">$Q$10+SUMPRODUCT(D1502:H1502,TRANSPOSE($Q$11:$Q$15))</f>
        <v>-5.7756082020517336</v>
      </c>
      <c r="J1502" s="37">
        <f t="shared" si="23"/>
        <v>3.0927156896898033E-3</v>
      </c>
      <c r="K1502" s="38"/>
      <c r="L1502" s="38"/>
      <c r="M1502" s="38"/>
      <c r="P1502" s="27">
        <v>1473</v>
      </c>
      <c r="Q1502" s="24">
        <v>0.18685640000000001</v>
      </c>
      <c r="R1502" s="24">
        <v>0.47088629999999998</v>
      </c>
      <c r="S1502" s="24">
        <v>9.3429999999999999E-2</v>
      </c>
      <c r="T1502" s="24">
        <v>18.914529999999999</v>
      </c>
      <c r="U1502" s="24">
        <v>0.57070419999999999</v>
      </c>
      <c r="V1502" s="34">
        <v>2.3451017516988201E-15</v>
      </c>
      <c r="W1502" s="24">
        <v>0</v>
      </c>
      <c r="X1502" s="24">
        <v>0</v>
      </c>
    </row>
    <row r="1503" spans="1:24" ht="15" customHeight="1" x14ac:dyDescent="0.45">
      <c r="A1503" s="14">
        <v>284</v>
      </c>
      <c r="B1503" s="15">
        <v>1995</v>
      </c>
      <c r="C1503" s="16">
        <v>0</v>
      </c>
      <c r="D1503" s="17">
        <v>0.32000840000000003</v>
      </c>
      <c r="E1503" s="17">
        <v>0.2492143</v>
      </c>
      <c r="F1503" s="17">
        <v>7.99179E-2</v>
      </c>
      <c r="G1503" s="17">
        <v>5.5910580000000003</v>
      </c>
      <c r="H1503" s="18">
        <v>0.3006819</v>
      </c>
      <c r="I1503" s="40">
        <f t="array" ref="I1503">$Q$10+SUMPRODUCT(D1503:H1503,TRANSPOSE($Q$11:$Q$15))</f>
        <v>-12.136028516967784</v>
      </c>
      <c r="J1503" s="37">
        <f t="shared" si="23"/>
        <v>5.3627487934845789E-6</v>
      </c>
      <c r="K1503" s="38"/>
      <c r="L1503" s="38"/>
      <c r="M1503" s="38"/>
      <c r="P1503" s="27">
        <v>1474</v>
      </c>
      <c r="Q1503" s="24">
        <v>0.19791909999999999</v>
      </c>
      <c r="R1503" s="24">
        <v>0.48913810000000002</v>
      </c>
      <c r="S1503" s="24">
        <v>8.9363999999999999E-2</v>
      </c>
      <c r="T1503" s="24">
        <v>27.542770000000001</v>
      </c>
      <c r="U1503" s="24">
        <v>0.57048209999999999</v>
      </c>
      <c r="V1503" s="34">
        <v>1.1986097999829291E-17</v>
      </c>
      <c r="W1503" s="24">
        <v>0</v>
      </c>
      <c r="X1503" s="24">
        <v>0</v>
      </c>
    </row>
    <row r="1504" spans="1:24" ht="15" customHeight="1" x14ac:dyDescent="0.45">
      <c r="A1504" s="14">
        <v>284</v>
      </c>
      <c r="B1504" s="15">
        <v>1996</v>
      </c>
      <c r="C1504" s="16">
        <v>0</v>
      </c>
      <c r="D1504" s="17">
        <v>0.3118899</v>
      </c>
      <c r="E1504" s="17">
        <v>0.29249550000000002</v>
      </c>
      <c r="F1504" s="17">
        <v>7.5550699999999998E-2</v>
      </c>
      <c r="G1504" s="17">
        <v>6.487215</v>
      </c>
      <c r="H1504" s="18">
        <v>0.30729469999999998</v>
      </c>
      <c r="I1504" s="40">
        <f t="array" ref="I1504">$Q$10+SUMPRODUCT(D1504:H1504,TRANSPOSE($Q$11:$Q$15))</f>
        <v>-13.591401721709538</v>
      </c>
      <c r="J1504" s="37">
        <f t="shared" si="23"/>
        <v>1.2512056232049993E-6</v>
      </c>
      <c r="K1504" s="38"/>
      <c r="L1504" s="38"/>
      <c r="M1504" s="38"/>
      <c r="P1504" s="27">
        <v>1475</v>
      </c>
      <c r="Q1504" s="24">
        <v>0.1870203</v>
      </c>
      <c r="R1504" s="24">
        <v>0.49645109999999998</v>
      </c>
      <c r="S1504" s="24">
        <v>7.7915399999999996E-2</v>
      </c>
      <c r="T1504" s="24">
        <v>17.55969</v>
      </c>
      <c r="U1504" s="24">
        <v>0.50274649999999999</v>
      </c>
      <c r="V1504" s="34">
        <v>2.1248252354679159E-14</v>
      </c>
      <c r="W1504" s="24">
        <v>0</v>
      </c>
      <c r="X1504" s="24">
        <v>0</v>
      </c>
    </row>
    <row r="1505" spans="1:24" ht="15" customHeight="1" x14ac:dyDescent="0.45">
      <c r="A1505" s="14">
        <v>284</v>
      </c>
      <c r="B1505" s="15">
        <v>1997</v>
      </c>
      <c r="C1505" s="16">
        <v>0</v>
      </c>
      <c r="D1505" s="17">
        <v>0.2936299</v>
      </c>
      <c r="E1505" s="17">
        <v>0.3106525</v>
      </c>
      <c r="F1505" s="17">
        <v>8.8937500000000003E-2</v>
      </c>
      <c r="G1505" s="17">
        <v>7.3001389999999997</v>
      </c>
      <c r="H1505" s="18">
        <v>0.30009479999999999</v>
      </c>
      <c r="I1505" s="40">
        <f t="array" ref="I1505">$Q$10+SUMPRODUCT(D1505:H1505,TRANSPOSE($Q$11:$Q$15))</f>
        <v>-15.032382678792107</v>
      </c>
      <c r="J1505" s="37">
        <f t="shared" si="23"/>
        <v>2.9615496922437107E-7</v>
      </c>
      <c r="K1505" s="38"/>
      <c r="L1505" s="38"/>
      <c r="M1505" s="38"/>
      <c r="P1505" s="27">
        <v>1476</v>
      </c>
      <c r="Q1505" s="24">
        <v>0.16782649999999999</v>
      </c>
      <c r="R1505" s="24">
        <v>0.50296529999999995</v>
      </c>
      <c r="S1505" s="24">
        <v>7.3828900000000003E-2</v>
      </c>
      <c r="T1505" s="24">
        <v>14.154170000000001</v>
      </c>
      <c r="U1505" s="24">
        <v>0.54501940000000004</v>
      </c>
      <c r="V1505" s="34">
        <v>5.0379052852247589E-12</v>
      </c>
      <c r="W1505" s="24">
        <v>0</v>
      </c>
      <c r="X1505" s="24">
        <v>0</v>
      </c>
    </row>
    <row r="1506" spans="1:24" ht="15" customHeight="1" x14ac:dyDescent="0.45">
      <c r="A1506" s="14">
        <v>284</v>
      </c>
      <c r="B1506" s="15">
        <v>1998</v>
      </c>
      <c r="C1506" s="16">
        <v>0</v>
      </c>
      <c r="D1506" s="17">
        <v>0.18560750000000001</v>
      </c>
      <c r="E1506" s="17">
        <v>0.33977010000000002</v>
      </c>
      <c r="F1506" s="17">
        <v>7.0686100000000002E-2</v>
      </c>
      <c r="G1506" s="17">
        <v>4.5885670000000003</v>
      </c>
      <c r="H1506" s="18">
        <v>0.27576040000000002</v>
      </c>
      <c r="I1506" s="40">
        <f t="array" ref="I1506">$Q$10+SUMPRODUCT(D1506:H1506,TRANSPOSE($Q$11:$Q$15))</f>
        <v>-10.66743006972321</v>
      </c>
      <c r="J1506" s="37">
        <f t="shared" si="23"/>
        <v>2.3290771221580713E-5</v>
      </c>
      <c r="K1506" s="38"/>
      <c r="L1506" s="38"/>
      <c r="M1506" s="38"/>
      <c r="P1506" s="27">
        <v>1477</v>
      </c>
      <c r="Q1506" s="24">
        <v>0.14929310000000001</v>
      </c>
      <c r="R1506" s="24">
        <v>0.55329660000000003</v>
      </c>
      <c r="S1506" s="24">
        <v>7.48973E-2</v>
      </c>
      <c r="T1506" s="24">
        <v>4.7817800000000004</v>
      </c>
      <c r="U1506" s="24">
        <v>0.47590369999999999</v>
      </c>
      <c r="V1506" s="34">
        <v>1.3531130044887632E-5</v>
      </c>
      <c r="W1506" s="24">
        <v>0</v>
      </c>
      <c r="X1506" s="24">
        <v>0</v>
      </c>
    </row>
    <row r="1507" spans="1:24" ht="15" customHeight="1" x14ac:dyDescent="0.45">
      <c r="A1507" s="14">
        <v>284</v>
      </c>
      <c r="B1507" s="15">
        <v>1999</v>
      </c>
      <c r="C1507" s="16">
        <v>0</v>
      </c>
      <c r="D1507" s="17">
        <v>0.17823120000000001</v>
      </c>
      <c r="E1507" s="17">
        <v>0.38664730000000003</v>
      </c>
      <c r="F1507" s="17">
        <v>7.3783699999999994E-2</v>
      </c>
      <c r="G1507" s="17">
        <v>3.2844869999999999</v>
      </c>
      <c r="H1507" s="18">
        <v>0.27848479999999998</v>
      </c>
      <c r="I1507" s="40">
        <f t="array" ref="I1507">$Q$10+SUMPRODUCT(D1507:H1507,TRANSPOSE($Q$11:$Q$15))</f>
        <v>-8.6835648301570831</v>
      </c>
      <c r="J1507" s="37">
        <f t="shared" si="23"/>
        <v>1.6931762618282382E-4</v>
      </c>
      <c r="K1507" s="38"/>
      <c r="L1507" s="38"/>
      <c r="M1507" s="38"/>
      <c r="P1507" s="27">
        <v>1478</v>
      </c>
      <c r="Q1507" s="24">
        <v>0.13180710000000001</v>
      </c>
      <c r="R1507" s="24">
        <v>0.59694449999999999</v>
      </c>
      <c r="S1507" s="24">
        <v>7.84305E-2</v>
      </c>
      <c r="T1507" s="24">
        <v>6.7333920000000003</v>
      </c>
      <c r="U1507" s="24">
        <v>0.46682170000000001</v>
      </c>
      <c r="V1507" s="34">
        <v>5.43530360543773E-7</v>
      </c>
      <c r="W1507" s="24">
        <v>0</v>
      </c>
      <c r="X1507" s="24">
        <v>0</v>
      </c>
    </row>
    <row r="1508" spans="1:24" ht="15" customHeight="1" x14ac:dyDescent="0.45">
      <c r="A1508" s="14">
        <v>284</v>
      </c>
      <c r="B1508" s="15">
        <v>2000</v>
      </c>
      <c r="C1508" s="16">
        <v>0</v>
      </c>
      <c r="D1508" s="17">
        <v>0.1155403</v>
      </c>
      <c r="E1508" s="17">
        <v>0.40773789999999999</v>
      </c>
      <c r="F1508" s="17">
        <v>5.4752799999999997E-2</v>
      </c>
      <c r="G1508" s="17">
        <v>2.3190430000000002</v>
      </c>
      <c r="H1508" s="18">
        <v>0.26269700000000001</v>
      </c>
      <c r="I1508" s="40">
        <f t="array" ref="I1508">$Q$10+SUMPRODUCT(D1508:H1508,TRANSPOSE($Q$11:$Q$15))</f>
        <v>-7.0592400597558429</v>
      </c>
      <c r="J1508" s="37">
        <f t="shared" si="23"/>
        <v>8.5869297471832448E-4</v>
      </c>
      <c r="K1508" s="38"/>
      <c r="L1508" s="38"/>
      <c r="M1508" s="38"/>
      <c r="P1508" s="27">
        <v>1479</v>
      </c>
      <c r="Q1508" s="24">
        <v>0.1213902</v>
      </c>
      <c r="R1508" s="24">
        <v>0.65804339999999995</v>
      </c>
      <c r="S1508" s="24">
        <v>7.2194499999999995E-2</v>
      </c>
      <c r="T1508" s="24">
        <v>6.1687620000000001</v>
      </c>
      <c r="U1508" s="24">
        <v>0.47319929999999999</v>
      </c>
      <c r="V1508" s="34">
        <v>1.2850510844020167E-6</v>
      </c>
      <c r="W1508" s="24">
        <v>0</v>
      </c>
      <c r="X1508" s="24">
        <v>0</v>
      </c>
    </row>
    <row r="1509" spans="1:24" ht="15" customHeight="1" x14ac:dyDescent="0.45">
      <c r="A1509" s="14">
        <v>284</v>
      </c>
      <c r="B1509" s="15">
        <v>2001</v>
      </c>
      <c r="C1509" s="16">
        <v>0</v>
      </c>
      <c r="D1509" s="17">
        <v>0.21632009999999999</v>
      </c>
      <c r="E1509" s="17">
        <v>0.46729559999999998</v>
      </c>
      <c r="F1509" s="17">
        <v>4.9204499999999998E-2</v>
      </c>
      <c r="G1509" s="17">
        <v>3.6727949999999998</v>
      </c>
      <c r="H1509" s="18">
        <v>0.28157310000000002</v>
      </c>
      <c r="I1509" s="40">
        <f t="array" ref="I1509">$Q$10+SUMPRODUCT(D1509:H1509,TRANSPOSE($Q$11:$Q$15))</f>
        <v>-9.2053251608679449</v>
      </c>
      <c r="J1509" s="37">
        <f t="shared" si="23"/>
        <v>1.0049268103909277E-4</v>
      </c>
      <c r="K1509" s="38"/>
      <c r="L1509" s="38"/>
      <c r="M1509" s="38"/>
      <c r="P1509" s="27">
        <v>1480</v>
      </c>
      <c r="Q1509" s="24">
        <v>0.23379720000000001</v>
      </c>
      <c r="R1509" s="24">
        <v>0.1152393</v>
      </c>
      <c r="S1509" s="24">
        <v>4.6764800000000002E-2</v>
      </c>
      <c r="T1509" s="24">
        <v>3.22</v>
      </c>
      <c r="U1509" s="24">
        <v>0.17568619999999999</v>
      </c>
      <c r="V1509" s="34">
        <v>3.317752324464201E-4</v>
      </c>
      <c r="W1509" s="24">
        <v>0</v>
      </c>
      <c r="X1509" s="24">
        <v>0</v>
      </c>
    </row>
    <row r="1510" spans="1:24" ht="15" customHeight="1" x14ac:dyDescent="0.45">
      <c r="A1510" s="14">
        <v>284</v>
      </c>
      <c r="B1510" s="15">
        <v>2002</v>
      </c>
      <c r="C1510" s="16">
        <v>0</v>
      </c>
      <c r="D1510" s="17">
        <v>0.27642080000000002</v>
      </c>
      <c r="E1510" s="17">
        <v>0.40121560000000001</v>
      </c>
      <c r="F1510" s="17">
        <v>5.1646400000000002E-2</v>
      </c>
      <c r="G1510" s="17">
        <v>3.1178050000000002</v>
      </c>
      <c r="H1510" s="18">
        <v>0.33085629999999999</v>
      </c>
      <c r="I1510" s="40">
        <f t="array" ref="I1510">$Q$10+SUMPRODUCT(D1510:H1510,TRANSPOSE($Q$11:$Q$15))</f>
        <v>-8.1889010286462778</v>
      </c>
      <c r="J1510" s="37">
        <f t="shared" si="23"/>
        <v>2.7764181534997712E-4</v>
      </c>
      <c r="K1510" s="38"/>
      <c r="L1510" s="38"/>
      <c r="M1510" s="38"/>
      <c r="P1510" s="27">
        <v>1481</v>
      </c>
      <c r="Q1510" s="24">
        <v>0.21476310000000001</v>
      </c>
      <c r="R1510" s="24">
        <v>0.1369022</v>
      </c>
      <c r="S1510" s="24">
        <v>4.8189599999999999E-2</v>
      </c>
      <c r="T1510" s="24">
        <v>2.9532829999999999</v>
      </c>
      <c r="U1510" s="24">
        <v>0.1475805</v>
      </c>
      <c r="V1510" s="34">
        <v>4.7397411279521978E-4</v>
      </c>
      <c r="W1510" s="24">
        <v>0</v>
      </c>
      <c r="X1510" s="24">
        <v>0</v>
      </c>
    </row>
    <row r="1511" spans="1:24" ht="15" customHeight="1" x14ac:dyDescent="0.45">
      <c r="A1511" s="14">
        <v>284</v>
      </c>
      <c r="B1511" s="15">
        <v>2003</v>
      </c>
      <c r="C1511" s="16">
        <v>0</v>
      </c>
      <c r="D1511" s="17">
        <v>0.32193709999999998</v>
      </c>
      <c r="E1511" s="17">
        <v>0.424122</v>
      </c>
      <c r="F1511" s="17">
        <v>5.7917000000000003E-2</v>
      </c>
      <c r="G1511" s="17">
        <v>3.9416769999999999</v>
      </c>
      <c r="H1511" s="18">
        <v>0.3443734</v>
      </c>
      <c r="I1511" s="40">
        <f t="array" ref="I1511">$Q$10+SUMPRODUCT(D1511:H1511,TRANSPOSE($Q$11:$Q$15))</f>
        <v>-9.5580439215340434</v>
      </c>
      <c r="J1511" s="37">
        <f t="shared" si="23"/>
        <v>7.0625834696015792E-5</v>
      </c>
      <c r="K1511" s="38"/>
      <c r="L1511" s="38"/>
      <c r="M1511" s="38"/>
      <c r="P1511" s="27">
        <v>1482</v>
      </c>
      <c r="Q1511" s="24">
        <v>0.23664959999999999</v>
      </c>
      <c r="R1511" s="24">
        <v>-2.5876900000000001E-2</v>
      </c>
      <c r="S1511" s="24">
        <v>1.4050200000000001E-2</v>
      </c>
      <c r="T1511" s="24">
        <v>1.698472</v>
      </c>
      <c r="U1511" s="24">
        <v>0.20013130000000001</v>
      </c>
      <c r="V1511" s="34">
        <v>6.0428291111728986E-3</v>
      </c>
      <c r="W1511" s="24">
        <v>0</v>
      </c>
      <c r="X1511" s="24">
        <v>0</v>
      </c>
    </row>
    <row r="1512" spans="1:24" ht="15" customHeight="1" x14ac:dyDescent="0.45">
      <c r="A1512" s="14">
        <v>284</v>
      </c>
      <c r="B1512" s="15">
        <v>2004</v>
      </c>
      <c r="C1512" s="16">
        <v>0</v>
      </c>
      <c r="D1512" s="17">
        <v>0.30991790000000002</v>
      </c>
      <c r="E1512" s="17">
        <v>0.43200060000000001</v>
      </c>
      <c r="F1512" s="17">
        <v>6.0513600000000001E-2</v>
      </c>
      <c r="G1512" s="17">
        <v>4.5490589999999997</v>
      </c>
      <c r="H1512" s="18">
        <v>0.33410790000000001</v>
      </c>
      <c r="I1512" s="40">
        <f t="array" ref="I1512">$Q$10+SUMPRODUCT(D1512:H1512,TRANSPOSE($Q$11:$Q$15))</f>
        <v>-10.56953177966416</v>
      </c>
      <c r="J1512" s="37">
        <f t="shared" si="23"/>
        <v>2.5686179684464398E-5</v>
      </c>
      <c r="K1512" s="38"/>
      <c r="L1512" s="38"/>
      <c r="M1512" s="38"/>
      <c r="P1512" s="27">
        <v>1483</v>
      </c>
      <c r="Q1512" s="24">
        <v>0.215915</v>
      </c>
      <c r="R1512" s="24">
        <v>-0.20815120000000001</v>
      </c>
      <c r="S1512" s="24">
        <v>3.3295999999999999E-2</v>
      </c>
      <c r="T1512" s="24">
        <v>2.420064</v>
      </c>
      <c r="U1512" s="24">
        <v>0.1534179</v>
      </c>
      <c r="V1512" s="34">
        <v>2.0677891942698159E-3</v>
      </c>
      <c r="W1512" s="24">
        <v>0</v>
      </c>
      <c r="X1512" s="24">
        <v>0</v>
      </c>
    </row>
    <row r="1513" spans="1:24" ht="15" customHeight="1" x14ac:dyDescent="0.45">
      <c r="A1513" s="14">
        <v>285</v>
      </c>
      <c r="B1513" s="15">
        <v>1995</v>
      </c>
      <c r="C1513" s="16">
        <v>0</v>
      </c>
      <c r="D1513" s="17">
        <v>1.90349E-2</v>
      </c>
      <c r="E1513" s="17">
        <v>0.208702</v>
      </c>
      <c r="F1513" s="17">
        <v>4.4789900000000001E-2</v>
      </c>
      <c r="G1513" s="17">
        <v>0.38747799999999999</v>
      </c>
      <c r="H1513" s="18">
        <v>0.41008139999999998</v>
      </c>
      <c r="I1513" s="40">
        <f t="array" ref="I1513">$Q$10+SUMPRODUCT(D1513:H1513,TRANSPOSE($Q$11:$Q$15))</f>
        <v>-3.560669239150438</v>
      </c>
      <c r="J1513" s="37">
        <f t="shared" si="23"/>
        <v>2.7634433664369171E-2</v>
      </c>
      <c r="K1513" s="38"/>
      <c r="L1513" s="38"/>
      <c r="M1513" s="38"/>
      <c r="P1513" s="27">
        <v>1484</v>
      </c>
      <c r="Q1513" s="24">
        <v>0.16255339999999999</v>
      </c>
      <c r="R1513" s="24">
        <v>-0.44794929999999999</v>
      </c>
      <c r="S1513" s="24">
        <v>2.54367E-2</v>
      </c>
      <c r="T1513" s="24">
        <v>1.363785</v>
      </c>
      <c r="U1513" s="24">
        <v>0.1486796</v>
      </c>
      <c r="V1513" s="34">
        <v>1.6151835751495539E-2</v>
      </c>
      <c r="W1513" s="24">
        <v>0</v>
      </c>
      <c r="X1513" s="24">
        <v>0</v>
      </c>
    </row>
    <row r="1514" spans="1:24" ht="15" customHeight="1" x14ac:dyDescent="0.45">
      <c r="A1514" s="14">
        <v>286</v>
      </c>
      <c r="B1514" s="15">
        <v>2004</v>
      </c>
      <c r="C1514" s="16">
        <v>0</v>
      </c>
      <c r="D1514" s="17">
        <v>0.38730720000000002</v>
      </c>
      <c r="E1514" s="17">
        <v>0.26060739999999999</v>
      </c>
      <c r="F1514" s="17">
        <v>6.0041499999999998E-2</v>
      </c>
      <c r="G1514" s="17">
        <v>1.6088180000000001</v>
      </c>
      <c r="H1514" s="18">
        <v>0.4803018</v>
      </c>
      <c r="I1514" s="40">
        <f t="array" ref="I1514">$Q$10+SUMPRODUCT(D1514:H1514,TRANSPOSE($Q$11:$Q$15))</f>
        <v>-5.5083303368625121</v>
      </c>
      <c r="J1514" s="37">
        <f t="shared" si="23"/>
        <v>4.0365092208019511E-3</v>
      </c>
      <c r="K1514" s="38"/>
      <c r="L1514" s="38"/>
      <c r="M1514" s="38"/>
      <c r="P1514" s="27">
        <v>1485</v>
      </c>
      <c r="Q1514" s="24">
        <v>0.1854124</v>
      </c>
      <c r="R1514" s="24">
        <v>0.60753710000000005</v>
      </c>
      <c r="S1514" s="24">
        <v>6.2825800000000001E-2</v>
      </c>
      <c r="T1514" s="24">
        <v>2.0745779999999998</v>
      </c>
      <c r="U1514" s="24">
        <v>0.41908909999999999</v>
      </c>
      <c r="V1514" s="34">
        <v>1.007902135207524E-3</v>
      </c>
      <c r="W1514" s="24">
        <v>0</v>
      </c>
      <c r="X1514" s="24">
        <v>0</v>
      </c>
    </row>
    <row r="1515" spans="1:24" ht="15" customHeight="1" x14ac:dyDescent="0.45">
      <c r="A1515" s="14">
        <v>287</v>
      </c>
      <c r="B1515" s="15">
        <v>1995</v>
      </c>
      <c r="C1515" s="16">
        <v>0</v>
      </c>
      <c r="D1515" s="17">
        <v>3.4210600000000001E-2</v>
      </c>
      <c r="E1515" s="17">
        <v>0.2843947</v>
      </c>
      <c r="F1515" s="17">
        <v>3.7033499999999997E-2</v>
      </c>
      <c r="G1515" s="17">
        <v>0.99150709999999997</v>
      </c>
      <c r="H1515" s="18">
        <v>0.3677629</v>
      </c>
      <c r="I1515" s="40">
        <f t="array" ref="I1515">$Q$10+SUMPRODUCT(D1515:H1515,TRANSPOSE($Q$11:$Q$15))</f>
        <v>-4.5911974181344597</v>
      </c>
      <c r="J1515" s="37">
        <f t="shared" si="23"/>
        <v>1.0038906805474422E-2</v>
      </c>
      <c r="K1515" s="38"/>
      <c r="L1515" s="38"/>
      <c r="M1515" s="38"/>
      <c r="P1515" s="27">
        <v>1486</v>
      </c>
      <c r="Q1515" s="24">
        <v>0.20234659999999999</v>
      </c>
      <c r="R1515" s="24">
        <v>0.59496519999999997</v>
      </c>
      <c r="S1515" s="24">
        <v>6.6884600000000002E-2</v>
      </c>
      <c r="T1515" s="24">
        <v>2.5504009999999999</v>
      </c>
      <c r="U1515" s="24">
        <v>0.41491299999999998</v>
      </c>
      <c r="V1515" s="34">
        <v>4.6784705391607041E-4</v>
      </c>
      <c r="W1515" s="24">
        <v>0</v>
      </c>
      <c r="X1515" s="24">
        <v>0</v>
      </c>
    </row>
    <row r="1516" spans="1:24" ht="15" customHeight="1" x14ac:dyDescent="0.45">
      <c r="A1516" s="14">
        <v>287</v>
      </c>
      <c r="B1516" s="15">
        <v>1996</v>
      </c>
      <c r="C1516" s="16">
        <v>0</v>
      </c>
      <c r="D1516" s="17">
        <v>3.9258800000000003E-2</v>
      </c>
      <c r="E1516" s="17">
        <v>0.29859780000000002</v>
      </c>
      <c r="F1516" s="17">
        <v>3.6516399999999997E-2</v>
      </c>
      <c r="G1516" s="17">
        <v>0.80623750000000005</v>
      </c>
      <c r="H1516" s="18">
        <v>0.4037732</v>
      </c>
      <c r="I1516" s="40">
        <f t="array" ref="I1516">$Q$10+SUMPRODUCT(D1516:H1516,TRANSPOSE($Q$11:$Q$15))</f>
        <v>-4.2880598762582958</v>
      </c>
      <c r="J1516" s="37">
        <f t="shared" si="23"/>
        <v>1.3545539239479177E-2</v>
      </c>
      <c r="K1516" s="38"/>
      <c r="L1516" s="38"/>
      <c r="M1516" s="38"/>
      <c r="P1516" s="27">
        <v>1487</v>
      </c>
      <c r="Q1516" s="24">
        <v>0.1923067</v>
      </c>
      <c r="R1516" s="24">
        <v>0.55705590000000005</v>
      </c>
      <c r="S1516" s="24">
        <v>8.5747599999999993E-2</v>
      </c>
      <c r="T1516" s="24">
        <v>2.1751740000000002</v>
      </c>
      <c r="U1516" s="24">
        <v>0.38974039999999999</v>
      </c>
      <c r="V1516" s="34">
        <v>7.5769725441452568E-4</v>
      </c>
      <c r="W1516" s="24">
        <v>0</v>
      </c>
      <c r="X1516" s="24">
        <v>0</v>
      </c>
    </row>
    <row r="1517" spans="1:24" ht="15" customHeight="1" x14ac:dyDescent="0.45">
      <c r="A1517" s="14">
        <v>287</v>
      </c>
      <c r="B1517" s="15">
        <v>1997</v>
      </c>
      <c r="C1517" s="16">
        <v>0</v>
      </c>
      <c r="D1517" s="17">
        <v>1.5670699999999999E-2</v>
      </c>
      <c r="E1517" s="17">
        <v>0.2979002</v>
      </c>
      <c r="F1517" s="17">
        <v>6.0203399999999997E-2</v>
      </c>
      <c r="G1517" s="17">
        <v>1.007568</v>
      </c>
      <c r="H1517" s="18">
        <v>0.43648779999999998</v>
      </c>
      <c r="I1517" s="40">
        <f t="array" ref="I1517">$Q$10+SUMPRODUCT(D1517:H1517,TRANSPOSE($Q$11:$Q$15))</f>
        <v>-4.7868589527104559</v>
      </c>
      <c r="J1517" s="37">
        <f t="shared" si="23"/>
        <v>8.2696508736898079E-3</v>
      </c>
      <c r="K1517" s="38"/>
      <c r="L1517" s="38"/>
      <c r="M1517" s="38"/>
      <c r="P1517" s="27">
        <v>1488</v>
      </c>
      <c r="Q1517" s="24">
        <v>0.17916899999999999</v>
      </c>
      <c r="R1517" s="24">
        <v>0.55710360000000003</v>
      </c>
      <c r="S1517" s="24">
        <v>8.1701099999999999E-2</v>
      </c>
      <c r="T1517" s="24">
        <v>2.1807859999999999</v>
      </c>
      <c r="U1517" s="24">
        <v>0.34889530000000002</v>
      </c>
      <c r="V1517" s="34">
        <v>7.5211410840687551E-4</v>
      </c>
      <c r="W1517" s="24">
        <v>0</v>
      </c>
      <c r="X1517" s="24">
        <v>0</v>
      </c>
    </row>
    <row r="1518" spans="1:24" ht="15" customHeight="1" x14ac:dyDescent="0.45">
      <c r="A1518" s="14">
        <v>287</v>
      </c>
      <c r="B1518" s="15">
        <v>1998</v>
      </c>
      <c r="C1518" s="16">
        <v>0</v>
      </c>
      <c r="D1518" s="17">
        <v>5.8251400000000002E-2</v>
      </c>
      <c r="E1518" s="17">
        <v>0.3053517</v>
      </c>
      <c r="F1518" s="17">
        <v>5.55941E-2</v>
      </c>
      <c r="G1518" s="17">
        <v>1.064627</v>
      </c>
      <c r="H1518" s="18">
        <v>0.45278879999999999</v>
      </c>
      <c r="I1518" s="40">
        <f t="array" ref="I1518">$Q$10+SUMPRODUCT(D1518:H1518,TRANSPOSE($Q$11:$Q$15))</f>
        <v>-4.8240048577106478</v>
      </c>
      <c r="J1518" s="37">
        <f t="shared" si="23"/>
        <v>7.9705060167623073E-3</v>
      </c>
      <c r="K1518" s="38"/>
      <c r="L1518" s="38"/>
      <c r="M1518" s="38"/>
      <c r="P1518" s="27">
        <v>1489</v>
      </c>
      <c r="Q1518" s="24">
        <v>0.2298375</v>
      </c>
      <c r="R1518" s="24">
        <v>0.50252140000000001</v>
      </c>
      <c r="S1518" s="24">
        <v>7.6724000000000001E-2</v>
      </c>
      <c r="T1518" s="24">
        <v>2.9007000000000001</v>
      </c>
      <c r="U1518" s="24">
        <v>0.51492910000000003</v>
      </c>
      <c r="V1518" s="34">
        <v>3.04647382005267E-4</v>
      </c>
      <c r="W1518" s="24">
        <v>0</v>
      </c>
      <c r="X1518" s="24">
        <v>0</v>
      </c>
    </row>
    <row r="1519" spans="1:24" ht="15" customHeight="1" x14ac:dyDescent="0.45">
      <c r="A1519" s="14">
        <v>287</v>
      </c>
      <c r="B1519" s="15">
        <v>1999</v>
      </c>
      <c r="C1519" s="16">
        <v>0</v>
      </c>
      <c r="D1519" s="17">
        <v>4.6695800000000003E-2</v>
      </c>
      <c r="E1519" s="17">
        <v>0.33949950000000001</v>
      </c>
      <c r="F1519" s="17">
        <v>3.30914E-2</v>
      </c>
      <c r="G1519" s="17">
        <v>0.70179689999999995</v>
      </c>
      <c r="H1519" s="18">
        <v>0.53114280000000003</v>
      </c>
      <c r="I1519" s="40">
        <f t="array" ref="I1519">$Q$10+SUMPRODUCT(D1519:H1519,TRANSPOSE($Q$11:$Q$15))</f>
        <v>-4.0716825991119689</v>
      </c>
      <c r="J1519" s="37">
        <f t="shared" si="23"/>
        <v>1.6762893098136437E-2</v>
      </c>
      <c r="K1519" s="38"/>
      <c r="L1519" s="38"/>
      <c r="M1519" s="38"/>
      <c r="P1519" s="27">
        <v>1490</v>
      </c>
      <c r="Q1519" s="24">
        <v>0.26622020000000002</v>
      </c>
      <c r="R1519" s="24">
        <v>0.5258891</v>
      </c>
      <c r="S1519" s="24">
        <v>8.8365299999999994E-2</v>
      </c>
      <c r="T1519" s="24">
        <v>3.05647</v>
      </c>
      <c r="U1519" s="24">
        <v>0.50330810000000004</v>
      </c>
      <c r="V1519" s="34">
        <v>2.1098623185234532E-4</v>
      </c>
      <c r="W1519" s="24">
        <v>0</v>
      </c>
      <c r="X1519" s="24">
        <v>0</v>
      </c>
    </row>
    <row r="1520" spans="1:24" ht="15" customHeight="1" x14ac:dyDescent="0.45">
      <c r="A1520" s="14">
        <v>287</v>
      </c>
      <c r="B1520" s="15">
        <v>2000</v>
      </c>
      <c r="C1520" s="16">
        <v>0</v>
      </c>
      <c r="D1520" s="17">
        <v>4.13011E-2</v>
      </c>
      <c r="E1520" s="17">
        <v>0.33286060000000001</v>
      </c>
      <c r="F1520" s="17">
        <v>5.4720499999999998E-2</v>
      </c>
      <c r="G1520" s="17">
        <v>0.78681540000000005</v>
      </c>
      <c r="H1520" s="18">
        <v>0.45499840000000003</v>
      </c>
      <c r="I1520" s="40">
        <f t="array" ref="I1520">$Q$10+SUMPRODUCT(D1520:H1520,TRANSPOSE($Q$11:$Q$15))</f>
        <v>-4.4199516658813769</v>
      </c>
      <c r="J1520" s="37">
        <f t="shared" si="23"/>
        <v>1.189169957075643E-2</v>
      </c>
      <c r="K1520" s="38"/>
      <c r="L1520" s="38"/>
      <c r="M1520" s="38"/>
      <c r="P1520" s="27">
        <v>1491</v>
      </c>
      <c r="Q1520" s="24">
        <v>0.1978337</v>
      </c>
      <c r="R1520" s="24">
        <v>0.54735040000000001</v>
      </c>
      <c r="S1520" s="24">
        <v>7.9312300000000002E-2</v>
      </c>
      <c r="T1520" s="24">
        <v>3.0364140000000002</v>
      </c>
      <c r="U1520" s="24">
        <v>0.5133626</v>
      </c>
      <c r="V1520" s="34">
        <v>2.2203734049648676E-4</v>
      </c>
      <c r="W1520" s="24">
        <v>0</v>
      </c>
      <c r="X1520" s="24">
        <v>0</v>
      </c>
    </row>
    <row r="1521" spans="1:24" ht="15" customHeight="1" x14ac:dyDescent="0.45">
      <c r="A1521" s="14">
        <v>287</v>
      </c>
      <c r="B1521" s="15">
        <v>2001</v>
      </c>
      <c r="C1521" s="16">
        <v>0</v>
      </c>
      <c r="D1521" s="17">
        <v>0.121785</v>
      </c>
      <c r="E1521" s="17">
        <v>0.34319280000000002</v>
      </c>
      <c r="F1521" s="17">
        <v>7.4611399999999994E-2</v>
      </c>
      <c r="G1521" s="17">
        <v>1.0669729999999999</v>
      </c>
      <c r="H1521" s="18">
        <v>0.46544390000000002</v>
      </c>
      <c r="I1521" s="40">
        <f t="array" ref="I1521">$Q$10+SUMPRODUCT(D1521:H1521,TRANSPOSE($Q$11:$Q$15))</f>
        <v>-5.0007153743307899</v>
      </c>
      <c r="J1521" s="37">
        <f t="shared" si="23"/>
        <v>6.6880967531392195E-3</v>
      </c>
      <c r="K1521" s="38"/>
      <c r="L1521" s="38"/>
      <c r="M1521" s="38"/>
      <c r="P1521" s="27">
        <v>1492</v>
      </c>
      <c r="Q1521" s="24">
        <v>0.25537500000000002</v>
      </c>
      <c r="R1521" s="24">
        <v>0.57429589999999997</v>
      </c>
      <c r="S1521" s="24">
        <v>6.0458600000000001E-2</v>
      </c>
      <c r="T1521" s="24">
        <v>3.4672909999999999</v>
      </c>
      <c r="U1521" s="24">
        <v>0.56347659999999999</v>
      </c>
      <c r="V1521" s="34">
        <v>1.3200345450794119E-4</v>
      </c>
      <c r="W1521" s="24">
        <v>0</v>
      </c>
      <c r="X1521" s="24">
        <v>0</v>
      </c>
    </row>
    <row r="1522" spans="1:24" ht="15" customHeight="1" x14ac:dyDescent="0.45">
      <c r="A1522" s="14">
        <v>287</v>
      </c>
      <c r="B1522" s="15">
        <v>2002</v>
      </c>
      <c r="C1522" s="16">
        <v>0</v>
      </c>
      <c r="D1522" s="17">
        <v>0.1200775</v>
      </c>
      <c r="E1522" s="17">
        <v>0.37365720000000002</v>
      </c>
      <c r="F1522" s="17">
        <v>5.87127E-2</v>
      </c>
      <c r="G1522" s="17">
        <v>1.6158490000000001</v>
      </c>
      <c r="H1522" s="18">
        <v>0.47288550000000001</v>
      </c>
      <c r="I1522" s="40">
        <f t="array" ref="I1522">$Q$10+SUMPRODUCT(D1522:H1522,TRANSPOSE($Q$11:$Q$15))</f>
        <v>-5.7886166890828514</v>
      </c>
      <c r="J1522" s="37">
        <f t="shared" si="23"/>
        <v>3.0528667087290156E-3</v>
      </c>
      <c r="K1522" s="38"/>
      <c r="L1522" s="38"/>
      <c r="M1522" s="38"/>
      <c r="P1522" s="27">
        <v>1493</v>
      </c>
      <c r="Q1522" s="24">
        <v>-5.47302E-2</v>
      </c>
      <c r="R1522" s="24">
        <v>-4.28867E-2</v>
      </c>
      <c r="S1522" s="24">
        <v>4.2929500000000002E-2</v>
      </c>
      <c r="T1522" s="24">
        <v>0.52107999999999999</v>
      </c>
      <c r="U1522" s="24">
        <v>0.11969920000000001</v>
      </c>
      <c r="V1522" s="34">
        <v>2.6508953730701543E-2</v>
      </c>
      <c r="W1522" s="24">
        <v>0</v>
      </c>
      <c r="X1522" s="24">
        <v>0</v>
      </c>
    </row>
    <row r="1523" spans="1:24" ht="15" customHeight="1" x14ac:dyDescent="0.45">
      <c r="A1523" s="14">
        <v>287</v>
      </c>
      <c r="B1523" s="15">
        <v>2003</v>
      </c>
      <c r="C1523" s="16">
        <v>0</v>
      </c>
      <c r="D1523" s="17">
        <v>4.0202500000000002E-2</v>
      </c>
      <c r="E1523" s="17">
        <v>0.4467875</v>
      </c>
      <c r="F1523" s="17">
        <v>8.6237499999999995E-2</v>
      </c>
      <c r="G1523" s="17">
        <v>3.3795860000000002</v>
      </c>
      <c r="H1523" s="18">
        <v>0.50305549999999999</v>
      </c>
      <c r="I1523" s="40">
        <f t="array" ref="I1523">$Q$10+SUMPRODUCT(D1523:H1523,TRANSPOSE($Q$11:$Q$15))</f>
        <v>-8.9402027866975544</v>
      </c>
      <c r="J1523" s="37">
        <f t="shared" si="23"/>
        <v>1.309973069529628E-4</v>
      </c>
      <c r="K1523" s="38"/>
      <c r="L1523" s="38"/>
      <c r="M1523" s="38"/>
      <c r="P1523" s="27">
        <v>1494</v>
      </c>
      <c r="Q1523" s="24">
        <v>-2.39504E-2</v>
      </c>
      <c r="R1523" s="24">
        <v>-4.6770300000000001E-2</v>
      </c>
      <c r="S1523" s="24">
        <v>5.35208E-2</v>
      </c>
      <c r="T1523" s="24">
        <v>0.81312640000000003</v>
      </c>
      <c r="U1523" s="24">
        <v>0.120366</v>
      </c>
      <c r="V1523" s="34">
        <v>1.5755038464529313E-2</v>
      </c>
      <c r="W1523" s="24">
        <v>0</v>
      </c>
      <c r="X1523" s="24">
        <v>0</v>
      </c>
    </row>
    <row r="1524" spans="1:24" ht="15" customHeight="1" x14ac:dyDescent="0.45">
      <c r="A1524" s="14">
        <v>288</v>
      </c>
      <c r="B1524" s="15">
        <v>1999</v>
      </c>
      <c r="C1524" s="16">
        <v>0</v>
      </c>
      <c r="D1524" s="17">
        <v>0.26011669999999998</v>
      </c>
      <c r="E1524" s="17">
        <v>-0.10369340000000001</v>
      </c>
      <c r="F1524" s="17">
        <v>4.4922799999999999E-2</v>
      </c>
      <c r="G1524" s="17">
        <v>0.22192339999999999</v>
      </c>
      <c r="H1524" s="18">
        <v>0.2773272</v>
      </c>
      <c r="I1524" s="40">
        <f t="array" ref="I1524">$Q$10+SUMPRODUCT(D1524:H1524,TRANSPOSE($Q$11:$Q$15))</f>
        <v>-2.8260455883374322</v>
      </c>
      <c r="J1524" s="37">
        <f t="shared" si="23"/>
        <v>5.5932841797617927E-2</v>
      </c>
      <c r="K1524" s="38"/>
      <c r="L1524" s="38"/>
      <c r="M1524" s="38"/>
      <c r="P1524" s="27">
        <v>1495</v>
      </c>
      <c r="Q1524" s="24">
        <v>-3.2894800000000002E-2</v>
      </c>
      <c r="R1524" s="24">
        <v>-5.1886500000000002E-2</v>
      </c>
      <c r="S1524" s="24">
        <v>5.1035499999999998E-2</v>
      </c>
      <c r="T1524" s="24">
        <v>0.71327450000000003</v>
      </c>
      <c r="U1524" s="24">
        <v>0.1075827</v>
      </c>
      <c r="V1524" s="34">
        <v>1.8708329188423897E-2</v>
      </c>
      <c r="W1524" s="24">
        <v>0</v>
      </c>
      <c r="X1524" s="24">
        <v>0</v>
      </c>
    </row>
    <row r="1525" spans="1:24" ht="15" customHeight="1" x14ac:dyDescent="0.45">
      <c r="A1525" s="14">
        <v>288</v>
      </c>
      <c r="B1525" s="15">
        <v>2000</v>
      </c>
      <c r="C1525" s="16">
        <v>0</v>
      </c>
      <c r="D1525" s="17">
        <v>0.28470129999999999</v>
      </c>
      <c r="E1525" s="17">
        <v>-0.13479099999999999</v>
      </c>
      <c r="F1525" s="17">
        <v>5.02021E-2</v>
      </c>
      <c r="G1525" s="17">
        <v>0.23634649999999999</v>
      </c>
      <c r="H1525" s="18">
        <v>0.3159575</v>
      </c>
      <c r="I1525" s="40">
        <f t="array" ref="I1525">$Q$10+SUMPRODUCT(D1525:H1525,TRANSPOSE($Q$11:$Q$15))</f>
        <v>-2.8119150620229356</v>
      </c>
      <c r="J1525" s="37">
        <f t="shared" si="23"/>
        <v>5.6683694214275125E-2</v>
      </c>
      <c r="K1525" s="38"/>
      <c r="L1525" s="38"/>
      <c r="M1525" s="38"/>
      <c r="P1525" s="27">
        <v>1496</v>
      </c>
      <c r="Q1525" s="24">
        <v>-8.0850599999999995E-2</v>
      </c>
      <c r="R1525" s="24">
        <v>-3.1018899999999999E-2</v>
      </c>
      <c r="S1525" s="24">
        <v>3.9364900000000001E-2</v>
      </c>
      <c r="T1525" s="24">
        <v>0.60669139999999999</v>
      </c>
      <c r="U1525" s="24">
        <v>0.124602</v>
      </c>
      <c r="V1525" s="34">
        <v>2.3285490392766131E-2</v>
      </c>
      <c r="W1525" s="24">
        <v>0</v>
      </c>
      <c r="X1525" s="24">
        <v>0</v>
      </c>
    </row>
    <row r="1526" spans="1:24" ht="15" customHeight="1" x14ac:dyDescent="0.45">
      <c r="A1526" s="14">
        <v>288</v>
      </c>
      <c r="B1526" s="15">
        <v>2001</v>
      </c>
      <c r="C1526" s="16">
        <v>0</v>
      </c>
      <c r="D1526" s="17">
        <v>0.2652159</v>
      </c>
      <c r="E1526" s="17">
        <v>-0.2034338</v>
      </c>
      <c r="F1526" s="17">
        <v>2.2821500000000002E-2</v>
      </c>
      <c r="G1526" s="17">
        <v>0.17922979999999999</v>
      </c>
      <c r="H1526" s="18">
        <v>0.18043600000000001</v>
      </c>
      <c r="I1526" s="40">
        <f t="array" ref="I1526">$Q$10+SUMPRODUCT(D1526:H1526,TRANSPOSE($Q$11:$Q$15))</f>
        <v>-2.4941281240646305</v>
      </c>
      <c r="J1526" s="37">
        <f t="shared" si="23"/>
        <v>7.6270846911965687E-2</v>
      </c>
      <c r="K1526" s="38"/>
      <c r="L1526" s="38"/>
      <c r="M1526" s="38"/>
      <c r="P1526" s="27">
        <v>1497</v>
      </c>
      <c r="Q1526" s="24">
        <v>5.2970000000000003E-4</v>
      </c>
      <c r="R1526" s="24">
        <v>-2.80013E-2</v>
      </c>
      <c r="S1526" s="24">
        <v>4.6283900000000003E-2</v>
      </c>
      <c r="T1526" s="24">
        <v>0.98051889999999997</v>
      </c>
      <c r="U1526" s="24">
        <v>0.13842199999999999</v>
      </c>
      <c r="V1526" s="34">
        <v>1.2748165761545163E-2</v>
      </c>
      <c r="W1526" s="24">
        <v>0</v>
      </c>
      <c r="X1526" s="24">
        <v>0</v>
      </c>
    </row>
    <row r="1527" spans="1:24" ht="15" customHeight="1" x14ac:dyDescent="0.45">
      <c r="A1527" s="14">
        <v>288</v>
      </c>
      <c r="B1527" s="15">
        <v>2002</v>
      </c>
      <c r="C1527" s="16">
        <v>0</v>
      </c>
      <c r="D1527" s="17">
        <v>0.52050220000000003</v>
      </c>
      <c r="E1527" s="17">
        <v>-6.8163600000000005E-2</v>
      </c>
      <c r="F1527" s="17">
        <v>2.4897200000000001E-2</v>
      </c>
      <c r="G1527" s="17">
        <v>0.25170700000000001</v>
      </c>
      <c r="H1527" s="18">
        <v>0.1874507</v>
      </c>
      <c r="I1527" s="40">
        <f t="array" ref="I1527">$Q$10+SUMPRODUCT(D1527:H1527,TRANSPOSE($Q$11:$Q$15))</f>
        <v>-2.7127804581116877</v>
      </c>
      <c r="J1527" s="37">
        <f t="shared" si="23"/>
        <v>6.2223409419816723E-2</v>
      </c>
      <c r="K1527" s="38"/>
      <c r="L1527" s="38"/>
      <c r="M1527" s="38"/>
      <c r="P1527" s="27">
        <v>1498</v>
      </c>
      <c r="Q1527" s="24">
        <v>-8.7276000000000003E-3</v>
      </c>
      <c r="R1527" s="24">
        <v>-1.2266600000000001E-2</v>
      </c>
      <c r="S1527" s="24">
        <v>5.6019699999999999E-2</v>
      </c>
      <c r="T1527" s="24">
        <v>1.652666</v>
      </c>
      <c r="U1527" s="24">
        <v>0.1523312</v>
      </c>
      <c r="V1527" s="34">
        <v>4.0032461714109083E-3</v>
      </c>
      <c r="W1527" s="24">
        <v>0</v>
      </c>
      <c r="X1527" s="24">
        <v>0</v>
      </c>
    </row>
    <row r="1528" spans="1:24" ht="15" customHeight="1" x14ac:dyDescent="0.45">
      <c r="A1528" s="14">
        <v>289</v>
      </c>
      <c r="B1528" s="15">
        <v>1995</v>
      </c>
      <c r="C1528" s="16">
        <v>0</v>
      </c>
      <c r="D1528" s="17">
        <v>0.23929439999999999</v>
      </c>
      <c r="E1528" s="17">
        <v>0.3271212</v>
      </c>
      <c r="F1528" s="17">
        <v>8.5262699999999997E-2</v>
      </c>
      <c r="G1528" s="17">
        <v>2.3999069999999998</v>
      </c>
      <c r="H1528" s="18">
        <v>1.585699</v>
      </c>
      <c r="I1528" s="40">
        <f t="array" ref="I1528">$Q$10+SUMPRODUCT(D1528:H1528,TRANSPOSE($Q$11:$Q$15))</f>
        <v>-6.4437500708099362</v>
      </c>
      <c r="J1528" s="37">
        <f t="shared" si="23"/>
        <v>1.5879057986482761E-3</v>
      </c>
      <c r="K1528" s="38"/>
      <c r="L1528" s="38"/>
      <c r="M1528" s="38"/>
      <c r="P1528" s="27">
        <v>1499</v>
      </c>
      <c r="Q1528" s="24">
        <v>5.4248999999999999E-2</v>
      </c>
      <c r="R1528" s="24">
        <v>0.22241620000000001</v>
      </c>
      <c r="S1528" s="24">
        <v>1.17074E-2</v>
      </c>
      <c r="T1528" s="24">
        <v>0.8099847</v>
      </c>
      <c r="U1528" s="24">
        <v>0.12309870000000001</v>
      </c>
      <c r="V1528" s="34">
        <v>1.5480946164619751E-2</v>
      </c>
      <c r="W1528" s="24">
        <v>0</v>
      </c>
      <c r="X1528" s="24">
        <v>0</v>
      </c>
    </row>
    <row r="1529" spans="1:24" ht="15" customHeight="1" x14ac:dyDescent="0.45">
      <c r="A1529" s="14">
        <v>289</v>
      </c>
      <c r="B1529" s="15">
        <v>1996</v>
      </c>
      <c r="C1529" s="16">
        <v>0</v>
      </c>
      <c r="D1529" s="17">
        <v>0.25688620000000001</v>
      </c>
      <c r="E1529" s="17">
        <v>0.40201540000000002</v>
      </c>
      <c r="F1529" s="17">
        <v>4.1371900000000003E-2</v>
      </c>
      <c r="G1529" s="17">
        <v>2.3851140000000002</v>
      </c>
      <c r="H1529" s="18">
        <v>1.431856</v>
      </c>
      <c r="I1529" s="40">
        <f t="array" ref="I1529">$Q$10+SUMPRODUCT(D1529:H1529,TRANSPOSE($Q$11:$Q$15))</f>
        <v>-6.2660390857535679</v>
      </c>
      <c r="J1529" s="37">
        <f t="shared" si="23"/>
        <v>1.8961362385905148E-3</v>
      </c>
      <c r="K1529" s="38"/>
      <c r="L1529" s="38"/>
      <c r="M1529" s="38"/>
      <c r="P1529" s="27">
        <v>1500</v>
      </c>
      <c r="Q1529" s="24">
        <v>0.1883368</v>
      </c>
      <c r="R1529" s="24">
        <v>0.24194740000000001</v>
      </c>
      <c r="S1529" s="24">
        <v>6.7704000000000002E-3</v>
      </c>
      <c r="T1529" s="24">
        <v>1.1587149999999999</v>
      </c>
      <c r="U1529" s="24">
        <v>0.14578260000000001</v>
      </c>
      <c r="V1529" s="34">
        <v>9.6838799563490098E-3</v>
      </c>
      <c r="W1529" s="24">
        <v>0</v>
      </c>
      <c r="X1529" s="24">
        <v>0</v>
      </c>
    </row>
    <row r="1530" spans="1:24" ht="15" customHeight="1" x14ac:dyDescent="0.45">
      <c r="A1530" s="14">
        <v>289</v>
      </c>
      <c r="B1530" s="15">
        <v>1997</v>
      </c>
      <c r="C1530" s="16">
        <v>0</v>
      </c>
      <c r="D1530" s="17">
        <v>9.4192899999999996E-2</v>
      </c>
      <c r="E1530" s="17">
        <v>0.34769270000000002</v>
      </c>
      <c r="F1530" s="17">
        <v>4.0103600000000003E-2</v>
      </c>
      <c r="G1530" s="17">
        <v>1.240604</v>
      </c>
      <c r="H1530" s="18">
        <v>1.180518</v>
      </c>
      <c r="I1530" s="40">
        <f t="array" ref="I1530">$Q$10+SUMPRODUCT(D1530:H1530,TRANSPOSE($Q$11:$Q$15))</f>
        <v>-4.5762058731730297</v>
      </c>
      <c r="J1530" s="37">
        <f t="shared" si="23"/>
        <v>1.0188994308398459E-2</v>
      </c>
      <c r="K1530" s="38"/>
      <c r="L1530" s="38"/>
      <c r="M1530" s="38"/>
      <c r="P1530" s="27">
        <v>1501</v>
      </c>
      <c r="Q1530" s="24">
        <v>0.1230735</v>
      </c>
      <c r="R1530" s="24">
        <v>0.3126796</v>
      </c>
      <c r="S1530" s="24">
        <v>1.5757299999999998E-2</v>
      </c>
      <c r="T1530" s="24">
        <v>1.7591190000000001</v>
      </c>
      <c r="U1530" s="24">
        <v>0.16277420000000001</v>
      </c>
      <c r="V1530" s="34">
        <v>3.0927156896898055E-3</v>
      </c>
      <c r="W1530" s="24">
        <v>0</v>
      </c>
      <c r="X1530" s="24">
        <v>0</v>
      </c>
    </row>
    <row r="1531" spans="1:24" ht="15" customHeight="1" x14ac:dyDescent="0.45">
      <c r="A1531" s="14">
        <v>289</v>
      </c>
      <c r="B1531" s="15">
        <v>1998</v>
      </c>
      <c r="C1531" s="16">
        <v>0</v>
      </c>
      <c r="D1531" s="17">
        <v>0.1079746</v>
      </c>
      <c r="E1531" s="17">
        <v>0.37865890000000002</v>
      </c>
      <c r="F1531" s="17">
        <v>7.9719799999999993E-2</v>
      </c>
      <c r="G1531" s="17">
        <v>1.706593</v>
      </c>
      <c r="H1531" s="18">
        <v>1.063655</v>
      </c>
      <c r="I1531" s="40">
        <f t="array" ref="I1531">$Q$10+SUMPRODUCT(D1531:H1531,TRANSPOSE($Q$11:$Q$15))</f>
        <v>-5.7474333616409918</v>
      </c>
      <c r="J1531" s="37">
        <f t="shared" si="23"/>
        <v>3.1808104961299176E-3</v>
      </c>
      <c r="K1531" s="38"/>
      <c r="L1531" s="38"/>
      <c r="M1531" s="38"/>
      <c r="P1531" s="27">
        <v>1502</v>
      </c>
      <c r="Q1531" s="24">
        <v>0.32000840000000003</v>
      </c>
      <c r="R1531" s="24">
        <v>0.2492143</v>
      </c>
      <c r="S1531" s="24">
        <v>7.99179E-2</v>
      </c>
      <c r="T1531" s="24">
        <v>5.5910580000000003</v>
      </c>
      <c r="U1531" s="24">
        <v>0.3006819</v>
      </c>
      <c r="V1531" s="34">
        <v>5.3627487934845789E-6</v>
      </c>
      <c r="W1531" s="24">
        <v>0</v>
      </c>
      <c r="X1531" s="24">
        <v>0</v>
      </c>
    </row>
    <row r="1532" spans="1:24" ht="15" customHeight="1" x14ac:dyDescent="0.45">
      <c r="A1532" s="14">
        <v>289</v>
      </c>
      <c r="B1532" s="15">
        <v>1999</v>
      </c>
      <c r="C1532" s="16">
        <v>0</v>
      </c>
      <c r="D1532" s="17">
        <v>9.0150800000000003E-2</v>
      </c>
      <c r="E1532" s="17">
        <v>0.39549990000000002</v>
      </c>
      <c r="F1532" s="17">
        <v>7.5657100000000005E-2</v>
      </c>
      <c r="G1532" s="17">
        <v>0.85655800000000004</v>
      </c>
      <c r="H1532" s="18">
        <v>1.134147</v>
      </c>
      <c r="I1532" s="40">
        <f t="array" ref="I1532">$Q$10+SUMPRODUCT(D1532:H1532,TRANSPOSE($Q$11:$Q$15))</f>
        <v>-4.3485134642589252</v>
      </c>
      <c r="J1532" s="37">
        <f t="shared" si="23"/>
        <v>1.2761063608661765E-2</v>
      </c>
      <c r="K1532" s="38"/>
      <c r="L1532" s="38"/>
      <c r="M1532" s="38"/>
      <c r="P1532" s="27">
        <v>1503</v>
      </c>
      <c r="Q1532" s="24">
        <v>0.3118899</v>
      </c>
      <c r="R1532" s="24">
        <v>0.29249550000000002</v>
      </c>
      <c r="S1532" s="24">
        <v>7.5550699999999998E-2</v>
      </c>
      <c r="T1532" s="24">
        <v>6.487215</v>
      </c>
      <c r="U1532" s="24">
        <v>0.30729469999999998</v>
      </c>
      <c r="V1532" s="34">
        <v>1.2512056232050016E-6</v>
      </c>
      <c r="W1532" s="24">
        <v>0</v>
      </c>
      <c r="X1532" s="24">
        <v>0</v>
      </c>
    </row>
    <row r="1533" spans="1:24" ht="15" customHeight="1" x14ac:dyDescent="0.45">
      <c r="A1533" s="14">
        <v>289</v>
      </c>
      <c r="B1533" s="15">
        <v>2000</v>
      </c>
      <c r="C1533" s="16">
        <v>0</v>
      </c>
      <c r="D1533" s="17">
        <v>8.2532999999999999E-3</v>
      </c>
      <c r="E1533" s="17">
        <v>0.35651359999999999</v>
      </c>
      <c r="F1533" s="17">
        <v>5.1074500000000002E-2</v>
      </c>
      <c r="G1533" s="17">
        <v>1.1295949999999999</v>
      </c>
      <c r="H1533" s="18">
        <v>1.038157</v>
      </c>
      <c r="I1533" s="40">
        <f t="array" ref="I1533">$Q$10+SUMPRODUCT(D1533:H1533,TRANSPOSE($Q$11:$Q$15))</f>
        <v>-4.6237237924884012</v>
      </c>
      <c r="J1533" s="37">
        <f t="shared" si="23"/>
        <v>9.7207539042506869E-3</v>
      </c>
      <c r="K1533" s="38"/>
      <c r="L1533" s="38"/>
      <c r="M1533" s="38"/>
      <c r="P1533" s="27">
        <v>1504</v>
      </c>
      <c r="Q1533" s="24">
        <v>0.2936299</v>
      </c>
      <c r="R1533" s="24">
        <v>0.3106525</v>
      </c>
      <c r="S1533" s="24">
        <v>8.8937500000000003E-2</v>
      </c>
      <c r="T1533" s="24">
        <v>7.3001389999999997</v>
      </c>
      <c r="U1533" s="24">
        <v>0.30009479999999999</v>
      </c>
      <c r="V1533" s="34">
        <v>2.9615496922437107E-7</v>
      </c>
      <c r="W1533" s="24">
        <v>0</v>
      </c>
      <c r="X1533" s="24">
        <v>0</v>
      </c>
    </row>
    <row r="1534" spans="1:24" ht="15" customHeight="1" x14ac:dyDescent="0.45">
      <c r="A1534" s="14">
        <v>290</v>
      </c>
      <c r="B1534" s="15">
        <v>1995</v>
      </c>
      <c r="C1534" s="16">
        <v>0</v>
      </c>
      <c r="D1534" s="17">
        <v>5.0264999999999997E-3</v>
      </c>
      <c r="E1534" s="17">
        <v>5.88196E-2</v>
      </c>
      <c r="F1534" s="17">
        <v>4.5137299999999998E-2</v>
      </c>
      <c r="G1534" s="17">
        <v>0.5626487</v>
      </c>
      <c r="H1534" s="18">
        <v>0.4035532</v>
      </c>
      <c r="I1534" s="40">
        <f t="array" ref="I1534">$Q$10+SUMPRODUCT(D1534:H1534,TRANSPOSE($Q$11:$Q$15))</f>
        <v>-3.6345174256757251</v>
      </c>
      <c r="J1534" s="37">
        <f t="shared" si="23"/>
        <v>2.5717805259295567E-2</v>
      </c>
      <c r="K1534" s="38"/>
      <c r="L1534" s="38"/>
      <c r="M1534" s="38"/>
      <c r="P1534" s="27">
        <v>1505</v>
      </c>
      <c r="Q1534" s="24">
        <v>0.18560750000000001</v>
      </c>
      <c r="R1534" s="24">
        <v>0.33977010000000002</v>
      </c>
      <c r="S1534" s="24">
        <v>7.0686100000000002E-2</v>
      </c>
      <c r="T1534" s="24">
        <v>4.5885670000000003</v>
      </c>
      <c r="U1534" s="24">
        <v>0.27576040000000002</v>
      </c>
      <c r="V1534" s="34">
        <v>2.3290771221580673E-5</v>
      </c>
      <c r="W1534" s="24">
        <v>0</v>
      </c>
      <c r="X1534" s="24">
        <v>0</v>
      </c>
    </row>
    <row r="1535" spans="1:24" ht="15" customHeight="1" x14ac:dyDescent="0.45">
      <c r="A1535" s="14">
        <v>290</v>
      </c>
      <c r="B1535" s="15">
        <v>1996</v>
      </c>
      <c r="C1535" s="16">
        <v>0</v>
      </c>
      <c r="D1535" s="17">
        <v>-8.5094999999999997E-3</v>
      </c>
      <c r="E1535" s="17">
        <v>7.3706400000000005E-2</v>
      </c>
      <c r="F1535" s="17">
        <v>6.2191700000000003E-2</v>
      </c>
      <c r="G1535" s="17">
        <v>0.64097669999999995</v>
      </c>
      <c r="H1535" s="18">
        <v>0.44144729999999999</v>
      </c>
      <c r="I1535" s="40">
        <f t="array" ref="I1535">$Q$10+SUMPRODUCT(D1535:H1535,TRANSPOSE($Q$11:$Q$15))</f>
        <v>-3.8995306083301404</v>
      </c>
      <c r="J1535" s="37">
        <f t="shared" si="23"/>
        <v>1.9849435895659597E-2</v>
      </c>
      <c r="K1535" s="38"/>
      <c r="L1535" s="38"/>
      <c r="M1535" s="38"/>
      <c r="P1535" s="27">
        <v>1506</v>
      </c>
      <c r="Q1535" s="24">
        <v>0.17823120000000001</v>
      </c>
      <c r="R1535" s="24">
        <v>0.38664730000000003</v>
      </c>
      <c r="S1535" s="24">
        <v>7.3783699999999994E-2</v>
      </c>
      <c r="T1535" s="24">
        <v>3.2844869999999999</v>
      </c>
      <c r="U1535" s="24">
        <v>0.27848479999999998</v>
      </c>
      <c r="V1535" s="34">
        <v>1.6931762618282382E-4</v>
      </c>
      <c r="W1535" s="24">
        <v>0</v>
      </c>
      <c r="X1535" s="24">
        <v>0</v>
      </c>
    </row>
    <row r="1536" spans="1:24" ht="15" customHeight="1" x14ac:dyDescent="0.45">
      <c r="A1536" s="14">
        <v>290</v>
      </c>
      <c r="B1536" s="15">
        <v>1998</v>
      </c>
      <c r="C1536" s="16">
        <v>0</v>
      </c>
      <c r="D1536" s="17">
        <v>8.6506100000000002E-2</v>
      </c>
      <c r="E1536" s="17">
        <v>0.27655059999999998</v>
      </c>
      <c r="F1536" s="17">
        <v>4.4953899999999998E-2</v>
      </c>
      <c r="G1536" s="17">
        <v>1.139113</v>
      </c>
      <c r="H1536" s="18">
        <v>0.26582539999999999</v>
      </c>
      <c r="I1536" s="40">
        <f t="array" ref="I1536">$Q$10+SUMPRODUCT(D1536:H1536,TRANSPOSE($Q$11:$Q$15))</f>
        <v>-4.9198742918333007</v>
      </c>
      <c r="J1536" s="37">
        <f t="shared" si="23"/>
        <v>7.2471439626616988E-3</v>
      </c>
      <c r="K1536" s="38"/>
      <c r="L1536" s="38"/>
      <c r="M1536" s="38"/>
      <c r="P1536" s="27">
        <v>1507</v>
      </c>
      <c r="Q1536" s="24">
        <v>0.1155403</v>
      </c>
      <c r="R1536" s="24">
        <v>0.40773789999999999</v>
      </c>
      <c r="S1536" s="24">
        <v>5.4752799999999997E-2</v>
      </c>
      <c r="T1536" s="24">
        <v>2.3190430000000002</v>
      </c>
      <c r="U1536" s="24">
        <v>0.26269700000000001</v>
      </c>
      <c r="V1536" s="34">
        <v>8.5869297471832448E-4</v>
      </c>
      <c r="W1536" s="24">
        <v>0</v>
      </c>
      <c r="X1536" s="24">
        <v>0</v>
      </c>
    </row>
    <row r="1537" spans="1:24" ht="15" customHeight="1" x14ac:dyDescent="0.45">
      <c r="A1537" s="14">
        <v>290</v>
      </c>
      <c r="B1537" s="15">
        <v>1999</v>
      </c>
      <c r="C1537" s="16">
        <v>0</v>
      </c>
      <c r="D1537" s="17">
        <v>-8.7848399999999993E-2</v>
      </c>
      <c r="E1537" s="17">
        <v>0.25291970000000003</v>
      </c>
      <c r="F1537" s="17">
        <v>5.9802399999999999E-2</v>
      </c>
      <c r="G1537" s="17">
        <v>0.89795749999999996</v>
      </c>
      <c r="H1537" s="18">
        <v>0.2966028</v>
      </c>
      <c r="I1537" s="40">
        <f t="array" ref="I1537">$Q$10+SUMPRODUCT(D1537:H1537,TRANSPOSE($Q$11:$Q$15))</f>
        <v>-4.6731628413270201</v>
      </c>
      <c r="J1537" s="37">
        <f t="shared" si="23"/>
        <v>9.2561957409781088E-3</v>
      </c>
      <c r="K1537" s="38"/>
      <c r="L1537" s="38"/>
      <c r="M1537" s="38"/>
      <c r="P1537" s="27">
        <v>1508</v>
      </c>
      <c r="Q1537" s="24">
        <v>0.21632009999999999</v>
      </c>
      <c r="R1537" s="24">
        <v>0.46729559999999998</v>
      </c>
      <c r="S1537" s="24">
        <v>4.9204499999999998E-2</v>
      </c>
      <c r="T1537" s="24">
        <v>3.6727949999999998</v>
      </c>
      <c r="U1537" s="24">
        <v>0.28157310000000002</v>
      </c>
      <c r="V1537" s="34">
        <v>1.0049268103909259E-4</v>
      </c>
      <c r="W1537" s="24">
        <v>0</v>
      </c>
      <c r="X1537" s="24">
        <v>0</v>
      </c>
    </row>
    <row r="1538" spans="1:24" ht="15" customHeight="1" x14ac:dyDescent="0.45">
      <c r="A1538" s="14">
        <v>290</v>
      </c>
      <c r="B1538" s="15">
        <v>2000</v>
      </c>
      <c r="C1538" s="16">
        <v>0</v>
      </c>
      <c r="D1538" s="17">
        <v>-0.1341706</v>
      </c>
      <c r="E1538" s="17">
        <v>0.26084869999999999</v>
      </c>
      <c r="F1538" s="17">
        <v>6.0256900000000002E-2</v>
      </c>
      <c r="G1538" s="17">
        <v>1.038392</v>
      </c>
      <c r="H1538" s="18">
        <v>0.29498289999999999</v>
      </c>
      <c r="I1538" s="40">
        <f t="array" ref="I1538">$Q$10+SUMPRODUCT(D1538:H1538,TRANSPOSE($Q$11:$Q$15))</f>
        <v>-4.93232219370271</v>
      </c>
      <c r="J1538" s="37">
        <f t="shared" si="23"/>
        <v>7.1581331218600079E-3</v>
      </c>
      <c r="K1538" s="38"/>
      <c r="L1538" s="38"/>
      <c r="M1538" s="38"/>
      <c r="P1538" s="27">
        <v>1509</v>
      </c>
      <c r="Q1538" s="24">
        <v>0.27642080000000002</v>
      </c>
      <c r="R1538" s="24">
        <v>0.40121560000000001</v>
      </c>
      <c r="S1538" s="24">
        <v>5.1646400000000002E-2</v>
      </c>
      <c r="T1538" s="24">
        <v>3.1178050000000002</v>
      </c>
      <c r="U1538" s="24">
        <v>0.33085629999999999</v>
      </c>
      <c r="V1538" s="34">
        <v>2.7764181534997712E-4</v>
      </c>
      <c r="W1538" s="24">
        <v>0</v>
      </c>
      <c r="X1538" s="24">
        <v>0</v>
      </c>
    </row>
    <row r="1539" spans="1:24" ht="15" customHeight="1" x14ac:dyDescent="0.45">
      <c r="A1539" s="14">
        <v>290</v>
      </c>
      <c r="B1539" s="15">
        <v>2001</v>
      </c>
      <c r="C1539" s="16">
        <v>0</v>
      </c>
      <c r="D1539" s="17">
        <v>-5.8957000000000002E-2</v>
      </c>
      <c r="E1539" s="17">
        <v>0.31874799999999998</v>
      </c>
      <c r="F1539" s="17">
        <v>6.0906799999999997E-2</v>
      </c>
      <c r="G1539" s="17">
        <v>1.4687619999999999</v>
      </c>
      <c r="H1539" s="18">
        <v>0.28679310000000002</v>
      </c>
      <c r="I1539" s="40">
        <f t="array" ref="I1539">$Q$10+SUMPRODUCT(D1539:H1539,TRANSPOSE($Q$11:$Q$15))</f>
        <v>-5.6814493617071582</v>
      </c>
      <c r="J1539" s="37">
        <f t="shared" ref="J1539:J1602" si="24">EXP(I1539)/(1+EXP(I1539))</f>
        <v>3.3970353619671057E-3</v>
      </c>
      <c r="K1539" s="38"/>
      <c r="L1539" s="38"/>
      <c r="M1539" s="38"/>
      <c r="P1539" s="27">
        <v>1510</v>
      </c>
      <c r="Q1539" s="24">
        <v>0.32193709999999998</v>
      </c>
      <c r="R1539" s="24">
        <v>0.424122</v>
      </c>
      <c r="S1539" s="24">
        <v>5.7917000000000003E-2</v>
      </c>
      <c r="T1539" s="24">
        <v>3.9416769999999999</v>
      </c>
      <c r="U1539" s="24">
        <v>0.3443734</v>
      </c>
      <c r="V1539" s="34">
        <v>7.0625834696015792E-5</v>
      </c>
      <c r="W1539" s="24">
        <v>0</v>
      </c>
      <c r="X1539" s="24">
        <v>0</v>
      </c>
    </row>
    <row r="1540" spans="1:24" ht="15" customHeight="1" x14ac:dyDescent="0.45">
      <c r="A1540" s="14">
        <v>290</v>
      </c>
      <c r="B1540" s="15">
        <v>2002</v>
      </c>
      <c r="C1540" s="16">
        <v>0</v>
      </c>
      <c r="D1540" s="17">
        <v>2.1665899999999998E-2</v>
      </c>
      <c r="E1540" s="17">
        <v>0.22004679999999999</v>
      </c>
      <c r="F1540" s="17">
        <v>6.1917899999999998E-2</v>
      </c>
      <c r="G1540" s="17">
        <v>1.342843</v>
      </c>
      <c r="H1540" s="18">
        <v>0.2546332</v>
      </c>
      <c r="I1540" s="40">
        <f t="array" ref="I1540">$Q$10+SUMPRODUCT(D1540:H1540,TRANSPOSE($Q$11:$Q$15))</f>
        <v>-5.3318809892104202</v>
      </c>
      <c r="J1540" s="37">
        <f t="shared" si="24"/>
        <v>4.8117025103737851E-3</v>
      </c>
      <c r="K1540" s="38"/>
      <c r="L1540" s="38"/>
      <c r="M1540" s="38"/>
      <c r="P1540" s="27">
        <v>1511</v>
      </c>
      <c r="Q1540" s="24">
        <v>0.30991790000000002</v>
      </c>
      <c r="R1540" s="24">
        <v>0.43200060000000001</v>
      </c>
      <c r="S1540" s="24">
        <v>6.0513600000000001E-2</v>
      </c>
      <c r="T1540" s="24">
        <v>4.5490589999999997</v>
      </c>
      <c r="U1540" s="24">
        <v>0.33410790000000001</v>
      </c>
      <c r="V1540" s="34">
        <v>2.568617968446435E-5</v>
      </c>
      <c r="W1540" s="24">
        <v>0</v>
      </c>
      <c r="X1540" s="24">
        <v>0</v>
      </c>
    </row>
    <row r="1541" spans="1:24" ht="15" customHeight="1" x14ac:dyDescent="0.45">
      <c r="A1541" s="14">
        <v>290</v>
      </c>
      <c r="B1541" s="15">
        <v>2003</v>
      </c>
      <c r="C1541" s="16">
        <v>0</v>
      </c>
      <c r="D1541" s="17">
        <v>9.7127900000000003E-2</v>
      </c>
      <c r="E1541" s="17">
        <v>0.3275672</v>
      </c>
      <c r="F1541" s="17">
        <v>5.3192200000000002E-2</v>
      </c>
      <c r="G1541" s="17">
        <v>1.6977359999999999</v>
      </c>
      <c r="H1541" s="18">
        <v>0.28781610000000002</v>
      </c>
      <c r="I1541" s="40">
        <f t="array" ref="I1541">$Q$10+SUMPRODUCT(D1541:H1541,TRANSPOSE($Q$11:$Q$15))</f>
        <v>-5.9321396995235123</v>
      </c>
      <c r="J1541" s="37">
        <f t="shared" si="24"/>
        <v>2.645780990412377E-3</v>
      </c>
      <c r="K1541" s="38"/>
      <c r="L1541" s="38"/>
      <c r="M1541" s="38"/>
      <c r="P1541" s="27">
        <v>1512</v>
      </c>
      <c r="Q1541" s="24">
        <v>1.90349E-2</v>
      </c>
      <c r="R1541" s="24">
        <v>0.208702</v>
      </c>
      <c r="S1541" s="24">
        <v>4.4789900000000001E-2</v>
      </c>
      <c r="T1541" s="24">
        <v>0.38747799999999999</v>
      </c>
      <c r="U1541" s="24">
        <v>0.41008139999999998</v>
      </c>
      <c r="V1541" s="34">
        <v>2.7634433664369185E-2</v>
      </c>
      <c r="W1541" s="24">
        <v>0</v>
      </c>
      <c r="X1541" s="24">
        <v>0</v>
      </c>
    </row>
    <row r="1542" spans="1:24" ht="15" customHeight="1" x14ac:dyDescent="0.45">
      <c r="A1542" s="14">
        <v>290</v>
      </c>
      <c r="B1542" s="15">
        <v>2004</v>
      </c>
      <c r="C1542" s="16">
        <v>0</v>
      </c>
      <c r="D1542" s="17">
        <v>6.4619999999999999E-4</v>
      </c>
      <c r="E1542" s="17">
        <v>0.34174130000000003</v>
      </c>
      <c r="F1542" s="17">
        <v>6.0279699999999999E-2</v>
      </c>
      <c r="G1542" s="17">
        <v>1.615367</v>
      </c>
      <c r="H1542" s="18">
        <v>0.29913719999999999</v>
      </c>
      <c r="I1542" s="40">
        <f t="array" ref="I1542">$Q$10+SUMPRODUCT(D1542:H1542,TRANSPOSE($Q$11:$Q$15))</f>
        <v>-5.9111453085938939</v>
      </c>
      <c r="J1542" s="37">
        <f t="shared" si="24"/>
        <v>2.7017630758591014E-3</v>
      </c>
      <c r="K1542" s="38"/>
      <c r="L1542" s="38"/>
      <c r="M1542" s="38"/>
      <c r="P1542" s="27">
        <v>1513</v>
      </c>
      <c r="Q1542" s="24">
        <v>0.38730720000000002</v>
      </c>
      <c r="R1542" s="24">
        <v>0.26060739999999999</v>
      </c>
      <c r="S1542" s="24">
        <v>6.0041499999999998E-2</v>
      </c>
      <c r="T1542" s="24">
        <v>1.6088180000000001</v>
      </c>
      <c r="U1542" s="24">
        <v>0.4803018</v>
      </c>
      <c r="V1542" s="34">
        <v>4.0365092208019511E-3</v>
      </c>
      <c r="W1542" s="24">
        <v>0</v>
      </c>
      <c r="X1542" s="24">
        <v>0</v>
      </c>
    </row>
    <row r="1543" spans="1:24" ht="15" customHeight="1" x14ac:dyDescent="0.45">
      <c r="A1543" s="14">
        <v>291</v>
      </c>
      <c r="B1543" s="15">
        <v>1995</v>
      </c>
      <c r="C1543" s="16">
        <v>0</v>
      </c>
      <c r="D1543" s="17">
        <v>0.1314553</v>
      </c>
      <c r="E1543" s="17">
        <v>0.39487810000000001</v>
      </c>
      <c r="F1543" s="17">
        <v>7.6064199999999998E-2</v>
      </c>
      <c r="G1543" s="17">
        <v>1.148228</v>
      </c>
      <c r="H1543" s="18">
        <v>0.2199043</v>
      </c>
      <c r="I1543" s="40">
        <f t="array" ref="I1543">$Q$10+SUMPRODUCT(D1543:H1543,TRANSPOSE($Q$11:$Q$15))</f>
        <v>-5.3651362267934992</v>
      </c>
      <c r="J1543" s="37">
        <f t="shared" si="24"/>
        <v>4.6550522327870464E-3</v>
      </c>
      <c r="K1543" s="38"/>
      <c r="L1543" s="38"/>
      <c r="M1543" s="38"/>
      <c r="P1543" s="27">
        <v>1514</v>
      </c>
      <c r="Q1543" s="24">
        <v>3.4210600000000001E-2</v>
      </c>
      <c r="R1543" s="24">
        <v>0.2843947</v>
      </c>
      <c r="S1543" s="24">
        <v>3.7033499999999997E-2</v>
      </c>
      <c r="T1543" s="24">
        <v>0.99150709999999997</v>
      </c>
      <c r="U1543" s="24">
        <v>0.3677629</v>
      </c>
      <c r="V1543" s="34">
        <v>1.0038906805474422E-2</v>
      </c>
      <c r="W1543" s="24">
        <v>0</v>
      </c>
      <c r="X1543" s="24">
        <v>0</v>
      </c>
    </row>
    <row r="1544" spans="1:24" ht="15" customHeight="1" x14ac:dyDescent="0.45">
      <c r="A1544" s="14">
        <v>291</v>
      </c>
      <c r="B1544" s="15">
        <v>1996</v>
      </c>
      <c r="C1544" s="16">
        <v>0</v>
      </c>
      <c r="D1544" s="17">
        <v>9.9248900000000001E-2</v>
      </c>
      <c r="E1544" s="17">
        <v>0.32489770000000001</v>
      </c>
      <c r="F1544" s="17">
        <v>4.9255500000000001E-2</v>
      </c>
      <c r="G1544" s="17">
        <v>1.179745</v>
      </c>
      <c r="H1544" s="18">
        <v>0.21520239999999999</v>
      </c>
      <c r="I1544" s="40">
        <f t="array" ref="I1544">$Q$10+SUMPRODUCT(D1544:H1544,TRANSPOSE($Q$11:$Q$15))</f>
        <v>-5.1154237051863731</v>
      </c>
      <c r="J1544" s="37">
        <f t="shared" si="24"/>
        <v>5.9676074742253471E-3</v>
      </c>
      <c r="K1544" s="38"/>
      <c r="L1544" s="38"/>
      <c r="M1544" s="38"/>
      <c r="P1544" s="27">
        <v>1515</v>
      </c>
      <c r="Q1544" s="24">
        <v>3.9258800000000003E-2</v>
      </c>
      <c r="R1544" s="24">
        <v>0.29859780000000002</v>
      </c>
      <c r="S1544" s="24">
        <v>3.6516399999999997E-2</v>
      </c>
      <c r="T1544" s="24">
        <v>0.80623750000000005</v>
      </c>
      <c r="U1544" s="24">
        <v>0.4037732</v>
      </c>
      <c r="V1544" s="34">
        <v>1.3545539239479178E-2</v>
      </c>
      <c r="W1544" s="24">
        <v>0</v>
      </c>
      <c r="X1544" s="24">
        <v>0</v>
      </c>
    </row>
    <row r="1545" spans="1:24" ht="15" customHeight="1" x14ac:dyDescent="0.45">
      <c r="A1545" s="14">
        <v>291</v>
      </c>
      <c r="B1545" s="15">
        <v>1997</v>
      </c>
      <c r="C1545" s="16">
        <v>0</v>
      </c>
      <c r="D1545" s="17">
        <v>9.6908099999999997E-2</v>
      </c>
      <c r="E1545" s="17">
        <v>0.34398309999999999</v>
      </c>
      <c r="F1545" s="17">
        <v>4.0975299999999999E-2</v>
      </c>
      <c r="G1545" s="17">
        <v>1.280313</v>
      </c>
      <c r="H1545" s="18">
        <v>0.2099702</v>
      </c>
      <c r="I1545" s="40">
        <f t="array" ref="I1545">$Q$10+SUMPRODUCT(D1545:H1545,TRANSPOSE($Q$11:$Q$15))</f>
        <v>-5.2414172677745423</v>
      </c>
      <c r="J1545" s="37">
        <f t="shared" si="24"/>
        <v>5.2648845541582029E-3</v>
      </c>
      <c r="K1545" s="38"/>
      <c r="L1545" s="38"/>
      <c r="M1545" s="38"/>
      <c r="P1545" s="27">
        <v>1516</v>
      </c>
      <c r="Q1545" s="24">
        <v>1.5670699999999999E-2</v>
      </c>
      <c r="R1545" s="24">
        <v>0.2979002</v>
      </c>
      <c r="S1545" s="24">
        <v>6.0203399999999997E-2</v>
      </c>
      <c r="T1545" s="24">
        <v>1.007568</v>
      </c>
      <c r="U1545" s="24">
        <v>0.43648779999999998</v>
      </c>
      <c r="V1545" s="34">
        <v>8.2696508736898149E-3</v>
      </c>
      <c r="W1545" s="24">
        <v>0</v>
      </c>
      <c r="X1545" s="24">
        <v>0</v>
      </c>
    </row>
    <row r="1546" spans="1:24" ht="15" customHeight="1" x14ac:dyDescent="0.45">
      <c r="A1546" s="14">
        <v>291</v>
      </c>
      <c r="B1546" s="15">
        <v>1998</v>
      </c>
      <c r="C1546" s="16">
        <v>0</v>
      </c>
      <c r="D1546" s="17">
        <v>9.6805799999999997E-2</v>
      </c>
      <c r="E1546" s="17">
        <v>0.39018960000000003</v>
      </c>
      <c r="F1546" s="17">
        <v>5.0782000000000001E-2</v>
      </c>
      <c r="G1546" s="17">
        <v>1.370689</v>
      </c>
      <c r="H1546" s="18">
        <v>0.19151009999999999</v>
      </c>
      <c r="I1546" s="40">
        <f t="array" ref="I1546">$Q$10+SUMPRODUCT(D1546:H1546,TRANSPOSE($Q$11:$Q$15))</f>
        <v>-5.5425521854152695</v>
      </c>
      <c r="J1546" s="37">
        <f t="shared" si="24"/>
        <v>3.9012391161697543E-3</v>
      </c>
      <c r="K1546" s="38"/>
      <c r="L1546" s="38"/>
      <c r="M1546" s="38"/>
      <c r="P1546" s="27">
        <v>1517</v>
      </c>
      <c r="Q1546" s="24">
        <v>5.8251400000000002E-2</v>
      </c>
      <c r="R1546" s="24">
        <v>0.3053517</v>
      </c>
      <c r="S1546" s="24">
        <v>5.55941E-2</v>
      </c>
      <c r="T1546" s="24">
        <v>1.064627</v>
      </c>
      <c r="U1546" s="24">
        <v>0.45278879999999999</v>
      </c>
      <c r="V1546" s="34">
        <v>7.970506016762309E-3</v>
      </c>
      <c r="W1546" s="24">
        <v>0</v>
      </c>
      <c r="X1546" s="24">
        <v>0</v>
      </c>
    </row>
    <row r="1547" spans="1:24" ht="15" customHeight="1" x14ac:dyDescent="0.45">
      <c r="A1547" s="14">
        <v>291</v>
      </c>
      <c r="B1547" s="15">
        <v>1999</v>
      </c>
      <c r="C1547" s="16">
        <v>0</v>
      </c>
      <c r="D1547" s="17">
        <v>5.47623E-2</v>
      </c>
      <c r="E1547" s="17">
        <v>0.2851341</v>
      </c>
      <c r="F1547" s="17">
        <v>3.84959E-2</v>
      </c>
      <c r="G1547" s="17">
        <v>0.85501039999999995</v>
      </c>
      <c r="H1547" s="18">
        <v>0.1701637</v>
      </c>
      <c r="I1547" s="40">
        <f t="array" ref="I1547">$Q$10+SUMPRODUCT(D1547:H1547,TRANSPOSE($Q$11:$Q$15))</f>
        <v>-4.5003919558910894</v>
      </c>
      <c r="J1547" s="37">
        <f t="shared" si="24"/>
        <v>1.0982684364082677E-2</v>
      </c>
      <c r="K1547" s="38"/>
      <c r="L1547" s="38"/>
      <c r="M1547" s="38"/>
      <c r="P1547" s="27">
        <v>1518</v>
      </c>
      <c r="Q1547" s="24">
        <v>4.6695800000000003E-2</v>
      </c>
      <c r="R1547" s="24">
        <v>0.33949950000000001</v>
      </c>
      <c r="S1547" s="24">
        <v>3.30914E-2</v>
      </c>
      <c r="T1547" s="24">
        <v>0.70179689999999995</v>
      </c>
      <c r="U1547" s="24">
        <v>0.53114280000000003</v>
      </c>
      <c r="V1547" s="34">
        <v>1.6762893098136424E-2</v>
      </c>
      <c r="W1547" s="24">
        <v>0</v>
      </c>
      <c r="X1547" s="24">
        <v>0</v>
      </c>
    </row>
    <row r="1548" spans="1:24" ht="15" customHeight="1" x14ac:dyDescent="0.45">
      <c r="A1548" s="14">
        <v>291</v>
      </c>
      <c r="B1548" s="15">
        <v>2000</v>
      </c>
      <c r="C1548" s="16">
        <v>0</v>
      </c>
      <c r="D1548" s="17">
        <v>6.3605900000000007E-2</v>
      </c>
      <c r="E1548" s="17">
        <v>0.31748120000000002</v>
      </c>
      <c r="F1548" s="17">
        <v>3.7880299999999999E-2</v>
      </c>
      <c r="G1548" s="17">
        <v>0.76780590000000004</v>
      </c>
      <c r="H1548" s="18">
        <v>0.175566</v>
      </c>
      <c r="I1548" s="40">
        <f t="array" ref="I1548">$Q$10+SUMPRODUCT(D1548:H1548,TRANSPOSE($Q$11:$Q$15))</f>
        <v>-4.3965199539101034</v>
      </c>
      <c r="J1548" s="37">
        <f t="shared" si="24"/>
        <v>1.2170201455555505E-2</v>
      </c>
      <c r="K1548" s="38"/>
      <c r="L1548" s="38"/>
      <c r="M1548" s="38"/>
      <c r="P1548" s="27">
        <v>1519</v>
      </c>
      <c r="Q1548" s="24">
        <v>4.13011E-2</v>
      </c>
      <c r="R1548" s="24">
        <v>0.33286060000000001</v>
      </c>
      <c r="S1548" s="24">
        <v>5.4720499999999998E-2</v>
      </c>
      <c r="T1548" s="24">
        <v>0.78681540000000005</v>
      </c>
      <c r="U1548" s="24">
        <v>0.45499840000000003</v>
      </c>
      <c r="V1548" s="34">
        <v>1.189169957075643E-2</v>
      </c>
      <c r="W1548" s="24">
        <v>0</v>
      </c>
      <c r="X1548" s="24">
        <v>0</v>
      </c>
    </row>
    <row r="1549" spans="1:24" ht="15" customHeight="1" x14ac:dyDescent="0.45">
      <c r="A1549" s="14">
        <v>291</v>
      </c>
      <c r="B1549" s="15">
        <v>2001</v>
      </c>
      <c r="C1549" s="16">
        <v>0</v>
      </c>
      <c r="D1549" s="17">
        <v>7.31184E-2</v>
      </c>
      <c r="E1549" s="17">
        <v>0.36118869999999997</v>
      </c>
      <c r="F1549" s="17">
        <v>4.23457E-2</v>
      </c>
      <c r="G1549" s="17">
        <v>1.090814</v>
      </c>
      <c r="H1549" s="18">
        <v>0.15709300000000001</v>
      </c>
      <c r="I1549" s="40">
        <f t="array" ref="I1549">$Q$10+SUMPRODUCT(D1549:H1549,TRANSPOSE($Q$11:$Q$15))</f>
        <v>-5.0180402226221403</v>
      </c>
      <c r="J1549" s="37">
        <f t="shared" si="24"/>
        <v>6.5739796057472967E-3</v>
      </c>
      <c r="K1549" s="38"/>
      <c r="L1549" s="38"/>
      <c r="M1549" s="38"/>
      <c r="P1549" s="27">
        <v>1520</v>
      </c>
      <c r="Q1549" s="24">
        <v>0.121785</v>
      </c>
      <c r="R1549" s="24">
        <v>0.34319280000000002</v>
      </c>
      <c r="S1549" s="24">
        <v>7.4611399999999994E-2</v>
      </c>
      <c r="T1549" s="24">
        <v>1.0669729999999999</v>
      </c>
      <c r="U1549" s="24">
        <v>0.46544390000000002</v>
      </c>
      <c r="V1549" s="34">
        <v>6.6880967531392256E-3</v>
      </c>
      <c r="W1549" s="24">
        <v>0</v>
      </c>
      <c r="X1549" s="24">
        <v>0</v>
      </c>
    </row>
    <row r="1550" spans="1:24" ht="15" customHeight="1" x14ac:dyDescent="0.45">
      <c r="A1550" s="14">
        <v>291</v>
      </c>
      <c r="B1550" s="15">
        <v>2002</v>
      </c>
      <c r="C1550" s="16">
        <v>0</v>
      </c>
      <c r="D1550" s="17">
        <v>7.2351499999999999E-2</v>
      </c>
      <c r="E1550" s="17">
        <v>0.37106519999999998</v>
      </c>
      <c r="F1550" s="17">
        <v>4.3208400000000001E-2</v>
      </c>
      <c r="G1550" s="17">
        <v>1.097893</v>
      </c>
      <c r="H1550" s="18">
        <v>0.18467020000000001</v>
      </c>
      <c r="I1550" s="40">
        <f t="array" ref="I1550">$Q$10+SUMPRODUCT(D1550:H1550,TRANSPOSE($Q$11:$Q$15))</f>
        <v>-5.0338100784622366</v>
      </c>
      <c r="J1550" s="37">
        <f t="shared" si="24"/>
        <v>6.4717877233471076E-3</v>
      </c>
      <c r="K1550" s="38"/>
      <c r="L1550" s="38"/>
      <c r="M1550" s="38"/>
      <c r="P1550" s="27">
        <v>1521</v>
      </c>
      <c r="Q1550" s="24">
        <v>0.1200775</v>
      </c>
      <c r="R1550" s="24">
        <v>0.37365720000000002</v>
      </c>
      <c r="S1550" s="24">
        <v>5.87127E-2</v>
      </c>
      <c r="T1550" s="24">
        <v>1.6158490000000001</v>
      </c>
      <c r="U1550" s="24">
        <v>0.47288550000000001</v>
      </c>
      <c r="V1550" s="34">
        <v>3.0528667087290156E-3</v>
      </c>
      <c r="W1550" s="24">
        <v>0</v>
      </c>
      <c r="X1550" s="24">
        <v>0</v>
      </c>
    </row>
    <row r="1551" spans="1:24" ht="15" customHeight="1" x14ac:dyDescent="0.45">
      <c r="A1551" s="14">
        <v>291</v>
      </c>
      <c r="B1551" s="15">
        <v>2003</v>
      </c>
      <c r="C1551" s="16">
        <v>0</v>
      </c>
      <c r="D1551" s="17">
        <v>6.8810300000000005E-2</v>
      </c>
      <c r="E1551" s="17">
        <v>0.22299160000000001</v>
      </c>
      <c r="F1551" s="17">
        <v>3.43568E-2</v>
      </c>
      <c r="G1551" s="17">
        <v>1.583828</v>
      </c>
      <c r="H1551" s="18">
        <v>0.17813519999999999</v>
      </c>
      <c r="I1551" s="40">
        <f t="array" ref="I1551">$Q$10+SUMPRODUCT(D1551:H1551,TRANSPOSE($Q$11:$Q$15))</f>
        <v>-5.5276030721375129</v>
      </c>
      <c r="J1551" s="37">
        <f t="shared" si="24"/>
        <v>3.9597646101128198E-3</v>
      </c>
      <c r="K1551" s="38"/>
      <c r="L1551" s="38"/>
      <c r="M1551" s="38"/>
      <c r="P1551" s="27">
        <v>1522</v>
      </c>
      <c r="Q1551" s="24">
        <v>4.0202500000000002E-2</v>
      </c>
      <c r="R1551" s="24">
        <v>0.4467875</v>
      </c>
      <c r="S1551" s="24">
        <v>8.6237499999999995E-2</v>
      </c>
      <c r="T1551" s="24">
        <v>3.3795860000000002</v>
      </c>
      <c r="U1551" s="24">
        <v>0.50305549999999999</v>
      </c>
      <c r="V1551" s="34">
        <v>1.3099730695296282E-4</v>
      </c>
      <c r="W1551" s="24">
        <v>0</v>
      </c>
      <c r="X1551" s="24">
        <v>0</v>
      </c>
    </row>
    <row r="1552" spans="1:24" ht="15" customHeight="1" x14ac:dyDescent="0.45">
      <c r="A1552" s="14">
        <v>291</v>
      </c>
      <c r="B1552" s="15">
        <v>2004</v>
      </c>
      <c r="C1552" s="16">
        <v>0</v>
      </c>
      <c r="D1552" s="17">
        <v>6.50115E-2</v>
      </c>
      <c r="E1552" s="17">
        <v>0.24428420000000001</v>
      </c>
      <c r="F1552" s="17">
        <v>3.8876300000000003E-2</v>
      </c>
      <c r="G1552" s="17">
        <v>2.183338</v>
      </c>
      <c r="H1552" s="18">
        <v>0.17551810000000001</v>
      </c>
      <c r="I1552" s="40">
        <f t="array" ref="I1552">$Q$10+SUMPRODUCT(D1552:H1552,TRANSPOSE($Q$11:$Q$15))</f>
        <v>-6.5532854070763777</v>
      </c>
      <c r="J1552" s="37">
        <f t="shared" si="24"/>
        <v>1.4233958524747313E-3</v>
      </c>
      <c r="K1552" s="38"/>
      <c r="L1552" s="38"/>
      <c r="M1552" s="38"/>
      <c r="P1552" s="27">
        <v>1523</v>
      </c>
      <c r="Q1552" s="24">
        <v>0.26011669999999998</v>
      </c>
      <c r="R1552" s="24">
        <v>-0.10369340000000001</v>
      </c>
      <c r="S1552" s="24">
        <v>4.4922799999999999E-2</v>
      </c>
      <c r="T1552" s="24">
        <v>0.22192339999999999</v>
      </c>
      <c r="U1552" s="24">
        <v>0.2773272</v>
      </c>
      <c r="V1552" s="34">
        <v>5.5932841797617934E-2</v>
      </c>
      <c r="W1552" s="24">
        <v>0</v>
      </c>
      <c r="X1552" s="24">
        <v>0</v>
      </c>
    </row>
    <row r="1553" spans="1:24" ht="15" customHeight="1" x14ac:dyDescent="0.45">
      <c r="A1553" s="14">
        <v>292</v>
      </c>
      <c r="B1553" s="15">
        <v>1999</v>
      </c>
      <c r="C1553" s="16">
        <v>0</v>
      </c>
      <c r="D1553" s="17">
        <v>4.4805499999999998E-2</v>
      </c>
      <c r="E1553" s="17">
        <v>0.13233880000000001</v>
      </c>
      <c r="F1553" s="17">
        <v>3.4269500000000001E-2</v>
      </c>
      <c r="G1553" s="17">
        <v>0.59427030000000003</v>
      </c>
      <c r="H1553" s="18">
        <v>8.5428299999999999E-2</v>
      </c>
      <c r="I1553" s="40">
        <f t="array" ref="I1553">$Q$10+SUMPRODUCT(D1553:H1553,TRANSPOSE($Q$11:$Q$15))</f>
        <v>-3.8855428374301728</v>
      </c>
      <c r="J1553" s="37">
        <f t="shared" si="24"/>
        <v>2.0123409679793064E-2</v>
      </c>
      <c r="K1553" s="38"/>
      <c r="L1553" s="38"/>
      <c r="M1553" s="38"/>
      <c r="P1553" s="27">
        <v>1524</v>
      </c>
      <c r="Q1553" s="24">
        <v>0.28470129999999999</v>
      </c>
      <c r="R1553" s="24">
        <v>-0.13479099999999999</v>
      </c>
      <c r="S1553" s="24">
        <v>5.02021E-2</v>
      </c>
      <c r="T1553" s="24">
        <v>0.23634649999999999</v>
      </c>
      <c r="U1553" s="24">
        <v>0.3159575</v>
      </c>
      <c r="V1553" s="34">
        <v>5.6683694214275118E-2</v>
      </c>
      <c r="W1553" s="24">
        <v>0</v>
      </c>
      <c r="X1553" s="24">
        <v>0</v>
      </c>
    </row>
    <row r="1554" spans="1:24" ht="15" customHeight="1" x14ac:dyDescent="0.45">
      <c r="A1554" s="14">
        <v>292</v>
      </c>
      <c r="B1554" s="15">
        <v>2000</v>
      </c>
      <c r="C1554" s="16">
        <v>0</v>
      </c>
      <c r="D1554" s="17">
        <v>2.4294400000000001E-2</v>
      </c>
      <c r="E1554" s="17">
        <v>0.1108007</v>
      </c>
      <c r="F1554" s="17">
        <v>2.71991E-2</v>
      </c>
      <c r="G1554" s="17">
        <v>0.52245149999999996</v>
      </c>
      <c r="H1554" s="18">
        <v>8.1409200000000001E-2</v>
      </c>
      <c r="I1554" s="40">
        <f t="array" ref="I1554">$Q$10+SUMPRODUCT(D1554:H1554,TRANSPOSE($Q$11:$Q$15))</f>
        <v>-3.694209851664918</v>
      </c>
      <c r="J1554" s="37">
        <f t="shared" si="24"/>
        <v>2.4263726220087822E-2</v>
      </c>
      <c r="K1554" s="38"/>
      <c r="L1554" s="38"/>
      <c r="M1554" s="38"/>
      <c r="P1554" s="27">
        <v>1525</v>
      </c>
      <c r="Q1554" s="24">
        <v>0.2652159</v>
      </c>
      <c r="R1554" s="24">
        <v>-0.2034338</v>
      </c>
      <c r="S1554" s="24">
        <v>2.2821500000000002E-2</v>
      </c>
      <c r="T1554" s="24">
        <v>0.17922979999999999</v>
      </c>
      <c r="U1554" s="24">
        <v>0.18043600000000001</v>
      </c>
      <c r="V1554" s="34">
        <v>7.6270846911965715E-2</v>
      </c>
      <c r="W1554" s="24">
        <v>0</v>
      </c>
      <c r="X1554" s="24">
        <v>0</v>
      </c>
    </row>
    <row r="1555" spans="1:24" ht="15" customHeight="1" x14ac:dyDescent="0.45">
      <c r="A1555" s="14">
        <v>292</v>
      </c>
      <c r="B1555" s="15">
        <v>2001</v>
      </c>
      <c r="C1555" s="16">
        <v>0</v>
      </c>
      <c r="D1555" s="17">
        <v>-4.5897899999999998E-2</v>
      </c>
      <c r="E1555" s="17">
        <v>0.15578339999999999</v>
      </c>
      <c r="F1555" s="17">
        <v>4.0874399999999998E-2</v>
      </c>
      <c r="G1555" s="17">
        <v>0.59896179999999999</v>
      </c>
      <c r="H1555" s="18">
        <v>8.7829900000000002E-2</v>
      </c>
      <c r="I1555" s="40">
        <f t="array" ref="I1555">$Q$10+SUMPRODUCT(D1555:H1555,TRANSPOSE($Q$11:$Q$15))</f>
        <v>-4.0160397285690115</v>
      </c>
      <c r="J1555" s="37">
        <f t="shared" si="24"/>
        <v>1.7705084461139709E-2</v>
      </c>
      <c r="K1555" s="38"/>
      <c r="L1555" s="38"/>
      <c r="M1555" s="38"/>
      <c r="P1555" s="27">
        <v>1526</v>
      </c>
      <c r="Q1555" s="24">
        <v>0.52050220000000003</v>
      </c>
      <c r="R1555" s="24">
        <v>-6.8163600000000005E-2</v>
      </c>
      <c r="S1555" s="24">
        <v>2.4897200000000001E-2</v>
      </c>
      <c r="T1555" s="24">
        <v>0.25170700000000001</v>
      </c>
      <c r="U1555" s="24">
        <v>0.1874507</v>
      </c>
      <c r="V1555" s="34">
        <v>6.2223409419816723E-2</v>
      </c>
      <c r="W1555" s="24">
        <v>0</v>
      </c>
      <c r="X1555" s="24">
        <v>0</v>
      </c>
    </row>
    <row r="1556" spans="1:24" ht="15" customHeight="1" x14ac:dyDescent="0.45">
      <c r="A1556" s="14">
        <v>292</v>
      </c>
      <c r="B1556" s="15">
        <v>2002</v>
      </c>
      <c r="C1556" s="16">
        <v>0</v>
      </c>
      <c r="D1556" s="17">
        <v>-2.5330999999999999E-3</v>
      </c>
      <c r="E1556" s="17">
        <v>0.15899630000000001</v>
      </c>
      <c r="F1556" s="17">
        <v>2.6792400000000001E-2</v>
      </c>
      <c r="G1556" s="17">
        <v>0.42630000000000001</v>
      </c>
      <c r="H1556" s="18">
        <v>9.8361699999999996E-2</v>
      </c>
      <c r="I1556" s="40">
        <f t="array" ref="I1556">$Q$10+SUMPRODUCT(D1556:H1556,TRANSPOSE($Q$11:$Q$15))</f>
        <v>-3.6084188823331891</v>
      </c>
      <c r="J1556" s="37">
        <f t="shared" si="24"/>
        <v>2.6379898654784229E-2</v>
      </c>
      <c r="K1556" s="38"/>
      <c r="L1556" s="38"/>
      <c r="M1556" s="38"/>
      <c r="P1556" s="27">
        <v>1527</v>
      </c>
      <c r="Q1556" s="24">
        <v>0.23929439999999999</v>
      </c>
      <c r="R1556" s="24">
        <v>0.3271212</v>
      </c>
      <c r="S1556" s="24">
        <v>8.5262699999999997E-2</v>
      </c>
      <c r="T1556" s="24">
        <v>2.3999069999999998</v>
      </c>
      <c r="U1556" s="24">
        <v>1.585699</v>
      </c>
      <c r="V1556" s="34">
        <v>1.5879057986482776E-3</v>
      </c>
      <c r="W1556" s="24">
        <v>0</v>
      </c>
      <c r="X1556" s="24">
        <v>0</v>
      </c>
    </row>
    <row r="1557" spans="1:24" ht="15" customHeight="1" x14ac:dyDescent="0.45">
      <c r="A1557" s="14">
        <v>292</v>
      </c>
      <c r="B1557" s="15">
        <v>2003</v>
      </c>
      <c r="C1557" s="16">
        <v>0</v>
      </c>
      <c r="D1557" s="17">
        <v>1.7448000000000002E-2</v>
      </c>
      <c r="E1557" s="17">
        <v>0.15018790000000001</v>
      </c>
      <c r="F1557" s="17">
        <v>3.5018300000000002E-2</v>
      </c>
      <c r="G1557" s="17">
        <v>0.54964230000000003</v>
      </c>
      <c r="H1557" s="18">
        <v>8.4556300000000001E-2</v>
      </c>
      <c r="I1557" s="40">
        <f t="array" ref="I1557">$Q$10+SUMPRODUCT(D1557:H1557,TRANSPOSE($Q$11:$Q$15))</f>
        <v>-3.8582438292609407</v>
      </c>
      <c r="J1557" s="37">
        <f t="shared" si="24"/>
        <v>2.0668815051533385E-2</v>
      </c>
      <c r="K1557" s="38"/>
      <c r="L1557" s="38"/>
      <c r="M1557" s="38"/>
      <c r="P1557" s="27">
        <v>1528</v>
      </c>
      <c r="Q1557" s="24">
        <v>0.25688620000000001</v>
      </c>
      <c r="R1557" s="24">
        <v>0.40201540000000002</v>
      </c>
      <c r="S1557" s="24">
        <v>4.1371900000000003E-2</v>
      </c>
      <c r="T1557" s="24">
        <v>2.3851140000000002</v>
      </c>
      <c r="U1557" s="24">
        <v>1.431856</v>
      </c>
      <c r="V1557" s="34">
        <v>1.8961362385905148E-3</v>
      </c>
      <c r="W1557" s="24">
        <v>0</v>
      </c>
      <c r="X1557" s="24">
        <v>0</v>
      </c>
    </row>
    <row r="1558" spans="1:24" ht="15" customHeight="1" x14ac:dyDescent="0.45">
      <c r="A1558" s="14">
        <v>292</v>
      </c>
      <c r="B1558" s="15">
        <v>2004</v>
      </c>
      <c r="C1558" s="16">
        <v>0</v>
      </c>
      <c r="D1558" s="17">
        <v>2.18677E-2</v>
      </c>
      <c r="E1558" s="17">
        <v>0.15212890000000001</v>
      </c>
      <c r="F1558" s="17">
        <v>4.6522800000000003E-2</v>
      </c>
      <c r="G1558" s="17">
        <v>0.5952134</v>
      </c>
      <c r="H1558" s="18">
        <v>9.4191300000000006E-2</v>
      </c>
      <c r="I1558" s="40">
        <f t="array" ref="I1558">$Q$10+SUMPRODUCT(D1558:H1558,TRANSPOSE($Q$11:$Q$15))</f>
        <v>-4.0179106267053442</v>
      </c>
      <c r="J1558" s="37">
        <f t="shared" si="24"/>
        <v>1.7672575864876465E-2</v>
      </c>
      <c r="K1558" s="38"/>
      <c r="L1558" s="38"/>
      <c r="M1558" s="38"/>
      <c r="P1558" s="27">
        <v>1529</v>
      </c>
      <c r="Q1558" s="24">
        <v>9.4192899999999996E-2</v>
      </c>
      <c r="R1558" s="24">
        <v>0.34769270000000002</v>
      </c>
      <c r="S1558" s="24">
        <v>4.0103600000000003E-2</v>
      </c>
      <c r="T1558" s="24">
        <v>1.240604</v>
      </c>
      <c r="U1558" s="24">
        <v>1.180518</v>
      </c>
      <c r="V1558" s="34">
        <v>1.0188994308398452E-2</v>
      </c>
      <c r="W1558" s="24">
        <v>0</v>
      </c>
      <c r="X1558" s="24">
        <v>0</v>
      </c>
    </row>
    <row r="1559" spans="1:24" ht="15" customHeight="1" x14ac:dyDescent="0.45">
      <c r="A1559" s="14">
        <v>293</v>
      </c>
      <c r="B1559" s="15">
        <v>1997</v>
      </c>
      <c r="C1559" s="16">
        <v>0</v>
      </c>
      <c r="D1559" s="17">
        <v>-2.1962499999999999E-2</v>
      </c>
      <c r="E1559" s="17">
        <v>4.4517599999999997E-2</v>
      </c>
      <c r="F1559" s="17">
        <v>1.7712800000000001E-2</v>
      </c>
      <c r="G1559" s="17">
        <v>0.51531749999999998</v>
      </c>
      <c r="H1559" s="18">
        <v>0.13266749999999999</v>
      </c>
      <c r="I1559" s="40">
        <f t="array" ref="I1559">$Q$10+SUMPRODUCT(D1559:H1559,TRANSPOSE($Q$11:$Q$15))</f>
        <v>-3.4979847659363519</v>
      </c>
      <c r="J1559" s="37">
        <f t="shared" si="24"/>
        <v>2.9369624675647493E-2</v>
      </c>
      <c r="K1559" s="38"/>
      <c r="L1559" s="38"/>
      <c r="M1559" s="38"/>
      <c r="P1559" s="27">
        <v>1530</v>
      </c>
      <c r="Q1559" s="24">
        <v>0.1079746</v>
      </c>
      <c r="R1559" s="24">
        <v>0.37865890000000002</v>
      </c>
      <c r="S1559" s="24">
        <v>7.9719799999999993E-2</v>
      </c>
      <c r="T1559" s="24">
        <v>1.706593</v>
      </c>
      <c r="U1559" s="24">
        <v>1.063655</v>
      </c>
      <c r="V1559" s="34">
        <v>3.180810496129915E-3</v>
      </c>
      <c r="W1559" s="24">
        <v>0</v>
      </c>
      <c r="X1559" s="24">
        <v>0</v>
      </c>
    </row>
    <row r="1560" spans="1:24" ht="15" customHeight="1" x14ac:dyDescent="0.45">
      <c r="A1560" s="14">
        <v>293</v>
      </c>
      <c r="B1560" s="15">
        <v>1998</v>
      </c>
      <c r="C1560" s="16">
        <v>0</v>
      </c>
      <c r="D1560" s="17">
        <v>-3.2003000000000001E-3</v>
      </c>
      <c r="E1560" s="17">
        <v>2.0909799999999999E-2</v>
      </c>
      <c r="F1560" s="17">
        <v>-0.39454610000000001</v>
      </c>
      <c r="G1560" s="17">
        <v>0.3785673</v>
      </c>
      <c r="H1560" s="18">
        <v>0.1017647</v>
      </c>
      <c r="I1560" s="40">
        <f t="array" ref="I1560">$Q$10+SUMPRODUCT(D1560:H1560,TRANSPOSE($Q$11:$Q$15))</f>
        <v>4.057971570544483E-2</v>
      </c>
      <c r="J1560" s="37">
        <f t="shared" si="24"/>
        <v>0.51014353700643156</v>
      </c>
      <c r="K1560" s="38"/>
      <c r="L1560" s="38"/>
      <c r="M1560" s="38"/>
      <c r="P1560" s="27">
        <v>1531</v>
      </c>
      <c r="Q1560" s="24">
        <v>9.0150800000000003E-2</v>
      </c>
      <c r="R1560" s="24">
        <v>0.39549990000000002</v>
      </c>
      <c r="S1560" s="24">
        <v>7.5657100000000005E-2</v>
      </c>
      <c r="T1560" s="24">
        <v>0.85655800000000004</v>
      </c>
      <c r="U1560" s="24">
        <v>1.134147</v>
      </c>
      <c r="V1560" s="34">
        <v>1.2761063608661779E-2</v>
      </c>
      <c r="W1560" s="24">
        <v>0</v>
      </c>
      <c r="X1560" s="24">
        <v>0</v>
      </c>
    </row>
    <row r="1561" spans="1:24" ht="15" customHeight="1" x14ac:dyDescent="0.45">
      <c r="A1561" s="14">
        <v>294</v>
      </c>
      <c r="B1561" s="15">
        <v>1995</v>
      </c>
      <c r="C1561" s="16">
        <v>0</v>
      </c>
      <c r="D1561" s="17">
        <v>0.2141026</v>
      </c>
      <c r="E1561" s="17">
        <v>0.48262929999999998</v>
      </c>
      <c r="F1561" s="17">
        <v>7.1540599999999996E-2</v>
      </c>
      <c r="G1561" s="17">
        <v>4.0326089999999999</v>
      </c>
      <c r="H1561" s="18">
        <v>0.3280633</v>
      </c>
      <c r="I1561" s="40">
        <f t="array" ref="I1561">$Q$10+SUMPRODUCT(D1561:H1561,TRANSPOSE($Q$11:$Q$15))</f>
        <v>-9.9517932305553636</v>
      </c>
      <c r="J1561" s="37">
        <f t="shared" si="24"/>
        <v>4.7639854313895799E-5</v>
      </c>
      <c r="K1561" s="38"/>
      <c r="L1561" s="38"/>
      <c r="M1561" s="38"/>
      <c r="P1561" s="27">
        <v>1532</v>
      </c>
      <c r="Q1561" s="24">
        <v>8.2532999999999999E-3</v>
      </c>
      <c r="R1561" s="24">
        <v>0.35651359999999999</v>
      </c>
      <c r="S1561" s="24">
        <v>5.1074500000000002E-2</v>
      </c>
      <c r="T1561" s="24">
        <v>1.1295949999999999</v>
      </c>
      <c r="U1561" s="24">
        <v>1.038157</v>
      </c>
      <c r="V1561" s="34">
        <v>9.7207539042506886E-3</v>
      </c>
      <c r="W1561" s="24">
        <v>0</v>
      </c>
      <c r="X1561" s="24">
        <v>0</v>
      </c>
    </row>
    <row r="1562" spans="1:24" ht="15" customHeight="1" x14ac:dyDescent="0.45">
      <c r="A1562" s="14">
        <v>294</v>
      </c>
      <c r="B1562" s="15">
        <v>1996</v>
      </c>
      <c r="C1562" s="16">
        <v>0</v>
      </c>
      <c r="D1562" s="17">
        <v>0.1117132</v>
      </c>
      <c r="E1562" s="17">
        <v>0.45874409999999999</v>
      </c>
      <c r="F1562" s="17">
        <v>7.4423600000000006E-2</v>
      </c>
      <c r="G1562" s="17">
        <v>4.1486020000000003</v>
      </c>
      <c r="H1562" s="18">
        <v>0.29650870000000001</v>
      </c>
      <c r="I1562" s="40">
        <f t="array" ref="I1562">$Q$10+SUMPRODUCT(D1562:H1562,TRANSPOSE($Q$11:$Q$15))</f>
        <v>-10.186955349709088</v>
      </c>
      <c r="J1562" s="37">
        <f t="shared" si="24"/>
        <v>3.7656950694077159E-5</v>
      </c>
      <c r="K1562" s="38"/>
      <c r="L1562" s="38"/>
      <c r="M1562" s="38"/>
      <c r="P1562" s="27">
        <v>1533</v>
      </c>
      <c r="Q1562" s="24">
        <v>5.0264999999999997E-3</v>
      </c>
      <c r="R1562" s="24">
        <v>5.88196E-2</v>
      </c>
      <c r="S1562" s="24">
        <v>4.5137299999999998E-2</v>
      </c>
      <c r="T1562" s="24">
        <v>0.5626487</v>
      </c>
      <c r="U1562" s="24">
        <v>0.4035532</v>
      </c>
      <c r="V1562" s="34">
        <v>2.5717805259295567E-2</v>
      </c>
      <c r="W1562" s="24">
        <v>0</v>
      </c>
      <c r="X1562" s="24">
        <v>0</v>
      </c>
    </row>
    <row r="1563" spans="1:24" ht="15" customHeight="1" x14ac:dyDescent="0.45">
      <c r="A1563" s="14">
        <v>294</v>
      </c>
      <c r="B1563" s="15">
        <v>1997</v>
      </c>
      <c r="C1563" s="16">
        <v>0</v>
      </c>
      <c r="D1563" s="17">
        <v>0.14665890000000001</v>
      </c>
      <c r="E1563" s="17">
        <v>0.50150039999999996</v>
      </c>
      <c r="F1563" s="17">
        <v>7.9324800000000001E-2</v>
      </c>
      <c r="G1563" s="17">
        <v>5.8279490000000003</v>
      </c>
      <c r="H1563" s="18">
        <v>0.27542349999999999</v>
      </c>
      <c r="I1563" s="40">
        <f t="array" ref="I1563">$Q$10+SUMPRODUCT(D1563:H1563,TRANSPOSE($Q$11:$Q$15))</f>
        <v>-12.963109335629198</v>
      </c>
      <c r="J1563" s="37">
        <f t="shared" si="24"/>
        <v>2.345266114367287E-6</v>
      </c>
      <c r="K1563" s="38"/>
      <c r="L1563" s="38"/>
      <c r="M1563" s="38"/>
      <c r="P1563" s="27">
        <v>1534</v>
      </c>
      <c r="Q1563" s="24">
        <v>-8.5094999999999997E-3</v>
      </c>
      <c r="R1563" s="24">
        <v>7.3706400000000005E-2</v>
      </c>
      <c r="S1563" s="24">
        <v>6.2191700000000003E-2</v>
      </c>
      <c r="T1563" s="24">
        <v>0.64097669999999995</v>
      </c>
      <c r="U1563" s="24">
        <v>0.44144729999999999</v>
      </c>
      <c r="V1563" s="34">
        <v>1.9849435895659587E-2</v>
      </c>
      <c r="W1563" s="24">
        <v>0</v>
      </c>
      <c r="X1563" s="24">
        <v>0</v>
      </c>
    </row>
    <row r="1564" spans="1:24" ht="15" customHeight="1" x14ac:dyDescent="0.45">
      <c r="A1564" s="14">
        <v>294</v>
      </c>
      <c r="B1564" s="15">
        <v>1998</v>
      </c>
      <c r="C1564" s="16">
        <v>0</v>
      </c>
      <c r="D1564" s="17">
        <v>0.1347305</v>
      </c>
      <c r="E1564" s="17">
        <v>0.5221557</v>
      </c>
      <c r="F1564" s="17">
        <v>7.8257800000000002E-2</v>
      </c>
      <c r="G1564" s="17">
        <v>5.251366</v>
      </c>
      <c r="H1564" s="18">
        <v>0.26992300000000002</v>
      </c>
      <c r="I1564" s="40">
        <f t="array" ref="I1564">$Q$10+SUMPRODUCT(D1564:H1564,TRANSPOSE($Q$11:$Q$15))</f>
        <v>-12.074121175838695</v>
      </c>
      <c r="J1564" s="37">
        <f t="shared" si="24"/>
        <v>5.7052321615012166E-6</v>
      </c>
      <c r="K1564" s="38"/>
      <c r="L1564" s="38"/>
      <c r="M1564" s="38"/>
      <c r="P1564" s="27">
        <v>1535</v>
      </c>
      <c r="Q1564" s="24">
        <v>8.6506100000000002E-2</v>
      </c>
      <c r="R1564" s="24">
        <v>0.27655059999999998</v>
      </c>
      <c r="S1564" s="24">
        <v>4.4953899999999998E-2</v>
      </c>
      <c r="T1564" s="24">
        <v>1.139113</v>
      </c>
      <c r="U1564" s="24">
        <v>0.26582539999999999</v>
      </c>
      <c r="V1564" s="34">
        <v>7.2471439626616996E-3</v>
      </c>
      <c r="W1564" s="24">
        <v>0</v>
      </c>
      <c r="X1564" s="24">
        <v>0</v>
      </c>
    </row>
    <row r="1565" spans="1:24" ht="15" customHeight="1" x14ac:dyDescent="0.45">
      <c r="A1565" s="14">
        <v>294</v>
      </c>
      <c r="B1565" s="15">
        <v>1999</v>
      </c>
      <c r="C1565" s="16">
        <v>0</v>
      </c>
      <c r="D1565" s="17">
        <v>0.17037849999999999</v>
      </c>
      <c r="E1565" s="17">
        <v>0.50005169999999999</v>
      </c>
      <c r="F1565" s="17">
        <v>6.3525300000000007E-2</v>
      </c>
      <c r="G1565" s="17">
        <v>4.813777</v>
      </c>
      <c r="H1565" s="18">
        <v>0.29905809999999999</v>
      </c>
      <c r="I1565" s="40">
        <f t="array" ref="I1565">$Q$10+SUMPRODUCT(D1565:H1565,TRANSPOSE($Q$11:$Q$15))</f>
        <v>-11.193968449166203</v>
      </c>
      <c r="J1565" s="37">
        <f t="shared" si="24"/>
        <v>1.3756732655827239E-5</v>
      </c>
      <c r="K1565" s="38"/>
      <c r="L1565" s="38"/>
      <c r="M1565" s="38"/>
      <c r="P1565" s="27">
        <v>1536</v>
      </c>
      <c r="Q1565" s="24">
        <v>-8.7848399999999993E-2</v>
      </c>
      <c r="R1565" s="24">
        <v>0.25291970000000003</v>
      </c>
      <c r="S1565" s="24">
        <v>5.9802399999999999E-2</v>
      </c>
      <c r="T1565" s="24">
        <v>0.89795749999999996</v>
      </c>
      <c r="U1565" s="24">
        <v>0.2966028</v>
      </c>
      <c r="V1565" s="34">
        <v>9.2561957409781001E-3</v>
      </c>
      <c r="W1565" s="24">
        <v>0</v>
      </c>
      <c r="X1565" s="24">
        <v>0</v>
      </c>
    </row>
    <row r="1566" spans="1:24" ht="15" customHeight="1" x14ac:dyDescent="0.45">
      <c r="A1566" s="14">
        <v>294</v>
      </c>
      <c r="B1566" s="15">
        <v>2000</v>
      </c>
      <c r="C1566" s="16">
        <v>0</v>
      </c>
      <c r="D1566" s="17">
        <v>0.19092629999999999</v>
      </c>
      <c r="E1566" s="17">
        <v>0.52320520000000004</v>
      </c>
      <c r="F1566" s="17">
        <v>6.4345600000000003E-2</v>
      </c>
      <c r="G1566" s="17">
        <v>4.3085180000000003</v>
      </c>
      <c r="H1566" s="18">
        <v>0.28988059999999999</v>
      </c>
      <c r="I1566" s="40">
        <f t="array" ref="I1566">$Q$10+SUMPRODUCT(D1566:H1566,TRANSPOSE($Q$11:$Q$15))</f>
        <v>-10.426191594460374</v>
      </c>
      <c r="J1566" s="37">
        <f t="shared" si="24"/>
        <v>2.9644876707544601E-5</v>
      </c>
      <c r="K1566" s="38"/>
      <c r="L1566" s="38"/>
      <c r="M1566" s="38"/>
      <c r="P1566" s="27">
        <v>1537</v>
      </c>
      <c r="Q1566" s="24">
        <v>-0.1341706</v>
      </c>
      <c r="R1566" s="24">
        <v>0.26084869999999999</v>
      </c>
      <c r="S1566" s="24">
        <v>6.0256900000000002E-2</v>
      </c>
      <c r="T1566" s="24">
        <v>1.038392</v>
      </c>
      <c r="U1566" s="24">
        <v>0.29498289999999999</v>
      </c>
      <c r="V1566" s="34">
        <v>7.158133121860014E-3</v>
      </c>
      <c r="W1566" s="24">
        <v>0</v>
      </c>
      <c r="X1566" s="24">
        <v>0</v>
      </c>
    </row>
    <row r="1567" spans="1:24" ht="15" customHeight="1" x14ac:dyDescent="0.45">
      <c r="A1567" s="14">
        <v>294</v>
      </c>
      <c r="B1567" s="15">
        <v>2001</v>
      </c>
      <c r="C1567" s="16">
        <v>0</v>
      </c>
      <c r="D1567" s="17">
        <v>0.2090562</v>
      </c>
      <c r="E1567" s="17">
        <v>0.58830910000000003</v>
      </c>
      <c r="F1567" s="17">
        <v>6.5201200000000001E-2</v>
      </c>
      <c r="G1567" s="17">
        <v>5.4999019999999996</v>
      </c>
      <c r="H1567" s="18">
        <v>0.26781450000000001</v>
      </c>
      <c r="I1567" s="40">
        <f t="array" ref="I1567">$Q$10+SUMPRODUCT(D1567:H1567,TRANSPOSE($Q$11:$Q$15))</f>
        <v>-12.432440534200861</v>
      </c>
      <c r="J1567" s="37">
        <f t="shared" si="24"/>
        <v>3.9871075238575164E-6</v>
      </c>
      <c r="K1567" s="38"/>
      <c r="L1567" s="38"/>
      <c r="M1567" s="38"/>
      <c r="P1567" s="27">
        <v>1538</v>
      </c>
      <c r="Q1567" s="24">
        <v>-5.8957000000000002E-2</v>
      </c>
      <c r="R1567" s="24">
        <v>0.31874799999999998</v>
      </c>
      <c r="S1567" s="24">
        <v>6.0906799999999997E-2</v>
      </c>
      <c r="T1567" s="24">
        <v>1.4687619999999999</v>
      </c>
      <c r="U1567" s="24">
        <v>0.28679310000000002</v>
      </c>
      <c r="V1567" s="34">
        <v>3.3970353619671061E-3</v>
      </c>
      <c r="W1567" s="24">
        <v>0</v>
      </c>
      <c r="X1567" s="24">
        <v>0</v>
      </c>
    </row>
    <row r="1568" spans="1:24" ht="15" customHeight="1" x14ac:dyDescent="0.45">
      <c r="A1568" s="14">
        <v>294</v>
      </c>
      <c r="B1568" s="15">
        <v>2002</v>
      </c>
      <c r="C1568" s="16">
        <v>0</v>
      </c>
      <c r="D1568" s="17">
        <v>0.26040340000000001</v>
      </c>
      <c r="E1568" s="17">
        <v>0.59746279999999996</v>
      </c>
      <c r="F1568" s="17">
        <v>6.70853E-2</v>
      </c>
      <c r="G1568" s="17">
        <v>5.0288830000000004</v>
      </c>
      <c r="H1568" s="18">
        <v>0.26848929999999999</v>
      </c>
      <c r="I1568" s="40">
        <f t="array" ref="I1568">$Q$10+SUMPRODUCT(D1568:H1568,TRANSPOSE($Q$11:$Q$15))</f>
        <v>-11.688512877091814</v>
      </c>
      <c r="J1568" s="37">
        <f t="shared" si="24"/>
        <v>8.3895701979202491E-6</v>
      </c>
      <c r="K1568" s="38"/>
      <c r="L1568" s="38"/>
      <c r="M1568" s="38"/>
      <c r="P1568" s="27">
        <v>1539</v>
      </c>
      <c r="Q1568" s="24">
        <v>2.1665899999999998E-2</v>
      </c>
      <c r="R1568" s="24">
        <v>0.22004679999999999</v>
      </c>
      <c r="S1568" s="24">
        <v>6.1917899999999998E-2</v>
      </c>
      <c r="T1568" s="24">
        <v>1.342843</v>
      </c>
      <c r="U1568" s="24">
        <v>0.2546332</v>
      </c>
      <c r="V1568" s="34">
        <v>4.8117025103737885E-3</v>
      </c>
      <c r="W1568" s="24">
        <v>0</v>
      </c>
      <c r="X1568" s="24">
        <v>0</v>
      </c>
    </row>
    <row r="1569" spans="1:24" ht="15" customHeight="1" x14ac:dyDescent="0.45">
      <c r="A1569" s="14">
        <v>294</v>
      </c>
      <c r="B1569" s="15">
        <v>2003</v>
      </c>
      <c r="C1569" s="16">
        <v>0</v>
      </c>
      <c r="D1569" s="17">
        <v>0.31753690000000001</v>
      </c>
      <c r="E1569" s="17">
        <v>0.66067920000000002</v>
      </c>
      <c r="F1569" s="17">
        <v>7.1810100000000002E-2</v>
      </c>
      <c r="G1569" s="17">
        <v>7.8184649999999998</v>
      </c>
      <c r="H1569" s="18">
        <v>0.25297710000000001</v>
      </c>
      <c r="I1569" s="40">
        <f t="array" ref="I1569">$Q$10+SUMPRODUCT(D1569:H1569,TRANSPOSE($Q$11:$Q$15))</f>
        <v>-16.249618984158023</v>
      </c>
      <c r="J1569" s="37">
        <f t="shared" si="24"/>
        <v>8.7675874043995331E-8</v>
      </c>
      <c r="K1569" s="38"/>
      <c r="L1569" s="38"/>
      <c r="M1569" s="38"/>
      <c r="P1569" s="27">
        <v>1540</v>
      </c>
      <c r="Q1569" s="24">
        <v>9.7127900000000003E-2</v>
      </c>
      <c r="R1569" s="24">
        <v>0.3275672</v>
      </c>
      <c r="S1569" s="24">
        <v>5.3192200000000002E-2</v>
      </c>
      <c r="T1569" s="24">
        <v>1.6977359999999999</v>
      </c>
      <c r="U1569" s="24">
        <v>0.28781610000000002</v>
      </c>
      <c r="V1569" s="34">
        <v>2.6457809904123775E-3</v>
      </c>
      <c r="W1569" s="24">
        <v>0</v>
      </c>
      <c r="X1569" s="24">
        <v>0</v>
      </c>
    </row>
    <row r="1570" spans="1:24" ht="15" customHeight="1" x14ac:dyDescent="0.45">
      <c r="A1570" s="14">
        <v>294</v>
      </c>
      <c r="B1570" s="15">
        <v>2004</v>
      </c>
      <c r="C1570" s="16">
        <v>0</v>
      </c>
      <c r="D1570" s="17">
        <v>0.2638915</v>
      </c>
      <c r="E1570" s="17">
        <v>0.77655249999999998</v>
      </c>
      <c r="F1570" s="17">
        <v>7.1053500000000006E-2</v>
      </c>
      <c r="G1570" s="17">
        <v>7.4014170000000004</v>
      </c>
      <c r="H1570" s="18">
        <v>0.29750559999999998</v>
      </c>
      <c r="I1570" s="40">
        <f t="array" ref="I1570">$Q$10+SUMPRODUCT(D1570:H1570,TRANSPOSE($Q$11:$Q$15))</f>
        <v>-15.742079177397049</v>
      </c>
      <c r="J1570" s="37">
        <f t="shared" si="24"/>
        <v>1.4564709147090243E-7</v>
      </c>
      <c r="K1570" s="38"/>
      <c r="L1570" s="38"/>
      <c r="M1570" s="38"/>
      <c r="P1570" s="27">
        <v>1541</v>
      </c>
      <c r="Q1570" s="24">
        <v>6.4619999999999999E-4</v>
      </c>
      <c r="R1570" s="24">
        <v>0.34174130000000003</v>
      </c>
      <c r="S1570" s="24">
        <v>6.0279699999999999E-2</v>
      </c>
      <c r="T1570" s="24">
        <v>1.615367</v>
      </c>
      <c r="U1570" s="24">
        <v>0.29913719999999999</v>
      </c>
      <c r="V1570" s="34">
        <v>2.7017630758591018E-3</v>
      </c>
      <c r="W1570" s="24">
        <v>0</v>
      </c>
      <c r="X1570" s="24">
        <v>0</v>
      </c>
    </row>
    <row r="1571" spans="1:24" ht="15" customHeight="1" x14ac:dyDescent="0.45">
      <c r="A1571" s="14">
        <v>295</v>
      </c>
      <c r="B1571" s="15">
        <v>1998</v>
      </c>
      <c r="C1571" s="16">
        <v>0</v>
      </c>
      <c r="D1571" s="17">
        <v>3.7807899999999998E-2</v>
      </c>
      <c r="E1571" s="17">
        <v>-9.8660300000000006E-2</v>
      </c>
      <c r="F1571" s="17">
        <v>3.0164E-2</v>
      </c>
      <c r="G1571" s="17">
        <v>0.45585910000000002</v>
      </c>
      <c r="H1571" s="18">
        <v>0.25643389999999999</v>
      </c>
      <c r="I1571" s="40">
        <f t="array" ref="I1571">$Q$10+SUMPRODUCT(D1571:H1571,TRANSPOSE($Q$11:$Q$15))</f>
        <v>-3.1931766207209886</v>
      </c>
      <c r="J1571" s="37">
        <f t="shared" si="24"/>
        <v>3.9423307591635835E-2</v>
      </c>
      <c r="K1571" s="38"/>
      <c r="L1571" s="38"/>
      <c r="M1571" s="38"/>
      <c r="P1571" s="27">
        <v>1542</v>
      </c>
      <c r="Q1571" s="24">
        <v>0.1314553</v>
      </c>
      <c r="R1571" s="24">
        <v>0.39487810000000001</v>
      </c>
      <c r="S1571" s="24">
        <v>7.6064199999999998E-2</v>
      </c>
      <c r="T1571" s="24">
        <v>1.148228</v>
      </c>
      <c r="U1571" s="24">
        <v>0.2199043</v>
      </c>
      <c r="V1571" s="34">
        <v>4.6550522327870507E-3</v>
      </c>
      <c r="W1571" s="24">
        <v>0</v>
      </c>
      <c r="X1571" s="24">
        <v>0</v>
      </c>
    </row>
    <row r="1572" spans="1:24" ht="15" customHeight="1" x14ac:dyDescent="0.45">
      <c r="A1572" s="14">
        <v>295</v>
      </c>
      <c r="B1572" s="15">
        <v>2000</v>
      </c>
      <c r="C1572" s="16">
        <v>0</v>
      </c>
      <c r="D1572" s="17">
        <v>6.5100400000000003E-2</v>
      </c>
      <c r="E1572" s="17">
        <v>-0.1807676</v>
      </c>
      <c r="F1572" s="17">
        <v>4.9495499999999998E-2</v>
      </c>
      <c r="G1572" s="17">
        <v>0.57957879999999995</v>
      </c>
      <c r="H1572" s="18">
        <v>0.31056810000000001</v>
      </c>
      <c r="I1572" s="40">
        <f t="array" ref="I1572">$Q$10+SUMPRODUCT(D1572:H1572,TRANSPOSE($Q$11:$Q$15))</f>
        <v>-3.3807254290480468</v>
      </c>
      <c r="J1572" s="37">
        <f t="shared" si="24"/>
        <v>3.2903303332038017E-2</v>
      </c>
      <c r="K1572" s="38"/>
      <c r="L1572" s="38"/>
      <c r="M1572" s="38"/>
      <c r="P1572" s="27">
        <v>1543</v>
      </c>
      <c r="Q1572" s="24">
        <v>9.9248900000000001E-2</v>
      </c>
      <c r="R1572" s="24">
        <v>0.32489770000000001</v>
      </c>
      <c r="S1572" s="24">
        <v>4.9255500000000001E-2</v>
      </c>
      <c r="T1572" s="24">
        <v>1.179745</v>
      </c>
      <c r="U1572" s="24">
        <v>0.21520239999999999</v>
      </c>
      <c r="V1572" s="34">
        <v>5.9676074742253471E-3</v>
      </c>
      <c r="W1572" s="24">
        <v>0</v>
      </c>
      <c r="X1572" s="24">
        <v>0</v>
      </c>
    </row>
    <row r="1573" spans="1:24" ht="15" customHeight="1" x14ac:dyDescent="0.45">
      <c r="A1573" s="14">
        <v>295</v>
      </c>
      <c r="B1573" s="15">
        <v>2001</v>
      </c>
      <c r="C1573" s="16">
        <v>0</v>
      </c>
      <c r="D1573" s="17">
        <v>-5.5344499999999998E-2</v>
      </c>
      <c r="E1573" s="17">
        <v>-0.2232952</v>
      </c>
      <c r="F1573" s="17">
        <v>3.4895500000000003E-2</v>
      </c>
      <c r="G1573" s="17">
        <v>0.45086749999999998</v>
      </c>
      <c r="H1573" s="18">
        <v>0.27800209999999997</v>
      </c>
      <c r="I1573" s="40">
        <f t="array" ref="I1573">$Q$10+SUMPRODUCT(D1573:H1573,TRANSPOSE($Q$11:$Q$15))</f>
        <v>-3.0670832286801941</v>
      </c>
      <c r="J1573" s="37">
        <f t="shared" si="24"/>
        <v>4.4485645236937633E-2</v>
      </c>
      <c r="K1573" s="38"/>
      <c r="L1573" s="38"/>
      <c r="M1573" s="38"/>
      <c r="P1573" s="27">
        <v>1544</v>
      </c>
      <c r="Q1573" s="24">
        <v>9.6908099999999997E-2</v>
      </c>
      <c r="R1573" s="24">
        <v>0.34398309999999999</v>
      </c>
      <c r="S1573" s="24">
        <v>4.0975299999999999E-2</v>
      </c>
      <c r="T1573" s="24">
        <v>1.280313</v>
      </c>
      <c r="U1573" s="24">
        <v>0.2099702</v>
      </c>
      <c r="V1573" s="34">
        <v>5.2648845541582038E-3</v>
      </c>
      <c r="W1573" s="24">
        <v>0</v>
      </c>
      <c r="X1573" s="24">
        <v>0</v>
      </c>
    </row>
    <row r="1574" spans="1:24" ht="15" customHeight="1" x14ac:dyDescent="0.45">
      <c r="A1574" s="14">
        <v>295</v>
      </c>
      <c r="B1574" s="15">
        <v>2002</v>
      </c>
      <c r="C1574" s="16">
        <v>0</v>
      </c>
      <c r="D1574" s="17">
        <v>0.1107326</v>
      </c>
      <c r="E1574" s="17">
        <v>-0.27365050000000002</v>
      </c>
      <c r="F1574" s="17">
        <v>6.5700700000000001E-2</v>
      </c>
      <c r="G1574" s="17">
        <v>0.56344289999999997</v>
      </c>
      <c r="H1574" s="18">
        <v>0.31353999999999999</v>
      </c>
      <c r="I1574" s="40">
        <f t="array" ref="I1574">$Q$10+SUMPRODUCT(D1574:H1574,TRANSPOSE($Q$11:$Q$15))</f>
        <v>-3.3288329377465282</v>
      </c>
      <c r="J1574" s="37">
        <f t="shared" si="24"/>
        <v>3.4595187087640811E-2</v>
      </c>
      <c r="K1574" s="38"/>
      <c r="L1574" s="38"/>
      <c r="M1574" s="38"/>
      <c r="P1574" s="27">
        <v>1545</v>
      </c>
      <c r="Q1574" s="24">
        <v>9.6805799999999997E-2</v>
      </c>
      <c r="R1574" s="24">
        <v>0.39018960000000003</v>
      </c>
      <c r="S1574" s="24">
        <v>5.0782000000000001E-2</v>
      </c>
      <c r="T1574" s="24">
        <v>1.370689</v>
      </c>
      <c r="U1574" s="24">
        <v>0.19151009999999999</v>
      </c>
      <c r="V1574" s="34">
        <v>3.9012391161697543E-3</v>
      </c>
      <c r="W1574" s="24">
        <v>0</v>
      </c>
      <c r="X1574" s="24">
        <v>0</v>
      </c>
    </row>
    <row r="1575" spans="1:24" ht="15" customHeight="1" x14ac:dyDescent="0.45">
      <c r="A1575" s="14">
        <v>295</v>
      </c>
      <c r="B1575" s="15">
        <v>2003</v>
      </c>
      <c r="C1575" s="16">
        <v>0</v>
      </c>
      <c r="D1575" s="17">
        <v>0.15520320000000001</v>
      </c>
      <c r="E1575" s="17">
        <v>-0.28339900000000001</v>
      </c>
      <c r="F1575" s="17">
        <v>5.0953199999999997E-2</v>
      </c>
      <c r="G1575" s="17">
        <v>0.53327000000000002</v>
      </c>
      <c r="H1575" s="18">
        <v>0.36362660000000002</v>
      </c>
      <c r="I1575" s="40">
        <f t="array" ref="I1575">$Q$10+SUMPRODUCT(D1575:H1575,TRANSPOSE($Q$11:$Q$15))</f>
        <v>-3.0991402485254853</v>
      </c>
      <c r="J1575" s="37">
        <f t="shared" si="24"/>
        <v>4.3142732780448438E-2</v>
      </c>
      <c r="K1575" s="38"/>
      <c r="L1575" s="38"/>
      <c r="M1575" s="38"/>
      <c r="P1575" s="27">
        <v>1546</v>
      </c>
      <c r="Q1575" s="24">
        <v>5.47623E-2</v>
      </c>
      <c r="R1575" s="24">
        <v>0.2851341</v>
      </c>
      <c r="S1575" s="24">
        <v>3.84959E-2</v>
      </c>
      <c r="T1575" s="24">
        <v>0.85501039999999995</v>
      </c>
      <c r="U1575" s="24">
        <v>0.1701637</v>
      </c>
      <c r="V1575" s="34">
        <v>1.0982684364082666E-2</v>
      </c>
      <c r="W1575" s="24">
        <v>0</v>
      </c>
      <c r="X1575" s="24">
        <v>0</v>
      </c>
    </row>
    <row r="1576" spans="1:24" ht="15" customHeight="1" x14ac:dyDescent="0.45">
      <c r="A1576" s="14">
        <v>295</v>
      </c>
      <c r="B1576" s="15">
        <v>2004</v>
      </c>
      <c r="C1576" s="16">
        <v>0</v>
      </c>
      <c r="D1576" s="17">
        <v>0.1577144</v>
      </c>
      <c r="E1576" s="17">
        <v>-0.25539499999999998</v>
      </c>
      <c r="F1576" s="17">
        <v>7.6363299999999995E-2</v>
      </c>
      <c r="G1576" s="17">
        <v>0.71583479999999999</v>
      </c>
      <c r="H1576" s="18">
        <v>0.34753899999999999</v>
      </c>
      <c r="I1576" s="40">
        <f t="array" ref="I1576">$Q$10+SUMPRODUCT(D1576:H1576,TRANSPOSE($Q$11:$Q$15))</f>
        <v>-3.6429791934572329</v>
      </c>
      <c r="J1576" s="37">
        <f t="shared" si="24"/>
        <v>2.5506632575285706E-2</v>
      </c>
      <c r="K1576" s="38"/>
      <c r="L1576" s="38"/>
      <c r="M1576" s="38"/>
      <c r="P1576" s="27">
        <v>1547</v>
      </c>
      <c r="Q1576" s="24">
        <v>6.3605900000000007E-2</v>
      </c>
      <c r="R1576" s="24">
        <v>0.31748120000000002</v>
      </c>
      <c r="S1576" s="24">
        <v>3.7880299999999999E-2</v>
      </c>
      <c r="T1576" s="24">
        <v>0.76780590000000004</v>
      </c>
      <c r="U1576" s="24">
        <v>0.175566</v>
      </c>
      <c r="V1576" s="34">
        <v>1.2170201455555507E-2</v>
      </c>
      <c r="W1576" s="24">
        <v>0</v>
      </c>
      <c r="X1576" s="24">
        <v>0</v>
      </c>
    </row>
    <row r="1577" spans="1:24" ht="15" customHeight="1" x14ac:dyDescent="0.45">
      <c r="A1577" s="14">
        <v>296</v>
      </c>
      <c r="B1577" s="15">
        <v>1995</v>
      </c>
      <c r="C1577" s="16">
        <v>0</v>
      </c>
      <c r="D1577" s="17">
        <v>0.15536359999999999</v>
      </c>
      <c r="E1577" s="17">
        <v>0.2892498</v>
      </c>
      <c r="F1577" s="17">
        <v>3.6045500000000001E-2</v>
      </c>
      <c r="G1577" s="17">
        <v>1.5390699999999999</v>
      </c>
      <c r="H1577" s="18">
        <v>0.1980924</v>
      </c>
      <c r="I1577" s="40">
        <f t="array" ref="I1577">$Q$10+SUMPRODUCT(D1577:H1577,TRANSPOSE($Q$11:$Q$15))</f>
        <v>-5.517890721452515</v>
      </c>
      <c r="J1577" s="37">
        <f t="shared" si="24"/>
        <v>3.9982560839873166E-3</v>
      </c>
      <c r="K1577" s="38"/>
      <c r="L1577" s="38"/>
      <c r="M1577" s="38"/>
      <c r="P1577" s="27">
        <v>1548</v>
      </c>
      <c r="Q1577" s="24">
        <v>7.31184E-2</v>
      </c>
      <c r="R1577" s="24">
        <v>0.36118869999999997</v>
      </c>
      <c r="S1577" s="24">
        <v>4.23457E-2</v>
      </c>
      <c r="T1577" s="24">
        <v>1.090814</v>
      </c>
      <c r="U1577" s="24">
        <v>0.15709300000000001</v>
      </c>
      <c r="V1577" s="34">
        <v>6.5739796057473019E-3</v>
      </c>
      <c r="W1577" s="24">
        <v>0</v>
      </c>
      <c r="X1577" s="24">
        <v>0</v>
      </c>
    </row>
    <row r="1578" spans="1:24" ht="15" customHeight="1" x14ac:dyDescent="0.45">
      <c r="A1578" s="14">
        <v>296</v>
      </c>
      <c r="B1578" s="15">
        <v>1996</v>
      </c>
      <c r="C1578" s="16">
        <v>0</v>
      </c>
      <c r="D1578" s="17">
        <v>1.8436299999999999E-2</v>
      </c>
      <c r="E1578" s="17">
        <v>0.22935330000000001</v>
      </c>
      <c r="F1578" s="17">
        <v>5.1409200000000002E-2</v>
      </c>
      <c r="G1578" s="17">
        <v>1.7439770000000001</v>
      </c>
      <c r="H1578" s="18">
        <v>0.27603620000000001</v>
      </c>
      <c r="I1578" s="40">
        <f t="array" ref="I1578">$Q$10+SUMPRODUCT(D1578:H1578,TRANSPOSE($Q$11:$Q$15))</f>
        <v>-5.8886712387801587</v>
      </c>
      <c r="J1578" s="37">
        <f t="shared" si="24"/>
        <v>2.7630004687718801E-3</v>
      </c>
      <c r="K1578" s="38"/>
      <c r="L1578" s="38"/>
      <c r="M1578" s="38"/>
      <c r="P1578" s="27">
        <v>1549</v>
      </c>
      <c r="Q1578" s="24">
        <v>7.2351499999999999E-2</v>
      </c>
      <c r="R1578" s="24">
        <v>0.37106519999999998</v>
      </c>
      <c r="S1578" s="24">
        <v>4.3208400000000001E-2</v>
      </c>
      <c r="T1578" s="24">
        <v>1.097893</v>
      </c>
      <c r="U1578" s="24">
        <v>0.18467020000000001</v>
      </c>
      <c r="V1578" s="34">
        <v>6.4717877233471137E-3</v>
      </c>
      <c r="W1578" s="24">
        <v>0</v>
      </c>
      <c r="X1578" s="24">
        <v>0</v>
      </c>
    </row>
    <row r="1579" spans="1:24" ht="15" customHeight="1" x14ac:dyDescent="0.45">
      <c r="A1579" s="14">
        <v>296</v>
      </c>
      <c r="B1579" s="15">
        <v>1997</v>
      </c>
      <c r="C1579" s="16">
        <v>0</v>
      </c>
      <c r="D1579" s="17">
        <v>6.6159999999999997E-2</v>
      </c>
      <c r="E1579" s="17">
        <v>0.2414772</v>
      </c>
      <c r="F1579" s="17">
        <v>6.2269999999999999E-2</v>
      </c>
      <c r="G1579" s="17">
        <v>2.44075</v>
      </c>
      <c r="H1579" s="18">
        <v>0.24907699999999999</v>
      </c>
      <c r="I1579" s="40">
        <f t="array" ref="I1579">$Q$10+SUMPRODUCT(D1579:H1579,TRANSPOSE($Q$11:$Q$15))</f>
        <v>-7.1004791749776111</v>
      </c>
      <c r="J1579" s="37">
        <f t="shared" si="24"/>
        <v>8.2403006279994483E-4</v>
      </c>
      <c r="K1579" s="38"/>
      <c r="L1579" s="38"/>
      <c r="M1579" s="38"/>
      <c r="P1579" s="27">
        <v>1550</v>
      </c>
      <c r="Q1579" s="24">
        <v>6.8810300000000005E-2</v>
      </c>
      <c r="R1579" s="24">
        <v>0.22299160000000001</v>
      </c>
      <c r="S1579" s="24">
        <v>3.43568E-2</v>
      </c>
      <c r="T1579" s="24">
        <v>1.583828</v>
      </c>
      <c r="U1579" s="24">
        <v>0.17813519999999999</v>
      </c>
      <c r="V1579" s="34">
        <v>3.9597646101128155E-3</v>
      </c>
      <c r="W1579" s="24">
        <v>0</v>
      </c>
      <c r="X1579" s="24">
        <v>0</v>
      </c>
    </row>
    <row r="1580" spans="1:24" ht="15" customHeight="1" x14ac:dyDescent="0.45">
      <c r="A1580" s="14">
        <v>296</v>
      </c>
      <c r="B1580" s="15">
        <v>1998</v>
      </c>
      <c r="C1580" s="16">
        <v>0</v>
      </c>
      <c r="D1580" s="17">
        <v>3.4256099999999998E-2</v>
      </c>
      <c r="E1580" s="17">
        <v>0.24437700000000001</v>
      </c>
      <c r="F1580" s="17">
        <v>3.0792699999999999E-2</v>
      </c>
      <c r="G1580" s="17">
        <v>2.090497</v>
      </c>
      <c r="H1580" s="18">
        <v>0.2436874</v>
      </c>
      <c r="I1580" s="40">
        <f t="array" ref="I1580">$Q$10+SUMPRODUCT(D1580:H1580,TRANSPOSE($Q$11:$Q$15))</f>
        <v>-6.3113065586783135</v>
      </c>
      <c r="J1580" s="37">
        <f t="shared" si="24"/>
        <v>1.8123687787552911E-3</v>
      </c>
      <c r="K1580" s="38"/>
      <c r="L1580" s="38"/>
      <c r="M1580" s="38"/>
      <c r="P1580" s="27">
        <v>1551</v>
      </c>
      <c r="Q1580" s="24">
        <v>6.50115E-2</v>
      </c>
      <c r="R1580" s="24">
        <v>0.24428420000000001</v>
      </c>
      <c r="S1580" s="24">
        <v>3.8876300000000003E-2</v>
      </c>
      <c r="T1580" s="24">
        <v>2.183338</v>
      </c>
      <c r="U1580" s="24">
        <v>0.17551810000000001</v>
      </c>
      <c r="V1580" s="34">
        <v>1.4233958524747326E-3</v>
      </c>
      <c r="W1580" s="24">
        <v>0</v>
      </c>
      <c r="X1580" s="24">
        <v>0</v>
      </c>
    </row>
    <row r="1581" spans="1:24" ht="15" customHeight="1" x14ac:dyDescent="0.45">
      <c r="A1581" s="14">
        <v>296</v>
      </c>
      <c r="B1581" s="15">
        <v>1999</v>
      </c>
      <c r="C1581" s="16">
        <v>0</v>
      </c>
      <c r="D1581" s="17">
        <v>5.5366800000000001E-2</v>
      </c>
      <c r="E1581" s="17">
        <v>0.25108209999999997</v>
      </c>
      <c r="F1581" s="17">
        <v>7.6067800000000005E-2</v>
      </c>
      <c r="G1581" s="17">
        <v>2.5862620000000001</v>
      </c>
      <c r="H1581" s="18">
        <v>0.41720810000000003</v>
      </c>
      <c r="I1581" s="40">
        <f t="array" ref="I1581">$Q$10+SUMPRODUCT(D1581:H1581,TRANSPOSE($Q$11:$Q$15))</f>
        <v>-7.3569781000385461</v>
      </c>
      <c r="J1581" s="37">
        <f t="shared" si="24"/>
        <v>6.3771695298471076E-4</v>
      </c>
      <c r="K1581" s="38"/>
      <c r="L1581" s="38"/>
      <c r="M1581" s="38"/>
      <c r="P1581" s="27">
        <v>1552</v>
      </c>
      <c r="Q1581" s="24">
        <v>4.4805499999999998E-2</v>
      </c>
      <c r="R1581" s="24">
        <v>0.13233880000000001</v>
      </c>
      <c r="S1581" s="24">
        <v>3.4269500000000001E-2</v>
      </c>
      <c r="T1581" s="24">
        <v>0.59427030000000003</v>
      </c>
      <c r="U1581" s="24">
        <v>8.5428299999999999E-2</v>
      </c>
      <c r="V1581" s="34">
        <v>2.0123409679793064E-2</v>
      </c>
      <c r="W1581" s="24">
        <v>0</v>
      </c>
      <c r="X1581" s="24">
        <v>0</v>
      </c>
    </row>
    <row r="1582" spans="1:24" ht="15" customHeight="1" x14ac:dyDescent="0.45">
      <c r="A1582" s="14">
        <v>296</v>
      </c>
      <c r="B1582" s="15">
        <v>2000</v>
      </c>
      <c r="C1582" s="16">
        <v>0</v>
      </c>
      <c r="D1582" s="17">
        <v>4.2373500000000001E-2</v>
      </c>
      <c r="E1582" s="17">
        <v>0.21643960000000001</v>
      </c>
      <c r="F1582" s="17">
        <v>0.10400860000000001</v>
      </c>
      <c r="G1582" s="17">
        <v>2.4754200000000002</v>
      </c>
      <c r="H1582" s="18">
        <v>0.48080699999999998</v>
      </c>
      <c r="I1582" s="40">
        <f t="array" ref="I1582">$Q$10+SUMPRODUCT(D1582:H1582,TRANSPOSE($Q$11:$Q$15))</f>
        <v>-7.3194410267653955</v>
      </c>
      <c r="J1582" s="37">
        <f t="shared" si="24"/>
        <v>6.6209378701528757E-4</v>
      </c>
      <c r="K1582" s="38"/>
      <c r="L1582" s="38"/>
      <c r="M1582" s="38"/>
      <c r="P1582" s="27">
        <v>1553</v>
      </c>
      <c r="Q1582" s="24">
        <v>2.4294400000000001E-2</v>
      </c>
      <c r="R1582" s="24">
        <v>0.1108007</v>
      </c>
      <c r="S1582" s="24">
        <v>2.71991E-2</v>
      </c>
      <c r="T1582" s="24">
        <v>0.52245149999999996</v>
      </c>
      <c r="U1582" s="24">
        <v>8.1409200000000001E-2</v>
      </c>
      <c r="V1582" s="34">
        <v>2.4263726220087808E-2</v>
      </c>
      <c r="W1582" s="24">
        <v>0</v>
      </c>
      <c r="X1582" s="24">
        <v>0</v>
      </c>
    </row>
    <row r="1583" spans="1:24" ht="15" customHeight="1" x14ac:dyDescent="0.45">
      <c r="A1583" s="14">
        <v>296</v>
      </c>
      <c r="B1583" s="15">
        <v>2001</v>
      </c>
      <c r="C1583" s="16">
        <v>0</v>
      </c>
      <c r="D1583" s="17">
        <v>-4.2725999999999997E-3</v>
      </c>
      <c r="E1583" s="17">
        <v>0.25561709999999999</v>
      </c>
      <c r="F1583" s="17">
        <v>4.1816699999999998E-2</v>
      </c>
      <c r="G1583" s="17">
        <v>2.7440359999999999</v>
      </c>
      <c r="H1583" s="18">
        <v>0.3222238</v>
      </c>
      <c r="I1583" s="40">
        <f t="array" ref="I1583">$Q$10+SUMPRODUCT(D1583:H1583,TRANSPOSE($Q$11:$Q$15))</f>
        <v>-7.4246011170813544</v>
      </c>
      <c r="J1583" s="37">
        <f t="shared" si="24"/>
        <v>5.9604324307926558E-4</v>
      </c>
      <c r="K1583" s="38"/>
      <c r="L1583" s="38"/>
      <c r="M1583" s="38"/>
      <c r="P1583" s="27">
        <v>1554</v>
      </c>
      <c r="Q1583" s="24">
        <v>-4.5897899999999998E-2</v>
      </c>
      <c r="R1583" s="24">
        <v>0.15578339999999999</v>
      </c>
      <c r="S1583" s="24">
        <v>4.0874399999999998E-2</v>
      </c>
      <c r="T1583" s="24">
        <v>0.59896179999999999</v>
      </c>
      <c r="U1583" s="24">
        <v>8.7829900000000002E-2</v>
      </c>
      <c r="V1583" s="34">
        <v>1.7705084461139709E-2</v>
      </c>
      <c r="W1583" s="24">
        <v>0</v>
      </c>
      <c r="X1583" s="24">
        <v>0</v>
      </c>
    </row>
    <row r="1584" spans="1:24" ht="15" customHeight="1" x14ac:dyDescent="0.45">
      <c r="A1584" s="14">
        <v>297</v>
      </c>
      <c r="B1584" s="15">
        <v>1995</v>
      </c>
      <c r="C1584" s="16">
        <v>0</v>
      </c>
      <c r="D1584" s="17">
        <v>0.18678929999999999</v>
      </c>
      <c r="E1584" s="17">
        <v>0.19100890000000001</v>
      </c>
      <c r="F1584" s="17">
        <v>5.1937200000000003E-2</v>
      </c>
      <c r="G1584" s="17">
        <v>1.4603079999999999</v>
      </c>
      <c r="H1584" s="18">
        <v>0.22370709999999999</v>
      </c>
      <c r="I1584" s="40">
        <f t="array" ref="I1584">$Q$10+SUMPRODUCT(D1584:H1584,TRANSPOSE($Q$11:$Q$15))</f>
        <v>-5.3477540572254743</v>
      </c>
      <c r="J1584" s="37">
        <f t="shared" si="24"/>
        <v>4.7362878843186145E-3</v>
      </c>
      <c r="K1584" s="38"/>
      <c r="L1584" s="38"/>
      <c r="M1584" s="38"/>
      <c r="P1584" s="27">
        <v>1555</v>
      </c>
      <c r="Q1584" s="24">
        <v>-2.5330999999999999E-3</v>
      </c>
      <c r="R1584" s="24">
        <v>0.15899630000000001</v>
      </c>
      <c r="S1584" s="24">
        <v>2.6792400000000001E-2</v>
      </c>
      <c r="T1584" s="24">
        <v>0.42630000000000001</v>
      </c>
      <c r="U1584" s="24">
        <v>9.8361699999999996E-2</v>
      </c>
      <c r="V1584" s="34">
        <v>2.6379898654784226E-2</v>
      </c>
      <c r="W1584" s="24">
        <v>0</v>
      </c>
      <c r="X1584" s="24">
        <v>0</v>
      </c>
    </row>
    <row r="1585" spans="1:24" ht="15" customHeight="1" x14ac:dyDescent="0.45">
      <c r="A1585" s="14">
        <v>297</v>
      </c>
      <c r="B1585" s="15">
        <v>1996</v>
      </c>
      <c r="C1585" s="16">
        <v>0</v>
      </c>
      <c r="D1585" s="17">
        <v>0.1409068</v>
      </c>
      <c r="E1585" s="17">
        <v>0.12910640000000001</v>
      </c>
      <c r="F1585" s="17">
        <v>4.1369599999999999E-2</v>
      </c>
      <c r="G1585" s="17">
        <v>1.3963449999999999</v>
      </c>
      <c r="H1585" s="18">
        <v>0.10511479999999999</v>
      </c>
      <c r="I1585" s="40">
        <f t="array" ref="I1585">$Q$10+SUMPRODUCT(D1585:H1585,TRANSPOSE($Q$11:$Q$15))</f>
        <v>-5.1637931652754112</v>
      </c>
      <c r="J1585" s="37">
        <f t="shared" si="24"/>
        <v>5.6874298426836537E-3</v>
      </c>
      <c r="K1585" s="38"/>
      <c r="L1585" s="38"/>
      <c r="M1585" s="38"/>
      <c r="P1585" s="27">
        <v>1556</v>
      </c>
      <c r="Q1585" s="24">
        <v>1.7448000000000002E-2</v>
      </c>
      <c r="R1585" s="24">
        <v>0.15018790000000001</v>
      </c>
      <c r="S1585" s="24">
        <v>3.5018300000000002E-2</v>
      </c>
      <c r="T1585" s="24">
        <v>0.54964230000000003</v>
      </c>
      <c r="U1585" s="24">
        <v>8.4556300000000001E-2</v>
      </c>
      <c r="V1585" s="34">
        <v>2.0668815051533378E-2</v>
      </c>
      <c r="W1585" s="24">
        <v>0</v>
      </c>
      <c r="X1585" s="24">
        <v>0</v>
      </c>
    </row>
    <row r="1586" spans="1:24" ht="15" customHeight="1" x14ac:dyDescent="0.45">
      <c r="A1586" s="14">
        <v>297</v>
      </c>
      <c r="B1586" s="15">
        <v>1997</v>
      </c>
      <c r="C1586" s="16">
        <v>0</v>
      </c>
      <c r="D1586" s="17">
        <v>0.12676609999999999</v>
      </c>
      <c r="E1586" s="17">
        <v>0.12773390000000001</v>
      </c>
      <c r="F1586" s="17">
        <v>3.4030900000000003E-2</v>
      </c>
      <c r="G1586" s="17">
        <v>0.72847399999999995</v>
      </c>
      <c r="H1586" s="18">
        <v>7.9049999999999995E-2</v>
      </c>
      <c r="I1586" s="40">
        <f t="array" ref="I1586">$Q$10+SUMPRODUCT(D1586:H1586,TRANSPOSE($Q$11:$Q$15))</f>
        <v>-4.0607935417821874</v>
      </c>
      <c r="J1586" s="37">
        <f t="shared" si="24"/>
        <v>1.6943313022250342E-2</v>
      </c>
      <c r="K1586" s="38"/>
      <c r="L1586" s="38"/>
      <c r="M1586" s="38"/>
      <c r="P1586" s="27">
        <v>1557</v>
      </c>
      <c r="Q1586" s="24">
        <v>2.18677E-2</v>
      </c>
      <c r="R1586" s="24">
        <v>0.15212890000000001</v>
      </c>
      <c r="S1586" s="24">
        <v>4.6522800000000003E-2</v>
      </c>
      <c r="T1586" s="24">
        <v>0.5952134</v>
      </c>
      <c r="U1586" s="24">
        <v>9.4191300000000006E-2</v>
      </c>
      <c r="V1586" s="34">
        <v>1.7672575864876479E-2</v>
      </c>
      <c r="W1586" s="24">
        <v>0</v>
      </c>
      <c r="X1586" s="24">
        <v>0</v>
      </c>
    </row>
    <row r="1587" spans="1:24" ht="15" customHeight="1" x14ac:dyDescent="0.45">
      <c r="A1587" s="14">
        <v>297</v>
      </c>
      <c r="B1587" s="15">
        <v>1998</v>
      </c>
      <c r="C1587" s="16">
        <v>0</v>
      </c>
      <c r="D1587" s="17">
        <v>7.19254E-2</v>
      </c>
      <c r="E1587" s="17">
        <v>0.14123569999999999</v>
      </c>
      <c r="F1587" s="17">
        <v>1.68734E-2</v>
      </c>
      <c r="G1587" s="17">
        <v>0.53004629999999997</v>
      </c>
      <c r="H1587" s="18">
        <v>7.1757399999999999E-2</v>
      </c>
      <c r="I1587" s="40">
        <f t="array" ref="I1587">$Q$10+SUMPRODUCT(D1587:H1587,TRANSPOSE($Q$11:$Q$15))</f>
        <v>-3.6542134643788389</v>
      </c>
      <c r="J1587" s="37">
        <f t="shared" si="24"/>
        <v>2.5228876563778795E-2</v>
      </c>
      <c r="K1587" s="38"/>
      <c r="L1587" s="38"/>
      <c r="M1587" s="38"/>
      <c r="P1587" s="27">
        <v>1558</v>
      </c>
      <c r="Q1587" s="24">
        <v>-2.1962499999999999E-2</v>
      </c>
      <c r="R1587" s="24">
        <v>4.4517599999999997E-2</v>
      </c>
      <c r="S1587" s="24">
        <v>1.7712800000000001E-2</v>
      </c>
      <c r="T1587" s="24">
        <v>0.51531749999999998</v>
      </c>
      <c r="U1587" s="24">
        <v>0.13266749999999999</v>
      </c>
      <c r="V1587" s="34">
        <v>2.9369624675647493E-2</v>
      </c>
      <c r="W1587" s="24">
        <v>0</v>
      </c>
      <c r="X1587" s="24">
        <v>0</v>
      </c>
    </row>
    <row r="1588" spans="1:24" ht="15" customHeight="1" x14ac:dyDescent="0.45">
      <c r="A1588" s="14">
        <v>297</v>
      </c>
      <c r="B1588" s="15">
        <v>1999</v>
      </c>
      <c r="C1588" s="16">
        <v>0</v>
      </c>
      <c r="D1588" s="17">
        <v>7.4018299999999995E-2</v>
      </c>
      <c r="E1588" s="17">
        <v>0.12742690000000001</v>
      </c>
      <c r="F1588" s="17">
        <v>5.0559100000000003E-2</v>
      </c>
      <c r="G1588" s="17">
        <v>1.3272219999999999</v>
      </c>
      <c r="H1588" s="18">
        <v>0.1191357</v>
      </c>
      <c r="I1588" s="40">
        <f t="array" ref="I1588">$Q$10+SUMPRODUCT(D1588:H1588,TRANSPOSE($Q$11:$Q$15))</f>
        <v>-5.1437337331680988</v>
      </c>
      <c r="J1588" s="37">
        <f t="shared" si="24"/>
        <v>5.8019997872843085E-3</v>
      </c>
      <c r="K1588" s="38"/>
      <c r="L1588" s="38"/>
      <c r="M1588" s="38"/>
      <c r="P1588" s="27">
        <v>1559</v>
      </c>
      <c r="Q1588" s="24">
        <v>-3.2003000000000001E-3</v>
      </c>
      <c r="R1588" s="24">
        <v>2.0909799999999999E-2</v>
      </c>
      <c r="S1588" s="24">
        <v>-0.39454610000000001</v>
      </c>
      <c r="T1588" s="24">
        <v>0.3785673</v>
      </c>
      <c r="U1588" s="24">
        <v>0.1017647</v>
      </c>
      <c r="V1588" s="34">
        <v>0.51014353700643156</v>
      </c>
      <c r="W1588" s="24">
        <v>1</v>
      </c>
      <c r="X1588" s="24">
        <v>0</v>
      </c>
    </row>
    <row r="1589" spans="1:24" ht="15" customHeight="1" x14ac:dyDescent="0.45">
      <c r="A1589" s="14">
        <v>297</v>
      </c>
      <c r="B1589" s="15">
        <v>2000</v>
      </c>
      <c r="C1589" s="16">
        <v>0</v>
      </c>
      <c r="D1589" s="17">
        <v>6.8238999999999994E-2</v>
      </c>
      <c r="E1589" s="17">
        <v>0.123963</v>
      </c>
      <c r="F1589" s="17">
        <v>4.7078000000000002E-2</v>
      </c>
      <c r="G1589" s="17">
        <v>0.68874020000000002</v>
      </c>
      <c r="H1589" s="18">
        <v>0.1061545</v>
      </c>
      <c r="I1589" s="40">
        <f t="array" ref="I1589">$Q$10+SUMPRODUCT(D1589:H1589,TRANSPOSE($Q$11:$Q$15))</f>
        <v>-4.1038116074045883</v>
      </c>
      <c r="J1589" s="37">
        <f t="shared" si="24"/>
        <v>1.624148622236082E-2</v>
      </c>
      <c r="K1589" s="38"/>
      <c r="L1589" s="38"/>
      <c r="M1589" s="38"/>
      <c r="P1589" s="27">
        <v>1560</v>
      </c>
      <c r="Q1589" s="24">
        <v>0.2141026</v>
      </c>
      <c r="R1589" s="24">
        <v>0.48262929999999998</v>
      </c>
      <c r="S1589" s="24">
        <v>7.1540599999999996E-2</v>
      </c>
      <c r="T1589" s="24">
        <v>4.0326089999999999</v>
      </c>
      <c r="U1589" s="24">
        <v>0.3280633</v>
      </c>
      <c r="V1589" s="34">
        <v>4.763985431389588E-5</v>
      </c>
      <c r="W1589" s="24">
        <v>0</v>
      </c>
      <c r="X1589" s="24">
        <v>0</v>
      </c>
    </row>
    <row r="1590" spans="1:24" ht="15" customHeight="1" x14ac:dyDescent="0.45">
      <c r="A1590" s="14">
        <v>297</v>
      </c>
      <c r="B1590" s="15">
        <v>2001</v>
      </c>
      <c r="C1590" s="16">
        <v>0</v>
      </c>
      <c r="D1590" s="17">
        <v>9.8392300000000002E-2</v>
      </c>
      <c r="E1590" s="17">
        <v>0.1950983</v>
      </c>
      <c r="F1590" s="17">
        <v>3.0896300000000002E-2</v>
      </c>
      <c r="G1590" s="17">
        <v>0.75440850000000004</v>
      </c>
      <c r="H1590" s="18">
        <v>7.7420199999999995E-2</v>
      </c>
      <c r="I1590" s="40">
        <f t="array" ref="I1590">$Q$10+SUMPRODUCT(D1590:H1590,TRANSPOSE($Q$11:$Q$15))</f>
        <v>-4.1877658177176382</v>
      </c>
      <c r="J1590" s="37">
        <f t="shared" si="24"/>
        <v>1.4953170706700998E-2</v>
      </c>
      <c r="K1590" s="38"/>
      <c r="L1590" s="38"/>
      <c r="M1590" s="38"/>
      <c r="P1590" s="27">
        <v>1561</v>
      </c>
      <c r="Q1590" s="24">
        <v>0.1117132</v>
      </c>
      <c r="R1590" s="24">
        <v>0.45874409999999999</v>
      </c>
      <c r="S1590" s="24">
        <v>7.4423600000000006E-2</v>
      </c>
      <c r="T1590" s="24">
        <v>4.1486020000000003</v>
      </c>
      <c r="U1590" s="24">
        <v>0.29650870000000001</v>
      </c>
      <c r="V1590" s="34">
        <v>3.7656950694077092E-5</v>
      </c>
      <c r="W1590" s="24">
        <v>0</v>
      </c>
      <c r="X1590" s="24">
        <v>0</v>
      </c>
    </row>
    <row r="1591" spans="1:24" ht="15" customHeight="1" x14ac:dyDescent="0.45">
      <c r="A1591" s="14">
        <v>297</v>
      </c>
      <c r="B1591" s="15">
        <v>2002</v>
      </c>
      <c r="C1591" s="16">
        <v>0</v>
      </c>
      <c r="D1591" s="17">
        <v>0.1481972</v>
      </c>
      <c r="E1591" s="17">
        <v>3.5690800000000002E-2</v>
      </c>
      <c r="F1591" s="17">
        <v>3.1619599999999998E-2</v>
      </c>
      <c r="G1591" s="17">
        <v>0.84343020000000002</v>
      </c>
      <c r="H1591" s="18">
        <v>8.4072300000000003E-2</v>
      </c>
      <c r="I1591" s="40">
        <f t="array" ref="I1591">$Q$10+SUMPRODUCT(D1591:H1591,TRANSPOSE($Q$11:$Q$15))</f>
        <v>-4.0788727610367692</v>
      </c>
      <c r="J1591" s="37">
        <f t="shared" si="24"/>
        <v>1.6644796420952467E-2</v>
      </c>
      <c r="K1591" s="38"/>
      <c r="L1591" s="38"/>
      <c r="M1591" s="38"/>
      <c r="P1591" s="27">
        <v>1562</v>
      </c>
      <c r="Q1591" s="24">
        <v>0.14665890000000001</v>
      </c>
      <c r="R1591" s="24">
        <v>0.50150039999999996</v>
      </c>
      <c r="S1591" s="24">
        <v>7.9324800000000001E-2</v>
      </c>
      <c r="T1591" s="24">
        <v>5.8279490000000003</v>
      </c>
      <c r="U1591" s="24">
        <v>0.27542349999999999</v>
      </c>
      <c r="V1591" s="34">
        <v>2.3452661143672912E-6</v>
      </c>
      <c r="W1591" s="24">
        <v>0</v>
      </c>
      <c r="X1591" s="24">
        <v>0</v>
      </c>
    </row>
    <row r="1592" spans="1:24" ht="15" customHeight="1" x14ac:dyDescent="0.45">
      <c r="A1592" s="14">
        <v>297</v>
      </c>
      <c r="B1592" s="15">
        <v>2003</v>
      </c>
      <c r="C1592" s="16">
        <v>0</v>
      </c>
      <c r="D1592" s="17">
        <v>0.1177033</v>
      </c>
      <c r="E1592" s="17">
        <v>7.3494400000000001E-2</v>
      </c>
      <c r="F1592" s="17">
        <v>5.64051E-2</v>
      </c>
      <c r="G1592" s="17">
        <v>1.449171</v>
      </c>
      <c r="H1592" s="18">
        <v>0.1229372</v>
      </c>
      <c r="I1592" s="40">
        <f t="array" ref="I1592">$Q$10+SUMPRODUCT(D1592:H1592,TRANSPOSE($Q$11:$Q$15))</f>
        <v>-5.2859557001977429</v>
      </c>
      <c r="J1592" s="37">
        <f t="shared" si="24"/>
        <v>5.0366952198441714E-3</v>
      </c>
      <c r="K1592" s="38"/>
      <c r="L1592" s="38"/>
      <c r="M1592" s="38"/>
      <c r="P1592" s="27">
        <v>1563</v>
      </c>
      <c r="Q1592" s="24">
        <v>0.1347305</v>
      </c>
      <c r="R1592" s="24">
        <v>0.5221557</v>
      </c>
      <c r="S1592" s="24">
        <v>7.8257800000000002E-2</v>
      </c>
      <c r="T1592" s="24">
        <v>5.251366</v>
      </c>
      <c r="U1592" s="24">
        <v>0.26992300000000002</v>
      </c>
      <c r="V1592" s="34">
        <v>5.7052321615012166E-6</v>
      </c>
      <c r="W1592" s="24">
        <v>0</v>
      </c>
      <c r="X1592" s="24">
        <v>0</v>
      </c>
    </row>
    <row r="1593" spans="1:24" ht="15" customHeight="1" x14ac:dyDescent="0.45">
      <c r="A1593" s="14">
        <v>297</v>
      </c>
      <c r="B1593" s="15">
        <v>2004</v>
      </c>
      <c r="C1593" s="16">
        <v>0</v>
      </c>
      <c r="D1593" s="17">
        <v>0.1448883</v>
      </c>
      <c r="E1593" s="17">
        <v>0.13252430000000001</v>
      </c>
      <c r="F1593" s="17">
        <v>5.7075000000000001E-2</v>
      </c>
      <c r="G1593" s="17">
        <v>1.149721</v>
      </c>
      <c r="H1593" s="18">
        <v>0.12942909999999999</v>
      </c>
      <c r="I1593" s="40">
        <f t="array" ref="I1593">$Q$10+SUMPRODUCT(D1593:H1593,TRANSPOSE($Q$11:$Q$15))</f>
        <v>-4.8846552413991695</v>
      </c>
      <c r="J1593" s="37">
        <f t="shared" si="24"/>
        <v>7.5049796523380796E-3</v>
      </c>
      <c r="K1593" s="38"/>
      <c r="L1593" s="38"/>
      <c r="M1593" s="38"/>
      <c r="P1593" s="27">
        <v>1564</v>
      </c>
      <c r="Q1593" s="24">
        <v>0.17037849999999999</v>
      </c>
      <c r="R1593" s="24">
        <v>0.50005169999999999</v>
      </c>
      <c r="S1593" s="24">
        <v>6.3525300000000007E-2</v>
      </c>
      <c r="T1593" s="24">
        <v>4.813777</v>
      </c>
      <c r="U1593" s="24">
        <v>0.29905809999999999</v>
      </c>
      <c r="V1593" s="34">
        <v>1.3756732655827239E-5</v>
      </c>
      <c r="W1593" s="24">
        <v>0</v>
      </c>
      <c r="X1593" s="24">
        <v>0</v>
      </c>
    </row>
    <row r="1594" spans="1:24" ht="15" customHeight="1" x14ac:dyDescent="0.45">
      <c r="A1594" s="14">
        <v>298</v>
      </c>
      <c r="B1594" s="15">
        <v>1995</v>
      </c>
      <c r="C1594" s="16">
        <v>0</v>
      </c>
      <c r="D1594" s="17">
        <v>0.21169969999999999</v>
      </c>
      <c r="E1594" s="17">
        <v>0.31560640000000001</v>
      </c>
      <c r="F1594" s="17">
        <v>6.3015100000000004E-2</v>
      </c>
      <c r="G1594" s="17">
        <v>1.0558650000000001</v>
      </c>
      <c r="H1594" s="18">
        <v>0.31667960000000001</v>
      </c>
      <c r="I1594" s="40">
        <f t="array" ref="I1594">$Q$10+SUMPRODUCT(D1594:H1594,TRANSPOSE($Q$11:$Q$15))</f>
        <v>-4.9050765384702402</v>
      </c>
      <c r="J1594" s="37">
        <f t="shared" si="24"/>
        <v>7.3543882466236641E-3</v>
      </c>
      <c r="K1594" s="38"/>
      <c r="L1594" s="38"/>
      <c r="M1594" s="38"/>
      <c r="P1594" s="27">
        <v>1565</v>
      </c>
      <c r="Q1594" s="24">
        <v>0.19092629999999999</v>
      </c>
      <c r="R1594" s="24">
        <v>0.52320520000000004</v>
      </c>
      <c r="S1594" s="24">
        <v>6.4345600000000003E-2</v>
      </c>
      <c r="T1594" s="24">
        <v>4.3085180000000003</v>
      </c>
      <c r="U1594" s="24">
        <v>0.28988059999999999</v>
      </c>
      <c r="V1594" s="34">
        <v>2.9644876707544607E-5</v>
      </c>
      <c r="W1594" s="24">
        <v>0</v>
      </c>
      <c r="X1594" s="24">
        <v>0</v>
      </c>
    </row>
    <row r="1595" spans="1:24" ht="15" customHeight="1" x14ac:dyDescent="0.45">
      <c r="A1595" s="14">
        <v>298</v>
      </c>
      <c r="B1595" s="15">
        <v>1996</v>
      </c>
      <c r="C1595" s="16">
        <v>0</v>
      </c>
      <c r="D1595" s="17">
        <v>0.2588145</v>
      </c>
      <c r="E1595" s="17">
        <v>0.35075980000000001</v>
      </c>
      <c r="F1595" s="17">
        <v>5.9672999999999997E-2</v>
      </c>
      <c r="G1595" s="17">
        <v>1.4088529999999999</v>
      </c>
      <c r="H1595" s="18">
        <v>0.3439779</v>
      </c>
      <c r="I1595" s="40">
        <f t="array" ref="I1595">$Q$10+SUMPRODUCT(D1595:H1595,TRANSPOSE($Q$11:$Q$15))</f>
        <v>-5.4555339318979357</v>
      </c>
      <c r="J1595" s="37">
        <f t="shared" si="24"/>
        <v>4.2544174953943617E-3</v>
      </c>
      <c r="K1595" s="38"/>
      <c r="L1595" s="38"/>
      <c r="M1595" s="38"/>
      <c r="P1595" s="27">
        <v>1566</v>
      </c>
      <c r="Q1595" s="24">
        <v>0.2090562</v>
      </c>
      <c r="R1595" s="24">
        <v>0.58830910000000003</v>
      </c>
      <c r="S1595" s="24">
        <v>6.5201200000000001E-2</v>
      </c>
      <c r="T1595" s="24">
        <v>5.4999019999999996</v>
      </c>
      <c r="U1595" s="24">
        <v>0.26781450000000001</v>
      </c>
      <c r="V1595" s="34">
        <v>3.9871075238575156E-6</v>
      </c>
      <c r="W1595" s="24">
        <v>0</v>
      </c>
      <c r="X1595" s="24">
        <v>0</v>
      </c>
    </row>
    <row r="1596" spans="1:24" ht="15" customHeight="1" x14ac:dyDescent="0.45">
      <c r="A1596" s="14">
        <v>298</v>
      </c>
      <c r="B1596" s="15">
        <v>1997</v>
      </c>
      <c r="C1596" s="16">
        <v>0</v>
      </c>
      <c r="D1596" s="17">
        <v>6.7035899999999995E-2</v>
      </c>
      <c r="E1596" s="17">
        <v>0.27380260000000001</v>
      </c>
      <c r="F1596" s="17">
        <v>5.7861700000000002E-2</v>
      </c>
      <c r="G1596" s="17">
        <v>1.126074</v>
      </c>
      <c r="H1596" s="18">
        <v>0.26046629999999998</v>
      </c>
      <c r="I1596" s="40">
        <f t="array" ref="I1596">$Q$10+SUMPRODUCT(D1596:H1596,TRANSPOSE($Q$11:$Q$15))</f>
        <v>-5.0097397902787595</v>
      </c>
      <c r="J1596" s="37">
        <f t="shared" si="24"/>
        <v>6.6284103740093811E-3</v>
      </c>
      <c r="K1596" s="38"/>
      <c r="L1596" s="38"/>
      <c r="M1596" s="38"/>
      <c r="P1596" s="27">
        <v>1567</v>
      </c>
      <c r="Q1596" s="24">
        <v>0.26040340000000001</v>
      </c>
      <c r="R1596" s="24">
        <v>0.59746279999999996</v>
      </c>
      <c r="S1596" s="24">
        <v>6.70853E-2</v>
      </c>
      <c r="T1596" s="24">
        <v>5.0288830000000004</v>
      </c>
      <c r="U1596" s="24">
        <v>0.26848929999999999</v>
      </c>
      <c r="V1596" s="34">
        <v>8.3895701979202474E-6</v>
      </c>
      <c r="W1596" s="24">
        <v>0</v>
      </c>
      <c r="X1596" s="24">
        <v>0</v>
      </c>
    </row>
    <row r="1597" spans="1:24" ht="15" customHeight="1" x14ac:dyDescent="0.45">
      <c r="A1597" s="14">
        <v>298</v>
      </c>
      <c r="B1597" s="15">
        <v>1998</v>
      </c>
      <c r="C1597" s="16">
        <v>0</v>
      </c>
      <c r="D1597" s="17">
        <v>8.9922500000000002E-2</v>
      </c>
      <c r="E1597" s="17">
        <v>0.31753239999999999</v>
      </c>
      <c r="F1597" s="17">
        <v>5.3572099999999997E-2</v>
      </c>
      <c r="G1597" s="17">
        <v>1.419259</v>
      </c>
      <c r="H1597" s="18">
        <v>0.24124899999999999</v>
      </c>
      <c r="I1597" s="40">
        <f t="array" ref="I1597">$Q$10+SUMPRODUCT(D1597:H1597,TRANSPOSE($Q$11:$Q$15))</f>
        <v>-5.5086538319300233</v>
      </c>
      <c r="J1597" s="37">
        <f t="shared" si="24"/>
        <v>4.0352089094513139E-3</v>
      </c>
      <c r="K1597" s="38"/>
      <c r="L1597" s="38"/>
      <c r="M1597" s="38"/>
      <c r="P1597" s="27">
        <v>1568</v>
      </c>
      <c r="Q1597" s="24">
        <v>0.31753690000000001</v>
      </c>
      <c r="R1597" s="24">
        <v>0.66067920000000002</v>
      </c>
      <c r="S1597" s="24">
        <v>7.1810100000000002E-2</v>
      </c>
      <c r="T1597" s="24">
        <v>7.8184649999999998</v>
      </c>
      <c r="U1597" s="24">
        <v>0.25297710000000001</v>
      </c>
      <c r="V1597" s="34">
        <v>8.7675874043995331E-8</v>
      </c>
      <c r="W1597" s="24">
        <v>0</v>
      </c>
      <c r="X1597" s="24">
        <v>0</v>
      </c>
    </row>
    <row r="1598" spans="1:24" ht="15" customHeight="1" x14ac:dyDescent="0.45">
      <c r="A1598" s="14">
        <v>298</v>
      </c>
      <c r="B1598" s="15">
        <v>1999</v>
      </c>
      <c r="C1598" s="16">
        <v>0</v>
      </c>
      <c r="D1598" s="17">
        <v>0.16131090000000001</v>
      </c>
      <c r="E1598" s="17">
        <v>0.37057760000000001</v>
      </c>
      <c r="F1598" s="17">
        <v>6.23405E-2</v>
      </c>
      <c r="G1598" s="17">
        <v>1.7203079999999999</v>
      </c>
      <c r="H1598" s="18">
        <v>0.24010029999999999</v>
      </c>
      <c r="I1598" s="40">
        <f t="array" ref="I1598">$Q$10+SUMPRODUCT(D1598:H1598,TRANSPOSE($Q$11:$Q$15))</f>
        <v>-6.1068001465914268</v>
      </c>
      <c r="J1598" s="37">
        <f t="shared" si="24"/>
        <v>2.2227161573644045E-3</v>
      </c>
      <c r="K1598" s="38"/>
      <c r="L1598" s="38"/>
      <c r="M1598" s="38"/>
      <c r="P1598" s="27">
        <v>1569</v>
      </c>
      <c r="Q1598" s="24">
        <v>0.2638915</v>
      </c>
      <c r="R1598" s="24">
        <v>0.77655249999999998</v>
      </c>
      <c r="S1598" s="24">
        <v>7.1053500000000006E-2</v>
      </c>
      <c r="T1598" s="24">
        <v>7.4014170000000004</v>
      </c>
      <c r="U1598" s="24">
        <v>0.29750559999999998</v>
      </c>
      <c r="V1598" s="34">
        <v>1.4564709147090267E-7</v>
      </c>
      <c r="W1598" s="24">
        <v>0</v>
      </c>
      <c r="X1598" s="24">
        <v>0</v>
      </c>
    </row>
    <row r="1599" spans="1:24" ht="15" customHeight="1" x14ac:dyDescent="0.45">
      <c r="A1599" s="14">
        <v>298</v>
      </c>
      <c r="B1599" s="15">
        <v>2000</v>
      </c>
      <c r="C1599" s="16">
        <v>0</v>
      </c>
      <c r="D1599" s="17">
        <v>-3.7157799999999998E-2</v>
      </c>
      <c r="E1599" s="17">
        <v>0.34919820000000001</v>
      </c>
      <c r="F1599" s="17">
        <v>5.8365100000000003E-2</v>
      </c>
      <c r="G1599" s="17">
        <v>0.99363380000000001</v>
      </c>
      <c r="H1599" s="18">
        <v>0.26506800000000003</v>
      </c>
      <c r="I1599" s="40">
        <f t="array" ref="I1599">$Q$10+SUMPRODUCT(D1599:H1599,TRANSPOSE($Q$11:$Q$15))</f>
        <v>-4.9526629268025397</v>
      </c>
      <c r="J1599" s="37">
        <f t="shared" si="24"/>
        <v>7.0150133592406421E-3</v>
      </c>
      <c r="K1599" s="38"/>
      <c r="L1599" s="38"/>
      <c r="M1599" s="38"/>
      <c r="P1599" s="27">
        <v>1570</v>
      </c>
      <c r="Q1599" s="24">
        <v>3.7807899999999998E-2</v>
      </c>
      <c r="R1599" s="24">
        <v>-9.8660300000000006E-2</v>
      </c>
      <c r="S1599" s="24">
        <v>3.0164E-2</v>
      </c>
      <c r="T1599" s="24">
        <v>0.45585910000000002</v>
      </c>
      <c r="U1599" s="24">
        <v>0.25643389999999999</v>
      </c>
      <c r="V1599" s="34">
        <v>3.9423307591635828E-2</v>
      </c>
      <c r="W1599" s="24">
        <v>0</v>
      </c>
      <c r="X1599" s="24">
        <v>0</v>
      </c>
    </row>
    <row r="1600" spans="1:24" ht="15" customHeight="1" x14ac:dyDescent="0.45">
      <c r="A1600" s="14">
        <v>298</v>
      </c>
      <c r="B1600" s="15">
        <v>2001</v>
      </c>
      <c r="C1600" s="16">
        <v>0</v>
      </c>
      <c r="D1600" s="17">
        <v>5.7731999999999999E-2</v>
      </c>
      <c r="E1600" s="17">
        <v>0.34117910000000001</v>
      </c>
      <c r="F1600" s="17">
        <v>5.2241299999999997E-2</v>
      </c>
      <c r="G1600" s="17">
        <v>1.0170589999999999</v>
      </c>
      <c r="H1600" s="18">
        <v>0.26422459999999998</v>
      </c>
      <c r="I1600" s="40">
        <f t="array" ref="I1600">$Q$10+SUMPRODUCT(D1600:H1600,TRANSPOSE($Q$11:$Q$15))</f>
        <v>-4.8905494636491191</v>
      </c>
      <c r="J1600" s="37">
        <f t="shared" si="24"/>
        <v>7.4612028300893949E-3</v>
      </c>
      <c r="K1600" s="38"/>
      <c r="L1600" s="38"/>
      <c r="M1600" s="38"/>
      <c r="P1600" s="27">
        <v>1571</v>
      </c>
      <c r="Q1600" s="24">
        <v>6.5100400000000003E-2</v>
      </c>
      <c r="R1600" s="24">
        <v>-0.1807676</v>
      </c>
      <c r="S1600" s="24">
        <v>4.9495499999999998E-2</v>
      </c>
      <c r="T1600" s="24">
        <v>0.57957879999999995</v>
      </c>
      <c r="U1600" s="24">
        <v>0.31056810000000001</v>
      </c>
      <c r="V1600" s="34">
        <v>3.2903303332037989E-2</v>
      </c>
      <c r="W1600" s="24">
        <v>0</v>
      </c>
      <c r="X1600" s="24">
        <v>0</v>
      </c>
    </row>
    <row r="1601" spans="1:24" ht="15" customHeight="1" x14ac:dyDescent="0.45">
      <c r="A1601" s="14">
        <v>298</v>
      </c>
      <c r="B1601" s="15">
        <v>2002</v>
      </c>
      <c r="C1601" s="16">
        <v>0</v>
      </c>
      <c r="D1601" s="17">
        <v>6.3675599999999999E-2</v>
      </c>
      <c r="E1601" s="17">
        <v>0.29640699999999998</v>
      </c>
      <c r="F1601" s="17">
        <v>5.2719500000000002E-2</v>
      </c>
      <c r="G1601" s="17">
        <v>1.0127360000000001</v>
      </c>
      <c r="H1601" s="18">
        <v>0.25754139999999998</v>
      </c>
      <c r="I1601" s="40">
        <f t="array" ref="I1601">$Q$10+SUMPRODUCT(D1601:H1601,TRANSPOSE($Q$11:$Q$15))</f>
        <v>-4.8240647641200773</v>
      </c>
      <c r="J1601" s="37">
        <f t="shared" si="24"/>
        <v>7.9700323521195143E-3</v>
      </c>
      <c r="K1601" s="38"/>
      <c r="L1601" s="38"/>
      <c r="M1601" s="38"/>
      <c r="P1601" s="27">
        <v>1572</v>
      </c>
      <c r="Q1601" s="24">
        <v>-5.5344499999999998E-2</v>
      </c>
      <c r="R1601" s="24">
        <v>-0.2232952</v>
      </c>
      <c r="S1601" s="24">
        <v>3.4895500000000003E-2</v>
      </c>
      <c r="T1601" s="24">
        <v>0.45086749999999998</v>
      </c>
      <c r="U1601" s="24">
        <v>0.27800209999999997</v>
      </c>
      <c r="V1601" s="34">
        <v>4.4485645236937613E-2</v>
      </c>
      <c r="W1601" s="24">
        <v>0</v>
      </c>
      <c r="X1601" s="24">
        <v>0</v>
      </c>
    </row>
    <row r="1602" spans="1:24" ht="15" customHeight="1" x14ac:dyDescent="0.45">
      <c r="A1602" s="14">
        <v>298</v>
      </c>
      <c r="B1602" s="15">
        <v>2003</v>
      </c>
      <c r="C1602" s="16">
        <v>0</v>
      </c>
      <c r="D1602" s="17">
        <v>7.5808500000000001E-2</v>
      </c>
      <c r="E1602" s="17">
        <v>0.39242959999999999</v>
      </c>
      <c r="F1602" s="17">
        <v>4.9124800000000003E-2</v>
      </c>
      <c r="G1602" s="17">
        <v>1.9400390000000001</v>
      </c>
      <c r="H1602" s="18">
        <v>0.23897080000000001</v>
      </c>
      <c r="I1602" s="40">
        <f t="array" ref="I1602">$Q$10+SUMPRODUCT(D1602:H1602,TRANSPOSE($Q$11:$Q$15))</f>
        <v>-6.4191532286251096</v>
      </c>
      <c r="J1602" s="37">
        <f t="shared" si="24"/>
        <v>1.6273832252132851E-3</v>
      </c>
      <c r="K1602" s="38"/>
      <c r="L1602" s="38"/>
      <c r="M1602" s="38"/>
      <c r="P1602" s="27">
        <v>1573</v>
      </c>
      <c r="Q1602" s="24">
        <v>0.1107326</v>
      </c>
      <c r="R1602" s="24">
        <v>-0.27365050000000002</v>
      </c>
      <c r="S1602" s="24">
        <v>6.5700700000000001E-2</v>
      </c>
      <c r="T1602" s="24">
        <v>0.56344289999999997</v>
      </c>
      <c r="U1602" s="24">
        <v>0.31353999999999999</v>
      </c>
      <c r="V1602" s="34">
        <v>3.4595187087640825E-2</v>
      </c>
      <c r="W1602" s="24">
        <v>0</v>
      </c>
      <c r="X1602" s="24">
        <v>0</v>
      </c>
    </row>
    <row r="1603" spans="1:24" ht="15" customHeight="1" x14ac:dyDescent="0.45">
      <c r="A1603" s="14">
        <v>298</v>
      </c>
      <c r="B1603" s="15">
        <v>2004</v>
      </c>
      <c r="C1603" s="16">
        <v>0</v>
      </c>
      <c r="D1603" s="17">
        <v>0.1725044</v>
      </c>
      <c r="E1603" s="17">
        <v>0.47772229999999999</v>
      </c>
      <c r="F1603" s="17">
        <v>6.4723000000000003E-2</v>
      </c>
      <c r="G1603" s="17">
        <v>2.4597509999999998</v>
      </c>
      <c r="H1603" s="18">
        <v>0.2436333</v>
      </c>
      <c r="I1603" s="40">
        <f t="array" ref="I1603">$Q$10+SUMPRODUCT(D1603:H1603,TRANSPOSE($Q$11:$Q$15))</f>
        <v>-7.4531912158134253</v>
      </c>
      <c r="J1603" s="37">
        <f t="shared" ref="J1603:J1666" si="25">EXP(I1603)/(1+EXP(I1603))</f>
        <v>5.7925333514064099E-4</v>
      </c>
      <c r="K1603" s="38"/>
      <c r="L1603" s="38"/>
      <c r="M1603" s="38"/>
      <c r="P1603" s="27">
        <v>1574</v>
      </c>
      <c r="Q1603" s="24">
        <v>0.15520320000000001</v>
      </c>
      <c r="R1603" s="24">
        <v>-0.28339900000000001</v>
      </c>
      <c r="S1603" s="24">
        <v>5.0953199999999997E-2</v>
      </c>
      <c r="T1603" s="24">
        <v>0.53327000000000002</v>
      </c>
      <c r="U1603" s="24">
        <v>0.36362660000000002</v>
      </c>
      <c r="V1603" s="34">
        <v>4.3142732780448438E-2</v>
      </c>
      <c r="W1603" s="24">
        <v>0</v>
      </c>
      <c r="X1603" s="24">
        <v>0</v>
      </c>
    </row>
    <row r="1604" spans="1:24" ht="15" customHeight="1" x14ac:dyDescent="0.45">
      <c r="A1604" s="14">
        <v>299</v>
      </c>
      <c r="B1604" s="15">
        <v>1996</v>
      </c>
      <c r="C1604" s="16">
        <v>0</v>
      </c>
      <c r="D1604" s="17">
        <v>0.23858480000000001</v>
      </c>
      <c r="E1604" s="17">
        <v>-2.3847400000000001E-2</v>
      </c>
      <c r="F1604" s="17">
        <v>3.2893400000000003E-2</v>
      </c>
      <c r="G1604" s="17">
        <v>0.38053880000000001</v>
      </c>
      <c r="H1604" s="18">
        <v>0.347111</v>
      </c>
      <c r="I1604" s="40">
        <f t="array" ref="I1604">$Q$10+SUMPRODUCT(D1604:H1604,TRANSPOSE($Q$11:$Q$15))</f>
        <v>-3.0643630516632592</v>
      </c>
      <c r="J1604" s="37">
        <f t="shared" si="25"/>
        <v>4.460141428651556E-2</v>
      </c>
      <c r="K1604" s="38"/>
      <c r="L1604" s="38"/>
      <c r="M1604" s="38"/>
      <c r="P1604" s="27">
        <v>1575</v>
      </c>
      <c r="Q1604" s="24">
        <v>0.1577144</v>
      </c>
      <c r="R1604" s="24">
        <v>-0.25539499999999998</v>
      </c>
      <c r="S1604" s="24">
        <v>7.6363299999999995E-2</v>
      </c>
      <c r="T1604" s="24">
        <v>0.71583479999999999</v>
      </c>
      <c r="U1604" s="24">
        <v>0.34753899999999999</v>
      </c>
      <c r="V1604" s="34">
        <v>2.5506632575285695E-2</v>
      </c>
      <c r="W1604" s="24">
        <v>0</v>
      </c>
      <c r="X1604" s="24">
        <v>0</v>
      </c>
    </row>
    <row r="1605" spans="1:24" ht="15" customHeight="1" x14ac:dyDescent="0.45">
      <c r="A1605" s="14">
        <v>299</v>
      </c>
      <c r="B1605" s="15">
        <v>1997</v>
      </c>
      <c r="C1605" s="16">
        <v>0</v>
      </c>
      <c r="D1605" s="17">
        <v>0.21158060000000001</v>
      </c>
      <c r="E1605" s="17">
        <v>2.1441399999999999E-2</v>
      </c>
      <c r="F1605" s="17">
        <v>5.3616200000000003E-2</v>
      </c>
      <c r="G1605" s="17">
        <v>0.32937539999999998</v>
      </c>
      <c r="H1605" s="18">
        <v>0.21363009999999999</v>
      </c>
      <c r="I1605" s="40">
        <f t="array" ref="I1605">$Q$10+SUMPRODUCT(D1605:H1605,TRANSPOSE($Q$11:$Q$15))</f>
        <v>-3.3083560441795932</v>
      </c>
      <c r="J1605" s="37">
        <f t="shared" si="25"/>
        <v>3.5285637652408136E-2</v>
      </c>
      <c r="K1605" s="38"/>
      <c r="L1605" s="38"/>
      <c r="M1605" s="38"/>
      <c r="P1605" s="27">
        <v>1576</v>
      </c>
      <c r="Q1605" s="24">
        <v>0.15536359999999999</v>
      </c>
      <c r="R1605" s="24">
        <v>0.2892498</v>
      </c>
      <c r="S1605" s="24">
        <v>3.6045500000000001E-2</v>
      </c>
      <c r="T1605" s="24">
        <v>1.5390699999999999</v>
      </c>
      <c r="U1605" s="24">
        <v>0.1980924</v>
      </c>
      <c r="V1605" s="34">
        <v>3.9982560839873201E-3</v>
      </c>
      <c r="W1605" s="24">
        <v>0</v>
      </c>
      <c r="X1605" s="24">
        <v>0</v>
      </c>
    </row>
    <row r="1606" spans="1:24" ht="15" customHeight="1" x14ac:dyDescent="0.45">
      <c r="A1606" s="14">
        <v>299</v>
      </c>
      <c r="B1606" s="15">
        <v>1998</v>
      </c>
      <c r="C1606" s="16">
        <v>0</v>
      </c>
      <c r="D1606" s="17">
        <v>0.44713629999999999</v>
      </c>
      <c r="E1606" s="17">
        <v>0.37358730000000001</v>
      </c>
      <c r="F1606" s="17">
        <v>3.2555300000000002E-2</v>
      </c>
      <c r="G1606" s="17">
        <v>0.50139149999999999</v>
      </c>
      <c r="H1606" s="18">
        <v>0.48830760000000001</v>
      </c>
      <c r="I1606" s="40">
        <f t="array" ref="I1606">$Q$10+SUMPRODUCT(D1606:H1606,TRANSPOSE($Q$11:$Q$15))</f>
        <v>-3.6582006218678269</v>
      </c>
      <c r="J1606" s="37">
        <f t="shared" si="25"/>
        <v>2.5131008263388165E-2</v>
      </c>
      <c r="K1606" s="38"/>
      <c r="L1606" s="38"/>
      <c r="M1606" s="38"/>
      <c r="P1606" s="27">
        <v>1577</v>
      </c>
      <c r="Q1606" s="24">
        <v>1.8436299999999999E-2</v>
      </c>
      <c r="R1606" s="24">
        <v>0.22935330000000001</v>
      </c>
      <c r="S1606" s="24">
        <v>5.1409200000000002E-2</v>
      </c>
      <c r="T1606" s="24">
        <v>1.7439770000000001</v>
      </c>
      <c r="U1606" s="24">
        <v>0.27603620000000001</v>
      </c>
      <c r="V1606" s="34">
        <v>2.7630004687718801E-3</v>
      </c>
      <c r="W1606" s="24">
        <v>0</v>
      </c>
      <c r="X1606" s="24">
        <v>0</v>
      </c>
    </row>
    <row r="1607" spans="1:24" ht="15" customHeight="1" x14ac:dyDescent="0.45">
      <c r="A1607" s="14">
        <v>299</v>
      </c>
      <c r="B1607" s="15">
        <v>1999</v>
      </c>
      <c r="C1607" s="16">
        <v>0</v>
      </c>
      <c r="D1607" s="17">
        <v>0.4750317</v>
      </c>
      <c r="E1607" s="17">
        <v>0.43259890000000001</v>
      </c>
      <c r="F1607" s="17">
        <v>4.0895599999999997E-2</v>
      </c>
      <c r="G1607" s="17">
        <v>0.73415359999999996</v>
      </c>
      <c r="H1607" s="18">
        <v>0.52388270000000003</v>
      </c>
      <c r="I1607" s="40">
        <f t="array" ref="I1607">$Q$10+SUMPRODUCT(D1607:H1607,TRANSPOSE($Q$11:$Q$15))</f>
        <v>-4.1480406767511191</v>
      </c>
      <c r="J1607" s="37">
        <f t="shared" si="25"/>
        <v>1.5549721304651726E-2</v>
      </c>
      <c r="K1607" s="38"/>
      <c r="L1607" s="38"/>
      <c r="M1607" s="38"/>
      <c r="P1607" s="27">
        <v>1578</v>
      </c>
      <c r="Q1607" s="24">
        <v>6.6159999999999997E-2</v>
      </c>
      <c r="R1607" s="24">
        <v>0.2414772</v>
      </c>
      <c r="S1607" s="24">
        <v>6.2269999999999999E-2</v>
      </c>
      <c r="T1607" s="24">
        <v>2.44075</v>
      </c>
      <c r="U1607" s="24">
        <v>0.24907699999999999</v>
      </c>
      <c r="V1607" s="34">
        <v>8.2403006279994483E-4</v>
      </c>
      <c r="W1607" s="24">
        <v>0</v>
      </c>
      <c r="X1607" s="24">
        <v>0</v>
      </c>
    </row>
    <row r="1608" spans="1:24" ht="15" customHeight="1" x14ac:dyDescent="0.45">
      <c r="A1608" s="14">
        <v>299</v>
      </c>
      <c r="B1608" s="15">
        <v>2000</v>
      </c>
      <c r="C1608" s="16">
        <v>0</v>
      </c>
      <c r="D1608" s="17">
        <v>0.32174950000000002</v>
      </c>
      <c r="E1608" s="17">
        <v>0.39684720000000001</v>
      </c>
      <c r="F1608" s="17">
        <v>3.2821700000000002E-2</v>
      </c>
      <c r="G1608" s="17">
        <v>0.32157469999999999</v>
      </c>
      <c r="H1608" s="18">
        <v>0.46792139999999999</v>
      </c>
      <c r="I1608" s="40">
        <f t="array" ref="I1608">$Q$10+SUMPRODUCT(D1608:H1608,TRANSPOSE($Q$11:$Q$15))</f>
        <v>-3.4721906410919967</v>
      </c>
      <c r="J1608" s="37">
        <f t="shared" si="25"/>
        <v>3.01139333442417E-2</v>
      </c>
      <c r="K1608" s="38"/>
      <c r="L1608" s="38"/>
      <c r="M1608" s="38"/>
      <c r="P1608" s="27">
        <v>1579</v>
      </c>
      <c r="Q1608" s="24">
        <v>3.4256099999999998E-2</v>
      </c>
      <c r="R1608" s="24">
        <v>0.24437700000000001</v>
      </c>
      <c r="S1608" s="24">
        <v>3.0792699999999999E-2</v>
      </c>
      <c r="T1608" s="24">
        <v>2.090497</v>
      </c>
      <c r="U1608" s="24">
        <v>0.2436874</v>
      </c>
      <c r="V1608" s="34">
        <v>1.8123687787552913E-3</v>
      </c>
      <c r="W1608" s="24">
        <v>0</v>
      </c>
      <c r="X1608" s="24">
        <v>0</v>
      </c>
    </row>
    <row r="1609" spans="1:24" ht="15" customHeight="1" x14ac:dyDescent="0.45">
      <c r="A1609" s="14">
        <v>299</v>
      </c>
      <c r="B1609" s="15">
        <v>2001</v>
      </c>
      <c r="C1609" s="16">
        <v>0</v>
      </c>
      <c r="D1609" s="17">
        <v>0.42631150000000001</v>
      </c>
      <c r="E1609" s="17">
        <v>0.41728900000000002</v>
      </c>
      <c r="F1609" s="17">
        <v>-8.0476000000000002E-3</v>
      </c>
      <c r="G1609" s="17">
        <v>0.63256990000000002</v>
      </c>
      <c r="H1609" s="18">
        <v>0.50778619999999997</v>
      </c>
      <c r="I1609" s="40">
        <f t="array" ref="I1609">$Q$10+SUMPRODUCT(D1609:H1609,TRANSPOSE($Q$11:$Q$15))</f>
        <v>-3.6025611413184793</v>
      </c>
      <c r="J1609" s="37">
        <f t="shared" si="25"/>
        <v>2.6530767001953944E-2</v>
      </c>
      <c r="K1609" s="38"/>
      <c r="L1609" s="38"/>
      <c r="M1609" s="38"/>
      <c r="P1609" s="27">
        <v>1580</v>
      </c>
      <c r="Q1609" s="24">
        <v>5.5366800000000001E-2</v>
      </c>
      <c r="R1609" s="24">
        <v>0.25108209999999997</v>
      </c>
      <c r="S1609" s="24">
        <v>7.6067800000000005E-2</v>
      </c>
      <c r="T1609" s="24">
        <v>2.5862620000000001</v>
      </c>
      <c r="U1609" s="24">
        <v>0.41720810000000003</v>
      </c>
      <c r="V1609" s="34">
        <v>6.3771695298471076E-4</v>
      </c>
      <c r="W1609" s="24">
        <v>0</v>
      </c>
      <c r="X1609" s="24">
        <v>0</v>
      </c>
    </row>
    <row r="1610" spans="1:24" ht="15" customHeight="1" x14ac:dyDescent="0.45">
      <c r="A1610" s="14">
        <v>299</v>
      </c>
      <c r="B1610" s="15">
        <v>2002</v>
      </c>
      <c r="C1610" s="16">
        <v>0</v>
      </c>
      <c r="D1610" s="17">
        <v>0.49327389999999999</v>
      </c>
      <c r="E1610" s="17">
        <v>0.25456000000000001</v>
      </c>
      <c r="F1610" s="17">
        <v>1.0104500000000001E-2</v>
      </c>
      <c r="G1610" s="17">
        <v>0.25128489999999998</v>
      </c>
      <c r="H1610" s="18">
        <v>0.47824050000000001</v>
      </c>
      <c r="I1610" s="40">
        <f t="array" ref="I1610">$Q$10+SUMPRODUCT(D1610:H1610,TRANSPOSE($Q$11:$Q$15))</f>
        <v>-2.8940986321778293</v>
      </c>
      <c r="J1610" s="37">
        <f t="shared" si="25"/>
        <v>5.244606094712867E-2</v>
      </c>
      <c r="K1610" s="38"/>
      <c r="L1610" s="38"/>
      <c r="M1610" s="38"/>
      <c r="P1610" s="27">
        <v>1581</v>
      </c>
      <c r="Q1610" s="24">
        <v>4.2373500000000001E-2</v>
      </c>
      <c r="R1610" s="24">
        <v>0.21643960000000001</v>
      </c>
      <c r="S1610" s="24">
        <v>0.10400860000000001</v>
      </c>
      <c r="T1610" s="24">
        <v>2.4754200000000002</v>
      </c>
      <c r="U1610" s="24">
        <v>0.48080699999999998</v>
      </c>
      <c r="V1610" s="34">
        <v>6.6209378701528811E-4</v>
      </c>
      <c r="W1610" s="24">
        <v>0</v>
      </c>
      <c r="X1610" s="24">
        <v>0</v>
      </c>
    </row>
    <row r="1611" spans="1:24" ht="15" customHeight="1" x14ac:dyDescent="0.45">
      <c r="A1611" s="14">
        <v>299</v>
      </c>
      <c r="B1611" s="15">
        <v>2003</v>
      </c>
      <c r="C1611" s="16">
        <v>0</v>
      </c>
      <c r="D1611" s="17">
        <v>0.48008580000000001</v>
      </c>
      <c r="E1611" s="17">
        <v>0.22743459999999999</v>
      </c>
      <c r="F1611" s="17">
        <v>4.1391200000000003E-2</v>
      </c>
      <c r="G1611" s="17">
        <v>0.41770200000000002</v>
      </c>
      <c r="H1611" s="18">
        <v>0.5109262</v>
      </c>
      <c r="I1611" s="40">
        <f t="array" ref="I1611">$Q$10+SUMPRODUCT(D1611:H1611,TRANSPOSE($Q$11:$Q$15))</f>
        <v>-3.3553322258275498</v>
      </c>
      <c r="J1611" s="37">
        <f t="shared" si="25"/>
        <v>3.3720986897232651E-2</v>
      </c>
      <c r="K1611" s="38"/>
      <c r="L1611" s="38"/>
      <c r="M1611" s="38"/>
      <c r="P1611" s="27">
        <v>1582</v>
      </c>
      <c r="Q1611" s="24">
        <v>-4.2725999999999997E-3</v>
      </c>
      <c r="R1611" s="24">
        <v>0.25561709999999999</v>
      </c>
      <c r="S1611" s="24">
        <v>4.1816699999999998E-2</v>
      </c>
      <c r="T1611" s="24">
        <v>2.7440359999999999</v>
      </c>
      <c r="U1611" s="24">
        <v>0.3222238</v>
      </c>
      <c r="V1611" s="34">
        <v>5.9604324307926569E-4</v>
      </c>
      <c r="W1611" s="24">
        <v>0</v>
      </c>
      <c r="X1611" s="24">
        <v>0</v>
      </c>
    </row>
    <row r="1612" spans="1:24" ht="15" customHeight="1" x14ac:dyDescent="0.45">
      <c r="A1612" s="14">
        <v>299</v>
      </c>
      <c r="B1612" s="15">
        <v>2004</v>
      </c>
      <c r="C1612" s="16">
        <v>0</v>
      </c>
      <c r="D1612" s="17">
        <v>0.53511120000000001</v>
      </c>
      <c r="E1612" s="17">
        <v>0.2020354</v>
      </c>
      <c r="F1612" s="17">
        <v>2.2214999999999999E-2</v>
      </c>
      <c r="G1612" s="17">
        <v>0.39670899999999998</v>
      </c>
      <c r="H1612" s="18">
        <v>0.6260734</v>
      </c>
      <c r="I1612" s="40">
        <f t="array" ref="I1612">$Q$10+SUMPRODUCT(D1612:H1612,TRANSPOSE($Q$11:$Q$15))</f>
        <v>-3.0373927588849168</v>
      </c>
      <c r="J1612" s="37">
        <f t="shared" si="25"/>
        <v>4.5764895480248889E-2</v>
      </c>
      <c r="K1612" s="38"/>
      <c r="L1612" s="38"/>
      <c r="M1612" s="38"/>
      <c r="P1612" s="27">
        <v>1583</v>
      </c>
      <c r="Q1612" s="24">
        <v>0.18678929999999999</v>
      </c>
      <c r="R1612" s="24">
        <v>0.19100890000000001</v>
      </c>
      <c r="S1612" s="24">
        <v>5.1937200000000003E-2</v>
      </c>
      <c r="T1612" s="24">
        <v>1.4603079999999999</v>
      </c>
      <c r="U1612" s="24">
        <v>0.22370709999999999</v>
      </c>
      <c r="V1612" s="34">
        <v>4.7362878843186188E-3</v>
      </c>
      <c r="W1612" s="24">
        <v>0</v>
      </c>
      <c r="X1612" s="24">
        <v>0</v>
      </c>
    </row>
    <row r="1613" spans="1:24" ht="15" customHeight="1" x14ac:dyDescent="0.45">
      <c r="A1613" s="14">
        <v>300</v>
      </c>
      <c r="B1613" s="15">
        <v>1998</v>
      </c>
      <c r="C1613" s="16">
        <v>0</v>
      </c>
      <c r="D1613" s="17">
        <v>0.22639980000000001</v>
      </c>
      <c r="E1613" s="17">
        <v>-0.89976480000000003</v>
      </c>
      <c r="F1613" s="17">
        <v>4.4428299999999997E-2</v>
      </c>
      <c r="G1613" s="17">
        <v>8.8011099999999995E-2</v>
      </c>
      <c r="H1613" s="18">
        <v>0.37927810000000001</v>
      </c>
      <c r="I1613" s="40">
        <f t="array" ref="I1613">$Q$10+SUMPRODUCT(D1613:H1613,TRANSPOSE($Q$11:$Q$15))</f>
        <v>-1.4019743065252857</v>
      </c>
      <c r="J1613" s="37">
        <f t="shared" si="25"/>
        <v>0.1975030057145436</v>
      </c>
      <c r="K1613" s="38"/>
      <c r="L1613" s="38"/>
      <c r="M1613" s="38"/>
      <c r="P1613" s="27">
        <v>1584</v>
      </c>
      <c r="Q1613" s="24">
        <v>0.1409068</v>
      </c>
      <c r="R1613" s="24">
        <v>0.12910640000000001</v>
      </c>
      <c r="S1613" s="24">
        <v>4.1369599999999999E-2</v>
      </c>
      <c r="T1613" s="24">
        <v>1.3963449999999999</v>
      </c>
      <c r="U1613" s="24">
        <v>0.10511479999999999</v>
      </c>
      <c r="V1613" s="34">
        <v>5.6874298426836589E-3</v>
      </c>
      <c r="W1613" s="24">
        <v>0</v>
      </c>
      <c r="X1613" s="24">
        <v>0</v>
      </c>
    </row>
    <row r="1614" spans="1:24" ht="15" customHeight="1" x14ac:dyDescent="0.45">
      <c r="A1614" s="14">
        <v>300</v>
      </c>
      <c r="B1614" s="15">
        <v>1999</v>
      </c>
      <c r="C1614" s="16">
        <v>0</v>
      </c>
      <c r="D1614" s="17">
        <v>0.28143240000000003</v>
      </c>
      <c r="E1614" s="17">
        <v>-0.90249610000000002</v>
      </c>
      <c r="F1614" s="17">
        <v>4.1435600000000003E-2</v>
      </c>
      <c r="G1614" s="17">
        <v>9.0443399999999993E-2</v>
      </c>
      <c r="H1614" s="18">
        <v>0.22804340000000001</v>
      </c>
      <c r="I1614" s="40">
        <f t="array" ref="I1614">$Q$10+SUMPRODUCT(D1614:H1614,TRANSPOSE($Q$11:$Q$15))</f>
        <v>-1.4488597552172022</v>
      </c>
      <c r="J1614" s="37">
        <f t="shared" si="25"/>
        <v>0.19017711282671082</v>
      </c>
      <c r="K1614" s="38"/>
      <c r="L1614" s="38"/>
      <c r="M1614" s="38"/>
      <c r="P1614" s="27">
        <v>1585</v>
      </c>
      <c r="Q1614" s="24">
        <v>0.12676609999999999</v>
      </c>
      <c r="R1614" s="24">
        <v>0.12773390000000001</v>
      </c>
      <c r="S1614" s="24">
        <v>3.4030900000000003E-2</v>
      </c>
      <c r="T1614" s="24">
        <v>0.72847399999999995</v>
      </c>
      <c r="U1614" s="24">
        <v>7.9049999999999995E-2</v>
      </c>
      <c r="V1614" s="34">
        <v>1.6943313022250345E-2</v>
      </c>
      <c r="W1614" s="24">
        <v>0</v>
      </c>
      <c r="X1614" s="24">
        <v>0</v>
      </c>
    </row>
    <row r="1615" spans="1:24" ht="15" customHeight="1" x14ac:dyDescent="0.45">
      <c r="A1615" s="14">
        <v>300</v>
      </c>
      <c r="B1615" s="15">
        <v>2000</v>
      </c>
      <c r="C1615" s="16">
        <v>0</v>
      </c>
      <c r="D1615" s="17">
        <v>0.17853250000000001</v>
      </c>
      <c r="E1615" s="17">
        <v>-0.6694331</v>
      </c>
      <c r="F1615" s="17">
        <v>7.0799799999999996E-2</v>
      </c>
      <c r="G1615" s="17">
        <v>0.18096880000000001</v>
      </c>
      <c r="H1615" s="18">
        <v>0.29855599999999999</v>
      </c>
      <c r="I1615" s="40">
        <f t="array" ref="I1615">$Q$10+SUMPRODUCT(D1615:H1615,TRANSPOSE($Q$11:$Q$15))</f>
        <v>-2.1658274464592764</v>
      </c>
      <c r="J1615" s="37">
        <f t="shared" si="25"/>
        <v>0.10286144316222579</v>
      </c>
      <c r="K1615" s="38"/>
      <c r="L1615" s="38"/>
      <c r="M1615" s="38"/>
      <c r="P1615" s="27">
        <v>1586</v>
      </c>
      <c r="Q1615" s="24">
        <v>7.19254E-2</v>
      </c>
      <c r="R1615" s="24">
        <v>0.14123569999999999</v>
      </c>
      <c r="S1615" s="24">
        <v>1.68734E-2</v>
      </c>
      <c r="T1615" s="24">
        <v>0.53004629999999997</v>
      </c>
      <c r="U1615" s="24">
        <v>7.1757399999999999E-2</v>
      </c>
      <c r="V1615" s="34">
        <v>2.5228876563778792E-2</v>
      </c>
      <c r="W1615" s="24">
        <v>0</v>
      </c>
      <c r="X1615" s="24">
        <v>0</v>
      </c>
    </row>
    <row r="1616" spans="1:24" ht="15" customHeight="1" x14ac:dyDescent="0.45">
      <c r="A1616" s="14">
        <v>300</v>
      </c>
      <c r="B1616" s="15">
        <v>2001</v>
      </c>
      <c r="C1616" s="16">
        <v>0</v>
      </c>
      <c r="D1616" s="17">
        <v>-2.2402679999999999</v>
      </c>
      <c r="E1616" s="17">
        <v>-2.7077209999999998</v>
      </c>
      <c r="F1616" s="17">
        <v>-1.5915800000000001E-2</v>
      </c>
      <c r="G1616" s="17">
        <v>2.3717800000000001E-2</v>
      </c>
      <c r="H1616" s="18">
        <v>0.31762839999999998</v>
      </c>
      <c r="I1616" s="40">
        <f t="array" ref="I1616">$Q$10+SUMPRODUCT(D1616:H1616,TRANSPOSE($Q$11:$Q$15))</f>
        <v>0.75160917259310311</v>
      </c>
      <c r="J1616" s="37">
        <f t="shared" si="25"/>
        <v>0.6795292286839083</v>
      </c>
      <c r="K1616" s="38"/>
      <c r="L1616" s="38"/>
      <c r="M1616" s="38"/>
      <c r="P1616" s="27">
        <v>1587</v>
      </c>
      <c r="Q1616" s="24">
        <v>7.4018299999999995E-2</v>
      </c>
      <c r="R1616" s="24">
        <v>0.12742690000000001</v>
      </c>
      <c r="S1616" s="24">
        <v>5.0559100000000003E-2</v>
      </c>
      <c r="T1616" s="24">
        <v>1.3272219999999999</v>
      </c>
      <c r="U1616" s="24">
        <v>0.1191357</v>
      </c>
      <c r="V1616" s="34">
        <v>5.8019997872843085E-3</v>
      </c>
      <c r="W1616" s="24">
        <v>0</v>
      </c>
      <c r="X1616" s="24">
        <v>0</v>
      </c>
    </row>
    <row r="1617" spans="1:24" ht="15" customHeight="1" x14ac:dyDescent="0.45">
      <c r="A1617" s="14">
        <v>301</v>
      </c>
      <c r="B1617" s="15">
        <v>1995</v>
      </c>
      <c r="C1617" s="16">
        <v>0</v>
      </c>
      <c r="D1617" s="17">
        <v>0.19263279999999999</v>
      </c>
      <c r="E1617" s="17">
        <v>-6.8880800000000006E-2</v>
      </c>
      <c r="F1617" s="17">
        <v>4.8683999999999998E-2</v>
      </c>
      <c r="G1617" s="17">
        <v>0.9124584</v>
      </c>
      <c r="H1617" s="18">
        <v>0.23192119999999999</v>
      </c>
      <c r="I1617" s="40">
        <f t="array" ref="I1617">$Q$10+SUMPRODUCT(D1617:H1617,TRANSPOSE($Q$11:$Q$15))</f>
        <v>-4.0632855561263659</v>
      </c>
      <c r="J1617" s="37">
        <f t="shared" si="25"/>
        <v>1.6901855367836303E-2</v>
      </c>
      <c r="K1617" s="38"/>
      <c r="L1617" s="38"/>
      <c r="M1617" s="38"/>
      <c r="P1617" s="27">
        <v>1588</v>
      </c>
      <c r="Q1617" s="24">
        <v>6.8238999999999994E-2</v>
      </c>
      <c r="R1617" s="24">
        <v>0.123963</v>
      </c>
      <c r="S1617" s="24">
        <v>4.7078000000000002E-2</v>
      </c>
      <c r="T1617" s="24">
        <v>0.68874020000000002</v>
      </c>
      <c r="U1617" s="24">
        <v>0.1061545</v>
      </c>
      <c r="V1617" s="34">
        <v>1.624148622236082E-2</v>
      </c>
      <c r="W1617" s="24">
        <v>0</v>
      </c>
      <c r="X1617" s="24">
        <v>0</v>
      </c>
    </row>
    <row r="1618" spans="1:24" ht="15" customHeight="1" x14ac:dyDescent="0.45">
      <c r="A1618" s="14">
        <v>301</v>
      </c>
      <c r="B1618" s="15">
        <v>1996</v>
      </c>
      <c r="C1618" s="16">
        <v>0</v>
      </c>
      <c r="D1618" s="17">
        <v>0.13772490000000001</v>
      </c>
      <c r="E1618" s="17">
        <v>-5.7473999999999997E-3</v>
      </c>
      <c r="F1618" s="17">
        <v>5.2023800000000002E-2</v>
      </c>
      <c r="G1618" s="17">
        <v>0.83557669999999995</v>
      </c>
      <c r="H1618" s="18">
        <v>0.22260050000000001</v>
      </c>
      <c r="I1618" s="40">
        <f t="array" ref="I1618">$Q$10+SUMPRODUCT(D1618:H1618,TRANSPOSE($Q$11:$Q$15))</f>
        <v>-4.0878098173166189</v>
      </c>
      <c r="J1618" s="37">
        <f t="shared" si="25"/>
        <v>1.6499147084740907E-2</v>
      </c>
      <c r="K1618" s="38"/>
      <c r="L1618" s="38"/>
      <c r="M1618" s="38"/>
      <c r="P1618" s="27">
        <v>1589</v>
      </c>
      <c r="Q1618" s="24">
        <v>9.8392300000000002E-2</v>
      </c>
      <c r="R1618" s="24">
        <v>0.1950983</v>
      </c>
      <c r="S1618" s="24">
        <v>3.0896300000000002E-2</v>
      </c>
      <c r="T1618" s="24">
        <v>0.75440850000000004</v>
      </c>
      <c r="U1618" s="24">
        <v>7.7420199999999995E-2</v>
      </c>
      <c r="V1618" s="34">
        <v>1.4953170706700996E-2</v>
      </c>
      <c r="W1618" s="24">
        <v>0</v>
      </c>
      <c r="X1618" s="24">
        <v>0</v>
      </c>
    </row>
    <row r="1619" spans="1:24" ht="15" customHeight="1" x14ac:dyDescent="0.45">
      <c r="A1619" s="14">
        <v>301</v>
      </c>
      <c r="B1619" s="15">
        <v>1997</v>
      </c>
      <c r="C1619" s="16">
        <v>0</v>
      </c>
      <c r="D1619" s="17">
        <v>0.15721009999999999</v>
      </c>
      <c r="E1619" s="17">
        <v>6.7909399999999995E-2</v>
      </c>
      <c r="F1619" s="17">
        <v>3.6010500000000001E-2</v>
      </c>
      <c r="G1619" s="17">
        <v>0.64527310000000004</v>
      </c>
      <c r="H1619" s="18">
        <v>0.19257969999999999</v>
      </c>
      <c r="I1619" s="40">
        <f t="array" ref="I1619">$Q$10+SUMPRODUCT(D1619:H1619,TRANSPOSE($Q$11:$Q$15))</f>
        <v>-3.7740805982253516</v>
      </c>
      <c r="J1619" s="37">
        <f t="shared" si="25"/>
        <v>2.2442939500149611E-2</v>
      </c>
      <c r="K1619" s="38"/>
      <c r="L1619" s="38"/>
      <c r="M1619" s="38"/>
      <c r="P1619" s="27">
        <v>1590</v>
      </c>
      <c r="Q1619" s="24">
        <v>0.1481972</v>
      </c>
      <c r="R1619" s="24">
        <v>3.5690800000000002E-2</v>
      </c>
      <c r="S1619" s="24">
        <v>3.1619599999999998E-2</v>
      </c>
      <c r="T1619" s="24">
        <v>0.84343020000000002</v>
      </c>
      <c r="U1619" s="24">
        <v>8.4072300000000003E-2</v>
      </c>
      <c r="V1619" s="34">
        <v>1.6644796420952464E-2</v>
      </c>
      <c r="W1619" s="24">
        <v>0</v>
      </c>
      <c r="X1619" s="24">
        <v>0</v>
      </c>
    </row>
    <row r="1620" spans="1:24" ht="15" customHeight="1" x14ac:dyDescent="0.45">
      <c r="A1620" s="14">
        <v>301</v>
      </c>
      <c r="B1620" s="15">
        <v>1998</v>
      </c>
      <c r="C1620" s="16">
        <v>0</v>
      </c>
      <c r="D1620" s="17">
        <v>0.1435979</v>
      </c>
      <c r="E1620" s="17">
        <v>5.2150200000000001E-2</v>
      </c>
      <c r="F1620" s="17">
        <v>1.8376799999999999E-2</v>
      </c>
      <c r="G1620" s="17">
        <v>0.33</v>
      </c>
      <c r="H1620" s="18">
        <v>0.12232759999999999</v>
      </c>
      <c r="I1620" s="40">
        <f t="array" ref="I1620">$Q$10+SUMPRODUCT(D1620:H1620,TRANSPOSE($Q$11:$Q$15))</f>
        <v>-3.1568744208411297</v>
      </c>
      <c r="J1620" s="37">
        <f t="shared" si="25"/>
        <v>4.0821259772732946E-2</v>
      </c>
      <c r="K1620" s="38"/>
      <c r="L1620" s="38"/>
      <c r="M1620" s="38"/>
      <c r="P1620" s="27">
        <v>1591</v>
      </c>
      <c r="Q1620" s="24">
        <v>0.1177033</v>
      </c>
      <c r="R1620" s="24">
        <v>7.3494400000000001E-2</v>
      </c>
      <c r="S1620" s="24">
        <v>5.64051E-2</v>
      </c>
      <c r="T1620" s="24">
        <v>1.449171</v>
      </c>
      <c r="U1620" s="24">
        <v>0.1229372</v>
      </c>
      <c r="V1620" s="34">
        <v>5.0366952198441714E-3</v>
      </c>
      <c r="W1620" s="24">
        <v>0</v>
      </c>
      <c r="X1620" s="24">
        <v>0</v>
      </c>
    </row>
    <row r="1621" spans="1:24" ht="15" customHeight="1" x14ac:dyDescent="0.45">
      <c r="A1621" s="14">
        <v>301</v>
      </c>
      <c r="B1621" s="15">
        <v>1999</v>
      </c>
      <c r="C1621" s="16">
        <v>0</v>
      </c>
      <c r="D1621" s="17">
        <v>0.13986090000000001</v>
      </c>
      <c r="E1621" s="17">
        <v>3.6281599999999997E-2</v>
      </c>
      <c r="F1621" s="17">
        <v>1.0630000000000001E-2</v>
      </c>
      <c r="G1621" s="17">
        <v>0.16285859999999999</v>
      </c>
      <c r="H1621" s="18">
        <v>0.15555550000000001</v>
      </c>
      <c r="I1621" s="40">
        <f t="array" ref="I1621">$Q$10+SUMPRODUCT(D1621:H1621,TRANSPOSE($Q$11:$Q$15))</f>
        <v>-2.7864349078334576</v>
      </c>
      <c r="J1621" s="37">
        <f t="shared" si="25"/>
        <v>5.806162493380139E-2</v>
      </c>
      <c r="K1621" s="38"/>
      <c r="L1621" s="38"/>
      <c r="M1621" s="38"/>
      <c r="P1621" s="27">
        <v>1592</v>
      </c>
      <c r="Q1621" s="24">
        <v>0.1448883</v>
      </c>
      <c r="R1621" s="24">
        <v>0.13252430000000001</v>
      </c>
      <c r="S1621" s="24">
        <v>5.7075000000000001E-2</v>
      </c>
      <c r="T1621" s="24">
        <v>1.149721</v>
      </c>
      <c r="U1621" s="24">
        <v>0.12942909999999999</v>
      </c>
      <c r="V1621" s="34">
        <v>7.5049796523380796E-3</v>
      </c>
      <c r="W1621" s="24">
        <v>0</v>
      </c>
      <c r="X1621" s="24">
        <v>0</v>
      </c>
    </row>
    <row r="1622" spans="1:24" ht="15" customHeight="1" x14ac:dyDescent="0.45">
      <c r="A1622" s="14">
        <v>301</v>
      </c>
      <c r="B1622" s="15">
        <v>2000</v>
      </c>
      <c r="C1622" s="16">
        <v>0</v>
      </c>
      <c r="D1622" s="17">
        <v>0.15875069999999999</v>
      </c>
      <c r="E1622" s="17">
        <v>-1.90993E-2</v>
      </c>
      <c r="F1622" s="17">
        <v>3.4517800000000001E-2</v>
      </c>
      <c r="G1622" s="17">
        <v>0.24555479999999999</v>
      </c>
      <c r="H1622" s="18">
        <v>0.21076839999999999</v>
      </c>
      <c r="I1622" s="40">
        <f t="array" ref="I1622">$Q$10+SUMPRODUCT(D1622:H1622,TRANSPOSE($Q$11:$Q$15))</f>
        <v>-2.9867294272138585</v>
      </c>
      <c r="J1622" s="37">
        <f t="shared" si="25"/>
        <v>4.802900684869893E-2</v>
      </c>
      <c r="K1622" s="38"/>
      <c r="L1622" s="38"/>
      <c r="M1622" s="38"/>
      <c r="P1622" s="27">
        <v>1593</v>
      </c>
      <c r="Q1622" s="24">
        <v>0.21169969999999999</v>
      </c>
      <c r="R1622" s="24">
        <v>0.31560640000000001</v>
      </c>
      <c r="S1622" s="24">
        <v>6.3015100000000004E-2</v>
      </c>
      <c r="T1622" s="24">
        <v>1.0558650000000001</v>
      </c>
      <c r="U1622" s="24">
        <v>0.31667960000000001</v>
      </c>
      <c r="V1622" s="34">
        <v>7.3543882466236702E-3</v>
      </c>
      <c r="W1622" s="24">
        <v>0</v>
      </c>
      <c r="X1622" s="24">
        <v>0</v>
      </c>
    </row>
    <row r="1623" spans="1:24" ht="15" customHeight="1" x14ac:dyDescent="0.45">
      <c r="A1623" s="14">
        <v>301</v>
      </c>
      <c r="B1623" s="15">
        <v>2001</v>
      </c>
      <c r="C1623" s="16">
        <v>0</v>
      </c>
      <c r="D1623" s="17">
        <v>0.12878329999999999</v>
      </c>
      <c r="E1623" s="17">
        <v>-0.1023951</v>
      </c>
      <c r="F1623" s="17">
        <v>5.7352999999999996E-3</v>
      </c>
      <c r="G1623" s="17">
        <v>0.34982229999999997</v>
      </c>
      <c r="H1623" s="18">
        <v>0.20065740000000001</v>
      </c>
      <c r="I1623" s="40">
        <f t="array" ref="I1623">$Q$10+SUMPRODUCT(D1623:H1623,TRANSPOSE($Q$11:$Q$15))</f>
        <v>-2.820226457376739</v>
      </c>
      <c r="J1623" s="37">
        <f t="shared" si="25"/>
        <v>5.6240912489476713E-2</v>
      </c>
      <c r="K1623" s="38"/>
      <c r="L1623" s="38"/>
      <c r="M1623" s="38"/>
      <c r="P1623" s="27">
        <v>1594</v>
      </c>
      <c r="Q1623" s="24">
        <v>0.2588145</v>
      </c>
      <c r="R1623" s="24">
        <v>0.35075980000000001</v>
      </c>
      <c r="S1623" s="24">
        <v>5.9672999999999997E-2</v>
      </c>
      <c r="T1623" s="24">
        <v>1.4088529999999999</v>
      </c>
      <c r="U1623" s="24">
        <v>0.3439779</v>
      </c>
      <c r="V1623" s="34">
        <v>4.2544174953943652E-3</v>
      </c>
      <c r="W1623" s="24">
        <v>0</v>
      </c>
      <c r="X1623" s="24">
        <v>0</v>
      </c>
    </row>
    <row r="1624" spans="1:24" ht="15" customHeight="1" x14ac:dyDescent="0.45">
      <c r="A1624" s="14">
        <v>301</v>
      </c>
      <c r="B1624" s="15">
        <v>2002</v>
      </c>
      <c r="C1624" s="16">
        <v>0</v>
      </c>
      <c r="D1624" s="17">
        <v>0.12237389999999999</v>
      </c>
      <c r="E1624" s="17">
        <v>-0.35714240000000003</v>
      </c>
      <c r="F1624" s="17">
        <v>3.1888199999999998E-2</v>
      </c>
      <c r="G1624" s="17">
        <v>0.1789</v>
      </c>
      <c r="H1624" s="18">
        <v>0.28025670000000003</v>
      </c>
      <c r="I1624" s="40">
        <f t="array" ref="I1624">$Q$10+SUMPRODUCT(D1624:H1624,TRANSPOSE($Q$11:$Q$15))</f>
        <v>-2.3399631853155674</v>
      </c>
      <c r="J1624" s="37">
        <f t="shared" si="25"/>
        <v>8.7866865344515641E-2</v>
      </c>
      <c r="K1624" s="38"/>
      <c r="L1624" s="38"/>
      <c r="M1624" s="38"/>
      <c r="P1624" s="27">
        <v>1595</v>
      </c>
      <c r="Q1624" s="24">
        <v>6.7035899999999995E-2</v>
      </c>
      <c r="R1624" s="24">
        <v>0.27380260000000001</v>
      </c>
      <c r="S1624" s="24">
        <v>5.7861700000000002E-2</v>
      </c>
      <c r="T1624" s="24">
        <v>1.126074</v>
      </c>
      <c r="U1624" s="24">
        <v>0.26046629999999998</v>
      </c>
      <c r="V1624" s="34">
        <v>6.6284103740093803E-3</v>
      </c>
      <c r="W1624" s="24">
        <v>0</v>
      </c>
      <c r="X1624" s="24">
        <v>0</v>
      </c>
    </row>
    <row r="1625" spans="1:24" ht="15" customHeight="1" x14ac:dyDescent="0.45">
      <c r="A1625" s="14">
        <v>301</v>
      </c>
      <c r="B1625" s="15">
        <v>2003</v>
      </c>
      <c r="C1625" s="16">
        <v>0</v>
      </c>
      <c r="D1625" s="17">
        <v>0.15838240000000001</v>
      </c>
      <c r="E1625" s="17">
        <v>-0.35881109999999999</v>
      </c>
      <c r="F1625" s="17">
        <v>5.2642700000000001E-2</v>
      </c>
      <c r="G1625" s="17">
        <v>0.33834950000000003</v>
      </c>
      <c r="H1625" s="18">
        <v>0.36496099999999998</v>
      </c>
      <c r="I1625" s="40">
        <f t="array" ref="I1625">$Q$10+SUMPRODUCT(D1625:H1625,TRANSPOSE($Q$11:$Q$15))</f>
        <v>-2.6902357291755852</v>
      </c>
      <c r="J1625" s="37">
        <f t="shared" si="25"/>
        <v>6.3551987909902657E-2</v>
      </c>
      <c r="K1625" s="38"/>
      <c r="L1625" s="38"/>
      <c r="M1625" s="38"/>
      <c r="P1625" s="27">
        <v>1596</v>
      </c>
      <c r="Q1625" s="24">
        <v>8.9922500000000002E-2</v>
      </c>
      <c r="R1625" s="24">
        <v>0.31753239999999999</v>
      </c>
      <c r="S1625" s="24">
        <v>5.3572099999999997E-2</v>
      </c>
      <c r="T1625" s="24">
        <v>1.419259</v>
      </c>
      <c r="U1625" s="24">
        <v>0.24124899999999999</v>
      </c>
      <c r="V1625" s="34">
        <v>4.0352089094513139E-3</v>
      </c>
      <c r="W1625" s="24">
        <v>0</v>
      </c>
      <c r="X1625" s="24">
        <v>0</v>
      </c>
    </row>
    <row r="1626" spans="1:24" ht="15" customHeight="1" x14ac:dyDescent="0.45">
      <c r="A1626" s="14">
        <v>301</v>
      </c>
      <c r="B1626" s="15">
        <v>2004</v>
      </c>
      <c r="C1626" s="16">
        <v>0</v>
      </c>
      <c r="D1626" s="17">
        <v>0.17788960000000001</v>
      </c>
      <c r="E1626" s="17">
        <v>-0.1828178</v>
      </c>
      <c r="F1626" s="17">
        <v>4.8296499999999999E-2</v>
      </c>
      <c r="G1626" s="17">
        <v>0.80302479999999998</v>
      </c>
      <c r="H1626" s="18">
        <v>0.23206470000000001</v>
      </c>
      <c r="I1626" s="40">
        <f t="array" ref="I1626">$Q$10+SUMPRODUCT(D1626:H1626,TRANSPOSE($Q$11:$Q$15))</f>
        <v>-3.7261471832162458</v>
      </c>
      <c r="J1626" s="37">
        <f t="shared" si="25"/>
        <v>2.3518988621481274E-2</v>
      </c>
      <c r="K1626" s="38"/>
      <c r="L1626" s="38"/>
      <c r="M1626" s="38"/>
      <c r="P1626" s="27">
        <v>1597</v>
      </c>
      <c r="Q1626" s="24">
        <v>0.16131090000000001</v>
      </c>
      <c r="R1626" s="24">
        <v>0.37057760000000001</v>
      </c>
      <c r="S1626" s="24">
        <v>6.23405E-2</v>
      </c>
      <c r="T1626" s="24">
        <v>1.7203079999999999</v>
      </c>
      <c r="U1626" s="24">
        <v>0.24010029999999999</v>
      </c>
      <c r="V1626" s="34">
        <v>2.2227161573644045E-3</v>
      </c>
      <c r="W1626" s="24">
        <v>0</v>
      </c>
      <c r="X1626" s="24">
        <v>0</v>
      </c>
    </row>
    <row r="1627" spans="1:24" ht="15" customHeight="1" x14ac:dyDescent="0.45">
      <c r="A1627" s="14">
        <v>302</v>
      </c>
      <c r="B1627" s="15">
        <v>1995</v>
      </c>
      <c r="C1627" s="16">
        <v>0</v>
      </c>
      <c r="D1627" s="17">
        <v>0.33397130000000003</v>
      </c>
      <c r="E1627" s="17">
        <v>0.3211329</v>
      </c>
      <c r="F1627" s="17">
        <v>5.3957499999999999E-2</v>
      </c>
      <c r="G1627" s="17">
        <v>2.3042820000000002</v>
      </c>
      <c r="H1627" s="18">
        <v>0.19841410000000001</v>
      </c>
      <c r="I1627" s="40">
        <f t="array" ref="I1627">$Q$10+SUMPRODUCT(D1627:H1627,TRANSPOSE($Q$11:$Q$15))</f>
        <v>-6.8527516748408477</v>
      </c>
      <c r="J1627" s="37">
        <f t="shared" si="25"/>
        <v>1.0554293146481655E-3</v>
      </c>
      <c r="K1627" s="38"/>
      <c r="L1627" s="38"/>
      <c r="M1627" s="38"/>
      <c r="P1627" s="27">
        <v>1598</v>
      </c>
      <c r="Q1627" s="24">
        <v>-3.7157799999999998E-2</v>
      </c>
      <c r="R1627" s="24">
        <v>0.34919820000000001</v>
      </c>
      <c r="S1627" s="24">
        <v>5.8365100000000003E-2</v>
      </c>
      <c r="T1627" s="24">
        <v>0.99363380000000001</v>
      </c>
      <c r="U1627" s="24">
        <v>0.26506800000000003</v>
      </c>
      <c r="V1627" s="34">
        <v>7.0150133592406421E-3</v>
      </c>
      <c r="W1627" s="24">
        <v>0</v>
      </c>
      <c r="X1627" s="24">
        <v>0</v>
      </c>
    </row>
    <row r="1628" spans="1:24" ht="15" customHeight="1" x14ac:dyDescent="0.45">
      <c r="A1628" s="14">
        <v>302</v>
      </c>
      <c r="B1628" s="15">
        <v>1996</v>
      </c>
      <c r="C1628" s="16">
        <v>0</v>
      </c>
      <c r="D1628" s="17">
        <v>0.32936979999999999</v>
      </c>
      <c r="E1628" s="17">
        <v>0.26950370000000001</v>
      </c>
      <c r="F1628" s="17">
        <v>3.8072300000000003E-2</v>
      </c>
      <c r="G1628" s="17">
        <v>2.13612</v>
      </c>
      <c r="H1628" s="18">
        <v>0.18388170000000001</v>
      </c>
      <c r="I1628" s="40">
        <f t="array" ref="I1628">$Q$10+SUMPRODUCT(D1628:H1628,TRANSPOSE($Q$11:$Q$15))</f>
        <v>-6.3935461441186874</v>
      </c>
      <c r="J1628" s="37">
        <f t="shared" si="25"/>
        <v>1.6695234329685421E-3</v>
      </c>
      <c r="K1628" s="38"/>
      <c r="L1628" s="38"/>
      <c r="M1628" s="38"/>
      <c r="P1628" s="27">
        <v>1599</v>
      </c>
      <c r="Q1628" s="24">
        <v>5.7731999999999999E-2</v>
      </c>
      <c r="R1628" s="24">
        <v>0.34117910000000001</v>
      </c>
      <c r="S1628" s="24">
        <v>5.2241299999999997E-2</v>
      </c>
      <c r="T1628" s="24">
        <v>1.0170589999999999</v>
      </c>
      <c r="U1628" s="24">
        <v>0.26422459999999998</v>
      </c>
      <c r="V1628" s="34">
        <v>7.4612028300893949E-3</v>
      </c>
      <c r="W1628" s="24">
        <v>0</v>
      </c>
      <c r="X1628" s="24">
        <v>0</v>
      </c>
    </row>
    <row r="1629" spans="1:24" ht="15" customHeight="1" x14ac:dyDescent="0.45">
      <c r="A1629" s="14">
        <v>302</v>
      </c>
      <c r="B1629" s="15">
        <v>1997</v>
      </c>
      <c r="C1629" s="16">
        <v>0</v>
      </c>
      <c r="D1629" s="17">
        <v>0.29737330000000001</v>
      </c>
      <c r="E1629" s="17">
        <v>0.27931859999999997</v>
      </c>
      <c r="F1629" s="17">
        <v>2.3149200000000002E-2</v>
      </c>
      <c r="G1629" s="17">
        <v>2.7429730000000001</v>
      </c>
      <c r="H1629" s="18">
        <v>0.18809039999999999</v>
      </c>
      <c r="I1629" s="40">
        <f t="array" ref="I1629">$Q$10+SUMPRODUCT(D1629:H1629,TRANSPOSE($Q$11:$Q$15))</f>
        <v>-7.2661733426321256</v>
      </c>
      <c r="J1629" s="37">
        <f t="shared" si="25"/>
        <v>6.982929253035137E-4</v>
      </c>
      <c r="K1629" s="38"/>
      <c r="L1629" s="38"/>
      <c r="M1629" s="38"/>
      <c r="P1629" s="27">
        <v>1600</v>
      </c>
      <c r="Q1629" s="24">
        <v>6.3675599999999999E-2</v>
      </c>
      <c r="R1629" s="24">
        <v>0.29640699999999998</v>
      </c>
      <c r="S1629" s="24">
        <v>5.2719500000000002E-2</v>
      </c>
      <c r="T1629" s="24">
        <v>1.0127360000000001</v>
      </c>
      <c r="U1629" s="24">
        <v>0.25754139999999998</v>
      </c>
      <c r="V1629" s="34">
        <v>7.9700323521195212E-3</v>
      </c>
      <c r="W1629" s="24">
        <v>0</v>
      </c>
      <c r="X1629" s="24">
        <v>0</v>
      </c>
    </row>
    <row r="1630" spans="1:24" ht="15" customHeight="1" x14ac:dyDescent="0.45">
      <c r="A1630" s="14">
        <v>302</v>
      </c>
      <c r="B1630" s="15">
        <v>1998</v>
      </c>
      <c r="C1630" s="16">
        <v>0</v>
      </c>
      <c r="D1630" s="17">
        <v>0.31964759999999998</v>
      </c>
      <c r="E1630" s="17">
        <v>-6.3748700000000005E-2</v>
      </c>
      <c r="F1630" s="17">
        <v>2.9595E-2</v>
      </c>
      <c r="G1630" s="17">
        <v>1.1402479999999999</v>
      </c>
      <c r="H1630" s="18">
        <v>0.2336539</v>
      </c>
      <c r="I1630" s="40">
        <f t="array" ref="I1630">$Q$10+SUMPRODUCT(D1630:H1630,TRANSPOSE($Q$11:$Q$15))</f>
        <v>-4.2273492503747647</v>
      </c>
      <c r="J1630" s="37">
        <f t="shared" si="25"/>
        <v>1.4381180423089944E-2</v>
      </c>
      <c r="K1630" s="38"/>
      <c r="L1630" s="38"/>
      <c r="M1630" s="38"/>
      <c r="P1630" s="27">
        <v>1601</v>
      </c>
      <c r="Q1630" s="24">
        <v>7.5808500000000001E-2</v>
      </c>
      <c r="R1630" s="24">
        <v>0.39242959999999999</v>
      </c>
      <c r="S1630" s="24">
        <v>4.9124800000000003E-2</v>
      </c>
      <c r="T1630" s="24">
        <v>1.9400390000000001</v>
      </c>
      <c r="U1630" s="24">
        <v>0.23897080000000001</v>
      </c>
      <c r="V1630" s="34">
        <v>1.6273832252132851E-3</v>
      </c>
      <c r="W1630" s="24">
        <v>0</v>
      </c>
      <c r="X1630" s="24">
        <v>0</v>
      </c>
    </row>
    <row r="1631" spans="1:24" ht="15" customHeight="1" x14ac:dyDescent="0.45">
      <c r="A1631" s="14">
        <v>302</v>
      </c>
      <c r="B1631" s="15">
        <v>1999</v>
      </c>
      <c r="C1631" s="16">
        <v>0</v>
      </c>
      <c r="D1631" s="17">
        <v>0.61098719999999995</v>
      </c>
      <c r="E1631" s="17">
        <v>0.2439463</v>
      </c>
      <c r="F1631" s="17">
        <v>7.3918800000000007E-2</v>
      </c>
      <c r="G1631" s="17">
        <v>7.7217190000000002</v>
      </c>
      <c r="H1631" s="18">
        <v>0.20983879999999999</v>
      </c>
      <c r="I1631" s="40">
        <f t="array" ref="I1631">$Q$10+SUMPRODUCT(D1631:H1631,TRANSPOSE($Q$11:$Q$15))</f>
        <v>-15.411505090534899</v>
      </c>
      <c r="J1631" s="37">
        <f t="shared" si="25"/>
        <v>2.0270678858669109E-7</v>
      </c>
      <c r="K1631" s="38"/>
      <c r="L1631" s="38"/>
      <c r="M1631" s="38"/>
      <c r="P1631" s="27">
        <v>1602</v>
      </c>
      <c r="Q1631" s="24">
        <v>0.1725044</v>
      </c>
      <c r="R1631" s="24">
        <v>0.47772229999999999</v>
      </c>
      <c r="S1631" s="24">
        <v>6.4723000000000003E-2</v>
      </c>
      <c r="T1631" s="24">
        <v>2.4597509999999998</v>
      </c>
      <c r="U1631" s="24">
        <v>0.2436333</v>
      </c>
      <c r="V1631" s="34">
        <v>5.7925333514064045E-4</v>
      </c>
      <c r="W1631" s="24">
        <v>0</v>
      </c>
      <c r="X1631" s="24">
        <v>0</v>
      </c>
    </row>
    <row r="1632" spans="1:24" ht="15" customHeight="1" x14ac:dyDescent="0.45">
      <c r="A1632" s="14">
        <v>303</v>
      </c>
      <c r="B1632" s="15">
        <v>1995</v>
      </c>
      <c r="C1632" s="16">
        <v>0</v>
      </c>
      <c r="D1632" s="17">
        <v>0.28801650000000001</v>
      </c>
      <c r="E1632" s="17">
        <v>0.5818951</v>
      </c>
      <c r="F1632" s="17">
        <v>0.100622</v>
      </c>
      <c r="G1632" s="17">
        <v>10.06227</v>
      </c>
      <c r="H1632" s="18">
        <v>0.29384670000000002</v>
      </c>
      <c r="I1632" s="40">
        <f t="array" ref="I1632">$Q$10+SUMPRODUCT(D1632:H1632,TRANSPOSE($Q$11:$Q$15))</f>
        <v>-19.928149260765434</v>
      </c>
      <c r="J1632" s="37">
        <f t="shared" si="25"/>
        <v>2.2146991580213077E-9</v>
      </c>
      <c r="K1632" s="38"/>
      <c r="L1632" s="38"/>
      <c r="M1632" s="38"/>
      <c r="P1632" s="27">
        <v>1603</v>
      </c>
      <c r="Q1632" s="24">
        <v>0.23858480000000001</v>
      </c>
      <c r="R1632" s="24">
        <v>-2.3847400000000001E-2</v>
      </c>
      <c r="S1632" s="24">
        <v>3.2893400000000003E-2</v>
      </c>
      <c r="T1632" s="24">
        <v>0.38053880000000001</v>
      </c>
      <c r="U1632" s="24">
        <v>0.347111</v>
      </c>
      <c r="V1632" s="34">
        <v>4.4601414286515539E-2</v>
      </c>
      <c r="W1632" s="24">
        <v>0</v>
      </c>
      <c r="X1632" s="24">
        <v>0</v>
      </c>
    </row>
    <row r="1633" spans="1:24" ht="15" customHeight="1" x14ac:dyDescent="0.45">
      <c r="A1633" s="14">
        <v>303</v>
      </c>
      <c r="B1633" s="15">
        <v>1996</v>
      </c>
      <c r="C1633" s="16">
        <v>0</v>
      </c>
      <c r="D1633" s="17">
        <v>0.39787919999999999</v>
      </c>
      <c r="E1633" s="17">
        <v>0.61123959999999999</v>
      </c>
      <c r="F1633" s="17">
        <v>0.1516643</v>
      </c>
      <c r="G1633" s="17">
        <v>16.354600000000001</v>
      </c>
      <c r="H1633" s="18">
        <v>0.2978131</v>
      </c>
      <c r="I1633" s="40">
        <f t="array" ref="I1633">$Q$10+SUMPRODUCT(D1633:H1633,TRANSPOSE($Q$11:$Q$15))</f>
        <v>-30.358532431645855</v>
      </c>
      <c r="J1633" s="37">
        <f t="shared" si="25"/>
        <v>6.5381802026347196E-14</v>
      </c>
      <c r="K1633" s="38"/>
      <c r="L1633" s="38"/>
      <c r="M1633" s="38"/>
      <c r="P1633" s="27">
        <v>1604</v>
      </c>
      <c r="Q1633" s="24">
        <v>0.21158060000000001</v>
      </c>
      <c r="R1633" s="24">
        <v>2.1441399999999999E-2</v>
      </c>
      <c r="S1633" s="24">
        <v>5.3616200000000003E-2</v>
      </c>
      <c r="T1633" s="24">
        <v>0.32937539999999998</v>
      </c>
      <c r="U1633" s="24">
        <v>0.21363009999999999</v>
      </c>
      <c r="V1633" s="34">
        <v>3.5285637652408129E-2</v>
      </c>
      <c r="W1633" s="24">
        <v>0</v>
      </c>
      <c r="X1633" s="24">
        <v>0</v>
      </c>
    </row>
    <row r="1634" spans="1:24" ht="15" customHeight="1" x14ac:dyDescent="0.45">
      <c r="A1634" s="14">
        <v>303</v>
      </c>
      <c r="B1634" s="15">
        <v>1997</v>
      </c>
      <c r="C1634" s="16">
        <v>0</v>
      </c>
      <c r="D1634" s="17">
        <v>0.36592239999999998</v>
      </c>
      <c r="E1634" s="17">
        <v>0.57030519999999996</v>
      </c>
      <c r="F1634" s="17">
        <v>0.10961509999999999</v>
      </c>
      <c r="G1634" s="17">
        <v>15.19544</v>
      </c>
      <c r="H1634" s="18">
        <v>0.2570231</v>
      </c>
      <c r="I1634" s="40">
        <f t="array" ref="I1634">$Q$10+SUMPRODUCT(D1634:H1634,TRANSPOSE($Q$11:$Q$15))</f>
        <v>-28.153951170608231</v>
      </c>
      <c r="J1634" s="37">
        <f t="shared" si="25"/>
        <v>5.9278111981035241E-13</v>
      </c>
      <c r="K1634" s="38"/>
      <c r="L1634" s="38"/>
      <c r="M1634" s="38"/>
      <c r="P1634" s="27">
        <v>1605</v>
      </c>
      <c r="Q1634" s="24">
        <v>0.44713629999999999</v>
      </c>
      <c r="R1634" s="24">
        <v>0.37358730000000001</v>
      </c>
      <c r="S1634" s="24">
        <v>3.2555300000000002E-2</v>
      </c>
      <c r="T1634" s="24">
        <v>0.50139149999999999</v>
      </c>
      <c r="U1634" s="24">
        <v>0.48830760000000001</v>
      </c>
      <c r="V1634" s="34">
        <v>2.5131008263388165E-2</v>
      </c>
      <c r="W1634" s="24">
        <v>0</v>
      </c>
      <c r="X1634" s="24">
        <v>0</v>
      </c>
    </row>
    <row r="1635" spans="1:24" ht="15" customHeight="1" x14ac:dyDescent="0.45">
      <c r="A1635" s="14">
        <v>303</v>
      </c>
      <c r="B1635" s="15">
        <v>1998</v>
      </c>
      <c r="C1635" s="16">
        <v>0</v>
      </c>
      <c r="D1635" s="17">
        <v>0.2785436</v>
      </c>
      <c r="E1635" s="17">
        <v>0.6304765</v>
      </c>
      <c r="F1635" s="17">
        <v>0.11824800000000001</v>
      </c>
      <c r="G1635" s="17">
        <v>25.07451</v>
      </c>
      <c r="H1635" s="18">
        <v>0.27001340000000001</v>
      </c>
      <c r="I1635" s="40">
        <f t="array" ref="I1635">$Q$10+SUMPRODUCT(D1635:H1635,TRANSPOSE($Q$11:$Q$15))</f>
        <v>-44.081865578127804</v>
      </c>
      <c r="J1635" s="37">
        <f t="shared" si="25"/>
        <v>7.1695026138578825E-20</v>
      </c>
      <c r="K1635" s="38"/>
      <c r="L1635" s="38"/>
      <c r="M1635" s="38"/>
      <c r="P1635" s="27">
        <v>1606</v>
      </c>
      <c r="Q1635" s="24">
        <v>0.4750317</v>
      </c>
      <c r="R1635" s="24">
        <v>0.43259890000000001</v>
      </c>
      <c r="S1635" s="24">
        <v>4.0895599999999997E-2</v>
      </c>
      <c r="T1635" s="24">
        <v>0.73415359999999996</v>
      </c>
      <c r="U1635" s="24">
        <v>0.52388270000000003</v>
      </c>
      <c r="V1635" s="34">
        <v>1.5549721304651723E-2</v>
      </c>
      <c r="W1635" s="24">
        <v>0</v>
      </c>
      <c r="X1635" s="24">
        <v>0</v>
      </c>
    </row>
    <row r="1636" spans="1:24" ht="15" customHeight="1" x14ac:dyDescent="0.45">
      <c r="A1636" s="14">
        <v>303</v>
      </c>
      <c r="B1636" s="15">
        <v>1999</v>
      </c>
      <c r="C1636" s="16">
        <v>0</v>
      </c>
      <c r="D1636" s="17">
        <v>0.27520650000000002</v>
      </c>
      <c r="E1636" s="17">
        <v>0.60449629999999999</v>
      </c>
      <c r="F1636" s="17">
        <v>0.1017967</v>
      </c>
      <c r="G1636" s="17">
        <v>24.637450000000001</v>
      </c>
      <c r="H1636" s="18">
        <v>0.21564</v>
      </c>
      <c r="I1636" s="40">
        <f t="array" ref="I1636">$Q$10+SUMPRODUCT(D1636:H1636,TRANSPOSE($Q$11:$Q$15))</f>
        <v>-43.251078857802909</v>
      </c>
      <c r="J1636" s="37">
        <f t="shared" si="25"/>
        <v>1.6454895012213775E-19</v>
      </c>
      <c r="K1636" s="38"/>
      <c r="L1636" s="38"/>
      <c r="M1636" s="38"/>
      <c r="P1636" s="27">
        <v>1607</v>
      </c>
      <c r="Q1636" s="24">
        <v>0.32174950000000002</v>
      </c>
      <c r="R1636" s="24">
        <v>0.39684720000000001</v>
      </c>
      <c r="S1636" s="24">
        <v>3.2821700000000002E-2</v>
      </c>
      <c r="T1636" s="24">
        <v>0.32157469999999999</v>
      </c>
      <c r="U1636" s="24">
        <v>0.46792139999999999</v>
      </c>
      <c r="V1636" s="34">
        <v>3.0113933344241697E-2</v>
      </c>
      <c r="W1636" s="24">
        <v>0</v>
      </c>
      <c r="X1636" s="24">
        <v>0</v>
      </c>
    </row>
    <row r="1637" spans="1:24" ht="15" customHeight="1" x14ac:dyDescent="0.45">
      <c r="A1637" s="14">
        <v>303</v>
      </c>
      <c r="B1637" s="15">
        <v>2000</v>
      </c>
      <c r="C1637" s="16">
        <v>0</v>
      </c>
      <c r="D1637" s="17">
        <v>0.2815339</v>
      </c>
      <c r="E1637" s="17">
        <v>0.61934560000000005</v>
      </c>
      <c r="F1637" s="17">
        <v>7.2823600000000002E-2</v>
      </c>
      <c r="G1637" s="17">
        <v>19.072649999999999</v>
      </c>
      <c r="H1637" s="18">
        <v>0.2012166</v>
      </c>
      <c r="I1637" s="40">
        <f t="array" ref="I1637">$Q$10+SUMPRODUCT(D1637:H1637,TRANSPOSE($Q$11:$Q$15))</f>
        <v>-34.179205974682141</v>
      </c>
      <c r="J1637" s="37">
        <f t="shared" si="25"/>
        <v>1.432713817471506E-15</v>
      </c>
      <c r="K1637" s="38"/>
      <c r="L1637" s="38"/>
      <c r="M1637" s="38"/>
      <c r="P1637" s="27">
        <v>1608</v>
      </c>
      <c r="Q1637" s="24">
        <v>0.42631150000000001</v>
      </c>
      <c r="R1637" s="24">
        <v>0.41728900000000002</v>
      </c>
      <c r="S1637" s="24">
        <v>-8.0476000000000002E-3</v>
      </c>
      <c r="T1637" s="24">
        <v>0.63256990000000002</v>
      </c>
      <c r="U1637" s="24">
        <v>0.50778619999999997</v>
      </c>
      <c r="V1637" s="34">
        <v>2.6530767001953958E-2</v>
      </c>
      <c r="W1637" s="24">
        <v>0</v>
      </c>
      <c r="X1637" s="24">
        <v>0</v>
      </c>
    </row>
    <row r="1638" spans="1:24" ht="15" customHeight="1" x14ac:dyDescent="0.45">
      <c r="A1638" s="14">
        <v>303</v>
      </c>
      <c r="B1638" s="15">
        <v>2001</v>
      </c>
      <c r="C1638" s="16">
        <v>0</v>
      </c>
      <c r="D1638" s="17">
        <v>0.28815190000000002</v>
      </c>
      <c r="E1638" s="17">
        <v>0.62965079999999995</v>
      </c>
      <c r="F1638" s="17">
        <v>5.3725299999999997E-2</v>
      </c>
      <c r="G1638" s="17">
        <v>24.677060000000001</v>
      </c>
      <c r="H1638" s="18">
        <v>0.18120330000000001</v>
      </c>
      <c r="I1638" s="40">
        <f t="array" ref="I1638">$Q$10+SUMPRODUCT(D1638:H1638,TRANSPOSE($Q$11:$Q$15))</f>
        <v>-42.982226355529029</v>
      </c>
      <c r="J1638" s="37">
        <f t="shared" si="25"/>
        <v>2.153060700332152E-19</v>
      </c>
      <c r="K1638" s="38"/>
      <c r="L1638" s="38"/>
      <c r="M1638" s="38"/>
      <c r="P1638" s="27">
        <v>1609</v>
      </c>
      <c r="Q1638" s="24">
        <v>0.49327389999999999</v>
      </c>
      <c r="R1638" s="24">
        <v>0.25456000000000001</v>
      </c>
      <c r="S1638" s="24">
        <v>1.0104500000000001E-2</v>
      </c>
      <c r="T1638" s="24">
        <v>0.25128489999999998</v>
      </c>
      <c r="U1638" s="24">
        <v>0.47824050000000001</v>
      </c>
      <c r="V1638" s="34">
        <v>5.2446060947128635E-2</v>
      </c>
      <c r="W1638" s="24">
        <v>0</v>
      </c>
      <c r="X1638" s="24">
        <v>0</v>
      </c>
    </row>
    <row r="1639" spans="1:24" ht="15" customHeight="1" x14ac:dyDescent="0.45">
      <c r="A1639" s="14">
        <v>303</v>
      </c>
      <c r="B1639" s="15">
        <v>2002</v>
      </c>
      <c r="C1639" s="16">
        <v>0</v>
      </c>
      <c r="D1639" s="17">
        <v>0.3177374</v>
      </c>
      <c r="E1639" s="17">
        <v>0.65651669999999995</v>
      </c>
      <c r="F1639" s="17">
        <v>5.8285700000000003E-2</v>
      </c>
      <c r="G1639" s="17">
        <v>11.895020000000001</v>
      </c>
      <c r="H1639" s="18">
        <v>0.19440760000000001</v>
      </c>
      <c r="I1639" s="40">
        <f t="array" ref="I1639">$Q$10+SUMPRODUCT(D1639:H1639,TRANSPOSE($Q$11:$Q$15))</f>
        <v>-22.667964881694093</v>
      </c>
      <c r="J1639" s="37">
        <f t="shared" si="25"/>
        <v>1.4303026254962981E-10</v>
      </c>
      <c r="K1639" s="38"/>
      <c r="L1639" s="38"/>
      <c r="M1639" s="38"/>
      <c r="P1639" s="27">
        <v>1610</v>
      </c>
      <c r="Q1639" s="24">
        <v>0.48008580000000001</v>
      </c>
      <c r="R1639" s="24">
        <v>0.22743459999999999</v>
      </c>
      <c r="S1639" s="24">
        <v>4.1391200000000003E-2</v>
      </c>
      <c r="T1639" s="24">
        <v>0.41770200000000002</v>
      </c>
      <c r="U1639" s="24">
        <v>0.5109262</v>
      </c>
      <c r="V1639" s="34">
        <v>3.3720986897232651E-2</v>
      </c>
      <c r="W1639" s="24">
        <v>0</v>
      </c>
      <c r="X1639" s="24">
        <v>0</v>
      </c>
    </row>
    <row r="1640" spans="1:24" ht="15" customHeight="1" x14ac:dyDescent="0.45">
      <c r="A1640" s="14">
        <v>303</v>
      </c>
      <c r="B1640" s="15">
        <v>2003</v>
      </c>
      <c r="C1640" s="16">
        <v>0</v>
      </c>
      <c r="D1640" s="17">
        <v>0.3586298</v>
      </c>
      <c r="E1640" s="17">
        <v>0.69065739999999998</v>
      </c>
      <c r="F1640" s="17">
        <v>8.9493400000000001E-2</v>
      </c>
      <c r="G1640" s="17">
        <v>22.536819999999999</v>
      </c>
      <c r="H1640" s="18">
        <v>0.2242199</v>
      </c>
      <c r="I1640" s="40">
        <f t="array" ref="I1640">$Q$10+SUMPRODUCT(D1640:H1640,TRANSPOSE($Q$11:$Q$15))</f>
        <v>-39.890508702109877</v>
      </c>
      <c r="J1640" s="37">
        <f t="shared" si="25"/>
        <v>4.739932863475513E-18</v>
      </c>
      <c r="K1640" s="38"/>
      <c r="L1640" s="38"/>
      <c r="M1640" s="38"/>
      <c r="P1640" s="27">
        <v>1611</v>
      </c>
      <c r="Q1640" s="24">
        <v>0.53511120000000001</v>
      </c>
      <c r="R1640" s="24">
        <v>0.2020354</v>
      </c>
      <c r="S1640" s="24">
        <v>2.2214999999999999E-2</v>
      </c>
      <c r="T1640" s="24">
        <v>0.39670899999999998</v>
      </c>
      <c r="U1640" s="24">
        <v>0.6260734</v>
      </c>
      <c r="V1640" s="34">
        <v>4.5764895480248889E-2</v>
      </c>
      <c r="W1640" s="24">
        <v>0</v>
      </c>
      <c r="X1640" s="24">
        <v>0</v>
      </c>
    </row>
    <row r="1641" spans="1:24" ht="15" customHeight="1" x14ac:dyDescent="0.45">
      <c r="A1641" s="14">
        <v>303</v>
      </c>
      <c r="B1641" s="15">
        <v>2004</v>
      </c>
      <c r="C1641" s="16">
        <v>0</v>
      </c>
      <c r="D1641" s="17">
        <v>0.36333500000000002</v>
      </c>
      <c r="E1641" s="17">
        <v>0.71088010000000001</v>
      </c>
      <c r="F1641" s="17">
        <v>9.2060400000000001E-2</v>
      </c>
      <c r="G1641" s="17">
        <v>15.48746</v>
      </c>
      <c r="H1641" s="18">
        <v>0.23812829999999999</v>
      </c>
      <c r="I1641" s="40">
        <f t="array" ref="I1641">$Q$10+SUMPRODUCT(D1641:H1641,TRANSPOSE($Q$11:$Q$15))</f>
        <v>-28.696071270244843</v>
      </c>
      <c r="J1641" s="37">
        <f t="shared" si="25"/>
        <v>3.4471056561080416E-13</v>
      </c>
      <c r="K1641" s="38"/>
      <c r="L1641" s="38"/>
      <c r="M1641" s="38"/>
      <c r="P1641" s="27">
        <v>1612</v>
      </c>
      <c r="Q1641" s="24">
        <v>0.22639980000000001</v>
      </c>
      <c r="R1641" s="24">
        <v>-0.89976480000000003</v>
      </c>
      <c r="S1641" s="24">
        <v>4.4428299999999997E-2</v>
      </c>
      <c r="T1641" s="24">
        <v>8.8011099999999995E-2</v>
      </c>
      <c r="U1641" s="24">
        <v>0.37927810000000001</v>
      </c>
      <c r="V1641" s="34">
        <v>0.1975030057145436</v>
      </c>
      <c r="W1641" s="24">
        <v>0</v>
      </c>
      <c r="X1641" s="24">
        <v>0</v>
      </c>
    </row>
    <row r="1642" spans="1:24" ht="15" customHeight="1" x14ac:dyDescent="0.45">
      <c r="A1642" s="14">
        <v>304</v>
      </c>
      <c r="B1642" s="15">
        <v>1995</v>
      </c>
      <c r="C1642" s="16">
        <v>0</v>
      </c>
      <c r="D1642" s="17">
        <v>0.38447550000000003</v>
      </c>
      <c r="E1642" s="17">
        <v>7.1387099999999995E-2</v>
      </c>
      <c r="F1642" s="17">
        <v>4.3110799999999998E-2</v>
      </c>
      <c r="G1642" s="17">
        <v>0.49502750000000001</v>
      </c>
      <c r="H1642" s="18">
        <v>0.2471592</v>
      </c>
      <c r="I1642" s="40">
        <f t="array" ref="I1642">$Q$10+SUMPRODUCT(D1642:H1642,TRANSPOSE($Q$11:$Q$15))</f>
        <v>-3.4685010830948197</v>
      </c>
      <c r="J1642" s="37">
        <f t="shared" si="25"/>
        <v>3.0221881600327488E-2</v>
      </c>
      <c r="K1642" s="38"/>
      <c r="L1642" s="38"/>
      <c r="M1642" s="38"/>
      <c r="P1642" s="27">
        <v>1613</v>
      </c>
      <c r="Q1642" s="24">
        <v>0.28143240000000003</v>
      </c>
      <c r="R1642" s="24">
        <v>-0.90249610000000002</v>
      </c>
      <c r="S1642" s="24">
        <v>4.1435600000000003E-2</v>
      </c>
      <c r="T1642" s="24">
        <v>9.0443399999999993E-2</v>
      </c>
      <c r="U1642" s="24">
        <v>0.22804340000000001</v>
      </c>
      <c r="V1642" s="34">
        <v>0.19017711282671085</v>
      </c>
      <c r="W1642" s="24">
        <v>0</v>
      </c>
      <c r="X1642" s="24">
        <v>0</v>
      </c>
    </row>
    <row r="1643" spans="1:24" ht="15" customHeight="1" x14ac:dyDescent="0.45">
      <c r="A1643" s="14">
        <v>304</v>
      </c>
      <c r="B1643" s="15">
        <v>1996</v>
      </c>
      <c r="C1643" s="16">
        <v>0</v>
      </c>
      <c r="D1643" s="17">
        <v>0.4091823</v>
      </c>
      <c r="E1643" s="17">
        <v>9.7535800000000006E-2</v>
      </c>
      <c r="F1643" s="17">
        <v>6.1594799999999998E-2</v>
      </c>
      <c r="G1643" s="17">
        <v>1.0427500000000001</v>
      </c>
      <c r="H1643" s="18">
        <v>0.36688409999999999</v>
      </c>
      <c r="I1643" s="40">
        <f t="array" ref="I1643">$Q$10+SUMPRODUCT(D1643:H1643,TRANSPOSE($Q$11:$Q$15))</f>
        <v>-4.4427876959610755</v>
      </c>
      <c r="J1643" s="37">
        <f t="shared" si="25"/>
        <v>1.1626339023488537E-2</v>
      </c>
      <c r="K1643" s="38"/>
      <c r="L1643" s="38"/>
      <c r="M1643" s="38"/>
      <c r="P1643" s="27">
        <v>1614</v>
      </c>
      <c r="Q1643" s="24">
        <v>0.17853250000000001</v>
      </c>
      <c r="R1643" s="24">
        <v>-0.6694331</v>
      </c>
      <c r="S1643" s="24">
        <v>7.0799799999999996E-2</v>
      </c>
      <c r="T1643" s="24">
        <v>0.18096880000000001</v>
      </c>
      <c r="U1643" s="24">
        <v>0.29855599999999999</v>
      </c>
      <c r="V1643" s="34">
        <v>0.1028614431622258</v>
      </c>
      <c r="W1643" s="24">
        <v>0</v>
      </c>
      <c r="X1643" s="24">
        <v>0</v>
      </c>
    </row>
    <row r="1644" spans="1:24" ht="15" customHeight="1" x14ac:dyDescent="0.45">
      <c r="A1644" s="14">
        <v>304</v>
      </c>
      <c r="B1644" s="15">
        <v>1997</v>
      </c>
      <c r="C1644" s="16">
        <v>0</v>
      </c>
      <c r="D1644" s="17">
        <v>0.40471439999999997</v>
      </c>
      <c r="E1644" s="17">
        <v>0.13904440000000001</v>
      </c>
      <c r="F1644" s="17">
        <v>5.8028000000000003E-2</v>
      </c>
      <c r="G1644" s="17">
        <v>1.179616</v>
      </c>
      <c r="H1644" s="18">
        <v>0.40912660000000001</v>
      </c>
      <c r="I1644" s="40">
        <f t="array" ref="I1644">$Q$10+SUMPRODUCT(D1644:H1644,TRANSPOSE($Q$11:$Q$15))</f>
        <v>-4.6683920721094641</v>
      </c>
      <c r="J1644" s="37">
        <f t="shared" si="25"/>
        <v>9.3000487553524594E-3</v>
      </c>
      <c r="K1644" s="38"/>
      <c r="L1644" s="38"/>
      <c r="M1644" s="38"/>
      <c r="P1644" s="27">
        <v>1615</v>
      </c>
      <c r="Q1644" s="24">
        <v>-2.2402679999999999</v>
      </c>
      <c r="R1644" s="24">
        <v>-2.7077209999999998</v>
      </c>
      <c r="S1644" s="24">
        <v>-1.5915800000000001E-2</v>
      </c>
      <c r="T1644" s="24">
        <v>2.3717800000000001E-2</v>
      </c>
      <c r="U1644" s="24">
        <v>0.31762839999999998</v>
      </c>
      <c r="V1644" s="34">
        <v>0.6795292286839083</v>
      </c>
      <c r="W1644" s="24">
        <v>1</v>
      </c>
      <c r="X1644" s="24">
        <v>0</v>
      </c>
    </row>
    <row r="1645" spans="1:24" ht="15" customHeight="1" x14ac:dyDescent="0.45">
      <c r="A1645" s="14">
        <v>304</v>
      </c>
      <c r="B1645" s="15">
        <v>1998</v>
      </c>
      <c r="C1645" s="16">
        <v>0</v>
      </c>
      <c r="D1645" s="17">
        <v>0.42483929999999998</v>
      </c>
      <c r="E1645" s="17">
        <v>0.20822969999999999</v>
      </c>
      <c r="F1645" s="17">
        <v>5.8285400000000001E-2</v>
      </c>
      <c r="G1645" s="17">
        <v>1.61358</v>
      </c>
      <c r="H1645" s="18">
        <v>0.4028487</v>
      </c>
      <c r="I1645" s="40">
        <f t="array" ref="I1645">$Q$10+SUMPRODUCT(D1645:H1645,TRANSPOSE($Q$11:$Q$15))</f>
        <v>-5.4581605645647073</v>
      </c>
      <c r="J1645" s="37">
        <f t="shared" si="25"/>
        <v>4.2433047224457437E-3</v>
      </c>
      <c r="K1645" s="38"/>
      <c r="L1645" s="38"/>
      <c r="M1645" s="38"/>
      <c r="P1645" s="27">
        <v>1616</v>
      </c>
      <c r="Q1645" s="24">
        <v>0.19263279999999999</v>
      </c>
      <c r="R1645" s="24">
        <v>-6.8880800000000006E-2</v>
      </c>
      <c r="S1645" s="24">
        <v>4.8683999999999998E-2</v>
      </c>
      <c r="T1645" s="24">
        <v>0.9124584</v>
      </c>
      <c r="U1645" s="24">
        <v>0.23192119999999999</v>
      </c>
      <c r="V1645" s="34">
        <v>1.69018553678363E-2</v>
      </c>
      <c r="W1645" s="24">
        <v>0</v>
      </c>
      <c r="X1645" s="24">
        <v>0</v>
      </c>
    </row>
    <row r="1646" spans="1:24" ht="15" customHeight="1" x14ac:dyDescent="0.45">
      <c r="A1646" s="14">
        <v>304</v>
      </c>
      <c r="B1646" s="15">
        <v>1999</v>
      </c>
      <c r="C1646" s="16">
        <v>0</v>
      </c>
      <c r="D1646" s="17">
        <v>0.424516</v>
      </c>
      <c r="E1646" s="17">
        <v>0.31302160000000001</v>
      </c>
      <c r="F1646" s="17">
        <v>6.4010600000000001E-2</v>
      </c>
      <c r="G1646" s="17">
        <v>1.369956</v>
      </c>
      <c r="H1646" s="18">
        <v>0.43254179999999998</v>
      </c>
      <c r="I1646" s="40">
        <f t="array" ref="I1646">$Q$10+SUMPRODUCT(D1646:H1646,TRANSPOSE($Q$11:$Q$15))</f>
        <v>-5.2498213802869875</v>
      </c>
      <c r="J1646" s="37">
        <f t="shared" si="25"/>
        <v>5.2210533255551608E-3</v>
      </c>
      <c r="K1646" s="38"/>
      <c r="L1646" s="38"/>
      <c r="M1646" s="38"/>
      <c r="P1646" s="27">
        <v>1617</v>
      </c>
      <c r="Q1646" s="24">
        <v>0.13772490000000001</v>
      </c>
      <c r="R1646" s="24">
        <v>-5.7473999999999997E-3</v>
      </c>
      <c r="S1646" s="24">
        <v>5.2023800000000002E-2</v>
      </c>
      <c r="T1646" s="24">
        <v>0.83557669999999995</v>
      </c>
      <c r="U1646" s="24">
        <v>0.22260050000000001</v>
      </c>
      <c r="V1646" s="34">
        <v>1.6499147084740907E-2</v>
      </c>
      <c r="W1646" s="24">
        <v>0</v>
      </c>
      <c r="X1646" s="24">
        <v>0</v>
      </c>
    </row>
    <row r="1647" spans="1:24" ht="15" customHeight="1" x14ac:dyDescent="0.45">
      <c r="A1647" s="14">
        <v>304</v>
      </c>
      <c r="B1647" s="15">
        <v>2000</v>
      </c>
      <c r="C1647" s="16">
        <v>0</v>
      </c>
      <c r="D1647" s="17">
        <v>0.44218249999999998</v>
      </c>
      <c r="E1647" s="17">
        <v>0.37226870000000001</v>
      </c>
      <c r="F1647" s="17">
        <v>6.01936E-2</v>
      </c>
      <c r="G1647" s="17">
        <v>1.4939720000000001</v>
      </c>
      <c r="H1647" s="18">
        <v>0.43215930000000002</v>
      </c>
      <c r="I1647" s="40">
        <f t="array" ref="I1647">$Q$10+SUMPRODUCT(D1647:H1647,TRANSPOSE($Q$11:$Q$15))</f>
        <v>-5.4959825191543423</v>
      </c>
      <c r="J1647" s="37">
        <f t="shared" si="25"/>
        <v>4.0864553516628249E-3</v>
      </c>
      <c r="K1647" s="38"/>
      <c r="L1647" s="38"/>
      <c r="M1647" s="38"/>
      <c r="P1647" s="27">
        <v>1618</v>
      </c>
      <c r="Q1647" s="24">
        <v>0.15721009999999999</v>
      </c>
      <c r="R1647" s="24">
        <v>6.7909399999999995E-2</v>
      </c>
      <c r="S1647" s="24">
        <v>3.6010500000000001E-2</v>
      </c>
      <c r="T1647" s="24">
        <v>0.64527310000000004</v>
      </c>
      <c r="U1647" s="24">
        <v>0.19257969999999999</v>
      </c>
      <c r="V1647" s="34">
        <v>2.2442939500149611E-2</v>
      </c>
      <c r="W1647" s="24">
        <v>0</v>
      </c>
      <c r="X1647" s="24">
        <v>0</v>
      </c>
    </row>
    <row r="1648" spans="1:24" ht="15" customHeight="1" x14ac:dyDescent="0.45">
      <c r="A1648" s="14">
        <v>304</v>
      </c>
      <c r="B1648" s="15">
        <v>2001</v>
      </c>
      <c r="C1648" s="16">
        <v>0</v>
      </c>
      <c r="D1648" s="17">
        <v>0.42653279999999999</v>
      </c>
      <c r="E1648" s="17">
        <v>0.36814659999999999</v>
      </c>
      <c r="F1648" s="17">
        <v>6.0802000000000002E-2</v>
      </c>
      <c r="G1648" s="17">
        <v>2.218791</v>
      </c>
      <c r="H1648" s="18">
        <v>0.33885860000000001</v>
      </c>
      <c r="I1648" s="40">
        <f t="array" ref="I1648">$Q$10+SUMPRODUCT(D1648:H1648,TRANSPOSE($Q$11:$Q$15))</f>
        <v>-6.7142279139099896</v>
      </c>
      <c r="J1648" s="37">
        <f t="shared" si="25"/>
        <v>1.2120517420561147E-3</v>
      </c>
      <c r="K1648" s="38"/>
      <c r="L1648" s="38"/>
      <c r="M1648" s="38"/>
      <c r="P1648" s="27">
        <v>1619</v>
      </c>
      <c r="Q1648" s="24">
        <v>0.1435979</v>
      </c>
      <c r="R1648" s="24">
        <v>5.2150200000000001E-2</v>
      </c>
      <c r="S1648" s="24">
        <v>1.8376799999999999E-2</v>
      </c>
      <c r="T1648" s="24">
        <v>0.33</v>
      </c>
      <c r="U1648" s="24">
        <v>0.12232759999999999</v>
      </c>
      <c r="V1648" s="34">
        <v>4.0821259772732939E-2</v>
      </c>
      <c r="W1648" s="24">
        <v>0</v>
      </c>
      <c r="X1648" s="24">
        <v>0</v>
      </c>
    </row>
    <row r="1649" spans="1:24" ht="15" customHeight="1" x14ac:dyDescent="0.45">
      <c r="A1649" s="14">
        <v>304</v>
      </c>
      <c r="B1649" s="15">
        <v>2002</v>
      </c>
      <c r="C1649" s="16">
        <v>0</v>
      </c>
      <c r="D1649" s="17">
        <v>0.43767329999999999</v>
      </c>
      <c r="E1649" s="17">
        <v>0.39687230000000001</v>
      </c>
      <c r="F1649" s="17">
        <v>5.12839E-2</v>
      </c>
      <c r="G1649" s="17">
        <v>1.9534750000000001</v>
      </c>
      <c r="H1649" s="18">
        <v>0.416242</v>
      </c>
      <c r="I1649" s="40">
        <f t="array" ref="I1649">$Q$10+SUMPRODUCT(D1649:H1649,TRANSPOSE($Q$11:$Q$15))</f>
        <v>-6.204480749284242</v>
      </c>
      <c r="J1649" s="37">
        <f t="shared" si="25"/>
        <v>2.0162839938778535E-3</v>
      </c>
      <c r="K1649" s="38"/>
      <c r="L1649" s="38"/>
      <c r="M1649" s="38"/>
      <c r="P1649" s="27">
        <v>1620</v>
      </c>
      <c r="Q1649" s="24">
        <v>0.13986090000000001</v>
      </c>
      <c r="R1649" s="24">
        <v>3.6281599999999997E-2</v>
      </c>
      <c r="S1649" s="24">
        <v>1.0630000000000001E-2</v>
      </c>
      <c r="T1649" s="24">
        <v>0.16285859999999999</v>
      </c>
      <c r="U1649" s="24">
        <v>0.15555550000000001</v>
      </c>
      <c r="V1649" s="34">
        <v>5.8061624933801396E-2</v>
      </c>
      <c r="W1649" s="24">
        <v>0</v>
      </c>
      <c r="X1649" s="24">
        <v>0</v>
      </c>
    </row>
    <row r="1650" spans="1:24" ht="15" customHeight="1" x14ac:dyDescent="0.45">
      <c r="A1650" s="14">
        <v>304</v>
      </c>
      <c r="B1650" s="15">
        <v>2003</v>
      </c>
      <c r="C1650" s="16">
        <v>0</v>
      </c>
      <c r="D1650" s="17">
        <v>0.46682630000000003</v>
      </c>
      <c r="E1650" s="17">
        <v>0.46984740000000003</v>
      </c>
      <c r="F1650" s="17">
        <v>4.5449400000000001E-2</v>
      </c>
      <c r="G1650" s="17">
        <v>2.6997900000000001</v>
      </c>
      <c r="H1650" s="18">
        <v>0.41593020000000003</v>
      </c>
      <c r="I1650" s="40">
        <f t="array" ref="I1650">$Q$10+SUMPRODUCT(D1650:H1650,TRANSPOSE($Q$11:$Q$15))</f>
        <v>-7.4413517158851441</v>
      </c>
      <c r="J1650" s="37">
        <f t="shared" si="25"/>
        <v>5.8614811997926067E-4</v>
      </c>
      <c r="K1650" s="38"/>
      <c r="L1650" s="38"/>
      <c r="M1650" s="38"/>
      <c r="P1650" s="27">
        <v>1621</v>
      </c>
      <c r="Q1650" s="24">
        <v>0.15875069999999999</v>
      </c>
      <c r="R1650" s="24">
        <v>-1.90993E-2</v>
      </c>
      <c r="S1650" s="24">
        <v>3.4517800000000001E-2</v>
      </c>
      <c r="T1650" s="24">
        <v>0.24555479999999999</v>
      </c>
      <c r="U1650" s="24">
        <v>0.21076839999999999</v>
      </c>
      <c r="V1650" s="34">
        <v>4.802900684869893E-2</v>
      </c>
      <c r="W1650" s="24">
        <v>0</v>
      </c>
      <c r="X1650" s="24">
        <v>0</v>
      </c>
    </row>
    <row r="1651" spans="1:24" ht="15" customHeight="1" x14ac:dyDescent="0.45">
      <c r="A1651" s="14">
        <v>304</v>
      </c>
      <c r="B1651" s="15">
        <v>2004</v>
      </c>
      <c r="C1651" s="16">
        <v>0</v>
      </c>
      <c r="D1651" s="17">
        <v>0.485933</v>
      </c>
      <c r="E1651" s="17">
        <v>0.517374</v>
      </c>
      <c r="F1651" s="17">
        <v>5.3841800000000002E-2</v>
      </c>
      <c r="G1651" s="17">
        <v>2.1317200000000001</v>
      </c>
      <c r="H1651" s="18">
        <v>0.41566110000000001</v>
      </c>
      <c r="I1651" s="40">
        <f t="array" ref="I1651">$Q$10+SUMPRODUCT(D1651:H1651,TRANSPOSE($Q$11:$Q$15))</f>
        <v>-6.6645649096295303</v>
      </c>
      <c r="J1651" s="37">
        <f t="shared" si="25"/>
        <v>1.2736870336428764E-3</v>
      </c>
      <c r="K1651" s="38"/>
      <c r="L1651" s="38"/>
      <c r="M1651" s="38"/>
      <c r="P1651" s="27">
        <v>1622</v>
      </c>
      <c r="Q1651" s="24">
        <v>0.12878329999999999</v>
      </c>
      <c r="R1651" s="24">
        <v>-0.1023951</v>
      </c>
      <c r="S1651" s="24">
        <v>5.7352999999999996E-3</v>
      </c>
      <c r="T1651" s="24">
        <v>0.34982229999999997</v>
      </c>
      <c r="U1651" s="24">
        <v>0.20065740000000001</v>
      </c>
      <c r="V1651" s="34">
        <v>5.624091248947672E-2</v>
      </c>
      <c r="W1651" s="24">
        <v>0</v>
      </c>
      <c r="X1651" s="24">
        <v>0</v>
      </c>
    </row>
    <row r="1652" spans="1:24" ht="15" customHeight="1" x14ac:dyDescent="0.45">
      <c r="A1652" s="14">
        <v>305</v>
      </c>
      <c r="B1652" s="15">
        <v>1999</v>
      </c>
      <c r="C1652" s="16">
        <v>0</v>
      </c>
      <c r="D1652" s="17">
        <v>0.2455657</v>
      </c>
      <c r="E1652" s="17">
        <v>0.19566230000000001</v>
      </c>
      <c r="F1652" s="17">
        <v>4.9101899999999997E-2</v>
      </c>
      <c r="G1652" s="17">
        <v>0.44360820000000001</v>
      </c>
      <c r="H1652" s="18">
        <v>0.3365553</v>
      </c>
      <c r="I1652" s="40">
        <f t="array" ref="I1652">$Q$10+SUMPRODUCT(D1652:H1652,TRANSPOSE($Q$11:$Q$15))</f>
        <v>-3.6173434545063436</v>
      </c>
      <c r="J1652" s="37">
        <f t="shared" si="25"/>
        <v>2.615164625184447E-2</v>
      </c>
      <c r="K1652" s="38"/>
      <c r="L1652" s="38"/>
      <c r="M1652" s="38"/>
      <c r="P1652" s="27">
        <v>1623</v>
      </c>
      <c r="Q1652" s="24">
        <v>0.12237389999999999</v>
      </c>
      <c r="R1652" s="24">
        <v>-0.35714240000000003</v>
      </c>
      <c r="S1652" s="24">
        <v>3.1888199999999998E-2</v>
      </c>
      <c r="T1652" s="24">
        <v>0.1789</v>
      </c>
      <c r="U1652" s="24">
        <v>0.28025670000000003</v>
      </c>
      <c r="V1652" s="34">
        <v>8.7866865344515613E-2</v>
      </c>
      <c r="W1652" s="24">
        <v>0</v>
      </c>
      <c r="X1652" s="24">
        <v>0</v>
      </c>
    </row>
    <row r="1653" spans="1:24" ht="15" customHeight="1" x14ac:dyDescent="0.45">
      <c r="A1653" s="14">
        <v>305</v>
      </c>
      <c r="B1653" s="15">
        <v>2000</v>
      </c>
      <c r="C1653" s="16">
        <v>0</v>
      </c>
      <c r="D1653" s="17">
        <v>0.2648529</v>
      </c>
      <c r="E1653" s="17">
        <v>0.19435630000000001</v>
      </c>
      <c r="F1653" s="17">
        <v>4.5812199999999997E-2</v>
      </c>
      <c r="G1653" s="17">
        <v>0.60845850000000001</v>
      </c>
      <c r="H1653" s="18">
        <v>0.344665</v>
      </c>
      <c r="I1653" s="40">
        <f t="array" ref="I1653">$Q$10+SUMPRODUCT(D1653:H1653,TRANSPOSE($Q$11:$Q$15))</f>
        <v>-3.8388158064430145</v>
      </c>
      <c r="J1653" s="37">
        <f t="shared" si="25"/>
        <v>2.1065753600282074E-2</v>
      </c>
      <c r="K1653" s="38"/>
      <c r="L1653" s="38"/>
      <c r="M1653" s="38"/>
      <c r="P1653" s="27">
        <v>1624</v>
      </c>
      <c r="Q1653" s="24">
        <v>0.15838240000000001</v>
      </c>
      <c r="R1653" s="24">
        <v>-0.35881109999999999</v>
      </c>
      <c r="S1653" s="24">
        <v>5.2642700000000001E-2</v>
      </c>
      <c r="T1653" s="24">
        <v>0.33834950000000003</v>
      </c>
      <c r="U1653" s="24">
        <v>0.36496099999999998</v>
      </c>
      <c r="V1653" s="34">
        <v>6.3551987909902727E-2</v>
      </c>
      <c r="W1653" s="24">
        <v>0</v>
      </c>
      <c r="X1653" s="24">
        <v>0</v>
      </c>
    </row>
    <row r="1654" spans="1:24" ht="15" customHeight="1" x14ac:dyDescent="0.45">
      <c r="A1654" s="14">
        <v>305</v>
      </c>
      <c r="B1654" s="15">
        <v>2001</v>
      </c>
      <c r="C1654" s="16">
        <v>0</v>
      </c>
      <c r="D1654" s="17">
        <v>0.25857669999999999</v>
      </c>
      <c r="E1654" s="17">
        <v>0.1014867</v>
      </c>
      <c r="F1654" s="17">
        <v>4.6498400000000002E-2</v>
      </c>
      <c r="G1654" s="17">
        <v>0.41739009999999999</v>
      </c>
      <c r="H1654" s="18">
        <v>0.28692030000000002</v>
      </c>
      <c r="I1654" s="40">
        <f t="array" ref="I1654">$Q$10+SUMPRODUCT(D1654:H1654,TRANSPOSE($Q$11:$Q$15))</f>
        <v>-3.4431722734504646</v>
      </c>
      <c r="J1654" s="37">
        <f t="shared" si="25"/>
        <v>3.0973130397633841E-2</v>
      </c>
      <c r="K1654" s="38"/>
      <c r="L1654" s="38"/>
      <c r="M1654" s="38"/>
      <c r="P1654" s="27">
        <v>1625</v>
      </c>
      <c r="Q1654" s="24">
        <v>0.17788960000000001</v>
      </c>
      <c r="R1654" s="24">
        <v>-0.1828178</v>
      </c>
      <c r="S1654" s="24">
        <v>4.8296499999999999E-2</v>
      </c>
      <c r="T1654" s="24">
        <v>0.80302479999999998</v>
      </c>
      <c r="U1654" s="24">
        <v>0.23206470000000001</v>
      </c>
      <c r="V1654" s="34">
        <v>2.3518988621481267E-2</v>
      </c>
      <c r="W1654" s="24">
        <v>0</v>
      </c>
      <c r="X1654" s="24">
        <v>0</v>
      </c>
    </row>
    <row r="1655" spans="1:24" ht="15" customHeight="1" x14ac:dyDescent="0.45">
      <c r="A1655" s="14">
        <v>305</v>
      </c>
      <c r="B1655" s="15">
        <v>2002</v>
      </c>
      <c r="C1655" s="16">
        <v>0</v>
      </c>
      <c r="D1655" s="17">
        <v>0.26840360000000002</v>
      </c>
      <c r="E1655" s="17">
        <v>3.9470499999999999E-2</v>
      </c>
      <c r="F1655" s="17">
        <v>3.8267200000000001E-2</v>
      </c>
      <c r="G1655" s="17">
        <v>0.24399850000000001</v>
      </c>
      <c r="H1655" s="18">
        <v>0.28796959999999999</v>
      </c>
      <c r="I1655" s="40">
        <f t="array" ref="I1655">$Q$10+SUMPRODUCT(D1655:H1655,TRANSPOSE($Q$11:$Q$15))</f>
        <v>-3.0061194388018766</v>
      </c>
      <c r="J1655" s="37">
        <f t="shared" si="25"/>
        <v>4.7150181760688699E-2</v>
      </c>
      <c r="K1655" s="38"/>
      <c r="L1655" s="38"/>
      <c r="M1655" s="38"/>
      <c r="P1655" s="27">
        <v>1626</v>
      </c>
      <c r="Q1655" s="24">
        <v>0.33397130000000003</v>
      </c>
      <c r="R1655" s="24">
        <v>0.3211329</v>
      </c>
      <c r="S1655" s="24">
        <v>5.3957499999999999E-2</v>
      </c>
      <c r="T1655" s="24">
        <v>2.3042820000000002</v>
      </c>
      <c r="U1655" s="24">
        <v>0.19841410000000001</v>
      </c>
      <c r="V1655" s="34">
        <v>1.0554293146481655E-3</v>
      </c>
      <c r="W1655" s="24">
        <v>0</v>
      </c>
      <c r="X1655" s="24">
        <v>0</v>
      </c>
    </row>
    <row r="1656" spans="1:24" ht="15" customHeight="1" x14ac:dyDescent="0.45">
      <c r="A1656" s="14">
        <v>305</v>
      </c>
      <c r="B1656" s="15">
        <v>2003</v>
      </c>
      <c r="C1656" s="16">
        <v>0</v>
      </c>
      <c r="D1656" s="17">
        <v>0.22059529999999999</v>
      </c>
      <c r="E1656" s="17">
        <v>2.0224499999999999E-2</v>
      </c>
      <c r="F1656" s="17">
        <v>5.0372100000000003E-2</v>
      </c>
      <c r="G1656" s="17">
        <v>0.4039278</v>
      </c>
      <c r="H1656" s="18">
        <v>0.25751659999999998</v>
      </c>
      <c r="I1656" s="40">
        <f t="array" ref="I1656">$Q$10+SUMPRODUCT(D1656:H1656,TRANSPOSE($Q$11:$Q$15))</f>
        <v>-3.3685095616030267</v>
      </c>
      <c r="J1656" s="37">
        <f t="shared" si="25"/>
        <v>3.3294246347449964E-2</v>
      </c>
      <c r="K1656" s="38"/>
      <c r="L1656" s="38"/>
      <c r="M1656" s="38"/>
      <c r="P1656" s="27">
        <v>1627</v>
      </c>
      <c r="Q1656" s="24">
        <v>0.32936979999999999</v>
      </c>
      <c r="R1656" s="24">
        <v>0.26950370000000001</v>
      </c>
      <c r="S1656" s="24">
        <v>3.8072300000000003E-2</v>
      </c>
      <c r="T1656" s="24">
        <v>2.13612</v>
      </c>
      <c r="U1656" s="24">
        <v>0.18388170000000001</v>
      </c>
      <c r="V1656" s="34">
        <v>1.6695234329685423E-3</v>
      </c>
      <c r="W1656" s="24">
        <v>0</v>
      </c>
      <c r="X1656" s="24">
        <v>0</v>
      </c>
    </row>
    <row r="1657" spans="1:24" ht="15" customHeight="1" x14ac:dyDescent="0.45">
      <c r="A1657" s="14">
        <v>305</v>
      </c>
      <c r="B1657" s="15">
        <v>2004</v>
      </c>
      <c r="C1657" s="16">
        <v>0</v>
      </c>
      <c r="D1657" s="17">
        <v>0.28849039999999998</v>
      </c>
      <c r="E1657" s="17">
        <v>-5.0134999999999997E-3</v>
      </c>
      <c r="F1657" s="17">
        <v>4.4402499999999998E-2</v>
      </c>
      <c r="G1657" s="17">
        <v>0.70063660000000005</v>
      </c>
      <c r="H1657" s="18">
        <v>0.29612500000000003</v>
      </c>
      <c r="I1657" s="40">
        <f t="array" ref="I1657">$Q$10+SUMPRODUCT(D1657:H1657,TRANSPOSE($Q$11:$Q$15))</f>
        <v>-3.7048325230461812</v>
      </c>
      <c r="J1657" s="37">
        <f t="shared" si="25"/>
        <v>2.4013501385115966E-2</v>
      </c>
      <c r="K1657" s="38"/>
      <c r="L1657" s="38"/>
      <c r="M1657" s="38"/>
      <c r="P1657" s="27">
        <v>1628</v>
      </c>
      <c r="Q1657" s="24">
        <v>0.29737330000000001</v>
      </c>
      <c r="R1657" s="24">
        <v>0.27931859999999997</v>
      </c>
      <c r="S1657" s="24">
        <v>2.3149200000000002E-2</v>
      </c>
      <c r="T1657" s="24">
        <v>2.7429730000000001</v>
      </c>
      <c r="U1657" s="24">
        <v>0.18809039999999999</v>
      </c>
      <c r="V1657" s="34">
        <v>6.9829292530351305E-4</v>
      </c>
      <c r="W1657" s="24">
        <v>0</v>
      </c>
      <c r="X1657" s="24">
        <v>0</v>
      </c>
    </row>
    <row r="1658" spans="1:24" ht="15" customHeight="1" x14ac:dyDescent="0.45">
      <c r="A1658" s="14">
        <v>306</v>
      </c>
      <c r="B1658" s="15">
        <v>1995</v>
      </c>
      <c r="C1658" s="16">
        <v>0</v>
      </c>
      <c r="D1658" s="17">
        <v>0.25474340000000001</v>
      </c>
      <c r="E1658" s="17">
        <v>-0.65437230000000002</v>
      </c>
      <c r="F1658" s="17">
        <v>4.7953000000000003E-2</v>
      </c>
      <c r="G1658" s="17">
        <v>0.1159429</v>
      </c>
      <c r="H1658" s="18">
        <v>0.41173569999999998</v>
      </c>
      <c r="I1658" s="40">
        <f t="array" ref="I1658">$Q$10+SUMPRODUCT(D1658:H1658,TRANSPOSE($Q$11:$Q$15))</f>
        <v>-1.7996259392974019</v>
      </c>
      <c r="J1658" s="37">
        <f t="shared" si="25"/>
        <v>0.14189660516351502</v>
      </c>
      <c r="K1658" s="38"/>
      <c r="L1658" s="38"/>
      <c r="M1658" s="38"/>
      <c r="P1658" s="27">
        <v>1629</v>
      </c>
      <c r="Q1658" s="24">
        <v>0.31964759999999998</v>
      </c>
      <c r="R1658" s="24">
        <v>-6.3748700000000005E-2</v>
      </c>
      <c r="S1658" s="24">
        <v>2.9595E-2</v>
      </c>
      <c r="T1658" s="24">
        <v>1.1402479999999999</v>
      </c>
      <c r="U1658" s="24">
        <v>0.2336539</v>
      </c>
      <c r="V1658" s="34">
        <v>1.4381180423089945E-2</v>
      </c>
      <c r="W1658" s="24">
        <v>0</v>
      </c>
      <c r="X1658" s="24">
        <v>0</v>
      </c>
    </row>
    <row r="1659" spans="1:24" ht="15" customHeight="1" x14ac:dyDescent="0.45">
      <c r="A1659" s="14">
        <v>306</v>
      </c>
      <c r="B1659" s="15">
        <v>1996</v>
      </c>
      <c r="C1659" s="16">
        <v>0</v>
      </c>
      <c r="D1659" s="17">
        <v>0.28808139999999999</v>
      </c>
      <c r="E1659" s="17">
        <v>-0.51371770000000005</v>
      </c>
      <c r="F1659" s="17">
        <v>7.4595800000000004E-2</v>
      </c>
      <c r="G1659" s="17">
        <v>0.1445167</v>
      </c>
      <c r="H1659" s="18">
        <v>0.46970099999999998</v>
      </c>
      <c r="I1659" s="40">
        <f t="array" ref="I1659">$Q$10+SUMPRODUCT(D1659:H1659,TRANSPOSE($Q$11:$Q$15))</f>
        <v>-2.2130555312250388</v>
      </c>
      <c r="J1659" s="37">
        <f t="shared" si="25"/>
        <v>9.8584209047087423E-2</v>
      </c>
      <c r="K1659" s="38"/>
      <c r="L1659" s="38"/>
      <c r="M1659" s="38"/>
      <c r="P1659" s="27">
        <v>1630</v>
      </c>
      <c r="Q1659" s="24">
        <v>0.61098719999999995</v>
      </c>
      <c r="R1659" s="24">
        <v>0.2439463</v>
      </c>
      <c r="S1659" s="24">
        <v>7.3918800000000007E-2</v>
      </c>
      <c r="T1659" s="24">
        <v>7.7217190000000002</v>
      </c>
      <c r="U1659" s="24">
        <v>0.20983879999999999</v>
      </c>
      <c r="V1659" s="34">
        <v>2.0270678858669111E-7</v>
      </c>
      <c r="W1659" s="24">
        <v>0</v>
      </c>
      <c r="X1659" s="24">
        <v>0</v>
      </c>
    </row>
    <row r="1660" spans="1:24" ht="15" customHeight="1" x14ac:dyDescent="0.45">
      <c r="A1660" s="14">
        <v>306</v>
      </c>
      <c r="B1660" s="15">
        <v>1997</v>
      </c>
      <c r="C1660" s="16">
        <v>0</v>
      </c>
      <c r="D1660" s="17">
        <v>0.1900153</v>
      </c>
      <c r="E1660" s="17">
        <v>-0.56943699999999997</v>
      </c>
      <c r="F1660" s="17">
        <v>5.3671400000000001E-2</v>
      </c>
      <c r="G1660" s="17">
        <v>0.2375208</v>
      </c>
      <c r="H1660" s="18">
        <v>0.49944309999999997</v>
      </c>
      <c r="I1660" s="40">
        <f t="array" ref="I1660">$Q$10+SUMPRODUCT(D1660:H1660,TRANSPOSE($Q$11:$Q$15))</f>
        <v>-2.1350791048854818</v>
      </c>
      <c r="J1660" s="37">
        <f t="shared" si="25"/>
        <v>0.10573377864276863</v>
      </c>
      <c r="K1660" s="38"/>
      <c r="L1660" s="38"/>
      <c r="M1660" s="38"/>
      <c r="P1660" s="27">
        <v>1631</v>
      </c>
      <c r="Q1660" s="24">
        <v>0.28801650000000001</v>
      </c>
      <c r="R1660" s="24">
        <v>0.5818951</v>
      </c>
      <c r="S1660" s="24">
        <v>0.100622</v>
      </c>
      <c r="T1660" s="24">
        <v>10.06227</v>
      </c>
      <c r="U1660" s="24">
        <v>0.29384670000000002</v>
      </c>
      <c r="V1660" s="34">
        <v>2.2146991580213072E-9</v>
      </c>
      <c r="W1660" s="24">
        <v>0</v>
      </c>
      <c r="X1660" s="24">
        <v>0</v>
      </c>
    </row>
    <row r="1661" spans="1:24" ht="15" customHeight="1" x14ac:dyDescent="0.45">
      <c r="A1661" s="14">
        <v>307</v>
      </c>
      <c r="B1661" s="15">
        <v>2002</v>
      </c>
      <c r="C1661" s="16">
        <v>0</v>
      </c>
      <c r="D1661" s="17">
        <v>9.6507099999999998E-2</v>
      </c>
      <c r="E1661" s="17">
        <v>0.30303910000000001</v>
      </c>
      <c r="F1661" s="17">
        <v>3.8584599999999997E-2</v>
      </c>
      <c r="G1661" s="17">
        <v>0.2434288</v>
      </c>
      <c r="H1661" s="18">
        <v>0.26696809999999999</v>
      </c>
      <c r="I1661" s="40">
        <f t="array" ref="I1661">$Q$10+SUMPRODUCT(D1661:H1661,TRANSPOSE($Q$11:$Q$15))</f>
        <v>-3.4752326111313794</v>
      </c>
      <c r="J1661" s="37">
        <f t="shared" si="25"/>
        <v>3.0025213151897032E-2</v>
      </c>
      <c r="K1661" s="38"/>
      <c r="L1661" s="38"/>
      <c r="M1661" s="38"/>
      <c r="P1661" s="27">
        <v>1632</v>
      </c>
      <c r="Q1661" s="24">
        <v>0.39787919999999999</v>
      </c>
      <c r="R1661" s="24">
        <v>0.61123959999999999</v>
      </c>
      <c r="S1661" s="24">
        <v>0.1516643</v>
      </c>
      <c r="T1661" s="24">
        <v>16.354600000000001</v>
      </c>
      <c r="U1661" s="24">
        <v>0.2978131</v>
      </c>
      <c r="V1661" s="34">
        <v>6.5381802026347183E-14</v>
      </c>
      <c r="W1661" s="24">
        <v>0</v>
      </c>
      <c r="X1661" s="24">
        <v>0</v>
      </c>
    </row>
    <row r="1662" spans="1:24" ht="15" customHeight="1" x14ac:dyDescent="0.45">
      <c r="A1662" s="14">
        <v>307</v>
      </c>
      <c r="B1662" s="15">
        <v>2003</v>
      </c>
      <c r="C1662" s="16">
        <v>1</v>
      </c>
      <c r="D1662" s="17">
        <v>5.9215700000000003E-2</v>
      </c>
      <c r="E1662" s="17">
        <v>0.18245320000000001</v>
      </c>
      <c r="F1662" s="17">
        <v>9.6472999999999993E-3</v>
      </c>
      <c r="G1662" s="17">
        <v>0.3053361</v>
      </c>
      <c r="H1662" s="18">
        <v>0.30453980000000003</v>
      </c>
      <c r="I1662" s="40">
        <f t="array" ref="I1662">$Q$10+SUMPRODUCT(D1662:H1662,TRANSPOSE($Q$11:$Q$15))</f>
        <v>-3.1592505374629645</v>
      </c>
      <c r="J1662" s="37">
        <f t="shared" si="25"/>
        <v>4.0728324642527604E-2</v>
      </c>
      <c r="K1662" s="38"/>
      <c r="L1662" s="38"/>
      <c r="M1662" s="38"/>
      <c r="P1662" s="27">
        <v>1633</v>
      </c>
      <c r="Q1662" s="24">
        <v>0.36592239999999998</v>
      </c>
      <c r="R1662" s="24">
        <v>0.57030519999999996</v>
      </c>
      <c r="S1662" s="24">
        <v>0.10961509999999999</v>
      </c>
      <c r="T1662" s="24">
        <v>15.19544</v>
      </c>
      <c r="U1662" s="24">
        <v>0.2570231</v>
      </c>
      <c r="V1662" s="34">
        <v>5.9278111981035241E-13</v>
      </c>
      <c r="W1662" s="24">
        <v>0</v>
      </c>
      <c r="X1662" s="24">
        <v>0</v>
      </c>
    </row>
    <row r="1663" spans="1:24" ht="15" customHeight="1" x14ac:dyDescent="0.45">
      <c r="A1663" s="14">
        <v>308</v>
      </c>
      <c r="B1663" s="15">
        <v>1995</v>
      </c>
      <c r="C1663" s="16">
        <v>0</v>
      </c>
      <c r="D1663" s="17">
        <v>0.16719439999999999</v>
      </c>
      <c r="E1663" s="17">
        <v>-3.7471900000000002E-2</v>
      </c>
      <c r="F1663" s="17">
        <v>2.7290600000000002E-2</v>
      </c>
      <c r="G1663" s="17">
        <v>0.1009572</v>
      </c>
      <c r="H1663" s="18">
        <v>0.17468410000000001</v>
      </c>
      <c r="I1663" s="40">
        <f t="array" ref="I1663">$Q$10+SUMPRODUCT(D1663:H1663,TRANSPOSE($Q$11:$Q$15))</f>
        <v>-2.6906382489636425</v>
      </c>
      <c r="J1663" s="37">
        <f t="shared" si="25"/>
        <v>6.3528036904335658E-2</v>
      </c>
      <c r="K1663" s="38"/>
      <c r="L1663" s="38"/>
      <c r="M1663" s="38"/>
      <c r="P1663" s="27">
        <v>1634</v>
      </c>
      <c r="Q1663" s="24">
        <v>0.2785436</v>
      </c>
      <c r="R1663" s="24">
        <v>0.6304765</v>
      </c>
      <c r="S1663" s="24">
        <v>0.11824800000000001</v>
      </c>
      <c r="T1663" s="24">
        <v>25.07451</v>
      </c>
      <c r="U1663" s="24">
        <v>0.27001340000000001</v>
      </c>
      <c r="V1663" s="34">
        <v>1.5971892628610729E-17</v>
      </c>
      <c r="W1663" s="24">
        <v>0</v>
      </c>
      <c r="X1663" s="24">
        <v>0</v>
      </c>
    </row>
    <row r="1664" spans="1:24" ht="15" customHeight="1" x14ac:dyDescent="0.45">
      <c r="A1664" s="14">
        <v>308</v>
      </c>
      <c r="B1664" s="15">
        <v>1996</v>
      </c>
      <c r="C1664" s="16">
        <v>0</v>
      </c>
      <c r="D1664" s="17">
        <v>9.8760899999999999E-2</v>
      </c>
      <c r="E1664" s="17">
        <v>-1.6344999999999998E-2</v>
      </c>
      <c r="F1664" s="17">
        <v>5.7630300000000002E-2</v>
      </c>
      <c r="G1664" s="17">
        <v>0.25622529999999999</v>
      </c>
      <c r="H1664" s="18">
        <v>0.2196641</v>
      </c>
      <c r="I1664" s="40">
        <f t="array" ref="I1664">$Q$10+SUMPRODUCT(D1664:H1664,TRANSPOSE($Q$11:$Q$15))</f>
        <v>-3.2119637555120777</v>
      </c>
      <c r="J1664" s="37">
        <f t="shared" si="25"/>
        <v>3.8717979401527748E-2</v>
      </c>
      <c r="K1664" s="38"/>
      <c r="L1664" s="38"/>
      <c r="M1664" s="38"/>
      <c r="P1664" s="27">
        <v>1635</v>
      </c>
      <c r="Q1664" s="24">
        <v>0.27520650000000002</v>
      </c>
      <c r="R1664" s="24">
        <v>0.60449629999999999</v>
      </c>
      <c r="S1664" s="24">
        <v>0.1017967</v>
      </c>
      <c r="T1664" s="24">
        <v>24.637450000000001</v>
      </c>
      <c r="U1664" s="24">
        <v>0.21564</v>
      </c>
      <c r="V1664" s="34">
        <v>1.7612652226048826E-17</v>
      </c>
      <c r="W1664" s="24">
        <v>0</v>
      </c>
      <c r="X1664" s="24">
        <v>0</v>
      </c>
    </row>
    <row r="1665" spans="1:24" ht="15" customHeight="1" x14ac:dyDescent="0.45">
      <c r="A1665" s="14">
        <v>308</v>
      </c>
      <c r="B1665" s="15">
        <v>1997</v>
      </c>
      <c r="C1665" s="16">
        <v>0</v>
      </c>
      <c r="D1665" s="17">
        <v>0.14779709999999999</v>
      </c>
      <c r="E1665" s="17">
        <v>-1.6619600000000002E-2</v>
      </c>
      <c r="F1665" s="17">
        <v>4.9891600000000001E-2</v>
      </c>
      <c r="G1665" s="17">
        <v>0.25334800000000002</v>
      </c>
      <c r="H1665" s="18">
        <v>0.18880710000000001</v>
      </c>
      <c r="I1665" s="40">
        <f t="array" ref="I1665">$Q$10+SUMPRODUCT(D1665:H1665,TRANSPOSE($Q$11:$Q$15))</f>
        <v>-3.143879528340821</v>
      </c>
      <c r="J1665" s="37">
        <f t="shared" si="25"/>
        <v>4.1333120345923187E-2</v>
      </c>
      <c r="K1665" s="38"/>
      <c r="L1665" s="38"/>
      <c r="M1665" s="38"/>
      <c r="P1665" s="27">
        <v>1636</v>
      </c>
      <c r="Q1665" s="24">
        <v>0.2815339</v>
      </c>
      <c r="R1665" s="24">
        <v>0.61934560000000005</v>
      </c>
      <c r="S1665" s="24">
        <v>7.2823600000000002E-2</v>
      </c>
      <c r="T1665" s="24">
        <v>19.072649999999999</v>
      </c>
      <c r="U1665" s="24">
        <v>0.2012166</v>
      </c>
      <c r="V1665" s="34">
        <v>1.4327138174715058E-15</v>
      </c>
      <c r="W1665" s="24">
        <v>0</v>
      </c>
      <c r="X1665" s="24">
        <v>0</v>
      </c>
    </row>
    <row r="1666" spans="1:24" ht="15" customHeight="1" x14ac:dyDescent="0.45">
      <c r="A1666" s="14">
        <v>309</v>
      </c>
      <c r="B1666" s="15">
        <v>1995</v>
      </c>
      <c r="C1666" s="16">
        <v>0</v>
      </c>
      <c r="D1666" s="17">
        <v>0.1378298</v>
      </c>
      <c r="E1666" s="17">
        <v>0.20344499999999999</v>
      </c>
      <c r="F1666" s="17">
        <v>7.4885300000000002E-2</v>
      </c>
      <c r="G1666" s="17">
        <v>0.88886160000000003</v>
      </c>
      <c r="H1666" s="18">
        <v>0.29353400000000002</v>
      </c>
      <c r="I1666" s="40">
        <f t="array" ref="I1666">$Q$10+SUMPRODUCT(D1666:H1666,TRANSPOSE($Q$11:$Q$15))</f>
        <v>-4.6157620701194766</v>
      </c>
      <c r="J1666" s="37">
        <f t="shared" si="25"/>
        <v>9.7976954529493433E-3</v>
      </c>
      <c r="K1666" s="38"/>
      <c r="L1666" s="38"/>
      <c r="M1666" s="38"/>
      <c r="P1666" s="27">
        <v>1637</v>
      </c>
      <c r="Q1666" s="24">
        <v>0.28815190000000002</v>
      </c>
      <c r="R1666" s="24">
        <v>0.62965079999999995</v>
      </c>
      <c r="S1666" s="24">
        <v>5.3725299999999997E-2</v>
      </c>
      <c r="T1666" s="24">
        <v>24.677060000000001</v>
      </c>
      <c r="U1666" s="24">
        <v>0.18120330000000001</v>
      </c>
      <c r="V1666" s="34">
        <v>1.8236610983478217E-17</v>
      </c>
      <c r="W1666" s="24">
        <v>0</v>
      </c>
      <c r="X1666" s="24">
        <v>0</v>
      </c>
    </row>
    <row r="1667" spans="1:24" ht="15" customHeight="1" x14ac:dyDescent="0.45">
      <c r="A1667" s="14">
        <v>309</v>
      </c>
      <c r="B1667" s="15">
        <v>1996</v>
      </c>
      <c r="C1667" s="16">
        <v>0</v>
      </c>
      <c r="D1667" s="17">
        <v>0.1086115</v>
      </c>
      <c r="E1667" s="17">
        <v>0.1877432</v>
      </c>
      <c r="F1667" s="17">
        <v>6.6984100000000005E-2</v>
      </c>
      <c r="G1667" s="17">
        <v>1.3194900000000001</v>
      </c>
      <c r="H1667" s="18">
        <v>0.30984089999999997</v>
      </c>
      <c r="I1667" s="40">
        <f t="array" ref="I1667">$Q$10+SUMPRODUCT(D1667:H1667,TRANSPOSE($Q$11:$Q$15))</f>
        <v>-5.217977125943559</v>
      </c>
      <c r="J1667" s="37">
        <f t="shared" ref="J1667:J1730" si="26">EXP(I1667)/(1+EXP(I1667))</f>
        <v>5.3890790119792229E-3</v>
      </c>
      <c r="K1667" s="38"/>
      <c r="L1667" s="38"/>
      <c r="M1667" s="38"/>
      <c r="P1667" s="27">
        <v>1638</v>
      </c>
      <c r="Q1667" s="24">
        <v>0.3177374</v>
      </c>
      <c r="R1667" s="24">
        <v>0.65651669999999995</v>
      </c>
      <c r="S1667" s="24">
        <v>5.8285700000000003E-2</v>
      </c>
      <c r="T1667" s="24">
        <v>11.895020000000001</v>
      </c>
      <c r="U1667" s="24">
        <v>0.19440760000000001</v>
      </c>
      <c r="V1667" s="34">
        <v>1.4303026254962978E-10</v>
      </c>
      <c r="W1667" s="24">
        <v>0</v>
      </c>
      <c r="X1667" s="24">
        <v>0</v>
      </c>
    </row>
    <row r="1668" spans="1:24" ht="15" customHeight="1" x14ac:dyDescent="0.45">
      <c r="A1668" s="14">
        <v>309</v>
      </c>
      <c r="B1668" s="15">
        <v>1997</v>
      </c>
      <c r="C1668" s="16">
        <v>0</v>
      </c>
      <c r="D1668" s="17">
        <v>0.1185134</v>
      </c>
      <c r="E1668" s="17">
        <v>0.18913679999999999</v>
      </c>
      <c r="F1668" s="17">
        <v>7.0173799999999995E-2</v>
      </c>
      <c r="G1668" s="17">
        <v>1.6598189999999999</v>
      </c>
      <c r="H1668" s="18">
        <v>0.31950230000000002</v>
      </c>
      <c r="I1668" s="40">
        <f t="array" ref="I1668">$Q$10+SUMPRODUCT(D1668:H1668,TRANSPOSE($Q$11:$Q$15))</f>
        <v>-5.7777730495919926</v>
      </c>
      <c r="J1668" s="37">
        <f t="shared" si="26"/>
        <v>3.0860483131565399E-3</v>
      </c>
      <c r="K1668" s="38"/>
      <c r="L1668" s="38"/>
      <c r="M1668" s="38"/>
      <c r="P1668" s="27">
        <v>1639</v>
      </c>
      <c r="Q1668" s="24">
        <v>0.3586298</v>
      </c>
      <c r="R1668" s="24">
        <v>0.69065739999999998</v>
      </c>
      <c r="S1668" s="24">
        <v>8.9493400000000001E-2</v>
      </c>
      <c r="T1668" s="24">
        <v>22.536819999999999</v>
      </c>
      <c r="U1668" s="24">
        <v>0.2242199</v>
      </c>
      <c r="V1668" s="34">
        <v>3.2274722305857071E-17</v>
      </c>
      <c r="W1668" s="24">
        <v>0</v>
      </c>
      <c r="X1668" s="24">
        <v>0</v>
      </c>
    </row>
    <row r="1669" spans="1:24" ht="15" customHeight="1" x14ac:dyDescent="0.45">
      <c r="A1669" s="14">
        <v>309</v>
      </c>
      <c r="B1669" s="15">
        <v>1998</v>
      </c>
      <c r="C1669" s="16">
        <v>0</v>
      </c>
      <c r="D1669" s="17">
        <v>9.1974500000000001E-2</v>
      </c>
      <c r="E1669" s="17">
        <v>0.15094750000000001</v>
      </c>
      <c r="F1669" s="17">
        <v>5.8988400000000003E-2</v>
      </c>
      <c r="G1669" s="17">
        <v>2.5888149999999999</v>
      </c>
      <c r="H1669" s="18">
        <v>0.32771099999999997</v>
      </c>
      <c r="I1669" s="40">
        <f t="array" ref="I1669">$Q$10+SUMPRODUCT(D1669:H1669,TRANSPOSE($Q$11:$Q$15))</f>
        <v>-7.1191234087084752</v>
      </c>
      <c r="J1669" s="37">
        <f t="shared" si="26"/>
        <v>8.0882129839360891E-4</v>
      </c>
      <c r="K1669" s="38"/>
      <c r="L1669" s="38"/>
      <c r="M1669" s="38"/>
      <c r="P1669" s="27">
        <v>1640</v>
      </c>
      <c r="Q1669" s="24">
        <v>0.36333500000000002</v>
      </c>
      <c r="R1669" s="24">
        <v>0.71088010000000001</v>
      </c>
      <c r="S1669" s="24">
        <v>9.2060400000000001E-2</v>
      </c>
      <c r="T1669" s="24">
        <v>15.48746</v>
      </c>
      <c r="U1669" s="24">
        <v>0.23812829999999999</v>
      </c>
      <c r="V1669" s="34">
        <v>3.4471056561080543E-13</v>
      </c>
      <c r="W1669" s="24">
        <v>0</v>
      </c>
      <c r="X1669" s="24">
        <v>0</v>
      </c>
    </row>
    <row r="1670" spans="1:24" ht="15" customHeight="1" x14ac:dyDescent="0.45">
      <c r="A1670" s="14">
        <v>309</v>
      </c>
      <c r="B1670" s="15">
        <v>1999</v>
      </c>
      <c r="C1670" s="16">
        <v>0</v>
      </c>
      <c r="D1670" s="17">
        <v>7.3776400000000006E-2</v>
      </c>
      <c r="E1670" s="17">
        <v>0.2387204</v>
      </c>
      <c r="F1670" s="17">
        <v>5.9851599999999998E-2</v>
      </c>
      <c r="G1670" s="17">
        <v>2.9253170000000002</v>
      </c>
      <c r="H1670" s="18">
        <v>0.30540840000000002</v>
      </c>
      <c r="I1670" s="40">
        <f t="array" ref="I1670">$Q$10+SUMPRODUCT(D1670:H1670,TRANSPOSE($Q$11:$Q$15))</f>
        <v>-7.8112615731561386</v>
      </c>
      <c r="J1670" s="37">
        <f t="shared" si="26"/>
        <v>4.0498252590196913E-4</v>
      </c>
      <c r="K1670" s="38"/>
      <c r="L1670" s="38"/>
      <c r="M1670" s="38"/>
      <c r="P1670" s="27">
        <v>1641</v>
      </c>
      <c r="Q1670" s="24">
        <v>0.38447550000000003</v>
      </c>
      <c r="R1670" s="24">
        <v>7.1387099999999995E-2</v>
      </c>
      <c r="S1670" s="24">
        <v>4.3110799999999998E-2</v>
      </c>
      <c r="T1670" s="24">
        <v>0.49502750000000001</v>
      </c>
      <c r="U1670" s="24">
        <v>0.2471592</v>
      </c>
      <c r="V1670" s="34">
        <v>3.0221881600327474E-2</v>
      </c>
      <c r="W1670" s="24">
        <v>0</v>
      </c>
      <c r="X1670" s="24">
        <v>0</v>
      </c>
    </row>
    <row r="1671" spans="1:24" ht="15" customHeight="1" x14ac:dyDescent="0.45">
      <c r="A1671" s="14">
        <v>309</v>
      </c>
      <c r="B1671" s="15">
        <v>2000</v>
      </c>
      <c r="C1671" s="16">
        <v>0</v>
      </c>
      <c r="D1671" s="17">
        <v>0.1029997</v>
      </c>
      <c r="E1671" s="17">
        <v>0.28944370000000003</v>
      </c>
      <c r="F1671" s="17">
        <v>6.9829000000000002E-2</v>
      </c>
      <c r="G1671" s="17">
        <v>2.2301489999999999</v>
      </c>
      <c r="H1671" s="18">
        <v>0.31230760000000002</v>
      </c>
      <c r="I1671" s="40">
        <f t="array" ref="I1671">$Q$10+SUMPRODUCT(D1671:H1671,TRANSPOSE($Q$11:$Q$15))</f>
        <v>-6.8406243129641799</v>
      </c>
      <c r="J1671" s="37">
        <f t="shared" si="26"/>
        <v>1.0682930581646449E-3</v>
      </c>
      <c r="K1671" s="38"/>
      <c r="L1671" s="38"/>
      <c r="M1671" s="38"/>
      <c r="P1671" s="27">
        <v>1642</v>
      </c>
      <c r="Q1671" s="24">
        <v>0.4091823</v>
      </c>
      <c r="R1671" s="24">
        <v>9.7535800000000006E-2</v>
      </c>
      <c r="S1671" s="24">
        <v>6.1594799999999998E-2</v>
      </c>
      <c r="T1671" s="24">
        <v>1.0427500000000001</v>
      </c>
      <c r="U1671" s="24">
        <v>0.36688409999999999</v>
      </c>
      <c r="V1671" s="34">
        <v>1.1626339023488535E-2</v>
      </c>
      <c r="W1671" s="24">
        <v>0</v>
      </c>
      <c r="X1671" s="24">
        <v>0</v>
      </c>
    </row>
    <row r="1672" spans="1:24" ht="15" customHeight="1" x14ac:dyDescent="0.45">
      <c r="A1672" s="14">
        <v>309</v>
      </c>
      <c r="B1672" s="15">
        <v>2001</v>
      </c>
      <c r="C1672" s="16">
        <v>0</v>
      </c>
      <c r="D1672" s="17">
        <v>0.1223948</v>
      </c>
      <c r="E1672" s="17">
        <v>0.36762400000000001</v>
      </c>
      <c r="F1672" s="17">
        <v>7.1542099999999997E-2</v>
      </c>
      <c r="G1672" s="17">
        <v>3.2541380000000002</v>
      </c>
      <c r="H1672" s="18">
        <v>0.27964470000000002</v>
      </c>
      <c r="I1672" s="40">
        <f t="array" ref="I1672">$Q$10+SUMPRODUCT(D1672:H1672,TRANSPOSE($Q$11:$Q$15))</f>
        <v>-8.6120292920517478</v>
      </c>
      <c r="J1672" s="37">
        <f t="shared" si="26"/>
        <v>1.8187131527363403E-4</v>
      </c>
      <c r="K1672" s="38"/>
      <c r="L1672" s="38"/>
      <c r="M1672" s="38"/>
      <c r="P1672" s="27">
        <v>1643</v>
      </c>
      <c r="Q1672" s="24">
        <v>0.40471439999999997</v>
      </c>
      <c r="R1672" s="24">
        <v>0.13904440000000001</v>
      </c>
      <c r="S1672" s="24">
        <v>5.8028000000000003E-2</v>
      </c>
      <c r="T1672" s="24">
        <v>1.179616</v>
      </c>
      <c r="U1672" s="24">
        <v>0.40912660000000001</v>
      </c>
      <c r="V1672" s="34">
        <v>9.3000487553524611E-3</v>
      </c>
      <c r="W1672" s="24">
        <v>0</v>
      </c>
      <c r="X1672" s="24">
        <v>0</v>
      </c>
    </row>
    <row r="1673" spans="1:24" ht="15" customHeight="1" x14ac:dyDescent="0.45">
      <c r="A1673" s="14">
        <v>309</v>
      </c>
      <c r="B1673" s="15">
        <v>2002</v>
      </c>
      <c r="C1673" s="16">
        <v>0</v>
      </c>
      <c r="D1673" s="17">
        <v>0.1030493</v>
      </c>
      <c r="E1673" s="17">
        <v>0.33150540000000001</v>
      </c>
      <c r="F1673" s="17">
        <v>4.6183799999999997E-2</v>
      </c>
      <c r="G1673" s="17">
        <v>1.8047</v>
      </c>
      <c r="H1673" s="18">
        <v>0.2868482</v>
      </c>
      <c r="I1673" s="40">
        <f t="array" ref="I1673">$Q$10+SUMPRODUCT(D1673:H1673,TRANSPOSE($Q$11:$Q$15))</f>
        <v>-6.050408251684364</v>
      </c>
      <c r="J1673" s="37">
        <f t="shared" si="26"/>
        <v>2.351357687821454E-3</v>
      </c>
      <c r="K1673" s="38"/>
      <c r="L1673" s="38"/>
      <c r="M1673" s="38"/>
      <c r="P1673" s="27">
        <v>1644</v>
      </c>
      <c r="Q1673" s="24">
        <v>0.42483929999999998</v>
      </c>
      <c r="R1673" s="24">
        <v>0.20822969999999999</v>
      </c>
      <c r="S1673" s="24">
        <v>5.8285400000000001E-2</v>
      </c>
      <c r="T1673" s="24">
        <v>1.61358</v>
      </c>
      <c r="U1673" s="24">
        <v>0.4028487</v>
      </c>
      <c r="V1673" s="34">
        <v>4.2433047224457437E-3</v>
      </c>
      <c r="W1673" s="24">
        <v>0</v>
      </c>
      <c r="X1673" s="24">
        <v>0</v>
      </c>
    </row>
    <row r="1674" spans="1:24" ht="15" customHeight="1" x14ac:dyDescent="0.45">
      <c r="A1674" s="14">
        <v>309</v>
      </c>
      <c r="B1674" s="15">
        <v>2003</v>
      </c>
      <c r="C1674" s="16">
        <v>0</v>
      </c>
      <c r="D1674" s="17">
        <v>9.8978099999999999E-2</v>
      </c>
      <c r="E1674" s="17">
        <v>0.36602469999999998</v>
      </c>
      <c r="F1674" s="17">
        <v>6.6707500000000003E-2</v>
      </c>
      <c r="G1674" s="17">
        <v>2.1143019999999999</v>
      </c>
      <c r="H1674" s="18">
        <v>0.2809933</v>
      </c>
      <c r="I1674" s="40">
        <f t="array" ref="I1674">$Q$10+SUMPRODUCT(D1674:H1674,TRANSPOSE($Q$11:$Q$15))</f>
        <v>-6.7634655840004845</v>
      </c>
      <c r="J1674" s="37">
        <f t="shared" si="26"/>
        <v>1.153885730722833E-3</v>
      </c>
      <c r="K1674" s="38"/>
      <c r="L1674" s="38"/>
      <c r="M1674" s="38"/>
      <c r="P1674" s="27">
        <v>1645</v>
      </c>
      <c r="Q1674" s="24">
        <v>0.424516</v>
      </c>
      <c r="R1674" s="24">
        <v>0.31302160000000001</v>
      </c>
      <c r="S1674" s="24">
        <v>6.4010600000000001E-2</v>
      </c>
      <c r="T1674" s="24">
        <v>1.369956</v>
      </c>
      <c r="U1674" s="24">
        <v>0.43254179999999998</v>
      </c>
      <c r="V1674" s="34">
        <v>5.2210533255551651E-3</v>
      </c>
      <c r="W1674" s="24">
        <v>0</v>
      </c>
      <c r="X1674" s="24">
        <v>0</v>
      </c>
    </row>
    <row r="1675" spans="1:24" ht="15" customHeight="1" x14ac:dyDescent="0.45">
      <c r="A1675" s="14">
        <v>309</v>
      </c>
      <c r="B1675" s="15">
        <v>2004</v>
      </c>
      <c r="C1675" s="16">
        <v>0</v>
      </c>
      <c r="D1675" s="17">
        <v>0.1073484</v>
      </c>
      <c r="E1675" s="17">
        <v>0.41249229999999998</v>
      </c>
      <c r="F1675" s="17">
        <v>7.9370999999999997E-2</v>
      </c>
      <c r="G1675" s="17">
        <v>2.1081850000000002</v>
      </c>
      <c r="H1675" s="18">
        <v>0.28387180000000001</v>
      </c>
      <c r="I1675" s="40">
        <f t="array" ref="I1675">$Q$10+SUMPRODUCT(D1675:H1675,TRANSPOSE($Q$11:$Q$15))</f>
        <v>-6.9173262459560814</v>
      </c>
      <c r="J1675" s="37">
        <f t="shared" si="26"/>
        <v>9.8949461958167313E-4</v>
      </c>
      <c r="K1675" s="38"/>
      <c r="L1675" s="38"/>
      <c r="M1675" s="38"/>
      <c r="P1675" s="27">
        <v>1646</v>
      </c>
      <c r="Q1675" s="24">
        <v>0.44218249999999998</v>
      </c>
      <c r="R1675" s="24">
        <v>0.37226870000000001</v>
      </c>
      <c r="S1675" s="24">
        <v>6.01936E-2</v>
      </c>
      <c r="T1675" s="24">
        <v>1.4939720000000001</v>
      </c>
      <c r="U1675" s="24">
        <v>0.43215930000000002</v>
      </c>
      <c r="V1675" s="34">
        <v>4.0864553516628249E-3</v>
      </c>
      <c r="W1675" s="24">
        <v>0</v>
      </c>
      <c r="X1675" s="24">
        <v>0</v>
      </c>
    </row>
    <row r="1676" spans="1:24" ht="15" customHeight="1" x14ac:dyDescent="0.45">
      <c r="A1676" s="14">
        <v>310</v>
      </c>
      <c r="B1676" s="15">
        <v>2000</v>
      </c>
      <c r="C1676" s="16">
        <v>0</v>
      </c>
      <c r="D1676" s="17">
        <v>-2.5916100000000001E-2</v>
      </c>
      <c r="E1676" s="17">
        <v>0.48088769999999997</v>
      </c>
      <c r="F1676" s="17">
        <v>5.4837900000000002E-2</v>
      </c>
      <c r="G1676" s="17">
        <v>1.1312599999999999</v>
      </c>
      <c r="H1676" s="18">
        <v>0.1768139</v>
      </c>
      <c r="I1676" s="40">
        <f t="array" ref="I1676">$Q$10+SUMPRODUCT(D1676:H1676,TRANSPOSE($Q$11:$Q$15))</f>
        <v>-5.3852831073796317</v>
      </c>
      <c r="J1676" s="37">
        <f t="shared" si="26"/>
        <v>4.5626294975990153E-3</v>
      </c>
      <c r="K1676" s="38"/>
      <c r="L1676" s="38"/>
      <c r="M1676" s="38"/>
      <c r="P1676" s="27">
        <v>1647</v>
      </c>
      <c r="Q1676" s="24">
        <v>0.42653279999999999</v>
      </c>
      <c r="R1676" s="24">
        <v>0.36814659999999999</v>
      </c>
      <c r="S1676" s="24">
        <v>6.0802000000000002E-2</v>
      </c>
      <c r="T1676" s="24">
        <v>2.218791</v>
      </c>
      <c r="U1676" s="24">
        <v>0.33885860000000001</v>
      </c>
      <c r="V1676" s="34">
        <v>1.2120517420561136E-3</v>
      </c>
      <c r="W1676" s="24">
        <v>0</v>
      </c>
      <c r="X1676" s="24">
        <v>0</v>
      </c>
    </row>
    <row r="1677" spans="1:24" ht="15" customHeight="1" x14ac:dyDescent="0.45">
      <c r="A1677" s="14">
        <v>310</v>
      </c>
      <c r="B1677" s="15">
        <v>2001</v>
      </c>
      <c r="C1677" s="16">
        <v>0</v>
      </c>
      <c r="D1677" s="17">
        <v>0.1885114</v>
      </c>
      <c r="E1677" s="17">
        <v>0.51645379999999996</v>
      </c>
      <c r="F1677" s="17">
        <v>7.04573E-2</v>
      </c>
      <c r="G1677" s="17">
        <v>1.659249</v>
      </c>
      <c r="H1677" s="18">
        <v>0.2118206</v>
      </c>
      <c r="I1677" s="40">
        <f t="array" ref="I1677">$Q$10+SUMPRODUCT(D1677:H1677,TRANSPOSE($Q$11:$Q$15))</f>
        <v>-6.2927849661260673</v>
      </c>
      <c r="J1677" s="37">
        <f t="shared" si="26"/>
        <v>1.8461869787968603E-3</v>
      </c>
      <c r="K1677" s="38"/>
      <c r="L1677" s="38"/>
      <c r="M1677" s="38"/>
      <c r="P1677" s="27">
        <v>1648</v>
      </c>
      <c r="Q1677" s="24">
        <v>0.43767329999999999</v>
      </c>
      <c r="R1677" s="24">
        <v>0.39687230000000001</v>
      </c>
      <c r="S1677" s="24">
        <v>5.12839E-2</v>
      </c>
      <c r="T1677" s="24">
        <v>1.9534750000000001</v>
      </c>
      <c r="U1677" s="24">
        <v>0.416242</v>
      </c>
      <c r="V1677" s="34">
        <v>2.0162839938778548E-3</v>
      </c>
      <c r="W1677" s="24">
        <v>0</v>
      </c>
      <c r="X1677" s="24">
        <v>0</v>
      </c>
    </row>
    <row r="1678" spans="1:24" ht="15" customHeight="1" x14ac:dyDescent="0.45">
      <c r="A1678" s="14">
        <v>310</v>
      </c>
      <c r="B1678" s="15">
        <v>2002</v>
      </c>
      <c r="C1678" s="16">
        <v>0</v>
      </c>
      <c r="D1678" s="17">
        <v>0.26069609999999999</v>
      </c>
      <c r="E1678" s="17">
        <v>0.55198270000000005</v>
      </c>
      <c r="F1678" s="17">
        <v>6.5747399999999998E-2</v>
      </c>
      <c r="G1678" s="17">
        <v>2.0271319999999999</v>
      </c>
      <c r="H1678" s="18">
        <v>0.21525349999999999</v>
      </c>
      <c r="I1678" s="40">
        <f t="array" ref="I1678">$Q$10+SUMPRODUCT(D1678:H1678,TRANSPOSE($Q$11:$Q$15))</f>
        <v>-6.8609850762583138</v>
      </c>
      <c r="J1678" s="37">
        <f t="shared" si="26"/>
        <v>1.0467842756255556E-3</v>
      </c>
      <c r="K1678" s="38"/>
      <c r="L1678" s="38"/>
      <c r="M1678" s="38"/>
      <c r="P1678" s="27">
        <v>1649</v>
      </c>
      <c r="Q1678" s="24">
        <v>0.46682630000000003</v>
      </c>
      <c r="R1678" s="24">
        <v>0.46984740000000003</v>
      </c>
      <c r="S1678" s="24">
        <v>4.5449400000000001E-2</v>
      </c>
      <c r="T1678" s="24">
        <v>2.6997900000000001</v>
      </c>
      <c r="U1678" s="24">
        <v>0.41593020000000003</v>
      </c>
      <c r="V1678" s="34">
        <v>5.8614811997926078E-4</v>
      </c>
      <c r="W1678" s="24">
        <v>0</v>
      </c>
      <c r="X1678" s="24">
        <v>0</v>
      </c>
    </row>
    <row r="1679" spans="1:24" ht="15" customHeight="1" x14ac:dyDescent="0.45">
      <c r="A1679" s="14">
        <v>310</v>
      </c>
      <c r="B1679" s="15">
        <v>2003</v>
      </c>
      <c r="C1679" s="16">
        <v>0</v>
      </c>
      <c r="D1679" s="17">
        <v>0.18594169999999999</v>
      </c>
      <c r="E1679" s="17">
        <v>0.61712089999999997</v>
      </c>
      <c r="F1679" s="17">
        <v>6.0061900000000001E-2</v>
      </c>
      <c r="G1679" s="17">
        <v>2.121766</v>
      </c>
      <c r="H1679" s="18">
        <v>0.2248165</v>
      </c>
      <c r="I1679" s="40">
        <f t="array" ref="I1679">$Q$10+SUMPRODUCT(D1679:H1679,TRANSPOSE($Q$11:$Q$15))</f>
        <v>-7.0860778493163314</v>
      </c>
      <c r="J1679" s="37">
        <f t="shared" si="26"/>
        <v>8.3597305856542947E-4</v>
      </c>
      <c r="K1679" s="38"/>
      <c r="L1679" s="38"/>
      <c r="M1679" s="38"/>
      <c r="P1679" s="27">
        <v>1650</v>
      </c>
      <c r="Q1679" s="24">
        <v>0.485933</v>
      </c>
      <c r="R1679" s="24">
        <v>0.517374</v>
      </c>
      <c r="S1679" s="24">
        <v>5.3841800000000002E-2</v>
      </c>
      <c r="T1679" s="24">
        <v>2.1317200000000001</v>
      </c>
      <c r="U1679" s="24">
        <v>0.41566110000000001</v>
      </c>
      <c r="V1679" s="34">
        <v>1.2736870336428764E-3</v>
      </c>
      <c r="W1679" s="24">
        <v>0</v>
      </c>
      <c r="X1679" s="24">
        <v>0</v>
      </c>
    </row>
    <row r="1680" spans="1:24" ht="15" customHeight="1" x14ac:dyDescent="0.45">
      <c r="A1680" s="14">
        <v>310</v>
      </c>
      <c r="B1680" s="15">
        <v>2004</v>
      </c>
      <c r="C1680" s="16">
        <v>0</v>
      </c>
      <c r="D1680" s="17">
        <v>0.26595160000000001</v>
      </c>
      <c r="E1680" s="17">
        <v>0.67022490000000001</v>
      </c>
      <c r="F1680" s="17">
        <v>5.6509499999999997E-2</v>
      </c>
      <c r="G1680" s="17">
        <v>2.8041960000000001</v>
      </c>
      <c r="H1680" s="18">
        <v>0.22576170000000001</v>
      </c>
      <c r="I1680" s="40">
        <f t="array" ref="I1680">$Q$10+SUMPRODUCT(D1680:H1680,TRANSPOSE($Q$11:$Q$15))</f>
        <v>-8.1886501268366967</v>
      </c>
      <c r="J1680" s="37">
        <f t="shared" si="26"/>
        <v>2.7771146557556994E-4</v>
      </c>
      <c r="K1680" s="38"/>
      <c r="L1680" s="38"/>
      <c r="M1680" s="38"/>
      <c r="P1680" s="27">
        <v>1651</v>
      </c>
      <c r="Q1680" s="24">
        <v>0.2455657</v>
      </c>
      <c r="R1680" s="24">
        <v>0.19566230000000001</v>
      </c>
      <c r="S1680" s="24">
        <v>4.9101899999999997E-2</v>
      </c>
      <c r="T1680" s="24">
        <v>0.44360820000000001</v>
      </c>
      <c r="U1680" s="24">
        <v>0.3365553</v>
      </c>
      <c r="V1680" s="34">
        <v>2.6151646251844456E-2</v>
      </c>
      <c r="W1680" s="24">
        <v>0</v>
      </c>
      <c r="X1680" s="24">
        <v>0</v>
      </c>
    </row>
    <row r="1681" spans="1:24" ht="15" customHeight="1" x14ac:dyDescent="0.45">
      <c r="A1681" s="14">
        <v>311</v>
      </c>
      <c r="B1681" s="15">
        <v>2000</v>
      </c>
      <c r="C1681" s="16">
        <v>0</v>
      </c>
      <c r="D1681" s="17">
        <v>4.0215000000000001E-2</v>
      </c>
      <c r="E1681" s="17">
        <v>-8.2409000000000007E-3</v>
      </c>
      <c r="F1681" s="17">
        <v>5.3501199999999999E-2</v>
      </c>
      <c r="G1681" s="17">
        <v>0.39148529999999998</v>
      </c>
      <c r="H1681" s="18">
        <v>0.32072600000000001</v>
      </c>
      <c r="I1681" s="40">
        <f t="array" ref="I1681">$Q$10+SUMPRODUCT(D1681:H1681,TRANSPOSE($Q$11:$Q$15))</f>
        <v>-3.3678975144587389</v>
      </c>
      <c r="J1681" s="37">
        <f t="shared" si="26"/>
        <v>3.3313951165388184E-2</v>
      </c>
      <c r="K1681" s="38"/>
      <c r="L1681" s="38"/>
      <c r="M1681" s="38"/>
      <c r="P1681" s="27">
        <v>1652</v>
      </c>
      <c r="Q1681" s="24">
        <v>0.2648529</v>
      </c>
      <c r="R1681" s="24">
        <v>0.19435630000000001</v>
      </c>
      <c r="S1681" s="24">
        <v>4.5812199999999997E-2</v>
      </c>
      <c r="T1681" s="24">
        <v>0.60845850000000001</v>
      </c>
      <c r="U1681" s="24">
        <v>0.344665</v>
      </c>
      <c r="V1681" s="34">
        <v>2.1065753600282063E-2</v>
      </c>
      <c r="W1681" s="24">
        <v>0</v>
      </c>
      <c r="X1681" s="24">
        <v>0</v>
      </c>
    </row>
    <row r="1682" spans="1:24" ht="15" customHeight="1" x14ac:dyDescent="0.45">
      <c r="A1682" s="14">
        <v>311</v>
      </c>
      <c r="B1682" s="15">
        <v>2001</v>
      </c>
      <c r="C1682" s="16">
        <v>0</v>
      </c>
      <c r="D1682" s="17">
        <v>0.10230980000000001</v>
      </c>
      <c r="E1682" s="17">
        <v>-5.1156899999999998E-2</v>
      </c>
      <c r="F1682" s="17">
        <v>3.19271E-2</v>
      </c>
      <c r="G1682" s="17">
        <v>0.334229</v>
      </c>
      <c r="H1682" s="18">
        <v>0.28080450000000001</v>
      </c>
      <c r="I1682" s="40">
        <f t="array" ref="I1682">$Q$10+SUMPRODUCT(D1682:H1682,TRANSPOSE($Q$11:$Q$15))</f>
        <v>-3.0406895802976979</v>
      </c>
      <c r="J1682" s="37">
        <f t="shared" si="26"/>
        <v>4.5621137153141041E-2</v>
      </c>
      <c r="K1682" s="38"/>
      <c r="L1682" s="38"/>
      <c r="M1682" s="38"/>
      <c r="P1682" s="27">
        <v>1653</v>
      </c>
      <c r="Q1682" s="24">
        <v>0.25857669999999999</v>
      </c>
      <c r="R1682" s="24">
        <v>0.1014867</v>
      </c>
      <c r="S1682" s="24">
        <v>4.6498400000000002E-2</v>
      </c>
      <c r="T1682" s="24">
        <v>0.41739009999999999</v>
      </c>
      <c r="U1682" s="24">
        <v>0.28692030000000002</v>
      </c>
      <c r="V1682" s="34">
        <v>3.0973130397633837E-2</v>
      </c>
      <c r="W1682" s="24">
        <v>0</v>
      </c>
      <c r="X1682" s="24">
        <v>0</v>
      </c>
    </row>
    <row r="1683" spans="1:24" ht="15" customHeight="1" x14ac:dyDescent="0.45">
      <c r="A1683" s="14">
        <v>311</v>
      </c>
      <c r="B1683" s="15">
        <v>2002</v>
      </c>
      <c r="C1683" s="16">
        <v>0</v>
      </c>
      <c r="D1683" s="17">
        <v>5.86413E-2</v>
      </c>
      <c r="E1683" s="17">
        <v>-0.1911216</v>
      </c>
      <c r="F1683" s="17">
        <v>1.9501299999999999E-2</v>
      </c>
      <c r="G1683" s="17">
        <v>0.2292438</v>
      </c>
      <c r="H1683" s="18">
        <v>0.32848189999999999</v>
      </c>
      <c r="I1683" s="40">
        <f t="array" ref="I1683">$Q$10+SUMPRODUCT(D1683:H1683,TRANSPOSE($Q$11:$Q$15))</f>
        <v>-2.5590283051331411</v>
      </c>
      <c r="J1683" s="37">
        <f t="shared" si="26"/>
        <v>7.182229224031704E-2</v>
      </c>
      <c r="K1683" s="38"/>
      <c r="L1683" s="38"/>
      <c r="M1683" s="38"/>
      <c r="P1683" s="27">
        <v>1654</v>
      </c>
      <c r="Q1683" s="24">
        <v>0.26840360000000002</v>
      </c>
      <c r="R1683" s="24">
        <v>3.9470499999999999E-2</v>
      </c>
      <c r="S1683" s="24">
        <v>3.8267200000000001E-2</v>
      </c>
      <c r="T1683" s="24">
        <v>0.24399850000000001</v>
      </c>
      <c r="U1683" s="24">
        <v>0.28796959999999999</v>
      </c>
      <c r="V1683" s="34">
        <v>4.7150181760688699E-2</v>
      </c>
      <c r="W1683" s="24">
        <v>0</v>
      </c>
      <c r="X1683" s="24">
        <v>0</v>
      </c>
    </row>
    <row r="1684" spans="1:24" ht="15" customHeight="1" x14ac:dyDescent="0.45">
      <c r="A1684" s="14">
        <v>311</v>
      </c>
      <c r="B1684" s="15">
        <v>2003</v>
      </c>
      <c r="C1684" s="16">
        <v>0</v>
      </c>
      <c r="D1684" s="17">
        <v>2.5938300000000001E-2</v>
      </c>
      <c r="E1684" s="17">
        <v>-0.1965973</v>
      </c>
      <c r="F1684" s="17">
        <v>4.1954199999999997E-2</v>
      </c>
      <c r="G1684" s="17">
        <v>0.44555800000000001</v>
      </c>
      <c r="H1684" s="18">
        <v>0.32084819999999997</v>
      </c>
      <c r="I1684" s="40">
        <f t="array" ref="I1684">$Q$10+SUMPRODUCT(D1684:H1684,TRANSPOSE($Q$11:$Q$15))</f>
        <v>-3.0936683804931739</v>
      </c>
      <c r="J1684" s="37">
        <f t="shared" si="26"/>
        <v>4.3369184892182402E-2</v>
      </c>
      <c r="K1684" s="38"/>
      <c r="L1684" s="38"/>
      <c r="M1684" s="38"/>
      <c r="P1684" s="27">
        <v>1655</v>
      </c>
      <c r="Q1684" s="24">
        <v>0.22059529999999999</v>
      </c>
      <c r="R1684" s="24">
        <v>2.0224499999999999E-2</v>
      </c>
      <c r="S1684" s="24">
        <v>5.0372100000000003E-2</v>
      </c>
      <c r="T1684" s="24">
        <v>0.4039278</v>
      </c>
      <c r="U1684" s="24">
        <v>0.25751659999999998</v>
      </c>
      <c r="V1684" s="34">
        <v>3.3294246347449978E-2</v>
      </c>
      <c r="W1684" s="24">
        <v>0</v>
      </c>
      <c r="X1684" s="24">
        <v>0</v>
      </c>
    </row>
    <row r="1685" spans="1:24" ht="15" customHeight="1" x14ac:dyDescent="0.45">
      <c r="A1685" s="14">
        <v>311</v>
      </c>
      <c r="B1685" s="15">
        <v>2004</v>
      </c>
      <c r="C1685" s="16">
        <v>0</v>
      </c>
      <c r="D1685" s="17">
        <v>1.6373800000000001E-2</v>
      </c>
      <c r="E1685" s="17">
        <v>-0.1514086</v>
      </c>
      <c r="F1685" s="17">
        <v>5.8146400000000001E-2</v>
      </c>
      <c r="G1685" s="17">
        <v>0.38308150000000002</v>
      </c>
      <c r="H1685" s="18">
        <v>0.4602694</v>
      </c>
      <c r="I1685" s="40">
        <f t="array" ref="I1685">$Q$10+SUMPRODUCT(D1685:H1685,TRANSPOSE($Q$11:$Q$15))</f>
        <v>-3.1068942147981624</v>
      </c>
      <c r="J1685" s="37">
        <f t="shared" si="26"/>
        <v>4.2823769418982964E-2</v>
      </c>
      <c r="K1685" s="38"/>
      <c r="L1685" s="38"/>
      <c r="M1685" s="38"/>
      <c r="P1685" s="27">
        <v>1656</v>
      </c>
      <c r="Q1685" s="24">
        <v>0.28849039999999998</v>
      </c>
      <c r="R1685" s="24">
        <v>-5.0134999999999997E-3</v>
      </c>
      <c r="S1685" s="24">
        <v>4.4402499999999998E-2</v>
      </c>
      <c r="T1685" s="24">
        <v>0.70063660000000005</v>
      </c>
      <c r="U1685" s="24">
        <v>0.29612500000000003</v>
      </c>
      <c r="V1685" s="34">
        <v>2.4013501385115973E-2</v>
      </c>
      <c r="W1685" s="24">
        <v>0</v>
      </c>
      <c r="X1685" s="24">
        <v>0</v>
      </c>
    </row>
    <row r="1686" spans="1:24" ht="15" customHeight="1" x14ac:dyDescent="0.45">
      <c r="A1686" s="14">
        <v>312</v>
      </c>
      <c r="B1686" s="15">
        <v>1995</v>
      </c>
      <c r="C1686" s="16">
        <v>0</v>
      </c>
      <c r="D1686" s="17">
        <v>0.1180896</v>
      </c>
      <c r="E1686" s="17">
        <v>0.39184980000000003</v>
      </c>
      <c r="F1686" s="17">
        <v>5.1471799999999998E-2</v>
      </c>
      <c r="G1686" s="17">
        <v>1.780419</v>
      </c>
      <c r="H1686" s="18">
        <v>0.25708370000000003</v>
      </c>
      <c r="I1686" s="40">
        <f t="array" ref="I1686">$Q$10+SUMPRODUCT(D1686:H1686,TRANSPOSE($Q$11:$Q$15))</f>
        <v>-6.1539687083971373</v>
      </c>
      <c r="J1686" s="37">
        <f t="shared" si="26"/>
        <v>2.1205252000771318E-3</v>
      </c>
      <c r="K1686" s="38"/>
      <c r="L1686" s="38"/>
      <c r="M1686" s="38"/>
      <c r="P1686" s="27">
        <v>1657</v>
      </c>
      <c r="Q1686" s="24">
        <v>0.25474340000000001</v>
      </c>
      <c r="R1686" s="24">
        <v>-0.65437230000000002</v>
      </c>
      <c r="S1686" s="24">
        <v>4.7953000000000003E-2</v>
      </c>
      <c r="T1686" s="24">
        <v>0.1159429</v>
      </c>
      <c r="U1686" s="24">
        <v>0.41173569999999998</v>
      </c>
      <c r="V1686" s="34">
        <v>0.14189660516351507</v>
      </c>
      <c r="W1686" s="24">
        <v>0</v>
      </c>
      <c r="X1686" s="24">
        <v>0</v>
      </c>
    </row>
    <row r="1687" spans="1:24" ht="15" customHeight="1" x14ac:dyDescent="0.45">
      <c r="A1687" s="14">
        <v>312</v>
      </c>
      <c r="B1687" s="15">
        <v>1996</v>
      </c>
      <c r="C1687" s="16">
        <v>0</v>
      </c>
      <c r="D1687" s="17">
        <v>0.14812040000000001</v>
      </c>
      <c r="E1687" s="17">
        <v>0.36472520000000003</v>
      </c>
      <c r="F1687" s="17">
        <v>6.2301700000000002E-2</v>
      </c>
      <c r="G1687" s="17">
        <v>1.3509580000000001</v>
      </c>
      <c r="H1687" s="18">
        <v>0.1767156</v>
      </c>
      <c r="I1687" s="40">
        <f t="array" ref="I1687">$Q$10+SUMPRODUCT(D1687:H1687,TRANSPOSE($Q$11:$Q$15))</f>
        <v>-5.5541344013391534</v>
      </c>
      <c r="J1687" s="37">
        <f t="shared" si="26"/>
        <v>3.8564880363484797E-3</v>
      </c>
      <c r="K1687" s="38"/>
      <c r="L1687" s="38"/>
      <c r="M1687" s="38"/>
      <c r="P1687" s="27">
        <v>1658</v>
      </c>
      <c r="Q1687" s="24">
        <v>0.28808139999999999</v>
      </c>
      <c r="R1687" s="24">
        <v>-0.51371770000000005</v>
      </c>
      <c r="S1687" s="24">
        <v>7.4595800000000004E-2</v>
      </c>
      <c r="T1687" s="24">
        <v>0.1445167</v>
      </c>
      <c r="U1687" s="24">
        <v>0.46970099999999998</v>
      </c>
      <c r="V1687" s="34">
        <v>9.8584209047087437E-2</v>
      </c>
      <c r="W1687" s="24">
        <v>0</v>
      </c>
      <c r="X1687" s="24">
        <v>0</v>
      </c>
    </row>
    <row r="1688" spans="1:24" ht="15" customHeight="1" x14ac:dyDescent="0.45">
      <c r="A1688" s="14">
        <v>312</v>
      </c>
      <c r="B1688" s="15">
        <v>1997</v>
      </c>
      <c r="C1688" s="16">
        <v>0</v>
      </c>
      <c r="D1688" s="17">
        <v>0.35400300000000001</v>
      </c>
      <c r="E1688" s="17">
        <v>0.4436889</v>
      </c>
      <c r="F1688" s="17">
        <v>5.5971399999999998E-2</v>
      </c>
      <c r="G1688" s="17">
        <v>1.601305</v>
      </c>
      <c r="H1688" s="18">
        <v>0.21072560000000001</v>
      </c>
      <c r="I1688" s="40">
        <f t="array" ref="I1688">$Q$10+SUMPRODUCT(D1688:H1688,TRANSPOSE($Q$11:$Q$15))</f>
        <v>-5.9108703925458936</v>
      </c>
      <c r="J1688" s="37">
        <f t="shared" si="26"/>
        <v>2.7025039284115245E-3</v>
      </c>
      <c r="K1688" s="38"/>
      <c r="L1688" s="38"/>
      <c r="M1688" s="38"/>
      <c r="P1688" s="27">
        <v>1659</v>
      </c>
      <c r="Q1688" s="24">
        <v>0.1900153</v>
      </c>
      <c r="R1688" s="24">
        <v>-0.56943699999999997</v>
      </c>
      <c r="S1688" s="24">
        <v>5.3671400000000001E-2</v>
      </c>
      <c r="T1688" s="24">
        <v>0.2375208</v>
      </c>
      <c r="U1688" s="24">
        <v>0.49944309999999997</v>
      </c>
      <c r="V1688" s="34">
        <v>0.10573377864276864</v>
      </c>
      <c r="W1688" s="24">
        <v>0</v>
      </c>
      <c r="X1688" s="24">
        <v>0</v>
      </c>
    </row>
    <row r="1689" spans="1:24" ht="15" customHeight="1" x14ac:dyDescent="0.45">
      <c r="A1689" s="14">
        <v>312</v>
      </c>
      <c r="B1689" s="15">
        <v>1998</v>
      </c>
      <c r="C1689" s="16">
        <v>0</v>
      </c>
      <c r="D1689" s="17">
        <v>3.2258700000000001E-2</v>
      </c>
      <c r="E1689" s="17">
        <v>0.2690266</v>
      </c>
      <c r="F1689" s="17">
        <v>5.0353299999999997E-2</v>
      </c>
      <c r="G1689" s="17">
        <v>0.79088800000000004</v>
      </c>
      <c r="H1689" s="18">
        <v>0.19720850000000001</v>
      </c>
      <c r="I1689" s="40">
        <f t="array" ref="I1689">$Q$10+SUMPRODUCT(D1689:H1689,TRANSPOSE($Q$11:$Q$15))</f>
        <v>-4.462199472088896</v>
      </c>
      <c r="J1689" s="37">
        <f t="shared" si="26"/>
        <v>1.1405376762059265E-2</v>
      </c>
      <c r="K1689" s="38"/>
      <c r="L1689" s="38"/>
      <c r="M1689" s="38"/>
      <c r="P1689" s="27">
        <v>1660</v>
      </c>
      <c r="Q1689" s="24">
        <v>9.6507099999999998E-2</v>
      </c>
      <c r="R1689" s="24">
        <v>0.30303910000000001</v>
      </c>
      <c r="S1689" s="24">
        <v>3.8584599999999997E-2</v>
      </c>
      <c r="T1689" s="24">
        <v>0.2434288</v>
      </c>
      <c r="U1689" s="24">
        <v>0.26696809999999999</v>
      </c>
      <c r="V1689" s="34">
        <v>3.0025213151897032E-2</v>
      </c>
      <c r="W1689" s="24">
        <v>0</v>
      </c>
      <c r="X1689" s="24">
        <v>0</v>
      </c>
    </row>
    <row r="1690" spans="1:24" ht="15" customHeight="1" x14ac:dyDescent="0.45">
      <c r="A1690" s="14">
        <v>312</v>
      </c>
      <c r="B1690" s="15">
        <v>1999</v>
      </c>
      <c r="C1690" s="16">
        <v>0</v>
      </c>
      <c r="D1690" s="17">
        <v>4.0296600000000002E-2</v>
      </c>
      <c r="E1690" s="17">
        <v>0.33117069999999998</v>
      </c>
      <c r="F1690" s="17">
        <v>5.3994599999999997E-2</v>
      </c>
      <c r="G1690" s="17">
        <v>1.016383</v>
      </c>
      <c r="H1690" s="18">
        <v>0.2202528</v>
      </c>
      <c r="I1690" s="40">
        <f t="array" ref="I1690">$Q$10+SUMPRODUCT(D1690:H1690,TRANSPOSE($Q$11:$Q$15))</f>
        <v>-4.9234203134198111</v>
      </c>
      <c r="J1690" s="37">
        <f t="shared" si="26"/>
        <v>7.2216762014863326E-3</v>
      </c>
      <c r="K1690" s="38"/>
      <c r="L1690" s="38"/>
      <c r="M1690" s="38"/>
      <c r="P1690" s="27">
        <v>1661</v>
      </c>
      <c r="Q1690" s="24">
        <v>5.9215700000000003E-2</v>
      </c>
      <c r="R1690" s="24">
        <v>0.18245320000000001</v>
      </c>
      <c r="S1690" s="24">
        <v>9.6472999999999993E-3</v>
      </c>
      <c r="T1690" s="24">
        <v>0.3053361</v>
      </c>
      <c r="U1690" s="24">
        <v>0.30453980000000003</v>
      </c>
      <c r="V1690" s="34">
        <v>4.0728324642527604E-2</v>
      </c>
      <c r="W1690" s="24">
        <v>0</v>
      </c>
      <c r="X1690" s="24">
        <v>1</v>
      </c>
    </row>
    <row r="1691" spans="1:24" ht="15" customHeight="1" x14ac:dyDescent="0.45">
      <c r="A1691" s="14">
        <v>313</v>
      </c>
      <c r="B1691" s="15">
        <v>1995</v>
      </c>
      <c r="C1691" s="16">
        <v>0</v>
      </c>
      <c r="D1691" s="17">
        <v>0.54578720000000003</v>
      </c>
      <c r="E1691" s="17">
        <v>0.50789229999999996</v>
      </c>
      <c r="F1691" s="17">
        <v>6.6725900000000005E-2</v>
      </c>
      <c r="G1691" s="17">
        <v>4.2018950000000004</v>
      </c>
      <c r="H1691" s="18">
        <v>0.20875640000000001</v>
      </c>
      <c r="I1691" s="40">
        <f t="array" ref="I1691">$Q$10+SUMPRODUCT(D1691:H1691,TRANSPOSE($Q$11:$Q$15))</f>
        <v>-10.156276123832924</v>
      </c>
      <c r="J1691" s="37">
        <f t="shared" si="26"/>
        <v>3.8830095503992043E-5</v>
      </c>
      <c r="K1691" s="38"/>
      <c r="L1691" s="38"/>
      <c r="M1691" s="38"/>
      <c r="P1691" s="27">
        <v>1662</v>
      </c>
      <c r="Q1691" s="24">
        <v>0.16719439999999999</v>
      </c>
      <c r="R1691" s="24">
        <v>-3.7471900000000002E-2</v>
      </c>
      <c r="S1691" s="24">
        <v>2.7290600000000002E-2</v>
      </c>
      <c r="T1691" s="24">
        <v>0.1009572</v>
      </c>
      <c r="U1691" s="24">
        <v>0.17468410000000001</v>
      </c>
      <c r="V1691" s="34">
        <v>6.3528036904335686E-2</v>
      </c>
      <c r="W1691" s="24">
        <v>0</v>
      </c>
      <c r="X1691" s="24">
        <v>0</v>
      </c>
    </row>
    <row r="1692" spans="1:24" ht="15" customHeight="1" x14ac:dyDescent="0.45">
      <c r="A1692" s="14">
        <v>313</v>
      </c>
      <c r="B1692" s="15">
        <v>1996</v>
      </c>
      <c r="C1692" s="16">
        <v>0</v>
      </c>
      <c r="D1692" s="17">
        <v>0.44964009999999999</v>
      </c>
      <c r="E1692" s="17">
        <v>0.5143896</v>
      </c>
      <c r="F1692" s="17">
        <v>8.7258600000000006E-2</v>
      </c>
      <c r="G1692" s="17">
        <v>4.8661120000000002</v>
      </c>
      <c r="H1692" s="18">
        <v>0.22911629999999999</v>
      </c>
      <c r="I1692" s="40">
        <f t="array" ref="I1692">$Q$10+SUMPRODUCT(D1692:H1692,TRANSPOSE($Q$11:$Q$15))</f>
        <v>-11.415682148682777</v>
      </c>
      <c r="J1692" s="37">
        <f t="shared" si="26"/>
        <v>1.1021163600770914E-5</v>
      </c>
      <c r="K1692" s="38"/>
      <c r="L1692" s="38"/>
      <c r="M1692" s="38"/>
      <c r="P1692" s="27">
        <v>1663</v>
      </c>
      <c r="Q1692" s="24">
        <v>9.8760899999999999E-2</v>
      </c>
      <c r="R1692" s="24">
        <v>-1.6344999999999998E-2</v>
      </c>
      <c r="S1692" s="24">
        <v>5.7630300000000002E-2</v>
      </c>
      <c r="T1692" s="24">
        <v>0.25622529999999999</v>
      </c>
      <c r="U1692" s="24">
        <v>0.2196641</v>
      </c>
      <c r="V1692" s="34">
        <v>3.8717979401527748E-2</v>
      </c>
      <c r="W1692" s="24">
        <v>0</v>
      </c>
      <c r="X1692" s="24">
        <v>0</v>
      </c>
    </row>
    <row r="1693" spans="1:24" ht="15" customHeight="1" x14ac:dyDescent="0.45">
      <c r="A1693" s="14">
        <v>313</v>
      </c>
      <c r="B1693" s="15">
        <v>1997</v>
      </c>
      <c r="C1693" s="16">
        <v>0</v>
      </c>
      <c r="D1693" s="17">
        <v>0.35936679999999999</v>
      </c>
      <c r="E1693" s="17">
        <v>0.60309420000000002</v>
      </c>
      <c r="F1693" s="17">
        <v>8.8503200000000004E-2</v>
      </c>
      <c r="G1693" s="17">
        <v>3.8414139999999999</v>
      </c>
      <c r="H1693" s="18">
        <v>0.222996</v>
      </c>
      <c r="I1693" s="40">
        <f t="array" ref="I1693">$Q$10+SUMPRODUCT(D1693:H1693,TRANSPOSE($Q$11:$Q$15))</f>
        <v>-9.9628668012498132</v>
      </c>
      <c r="J1693" s="37">
        <f t="shared" si="26"/>
        <v>4.7115245879687547E-5</v>
      </c>
      <c r="K1693" s="38"/>
      <c r="L1693" s="38"/>
      <c r="M1693" s="38"/>
      <c r="P1693" s="27">
        <v>1664</v>
      </c>
      <c r="Q1693" s="24">
        <v>0.14779709999999999</v>
      </c>
      <c r="R1693" s="24">
        <v>-1.6619600000000002E-2</v>
      </c>
      <c r="S1693" s="24">
        <v>4.9891600000000001E-2</v>
      </c>
      <c r="T1693" s="24">
        <v>0.25334800000000002</v>
      </c>
      <c r="U1693" s="24">
        <v>0.18880710000000001</v>
      </c>
      <c r="V1693" s="34">
        <v>4.1333120345923187E-2</v>
      </c>
      <c r="W1693" s="24">
        <v>0</v>
      </c>
      <c r="X1693" s="24">
        <v>0</v>
      </c>
    </row>
    <row r="1694" spans="1:24" ht="15" customHeight="1" x14ac:dyDescent="0.45">
      <c r="A1694" s="14">
        <v>313</v>
      </c>
      <c r="B1694" s="15">
        <v>1998</v>
      </c>
      <c r="C1694" s="16">
        <v>0</v>
      </c>
      <c r="D1694" s="17">
        <v>0.32589370000000001</v>
      </c>
      <c r="E1694" s="17">
        <v>0.56419750000000002</v>
      </c>
      <c r="F1694" s="17">
        <v>5.5762699999999998E-2</v>
      </c>
      <c r="G1694" s="17">
        <v>2.1102569999999998</v>
      </c>
      <c r="H1694" s="18">
        <v>0.1999351</v>
      </c>
      <c r="I1694" s="40">
        <f t="array" ref="I1694">$Q$10+SUMPRODUCT(D1694:H1694,TRANSPOSE($Q$11:$Q$15))</f>
        <v>-6.9138204614739109</v>
      </c>
      <c r="J1694" s="37">
        <f t="shared" si="26"/>
        <v>9.9296621168041979E-4</v>
      </c>
      <c r="K1694" s="38"/>
      <c r="L1694" s="38"/>
      <c r="M1694" s="38"/>
      <c r="P1694" s="27">
        <v>1665</v>
      </c>
      <c r="Q1694" s="24">
        <v>0.1378298</v>
      </c>
      <c r="R1694" s="24">
        <v>0.20344499999999999</v>
      </c>
      <c r="S1694" s="24">
        <v>7.4885300000000002E-2</v>
      </c>
      <c r="T1694" s="24">
        <v>0.88886160000000003</v>
      </c>
      <c r="U1694" s="24">
        <v>0.29353400000000002</v>
      </c>
      <c r="V1694" s="34">
        <v>9.7976954529493433E-3</v>
      </c>
      <c r="W1694" s="24">
        <v>0</v>
      </c>
      <c r="X1694" s="24">
        <v>0</v>
      </c>
    </row>
    <row r="1695" spans="1:24" ht="15" customHeight="1" x14ac:dyDescent="0.45">
      <c r="A1695" s="14">
        <v>313</v>
      </c>
      <c r="B1695" s="15">
        <v>1999</v>
      </c>
      <c r="C1695" s="16">
        <v>0</v>
      </c>
      <c r="D1695" s="17">
        <v>0.45609559999999999</v>
      </c>
      <c r="E1695" s="17">
        <v>0.53508489999999997</v>
      </c>
      <c r="F1695" s="17">
        <v>4.9326599999999998E-2</v>
      </c>
      <c r="G1695" s="17">
        <v>1.1028210000000001</v>
      </c>
      <c r="H1695" s="18">
        <v>0.1623801</v>
      </c>
      <c r="I1695" s="40">
        <f t="array" ref="I1695">$Q$10+SUMPRODUCT(D1695:H1695,TRANSPOSE($Q$11:$Q$15))</f>
        <v>-5.1838841942445928</v>
      </c>
      <c r="J1695" s="37">
        <f t="shared" si="26"/>
        <v>5.574934410706613E-3</v>
      </c>
      <c r="K1695" s="38"/>
      <c r="L1695" s="38"/>
      <c r="M1695" s="38"/>
      <c r="P1695" s="27">
        <v>1666</v>
      </c>
      <c r="Q1695" s="24">
        <v>0.1086115</v>
      </c>
      <c r="R1695" s="24">
        <v>0.1877432</v>
      </c>
      <c r="S1695" s="24">
        <v>6.6984100000000005E-2</v>
      </c>
      <c r="T1695" s="24">
        <v>1.3194900000000001</v>
      </c>
      <c r="U1695" s="24">
        <v>0.30984089999999997</v>
      </c>
      <c r="V1695" s="34">
        <v>5.3890790119792281E-3</v>
      </c>
      <c r="W1695" s="24">
        <v>0</v>
      </c>
      <c r="X1695" s="24">
        <v>0</v>
      </c>
    </row>
    <row r="1696" spans="1:24" ht="15" customHeight="1" x14ac:dyDescent="0.45">
      <c r="A1696" s="14">
        <v>313</v>
      </c>
      <c r="B1696" s="15">
        <v>2000</v>
      </c>
      <c r="C1696" s="16">
        <v>0</v>
      </c>
      <c r="D1696" s="17">
        <v>0.35639290000000001</v>
      </c>
      <c r="E1696" s="17">
        <v>0.66305190000000003</v>
      </c>
      <c r="F1696" s="17">
        <v>7.6487200000000005E-2</v>
      </c>
      <c r="G1696" s="17">
        <v>1.6246940000000001</v>
      </c>
      <c r="H1696" s="18">
        <v>0.19314580000000001</v>
      </c>
      <c r="I1696" s="40">
        <f t="array" ref="I1696">$Q$10+SUMPRODUCT(D1696:H1696,TRANSPOSE($Q$11:$Q$15))</f>
        <v>-6.4411130581416813</v>
      </c>
      <c r="J1696" s="37">
        <f t="shared" si="26"/>
        <v>1.592091976821064E-3</v>
      </c>
      <c r="K1696" s="38"/>
      <c r="L1696" s="38"/>
      <c r="M1696" s="38"/>
      <c r="P1696" s="27">
        <v>1667</v>
      </c>
      <c r="Q1696" s="24">
        <v>0.1185134</v>
      </c>
      <c r="R1696" s="24">
        <v>0.18913679999999999</v>
      </c>
      <c r="S1696" s="24">
        <v>7.0173799999999995E-2</v>
      </c>
      <c r="T1696" s="24">
        <v>1.6598189999999999</v>
      </c>
      <c r="U1696" s="24">
        <v>0.31950230000000002</v>
      </c>
      <c r="V1696" s="34">
        <v>3.0860483131565394E-3</v>
      </c>
      <c r="W1696" s="24">
        <v>0</v>
      </c>
      <c r="X1696" s="24">
        <v>0</v>
      </c>
    </row>
    <row r="1697" spans="1:24" ht="15" customHeight="1" x14ac:dyDescent="0.45">
      <c r="A1697" s="14">
        <v>313</v>
      </c>
      <c r="B1697" s="15">
        <v>2001</v>
      </c>
      <c r="C1697" s="16">
        <v>0</v>
      </c>
      <c r="D1697" s="17">
        <v>0.33148430000000001</v>
      </c>
      <c r="E1697" s="17">
        <v>0.67691619999999997</v>
      </c>
      <c r="F1697" s="17">
        <v>5.5952599999999998E-2</v>
      </c>
      <c r="G1697" s="17">
        <v>1.9896339999999999</v>
      </c>
      <c r="H1697" s="18">
        <v>0.1892472</v>
      </c>
      <c r="I1697" s="40">
        <f t="array" ref="I1697">$Q$10+SUMPRODUCT(D1697:H1697,TRANSPOSE($Q$11:$Q$15))</f>
        <v>-6.8913178063140572</v>
      </c>
      <c r="J1697" s="37">
        <f t="shared" si="26"/>
        <v>1.0155409393665603E-3</v>
      </c>
      <c r="K1697" s="38"/>
      <c r="L1697" s="38"/>
      <c r="M1697" s="38"/>
      <c r="P1697" s="27">
        <v>1668</v>
      </c>
      <c r="Q1697" s="24">
        <v>9.1974500000000001E-2</v>
      </c>
      <c r="R1697" s="24">
        <v>0.15094750000000001</v>
      </c>
      <c r="S1697" s="24">
        <v>5.8988400000000003E-2</v>
      </c>
      <c r="T1697" s="24">
        <v>2.5888149999999999</v>
      </c>
      <c r="U1697" s="24">
        <v>0.32771099999999997</v>
      </c>
      <c r="V1697" s="34">
        <v>8.0882129839360891E-4</v>
      </c>
      <c r="W1697" s="24">
        <v>0</v>
      </c>
      <c r="X1697" s="24">
        <v>0</v>
      </c>
    </row>
    <row r="1698" spans="1:24" ht="15" customHeight="1" x14ac:dyDescent="0.45">
      <c r="A1698" s="14">
        <v>313</v>
      </c>
      <c r="B1698" s="15">
        <v>2002</v>
      </c>
      <c r="C1698" s="16">
        <v>0</v>
      </c>
      <c r="D1698" s="17">
        <v>0.25249300000000002</v>
      </c>
      <c r="E1698" s="17">
        <v>0.49173640000000002</v>
      </c>
      <c r="F1698" s="17">
        <v>8.2052200000000006E-2</v>
      </c>
      <c r="G1698" s="17">
        <v>3.2168060000000001</v>
      </c>
      <c r="H1698" s="18">
        <v>0.17345759999999999</v>
      </c>
      <c r="I1698" s="40">
        <f t="array" ref="I1698">$Q$10+SUMPRODUCT(D1698:H1698,TRANSPOSE($Q$11:$Q$15))</f>
        <v>-8.8289659149733382</v>
      </c>
      <c r="J1698" s="37">
        <f t="shared" si="26"/>
        <v>1.4640814337535456E-4</v>
      </c>
      <c r="K1698" s="38"/>
      <c r="L1698" s="38"/>
      <c r="M1698" s="38"/>
      <c r="P1698" s="27">
        <v>1669</v>
      </c>
      <c r="Q1698" s="24">
        <v>7.3776400000000006E-2</v>
      </c>
      <c r="R1698" s="24">
        <v>0.2387204</v>
      </c>
      <c r="S1698" s="24">
        <v>5.9851599999999998E-2</v>
      </c>
      <c r="T1698" s="24">
        <v>2.9253170000000002</v>
      </c>
      <c r="U1698" s="24">
        <v>0.30540840000000002</v>
      </c>
      <c r="V1698" s="34">
        <v>4.0498252590196907E-4</v>
      </c>
      <c r="W1698" s="24">
        <v>0</v>
      </c>
      <c r="X1698" s="24">
        <v>0</v>
      </c>
    </row>
    <row r="1699" spans="1:24" ht="15" customHeight="1" x14ac:dyDescent="0.45">
      <c r="A1699" s="14">
        <v>313</v>
      </c>
      <c r="B1699" s="15">
        <v>2003</v>
      </c>
      <c r="C1699" s="16">
        <v>0</v>
      </c>
      <c r="D1699" s="17">
        <v>0.2891358</v>
      </c>
      <c r="E1699" s="17">
        <v>0.47370109999999999</v>
      </c>
      <c r="F1699" s="17">
        <v>7.5481300000000001E-2</v>
      </c>
      <c r="G1699" s="17">
        <v>3.8955630000000001</v>
      </c>
      <c r="H1699" s="18">
        <v>0.16812959999999999</v>
      </c>
      <c r="I1699" s="40">
        <f t="array" ref="I1699">$Q$10+SUMPRODUCT(D1699:H1699,TRANSPOSE($Q$11:$Q$15))</f>
        <v>-9.8199604313012259</v>
      </c>
      <c r="J1699" s="37">
        <f t="shared" si="26"/>
        <v>5.4352780553975625E-5</v>
      </c>
      <c r="K1699" s="38"/>
      <c r="L1699" s="38"/>
      <c r="M1699" s="38"/>
      <c r="P1699" s="27">
        <v>1670</v>
      </c>
      <c r="Q1699" s="24">
        <v>0.1029997</v>
      </c>
      <c r="R1699" s="24">
        <v>0.28944370000000003</v>
      </c>
      <c r="S1699" s="24">
        <v>6.9829000000000002E-2</v>
      </c>
      <c r="T1699" s="24">
        <v>2.2301489999999999</v>
      </c>
      <c r="U1699" s="24">
        <v>0.31230760000000002</v>
      </c>
      <c r="V1699" s="34">
        <v>1.0682930581646449E-3</v>
      </c>
      <c r="W1699" s="24">
        <v>0</v>
      </c>
      <c r="X1699" s="24">
        <v>0</v>
      </c>
    </row>
    <row r="1700" spans="1:24" ht="15" customHeight="1" x14ac:dyDescent="0.45">
      <c r="A1700" s="14">
        <v>313</v>
      </c>
      <c r="B1700" s="15">
        <v>2004</v>
      </c>
      <c r="C1700" s="16">
        <v>0</v>
      </c>
      <c r="D1700" s="17">
        <v>0.26923209999999997</v>
      </c>
      <c r="E1700" s="17">
        <v>0.59074939999999998</v>
      </c>
      <c r="F1700" s="17">
        <v>9.2159000000000005E-2</v>
      </c>
      <c r="G1700" s="17">
        <v>6.5450920000000004</v>
      </c>
      <c r="H1700" s="18">
        <v>0.20095779999999999</v>
      </c>
      <c r="I1700" s="40">
        <f t="array" ref="I1700">$Q$10+SUMPRODUCT(D1700:H1700,TRANSPOSE($Q$11:$Q$15))</f>
        <v>-14.333729691256931</v>
      </c>
      <c r="J1700" s="37">
        <f t="shared" si="26"/>
        <v>5.9557989842203543E-7</v>
      </c>
      <c r="K1700" s="38"/>
      <c r="L1700" s="38"/>
      <c r="M1700" s="38"/>
      <c r="P1700" s="27">
        <v>1671</v>
      </c>
      <c r="Q1700" s="24">
        <v>0.1223948</v>
      </c>
      <c r="R1700" s="24">
        <v>0.36762400000000001</v>
      </c>
      <c r="S1700" s="24">
        <v>7.1542099999999997E-2</v>
      </c>
      <c r="T1700" s="24">
        <v>3.2541380000000002</v>
      </c>
      <c r="U1700" s="24">
        <v>0.27964470000000002</v>
      </c>
      <c r="V1700" s="34">
        <v>1.8187131527363406E-4</v>
      </c>
      <c r="W1700" s="24">
        <v>0</v>
      </c>
      <c r="X1700" s="24">
        <v>0</v>
      </c>
    </row>
    <row r="1701" spans="1:24" ht="15" customHeight="1" x14ac:dyDescent="0.45">
      <c r="A1701" s="14">
        <v>314</v>
      </c>
      <c r="B1701" s="15">
        <v>1995</v>
      </c>
      <c r="C1701" s="16">
        <v>0</v>
      </c>
      <c r="D1701" s="17">
        <v>0.26683669999999998</v>
      </c>
      <c r="E1701" s="17">
        <v>0.3941422</v>
      </c>
      <c r="F1701" s="17">
        <v>4.51603E-2</v>
      </c>
      <c r="G1701" s="17">
        <v>0.66496279999999997</v>
      </c>
      <c r="H1701" s="18">
        <v>0.80409169999999996</v>
      </c>
      <c r="I1701" s="40">
        <f t="array" ref="I1701">$Q$10+SUMPRODUCT(D1701:H1701,TRANSPOSE($Q$11:$Q$15))</f>
        <v>-3.9285962179086642</v>
      </c>
      <c r="J1701" s="37">
        <f t="shared" si="26"/>
        <v>1.9291773714369305E-2</v>
      </c>
      <c r="K1701" s="38"/>
      <c r="L1701" s="38"/>
      <c r="M1701" s="38"/>
      <c r="P1701" s="27">
        <v>1672</v>
      </c>
      <c r="Q1701" s="24">
        <v>0.1030493</v>
      </c>
      <c r="R1701" s="24">
        <v>0.33150540000000001</v>
      </c>
      <c r="S1701" s="24">
        <v>4.6183799999999997E-2</v>
      </c>
      <c r="T1701" s="24">
        <v>1.8047</v>
      </c>
      <c r="U1701" s="24">
        <v>0.2868482</v>
      </c>
      <c r="V1701" s="34">
        <v>2.3513576878214514E-3</v>
      </c>
      <c r="W1701" s="24">
        <v>0</v>
      </c>
      <c r="X1701" s="24">
        <v>0</v>
      </c>
    </row>
    <row r="1702" spans="1:24" ht="15" customHeight="1" x14ac:dyDescent="0.45">
      <c r="A1702" s="14">
        <v>314</v>
      </c>
      <c r="B1702" s="15">
        <v>1996</v>
      </c>
      <c r="C1702" s="16">
        <v>0</v>
      </c>
      <c r="D1702" s="17">
        <v>0.22222169999999999</v>
      </c>
      <c r="E1702" s="17">
        <v>0.34343600000000002</v>
      </c>
      <c r="F1702" s="17">
        <v>4.7047800000000001E-2</v>
      </c>
      <c r="G1702" s="17">
        <v>0.63096629999999998</v>
      </c>
      <c r="H1702" s="18">
        <v>0.72315110000000005</v>
      </c>
      <c r="I1702" s="40">
        <f t="array" ref="I1702">$Q$10+SUMPRODUCT(D1702:H1702,TRANSPOSE($Q$11:$Q$15))</f>
        <v>-3.8844395301229393</v>
      </c>
      <c r="J1702" s="37">
        <f t="shared" si="26"/>
        <v>2.0145176721042251E-2</v>
      </c>
      <c r="K1702" s="38"/>
      <c r="L1702" s="38"/>
      <c r="M1702" s="38"/>
      <c r="P1702" s="27">
        <v>1673</v>
      </c>
      <c r="Q1702" s="24">
        <v>9.8978099999999999E-2</v>
      </c>
      <c r="R1702" s="24">
        <v>0.36602469999999998</v>
      </c>
      <c r="S1702" s="24">
        <v>6.6707500000000003E-2</v>
      </c>
      <c r="T1702" s="24">
        <v>2.1143019999999999</v>
      </c>
      <c r="U1702" s="24">
        <v>0.2809933</v>
      </c>
      <c r="V1702" s="34">
        <v>1.153885730722833E-3</v>
      </c>
      <c r="W1702" s="24">
        <v>0</v>
      </c>
      <c r="X1702" s="24">
        <v>0</v>
      </c>
    </row>
    <row r="1703" spans="1:24" ht="15" customHeight="1" x14ac:dyDescent="0.45">
      <c r="A1703" s="14">
        <v>314</v>
      </c>
      <c r="B1703" s="15">
        <v>1997</v>
      </c>
      <c r="C1703" s="16">
        <v>0</v>
      </c>
      <c r="D1703" s="17">
        <v>0.2414499</v>
      </c>
      <c r="E1703" s="17">
        <v>0.37014819999999998</v>
      </c>
      <c r="F1703" s="17">
        <v>5.0773100000000002E-2</v>
      </c>
      <c r="G1703" s="17">
        <v>1.0395460000000001</v>
      </c>
      <c r="H1703" s="18">
        <v>0.69883499999999998</v>
      </c>
      <c r="I1703" s="40">
        <f t="array" ref="I1703">$Q$10+SUMPRODUCT(D1703:H1703,TRANSPOSE($Q$11:$Q$15))</f>
        <v>-4.6112894382406395</v>
      </c>
      <c r="J1703" s="37">
        <f t="shared" si="26"/>
        <v>9.8411828618145073E-3</v>
      </c>
      <c r="K1703" s="38"/>
      <c r="L1703" s="38"/>
      <c r="M1703" s="38"/>
      <c r="P1703" s="27">
        <v>1674</v>
      </c>
      <c r="Q1703" s="24">
        <v>0.1073484</v>
      </c>
      <c r="R1703" s="24">
        <v>0.41249229999999998</v>
      </c>
      <c r="S1703" s="24">
        <v>7.9370999999999997E-2</v>
      </c>
      <c r="T1703" s="24">
        <v>2.1081850000000002</v>
      </c>
      <c r="U1703" s="24">
        <v>0.28387180000000001</v>
      </c>
      <c r="V1703" s="34">
        <v>9.8949461958167334E-4</v>
      </c>
      <c r="W1703" s="24">
        <v>0</v>
      </c>
      <c r="X1703" s="24">
        <v>0</v>
      </c>
    </row>
    <row r="1704" spans="1:24" ht="15" customHeight="1" x14ac:dyDescent="0.45">
      <c r="A1704" s="14">
        <v>314</v>
      </c>
      <c r="B1704" s="15">
        <v>1998</v>
      </c>
      <c r="C1704" s="16">
        <v>0</v>
      </c>
      <c r="D1704" s="17">
        <v>0.14639740000000001</v>
      </c>
      <c r="E1704" s="17">
        <v>0.37808839999999999</v>
      </c>
      <c r="F1704" s="17">
        <v>4.5054700000000003E-2</v>
      </c>
      <c r="G1704" s="17">
        <v>0.96927620000000003</v>
      </c>
      <c r="H1704" s="18">
        <v>0.84866359999999996</v>
      </c>
      <c r="I1704" s="40">
        <f t="array" ref="I1704">$Q$10+SUMPRODUCT(D1704:H1704,TRANSPOSE($Q$11:$Q$15))</f>
        <v>-4.4116471315638375</v>
      </c>
      <c r="J1704" s="37">
        <f t="shared" si="26"/>
        <v>1.1989676821711547E-2</v>
      </c>
      <c r="K1704" s="38"/>
      <c r="L1704" s="38"/>
      <c r="M1704" s="38"/>
      <c r="P1704" s="27">
        <v>1675</v>
      </c>
      <c r="Q1704" s="24">
        <v>-2.5916100000000001E-2</v>
      </c>
      <c r="R1704" s="24">
        <v>0.48088769999999997</v>
      </c>
      <c r="S1704" s="24">
        <v>5.4837900000000002E-2</v>
      </c>
      <c r="T1704" s="24">
        <v>1.1312599999999999</v>
      </c>
      <c r="U1704" s="24">
        <v>0.1768139</v>
      </c>
      <c r="V1704" s="34">
        <v>4.5626294975990161E-3</v>
      </c>
      <c r="W1704" s="24">
        <v>0</v>
      </c>
      <c r="X1704" s="24">
        <v>0</v>
      </c>
    </row>
    <row r="1705" spans="1:24" ht="15" customHeight="1" x14ac:dyDescent="0.45">
      <c r="A1705" s="14">
        <v>314</v>
      </c>
      <c r="B1705" s="15">
        <v>1999</v>
      </c>
      <c r="C1705" s="16">
        <v>0</v>
      </c>
      <c r="D1705" s="17">
        <v>0.12605669999999999</v>
      </c>
      <c r="E1705" s="17">
        <v>0.33988469999999998</v>
      </c>
      <c r="F1705" s="17">
        <v>5.4669299999999997E-2</v>
      </c>
      <c r="G1705" s="17">
        <v>0.45651799999999998</v>
      </c>
      <c r="H1705" s="18">
        <v>0.82819750000000003</v>
      </c>
      <c r="I1705" s="40">
        <f t="array" ref="I1705">$Q$10+SUMPRODUCT(D1705:H1705,TRANSPOSE($Q$11:$Q$15))</f>
        <v>-3.6369910618906247</v>
      </c>
      <c r="J1705" s="37">
        <f t="shared" si="26"/>
        <v>2.5655897503300513E-2</v>
      </c>
      <c r="K1705" s="38"/>
      <c r="L1705" s="38"/>
      <c r="M1705" s="38"/>
      <c r="P1705" s="27">
        <v>1676</v>
      </c>
      <c r="Q1705" s="24">
        <v>0.1885114</v>
      </c>
      <c r="R1705" s="24">
        <v>0.51645379999999996</v>
      </c>
      <c r="S1705" s="24">
        <v>7.04573E-2</v>
      </c>
      <c r="T1705" s="24">
        <v>1.659249</v>
      </c>
      <c r="U1705" s="24">
        <v>0.2118206</v>
      </c>
      <c r="V1705" s="34">
        <v>1.8461869787968605E-3</v>
      </c>
      <c r="W1705" s="24">
        <v>0</v>
      </c>
      <c r="X1705" s="24">
        <v>0</v>
      </c>
    </row>
    <row r="1706" spans="1:24" ht="15" customHeight="1" x14ac:dyDescent="0.45">
      <c r="A1706" s="14">
        <v>314</v>
      </c>
      <c r="B1706" s="15">
        <v>2000</v>
      </c>
      <c r="C1706" s="16">
        <v>0</v>
      </c>
      <c r="D1706" s="17">
        <v>0.13757420000000001</v>
      </c>
      <c r="E1706" s="17">
        <v>0.32021189999999999</v>
      </c>
      <c r="F1706" s="17">
        <v>3.5617000000000003E-2</v>
      </c>
      <c r="G1706" s="17">
        <v>0.73034350000000003</v>
      </c>
      <c r="H1706" s="18">
        <v>0.93098780000000003</v>
      </c>
      <c r="I1706" s="40">
        <f t="array" ref="I1706">$Q$10+SUMPRODUCT(D1706:H1706,TRANSPOSE($Q$11:$Q$15))</f>
        <v>-3.823876800200618</v>
      </c>
      <c r="J1706" s="37">
        <f t="shared" si="26"/>
        <v>2.1376039868238536E-2</v>
      </c>
      <c r="K1706" s="38"/>
      <c r="L1706" s="38"/>
      <c r="M1706" s="38"/>
      <c r="P1706" s="27">
        <v>1677</v>
      </c>
      <c r="Q1706" s="24">
        <v>0.26069609999999999</v>
      </c>
      <c r="R1706" s="24">
        <v>0.55198270000000005</v>
      </c>
      <c r="S1706" s="24">
        <v>6.5747399999999998E-2</v>
      </c>
      <c r="T1706" s="24">
        <v>2.0271319999999999</v>
      </c>
      <c r="U1706" s="24">
        <v>0.21525349999999999</v>
      </c>
      <c r="V1706" s="34">
        <v>1.0467842756255548E-3</v>
      </c>
      <c r="W1706" s="24">
        <v>0</v>
      </c>
      <c r="X1706" s="24">
        <v>0</v>
      </c>
    </row>
    <row r="1707" spans="1:24" ht="15" customHeight="1" x14ac:dyDescent="0.45">
      <c r="A1707" s="14">
        <v>314</v>
      </c>
      <c r="B1707" s="15">
        <v>2001</v>
      </c>
      <c r="C1707" s="16">
        <v>0</v>
      </c>
      <c r="D1707" s="17">
        <v>0.20561679999999999</v>
      </c>
      <c r="E1707" s="17">
        <v>0.26089889999999999</v>
      </c>
      <c r="F1707" s="17">
        <v>3.6876899999999997E-2</v>
      </c>
      <c r="G1707" s="17">
        <v>0.5044864</v>
      </c>
      <c r="H1707" s="18">
        <v>0.21603449999999999</v>
      </c>
      <c r="I1707" s="40">
        <f t="array" ref="I1707">$Q$10+SUMPRODUCT(D1707:H1707,TRANSPOSE($Q$11:$Q$15))</f>
        <v>-3.8026700360418078</v>
      </c>
      <c r="J1707" s="37">
        <f t="shared" si="26"/>
        <v>2.1824198433029292E-2</v>
      </c>
      <c r="K1707" s="38"/>
      <c r="L1707" s="38"/>
      <c r="M1707" s="38"/>
      <c r="P1707" s="27">
        <v>1678</v>
      </c>
      <c r="Q1707" s="24">
        <v>0.18594169999999999</v>
      </c>
      <c r="R1707" s="24">
        <v>0.61712089999999997</v>
      </c>
      <c r="S1707" s="24">
        <v>6.0061900000000001E-2</v>
      </c>
      <c r="T1707" s="24">
        <v>2.121766</v>
      </c>
      <c r="U1707" s="24">
        <v>0.2248165</v>
      </c>
      <c r="V1707" s="34">
        <v>8.3597305856542871E-4</v>
      </c>
      <c r="W1707" s="24">
        <v>0</v>
      </c>
      <c r="X1707" s="24">
        <v>0</v>
      </c>
    </row>
    <row r="1708" spans="1:24" ht="15" customHeight="1" x14ac:dyDescent="0.45">
      <c r="A1708" s="14">
        <v>314</v>
      </c>
      <c r="B1708" s="15">
        <v>2002</v>
      </c>
      <c r="C1708" s="16">
        <v>0</v>
      </c>
      <c r="D1708" s="17">
        <v>0.12201620000000001</v>
      </c>
      <c r="E1708" s="17">
        <v>0.28164210000000001</v>
      </c>
      <c r="F1708" s="17">
        <v>5.7986299999999998E-2</v>
      </c>
      <c r="G1708" s="17">
        <v>0.75008739999999996</v>
      </c>
      <c r="H1708" s="18">
        <v>0.32331850000000001</v>
      </c>
      <c r="I1708" s="40">
        <f t="array" ref="I1708">$Q$10+SUMPRODUCT(D1708:H1708,TRANSPOSE($Q$11:$Q$15))</f>
        <v>-4.3612310525222115</v>
      </c>
      <c r="J1708" s="37">
        <f t="shared" si="26"/>
        <v>1.2601833464660376E-2</v>
      </c>
      <c r="K1708" s="38"/>
      <c r="L1708" s="38"/>
      <c r="M1708" s="38"/>
      <c r="P1708" s="27">
        <v>1679</v>
      </c>
      <c r="Q1708" s="24">
        <v>0.26595160000000001</v>
      </c>
      <c r="R1708" s="24">
        <v>0.67022490000000001</v>
      </c>
      <c r="S1708" s="24">
        <v>5.6509499999999997E-2</v>
      </c>
      <c r="T1708" s="24">
        <v>2.8041960000000001</v>
      </c>
      <c r="U1708" s="24">
        <v>0.22576170000000001</v>
      </c>
      <c r="V1708" s="34">
        <v>2.7771146557556994E-4</v>
      </c>
      <c r="W1708" s="24">
        <v>0</v>
      </c>
      <c r="X1708" s="24">
        <v>0</v>
      </c>
    </row>
    <row r="1709" spans="1:24" ht="15" customHeight="1" x14ac:dyDescent="0.45">
      <c r="A1709" s="14">
        <v>314</v>
      </c>
      <c r="B1709" s="15">
        <v>2003</v>
      </c>
      <c r="C1709" s="16">
        <v>0</v>
      </c>
      <c r="D1709" s="17">
        <v>7.9836000000000004E-2</v>
      </c>
      <c r="E1709" s="17">
        <v>0.31203530000000002</v>
      </c>
      <c r="F1709" s="17">
        <v>4.1021099999999998E-2</v>
      </c>
      <c r="G1709" s="17">
        <v>0.7569785</v>
      </c>
      <c r="H1709" s="18">
        <v>0.2944737</v>
      </c>
      <c r="I1709" s="40">
        <f t="array" ref="I1709">$Q$10+SUMPRODUCT(D1709:H1709,TRANSPOSE($Q$11:$Q$15))</f>
        <v>-4.3160542264259671</v>
      </c>
      <c r="J1709" s="37">
        <f t="shared" si="26"/>
        <v>1.3176526426505721E-2</v>
      </c>
      <c r="K1709" s="38"/>
      <c r="L1709" s="38"/>
      <c r="M1709" s="38"/>
      <c r="P1709" s="27">
        <v>1680</v>
      </c>
      <c r="Q1709" s="24">
        <v>4.0215000000000001E-2</v>
      </c>
      <c r="R1709" s="24">
        <v>-8.2409000000000007E-3</v>
      </c>
      <c r="S1709" s="24">
        <v>5.3501199999999999E-2</v>
      </c>
      <c r="T1709" s="24">
        <v>0.39148529999999998</v>
      </c>
      <c r="U1709" s="24">
        <v>0.32072600000000001</v>
      </c>
      <c r="V1709" s="34">
        <v>3.3313951165388184E-2</v>
      </c>
      <c r="W1709" s="24">
        <v>0</v>
      </c>
      <c r="X1709" s="24">
        <v>0</v>
      </c>
    </row>
    <row r="1710" spans="1:24" ht="15" customHeight="1" x14ac:dyDescent="0.45">
      <c r="A1710" s="14">
        <v>315</v>
      </c>
      <c r="B1710" s="15">
        <v>1995</v>
      </c>
      <c r="C1710" s="16">
        <v>0</v>
      </c>
      <c r="D1710" s="17">
        <v>7.18163E-2</v>
      </c>
      <c r="E1710" s="17">
        <v>0.25272240000000001</v>
      </c>
      <c r="F1710" s="17">
        <v>5.1826400000000002E-2</v>
      </c>
      <c r="G1710" s="17">
        <v>0.63350609999999996</v>
      </c>
      <c r="H1710" s="18">
        <v>0.22943930000000001</v>
      </c>
      <c r="I1710" s="40">
        <f t="array" ref="I1710">$Q$10+SUMPRODUCT(D1710:H1710,TRANSPOSE($Q$11:$Q$15))</f>
        <v>-4.1631068902774579</v>
      </c>
      <c r="J1710" s="37">
        <f t="shared" si="26"/>
        <v>1.5320764250547443E-2</v>
      </c>
      <c r="K1710" s="38"/>
      <c r="L1710" s="38"/>
      <c r="M1710" s="38"/>
      <c r="P1710" s="27">
        <v>1681</v>
      </c>
      <c r="Q1710" s="24">
        <v>0.10230980000000001</v>
      </c>
      <c r="R1710" s="24">
        <v>-5.1156899999999998E-2</v>
      </c>
      <c r="S1710" s="24">
        <v>3.19271E-2</v>
      </c>
      <c r="T1710" s="24">
        <v>0.334229</v>
      </c>
      <c r="U1710" s="24">
        <v>0.28080450000000001</v>
      </c>
      <c r="V1710" s="34">
        <v>4.5621137153141034E-2</v>
      </c>
      <c r="W1710" s="24">
        <v>0</v>
      </c>
      <c r="X1710" s="24">
        <v>0</v>
      </c>
    </row>
    <row r="1711" spans="1:24" ht="15" customHeight="1" x14ac:dyDescent="0.45">
      <c r="A1711" s="14">
        <v>315</v>
      </c>
      <c r="B1711" s="15">
        <v>1996</v>
      </c>
      <c r="C1711" s="16">
        <v>0</v>
      </c>
      <c r="D1711" s="17">
        <v>3.1804899999999997E-2</v>
      </c>
      <c r="E1711" s="17">
        <v>0.2346336</v>
      </c>
      <c r="F1711" s="17">
        <v>4.2810599999999997E-2</v>
      </c>
      <c r="G1711" s="17">
        <v>0.6791701</v>
      </c>
      <c r="H1711" s="18">
        <v>0.20234250000000001</v>
      </c>
      <c r="I1711" s="40">
        <f t="array" ref="I1711">$Q$10+SUMPRODUCT(D1711:H1711,TRANSPOSE($Q$11:$Q$15))</f>
        <v>-4.1708302763131888</v>
      </c>
      <c r="J1711" s="37">
        <f t="shared" si="26"/>
        <v>1.52046840595043E-2</v>
      </c>
      <c r="K1711" s="38"/>
      <c r="L1711" s="38"/>
      <c r="M1711" s="38"/>
      <c r="P1711" s="27">
        <v>1682</v>
      </c>
      <c r="Q1711" s="24">
        <v>5.86413E-2</v>
      </c>
      <c r="R1711" s="24">
        <v>-0.1911216</v>
      </c>
      <c r="S1711" s="24">
        <v>1.9501299999999999E-2</v>
      </c>
      <c r="T1711" s="24">
        <v>0.2292438</v>
      </c>
      <c r="U1711" s="24">
        <v>0.32848189999999999</v>
      </c>
      <c r="V1711" s="34">
        <v>7.1822292240317026E-2</v>
      </c>
      <c r="W1711" s="24">
        <v>0</v>
      </c>
      <c r="X1711" s="24">
        <v>0</v>
      </c>
    </row>
    <row r="1712" spans="1:24" ht="15" customHeight="1" x14ac:dyDescent="0.45">
      <c r="A1712" s="14">
        <v>315</v>
      </c>
      <c r="B1712" s="15">
        <v>1997</v>
      </c>
      <c r="C1712" s="16">
        <v>0</v>
      </c>
      <c r="D1712" s="17">
        <v>7.0384000000000002E-2</v>
      </c>
      <c r="E1712" s="17">
        <v>0.22864809999999999</v>
      </c>
      <c r="F1712" s="17">
        <v>2.74083E-2</v>
      </c>
      <c r="G1712" s="17">
        <v>0.74870159999999997</v>
      </c>
      <c r="H1712" s="18">
        <v>0.22129299999999999</v>
      </c>
      <c r="I1712" s="40">
        <f t="array" ref="I1712">$Q$10+SUMPRODUCT(D1712:H1712,TRANSPOSE($Q$11:$Q$15))</f>
        <v>-4.1219968115869872</v>
      </c>
      <c r="J1712" s="37">
        <f t="shared" si="26"/>
        <v>1.5953470164909625E-2</v>
      </c>
      <c r="K1712" s="38"/>
      <c r="L1712" s="38"/>
      <c r="M1712" s="38"/>
      <c r="P1712" s="27">
        <v>1683</v>
      </c>
      <c r="Q1712" s="24">
        <v>2.5938300000000001E-2</v>
      </c>
      <c r="R1712" s="24">
        <v>-0.1965973</v>
      </c>
      <c r="S1712" s="24">
        <v>4.1954199999999997E-2</v>
      </c>
      <c r="T1712" s="24">
        <v>0.44555800000000001</v>
      </c>
      <c r="U1712" s="24">
        <v>0.32084819999999997</v>
      </c>
      <c r="V1712" s="34">
        <v>4.3369184892182389E-2</v>
      </c>
      <c r="W1712" s="24">
        <v>0</v>
      </c>
      <c r="X1712" s="24">
        <v>0</v>
      </c>
    </row>
    <row r="1713" spans="1:24" ht="15" customHeight="1" x14ac:dyDescent="0.45">
      <c r="A1713" s="14">
        <v>315</v>
      </c>
      <c r="B1713" s="15">
        <v>1998</v>
      </c>
      <c r="C1713" s="16">
        <v>0</v>
      </c>
      <c r="D1713" s="17">
        <v>0.1228997</v>
      </c>
      <c r="E1713" s="17">
        <v>0.21720690000000001</v>
      </c>
      <c r="F1713" s="17">
        <v>4.42537E-2</v>
      </c>
      <c r="G1713" s="17">
        <v>0.81780540000000002</v>
      </c>
      <c r="H1713" s="18">
        <v>0.26217960000000001</v>
      </c>
      <c r="I1713" s="40">
        <f t="array" ref="I1713">$Q$10+SUMPRODUCT(D1713:H1713,TRANSPOSE($Q$11:$Q$15))</f>
        <v>-4.3031312093208722</v>
      </c>
      <c r="J1713" s="37">
        <f t="shared" si="26"/>
        <v>1.3345624680045269E-2</v>
      </c>
      <c r="K1713" s="38"/>
      <c r="L1713" s="38"/>
      <c r="M1713" s="38"/>
      <c r="P1713" s="27">
        <v>1684</v>
      </c>
      <c r="Q1713" s="24">
        <v>1.6373800000000001E-2</v>
      </c>
      <c r="R1713" s="24">
        <v>-0.1514086</v>
      </c>
      <c r="S1713" s="24">
        <v>5.8146400000000001E-2</v>
      </c>
      <c r="T1713" s="24">
        <v>0.38308150000000002</v>
      </c>
      <c r="U1713" s="24">
        <v>0.4602694</v>
      </c>
      <c r="V1713" s="34">
        <v>4.2823769418982943E-2</v>
      </c>
      <c r="W1713" s="24">
        <v>0</v>
      </c>
      <c r="X1713" s="24">
        <v>0</v>
      </c>
    </row>
    <row r="1714" spans="1:24" ht="15" customHeight="1" x14ac:dyDescent="0.45">
      <c r="A1714" s="14">
        <v>315</v>
      </c>
      <c r="B1714" s="15">
        <v>1999</v>
      </c>
      <c r="C1714" s="16">
        <v>0</v>
      </c>
      <c r="D1714" s="17">
        <v>0.1049523</v>
      </c>
      <c r="E1714" s="17">
        <v>0.22088720000000001</v>
      </c>
      <c r="F1714" s="17">
        <v>5.5948900000000003E-2</v>
      </c>
      <c r="G1714" s="17">
        <v>1.196898</v>
      </c>
      <c r="H1714" s="18">
        <v>0.23340330000000001</v>
      </c>
      <c r="I1714" s="40">
        <f t="array" ref="I1714">$Q$10+SUMPRODUCT(D1714:H1714,TRANSPOSE($Q$11:$Q$15))</f>
        <v>-5.0314231218654601</v>
      </c>
      <c r="J1714" s="37">
        <f t="shared" si="26"/>
        <v>6.4871537186837018E-3</v>
      </c>
      <c r="K1714" s="38"/>
      <c r="L1714" s="38"/>
      <c r="M1714" s="38"/>
      <c r="P1714" s="27">
        <v>1685</v>
      </c>
      <c r="Q1714" s="24">
        <v>0.1180896</v>
      </c>
      <c r="R1714" s="24">
        <v>0.39184980000000003</v>
      </c>
      <c r="S1714" s="24">
        <v>5.1471799999999998E-2</v>
      </c>
      <c r="T1714" s="24">
        <v>1.780419</v>
      </c>
      <c r="U1714" s="24">
        <v>0.25708370000000003</v>
      </c>
      <c r="V1714" s="34">
        <v>2.1205252000771301E-3</v>
      </c>
      <c r="W1714" s="24">
        <v>0</v>
      </c>
      <c r="X1714" s="24">
        <v>0</v>
      </c>
    </row>
    <row r="1715" spans="1:24" ht="15" customHeight="1" x14ac:dyDescent="0.45">
      <c r="A1715" s="14">
        <v>315</v>
      </c>
      <c r="B1715" s="15">
        <v>2000</v>
      </c>
      <c r="C1715" s="16">
        <v>0</v>
      </c>
      <c r="D1715" s="17">
        <v>8.2168000000000005E-2</v>
      </c>
      <c r="E1715" s="17">
        <v>0.15159130000000001</v>
      </c>
      <c r="F1715" s="17">
        <v>2.87672E-2</v>
      </c>
      <c r="G1715" s="17">
        <v>0.67584</v>
      </c>
      <c r="H1715" s="18">
        <v>0.19933390000000001</v>
      </c>
      <c r="I1715" s="40">
        <f t="array" ref="I1715">$Q$10+SUMPRODUCT(D1715:H1715,TRANSPOSE($Q$11:$Q$15))</f>
        <v>-3.9134384087857521</v>
      </c>
      <c r="J1715" s="37">
        <f t="shared" si="26"/>
        <v>1.9580652799424541E-2</v>
      </c>
      <c r="K1715" s="38"/>
      <c r="L1715" s="38"/>
      <c r="M1715" s="38"/>
      <c r="P1715" s="27">
        <v>1686</v>
      </c>
      <c r="Q1715" s="24">
        <v>0.14812040000000001</v>
      </c>
      <c r="R1715" s="24">
        <v>0.36472520000000003</v>
      </c>
      <c r="S1715" s="24">
        <v>6.2301700000000002E-2</v>
      </c>
      <c r="T1715" s="24">
        <v>1.3509580000000001</v>
      </c>
      <c r="U1715" s="24">
        <v>0.1767156</v>
      </c>
      <c r="V1715" s="34">
        <v>3.8564880363484793E-3</v>
      </c>
      <c r="W1715" s="24">
        <v>0</v>
      </c>
      <c r="X1715" s="24">
        <v>0</v>
      </c>
    </row>
    <row r="1716" spans="1:24" ht="15" customHeight="1" x14ac:dyDescent="0.45">
      <c r="A1716" s="14">
        <v>315</v>
      </c>
      <c r="B1716" s="15">
        <v>2001</v>
      </c>
      <c r="C1716" s="16">
        <v>0</v>
      </c>
      <c r="D1716" s="17">
        <v>0.1029157</v>
      </c>
      <c r="E1716" s="17">
        <v>0.1238442</v>
      </c>
      <c r="F1716" s="17">
        <v>4.1703400000000002E-2</v>
      </c>
      <c r="G1716" s="17">
        <v>0.75422299999999998</v>
      </c>
      <c r="H1716" s="18">
        <v>0.20227100000000001</v>
      </c>
      <c r="I1716" s="40">
        <f t="array" ref="I1716">$Q$10+SUMPRODUCT(D1716:H1716,TRANSPOSE($Q$11:$Q$15))</f>
        <v>-4.0910638498657441</v>
      </c>
      <c r="J1716" s="37">
        <f t="shared" si="26"/>
        <v>1.6446427134138082E-2</v>
      </c>
      <c r="K1716" s="38"/>
      <c r="L1716" s="38"/>
      <c r="M1716" s="38"/>
      <c r="P1716" s="27">
        <v>1687</v>
      </c>
      <c r="Q1716" s="24">
        <v>0.35400300000000001</v>
      </c>
      <c r="R1716" s="24">
        <v>0.4436889</v>
      </c>
      <c r="S1716" s="24">
        <v>5.5971399999999998E-2</v>
      </c>
      <c r="T1716" s="24">
        <v>1.601305</v>
      </c>
      <c r="U1716" s="24">
        <v>0.21072560000000001</v>
      </c>
      <c r="V1716" s="34">
        <v>2.7025039284115223E-3</v>
      </c>
      <c r="W1716" s="24">
        <v>0</v>
      </c>
      <c r="X1716" s="24">
        <v>0</v>
      </c>
    </row>
    <row r="1717" spans="1:24" ht="15" customHeight="1" x14ac:dyDescent="0.45">
      <c r="A1717" s="14">
        <v>315</v>
      </c>
      <c r="B1717" s="15">
        <v>2002</v>
      </c>
      <c r="C1717" s="16">
        <v>0</v>
      </c>
      <c r="D1717" s="17">
        <v>0.1182415</v>
      </c>
      <c r="E1717" s="17">
        <v>3.44106E-2</v>
      </c>
      <c r="F1717" s="17">
        <v>4.33353E-2</v>
      </c>
      <c r="G1717" s="17">
        <v>0.66009300000000004</v>
      </c>
      <c r="H1717" s="18">
        <v>0.22288620000000001</v>
      </c>
      <c r="I1717" s="40">
        <f t="array" ref="I1717">$Q$10+SUMPRODUCT(D1717:H1717,TRANSPOSE($Q$11:$Q$15))</f>
        <v>-3.8049476444074877</v>
      </c>
      <c r="J1717" s="37">
        <f t="shared" si="26"/>
        <v>2.1775629188656304E-2</v>
      </c>
      <c r="K1717" s="38"/>
      <c r="L1717" s="38"/>
      <c r="M1717" s="38"/>
      <c r="P1717" s="27">
        <v>1688</v>
      </c>
      <c r="Q1717" s="24">
        <v>3.2258700000000001E-2</v>
      </c>
      <c r="R1717" s="24">
        <v>0.2690266</v>
      </c>
      <c r="S1717" s="24">
        <v>5.0353299999999997E-2</v>
      </c>
      <c r="T1717" s="24">
        <v>0.79088800000000004</v>
      </c>
      <c r="U1717" s="24">
        <v>0.19720850000000001</v>
      </c>
      <c r="V1717" s="34">
        <v>1.1405376762059263E-2</v>
      </c>
      <c r="W1717" s="24">
        <v>0</v>
      </c>
      <c r="X1717" s="24">
        <v>0</v>
      </c>
    </row>
    <row r="1718" spans="1:24" ht="15" customHeight="1" x14ac:dyDescent="0.45">
      <c r="A1718" s="14">
        <v>315</v>
      </c>
      <c r="B1718" s="15">
        <v>2003</v>
      </c>
      <c r="C1718" s="16">
        <v>0</v>
      </c>
      <c r="D1718" s="17">
        <v>9.5546300000000001E-2</v>
      </c>
      <c r="E1718" s="17">
        <v>7.57192E-2</v>
      </c>
      <c r="F1718" s="17">
        <v>3.9129799999999999E-2</v>
      </c>
      <c r="G1718" s="17">
        <v>0.79314150000000005</v>
      </c>
      <c r="H1718" s="18">
        <v>0.19779169999999999</v>
      </c>
      <c r="I1718" s="40">
        <f t="array" ref="I1718">$Q$10+SUMPRODUCT(D1718:H1718,TRANSPOSE($Q$11:$Q$15))</f>
        <v>-4.0683526971936166</v>
      </c>
      <c r="J1718" s="37">
        <f t="shared" si="26"/>
        <v>1.6817864609245479E-2</v>
      </c>
      <c r="K1718" s="38"/>
      <c r="L1718" s="38"/>
      <c r="M1718" s="38"/>
      <c r="P1718" s="27">
        <v>1689</v>
      </c>
      <c r="Q1718" s="24">
        <v>4.0296600000000002E-2</v>
      </c>
      <c r="R1718" s="24">
        <v>0.33117069999999998</v>
      </c>
      <c r="S1718" s="24">
        <v>5.3994599999999997E-2</v>
      </c>
      <c r="T1718" s="24">
        <v>1.016383</v>
      </c>
      <c r="U1718" s="24">
        <v>0.2202528</v>
      </c>
      <c r="V1718" s="34">
        <v>7.2216762014863335E-3</v>
      </c>
      <c r="W1718" s="24">
        <v>0</v>
      </c>
      <c r="X1718" s="24">
        <v>0</v>
      </c>
    </row>
    <row r="1719" spans="1:24" ht="15" customHeight="1" x14ac:dyDescent="0.45">
      <c r="A1719" s="14">
        <v>315</v>
      </c>
      <c r="B1719" s="15">
        <v>2004</v>
      </c>
      <c r="C1719" s="16">
        <v>0</v>
      </c>
      <c r="D1719" s="17">
        <v>0.15084649999999999</v>
      </c>
      <c r="E1719" s="17">
        <v>6.8110000000000004E-2</v>
      </c>
      <c r="F1719" s="17">
        <v>3.98518E-2</v>
      </c>
      <c r="G1719" s="17">
        <v>0.82580920000000002</v>
      </c>
      <c r="H1719" s="18">
        <v>0.22125320000000001</v>
      </c>
      <c r="I1719" s="40">
        <f t="array" ref="I1719">$Q$10+SUMPRODUCT(D1719:H1719,TRANSPOSE($Q$11:$Q$15))</f>
        <v>-4.0776672755928232</v>
      </c>
      <c r="J1719" s="37">
        <f t="shared" si="26"/>
        <v>1.6664539003090562E-2</v>
      </c>
      <c r="K1719" s="38"/>
      <c r="L1719" s="38"/>
      <c r="M1719" s="38"/>
      <c r="P1719" s="27">
        <v>1690</v>
      </c>
      <c r="Q1719" s="24">
        <v>0.54578720000000003</v>
      </c>
      <c r="R1719" s="24">
        <v>0.50789229999999996</v>
      </c>
      <c r="S1719" s="24">
        <v>6.6725900000000005E-2</v>
      </c>
      <c r="T1719" s="24">
        <v>4.2018950000000004</v>
      </c>
      <c r="U1719" s="24">
        <v>0.20875640000000001</v>
      </c>
      <c r="V1719" s="34">
        <v>3.8830095503991975E-5</v>
      </c>
      <c r="W1719" s="24">
        <v>0</v>
      </c>
      <c r="X1719" s="24">
        <v>0</v>
      </c>
    </row>
    <row r="1720" spans="1:24" ht="15" customHeight="1" x14ac:dyDescent="0.45">
      <c r="A1720" s="14">
        <v>316</v>
      </c>
      <c r="B1720" s="15">
        <v>1995</v>
      </c>
      <c r="C1720" s="16">
        <v>0</v>
      </c>
      <c r="D1720" s="17">
        <v>0.29003380000000001</v>
      </c>
      <c r="E1720" s="17">
        <v>0.13497310000000001</v>
      </c>
      <c r="F1720" s="17">
        <v>5.4013100000000001E-2</v>
      </c>
      <c r="G1720" s="17">
        <v>5.452388</v>
      </c>
      <c r="H1720" s="18">
        <v>0.27777190000000002</v>
      </c>
      <c r="I1720" s="40">
        <f t="array" ref="I1720">$Q$10+SUMPRODUCT(D1720:H1720,TRANSPOSE($Q$11:$Q$15))</f>
        <v>-11.568340816547078</v>
      </c>
      <c r="J1720" s="37">
        <f t="shared" si="26"/>
        <v>9.4608315466783396E-6</v>
      </c>
      <c r="K1720" s="38"/>
      <c r="L1720" s="38"/>
      <c r="M1720" s="38"/>
      <c r="P1720" s="27">
        <v>1691</v>
      </c>
      <c r="Q1720" s="24">
        <v>0.44964009999999999</v>
      </c>
      <c r="R1720" s="24">
        <v>0.5143896</v>
      </c>
      <c r="S1720" s="24">
        <v>8.7258600000000006E-2</v>
      </c>
      <c r="T1720" s="24">
        <v>4.8661120000000002</v>
      </c>
      <c r="U1720" s="24">
        <v>0.22911629999999999</v>
      </c>
      <c r="V1720" s="34">
        <v>1.1021163600770895E-5</v>
      </c>
      <c r="W1720" s="24">
        <v>0</v>
      </c>
      <c r="X1720" s="24">
        <v>0</v>
      </c>
    </row>
    <row r="1721" spans="1:24" ht="15" customHeight="1" x14ac:dyDescent="0.45">
      <c r="A1721" s="14">
        <v>316</v>
      </c>
      <c r="B1721" s="15">
        <v>1996</v>
      </c>
      <c r="C1721" s="16">
        <v>0</v>
      </c>
      <c r="D1721" s="17">
        <v>0.26197700000000002</v>
      </c>
      <c r="E1721" s="17">
        <v>0.23040749999999999</v>
      </c>
      <c r="F1721" s="17">
        <v>7.4614399999999997E-2</v>
      </c>
      <c r="G1721" s="17">
        <v>3.9667509999999999</v>
      </c>
      <c r="H1721" s="18">
        <v>0.27941440000000001</v>
      </c>
      <c r="I1721" s="40">
        <f t="array" ref="I1721">$Q$10+SUMPRODUCT(D1721:H1721,TRANSPOSE($Q$11:$Q$15))</f>
        <v>-9.5150046842270282</v>
      </c>
      <c r="J1721" s="37">
        <f t="shared" si="26"/>
        <v>7.3731649164501833E-5</v>
      </c>
      <c r="K1721" s="38"/>
      <c r="L1721" s="38"/>
      <c r="M1721" s="38"/>
      <c r="P1721" s="27">
        <v>1692</v>
      </c>
      <c r="Q1721" s="24">
        <v>0.35936679999999999</v>
      </c>
      <c r="R1721" s="24">
        <v>0.60309420000000002</v>
      </c>
      <c r="S1721" s="24">
        <v>8.8503200000000004E-2</v>
      </c>
      <c r="T1721" s="24">
        <v>3.8414139999999999</v>
      </c>
      <c r="U1721" s="24">
        <v>0.222996</v>
      </c>
      <c r="V1721" s="34">
        <v>4.7115245879687547E-5</v>
      </c>
      <c r="W1721" s="24">
        <v>0</v>
      </c>
      <c r="X1721" s="24">
        <v>0</v>
      </c>
    </row>
    <row r="1722" spans="1:24" ht="15" customHeight="1" x14ac:dyDescent="0.45">
      <c r="A1722" s="14">
        <v>316</v>
      </c>
      <c r="B1722" s="15">
        <v>1997</v>
      </c>
      <c r="C1722" s="16">
        <v>0</v>
      </c>
      <c r="D1722" s="17">
        <v>0.336005</v>
      </c>
      <c r="E1722" s="17">
        <v>0.14432919999999999</v>
      </c>
      <c r="F1722" s="17">
        <v>4.0302900000000003E-2</v>
      </c>
      <c r="G1722" s="17">
        <v>3.2273149999999999</v>
      </c>
      <c r="H1722" s="18">
        <v>0.2200029</v>
      </c>
      <c r="I1722" s="40">
        <f t="array" ref="I1722">$Q$10+SUMPRODUCT(D1722:H1722,TRANSPOSE($Q$11:$Q$15))</f>
        <v>-7.9431676036515935</v>
      </c>
      <c r="J1722" s="37">
        <f t="shared" si="26"/>
        <v>3.549539055046504E-4</v>
      </c>
      <c r="K1722" s="38"/>
      <c r="L1722" s="38"/>
      <c r="M1722" s="38"/>
      <c r="P1722" s="27">
        <v>1693</v>
      </c>
      <c r="Q1722" s="24">
        <v>0.32589370000000001</v>
      </c>
      <c r="R1722" s="24">
        <v>0.56419750000000002</v>
      </c>
      <c r="S1722" s="24">
        <v>5.5762699999999998E-2</v>
      </c>
      <c r="T1722" s="24">
        <v>2.1102569999999998</v>
      </c>
      <c r="U1722" s="24">
        <v>0.1999351</v>
      </c>
      <c r="V1722" s="34">
        <v>9.9296621168041893E-4</v>
      </c>
      <c r="W1722" s="24">
        <v>0</v>
      </c>
      <c r="X1722" s="24">
        <v>0</v>
      </c>
    </row>
    <row r="1723" spans="1:24" ht="15" customHeight="1" x14ac:dyDescent="0.45">
      <c r="A1723" s="14">
        <v>316</v>
      </c>
      <c r="B1723" s="15">
        <v>1998</v>
      </c>
      <c r="C1723" s="16">
        <v>0</v>
      </c>
      <c r="D1723" s="17">
        <v>0.25309229999999999</v>
      </c>
      <c r="E1723" s="17">
        <v>0.1653201</v>
      </c>
      <c r="F1723" s="17">
        <v>3.32246E-2</v>
      </c>
      <c r="G1723" s="17">
        <v>1.3212120000000001</v>
      </c>
      <c r="H1723" s="18">
        <v>0.2086866</v>
      </c>
      <c r="I1723" s="40">
        <f t="array" ref="I1723">$Q$10+SUMPRODUCT(D1723:H1723,TRANSPOSE($Q$11:$Q$15))</f>
        <v>-4.9208893184702847</v>
      </c>
      <c r="J1723" s="37">
        <f t="shared" si="26"/>
        <v>7.2398448801244946E-3</v>
      </c>
      <c r="K1723" s="38"/>
      <c r="L1723" s="38"/>
      <c r="M1723" s="38"/>
      <c r="P1723" s="27">
        <v>1694</v>
      </c>
      <c r="Q1723" s="24">
        <v>0.45609559999999999</v>
      </c>
      <c r="R1723" s="24">
        <v>0.53508489999999997</v>
      </c>
      <c r="S1723" s="24">
        <v>4.9326599999999998E-2</v>
      </c>
      <c r="T1723" s="24">
        <v>1.1028210000000001</v>
      </c>
      <c r="U1723" s="24">
        <v>0.1623801</v>
      </c>
      <c r="V1723" s="34">
        <v>5.5749344107066138E-3</v>
      </c>
      <c r="W1723" s="24">
        <v>0</v>
      </c>
      <c r="X1723" s="24">
        <v>0</v>
      </c>
    </row>
    <row r="1724" spans="1:24" ht="15" customHeight="1" x14ac:dyDescent="0.45">
      <c r="A1724" s="14">
        <v>316</v>
      </c>
      <c r="B1724" s="15">
        <v>1999</v>
      </c>
      <c r="C1724" s="16">
        <v>0</v>
      </c>
      <c r="D1724" s="17">
        <v>0.25852069999999999</v>
      </c>
      <c r="E1724" s="17">
        <v>0.1569612</v>
      </c>
      <c r="F1724" s="17">
        <v>3.8221699999999997E-2</v>
      </c>
      <c r="G1724" s="17">
        <v>2.2294160000000001</v>
      </c>
      <c r="H1724" s="18">
        <v>0.23626520000000001</v>
      </c>
      <c r="I1724" s="40">
        <f t="array" ref="I1724">$Q$10+SUMPRODUCT(D1724:H1724,TRANSPOSE($Q$11:$Q$15))</f>
        <v>-6.3766736434776714</v>
      </c>
      <c r="J1724" s="37">
        <f t="shared" si="26"/>
        <v>1.6978832178855135E-3</v>
      </c>
      <c r="K1724" s="38"/>
      <c r="L1724" s="38"/>
      <c r="M1724" s="38"/>
      <c r="P1724" s="27">
        <v>1695</v>
      </c>
      <c r="Q1724" s="24">
        <v>0.35639290000000001</v>
      </c>
      <c r="R1724" s="24">
        <v>0.66305190000000003</v>
      </c>
      <c r="S1724" s="24">
        <v>7.6487200000000005E-2</v>
      </c>
      <c r="T1724" s="24">
        <v>1.6246940000000001</v>
      </c>
      <c r="U1724" s="24">
        <v>0.19314580000000001</v>
      </c>
      <c r="V1724" s="34">
        <v>1.592091976821064E-3</v>
      </c>
      <c r="W1724" s="24">
        <v>0</v>
      </c>
      <c r="X1724" s="24">
        <v>0</v>
      </c>
    </row>
    <row r="1725" spans="1:24" ht="15" customHeight="1" x14ac:dyDescent="0.45">
      <c r="A1725" s="14">
        <v>316</v>
      </c>
      <c r="B1725" s="15">
        <v>2000</v>
      </c>
      <c r="C1725" s="16">
        <v>0</v>
      </c>
      <c r="D1725" s="17">
        <v>0.45378010000000002</v>
      </c>
      <c r="E1725" s="17">
        <v>0.18428169999999999</v>
      </c>
      <c r="F1725" s="17">
        <v>6.9967100000000004E-2</v>
      </c>
      <c r="G1725" s="17">
        <v>18.937519999999999</v>
      </c>
      <c r="H1725" s="18">
        <v>0.26468659999999999</v>
      </c>
      <c r="I1725" s="40">
        <f t="array" ref="I1725">$Q$10+SUMPRODUCT(D1725:H1725,TRANSPOSE($Q$11:$Q$15))</f>
        <v>-33.197710743485693</v>
      </c>
      <c r="J1725" s="37">
        <f t="shared" si="26"/>
        <v>3.8231154437680562E-15</v>
      </c>
      <c r="K1725" s="38"/>
      <c r="L1725" s="38"/>
      <c r="M1725" s="38"/>
      <c r="P1725" s="27">
        <v>1696</v>
      </c>
      <c r="Q1725" s="24">
        <v>0.33148430000000001</v>
      </c>
      <c r="R1725" s="24">
        <v>0.67691619999999997</v>
      </c>
      <c r="S1725" s="24">
        <v>5.5952599999999998E-2</v>
      </c>
      <c r="T1725" s="24">
        <v>1.9896339999999999</v>
      </c>
      <c r="U1725" s="24">
        <v>0.1892472</v>
      </c>
      <c r="V1725" s="34">
        <v>1.0155409393665595E-3</v>
      </c>
      <c r="W1725" s="24">
        <v>0</v>
      </c>
      <c r="X1725" s="24">
        <v>0</v>
      </c>
    </row>
    <row r="1726" spans="1:24" ht="15" customHeight="1" x14ac:dyDescent="0.45">
      <c r="A1726" s="14">
        <v>316</v>
      </c>
      <c r="B1726" s="15">
        <v>2001</v>
      </c>
      <c r="C1726" s="16">
        <v>0</v>
      </c>
      <c r="D1726" s="17">
        <v>0.61471589999999998</v>
      </c>
      <c r="E1726" s="17">
        <v>0.16286210000000001</v>
      </c>
      <c r="F1726" s="17">
        <v>1.78631E-2</v>
      </c>
      <c r="G1726" s="17">
        <v>2.8193139999999999</v>
      </c>
      <c r="H1726" s="18">
        <v>0.14590159999999999</v>
      </c>
      <c r="I1726" s="40">
        <f t="array" ref="I1726">$Q$10+SUMPRODUCT(D1726:H1726,TRANSPOSE($Q$11:$Q$15))</f>
        <v>-7.0708567950836763</v>
      </c>
      <c r="J1726" s="37">
        <f t="shared" si="26"/>
        <v>8.4878389948646609E-4</v>
      </c>
      <c r="K1726" s="38"/>
      <c r="L1726" s="38"/>
      <c r="M1726" s="38"/>
      <c r="P1726" s="27">
        <v>1697</v>
      </c>
      <c r="Q1726" s="24">
        <v>0.25249300000000002</v>
      </c>
      <c r="R1726" s="24">
        <v>0.49173640000000002</v>
      </c>
      <c r="S1726" s="24">
        <v>8.2052200000000006E-2</v>
      </c>
      <c r="T1726" s="24">
        <v>3.2168060000000001</v>
      </c>
      <c r="U1726" s="24">
        <v>0.17345759999999999</v>
      </c>
      <c r="V1726" s="34">
        <v>1.4640814337535453E-4</v>
      </c>
      <c r="W1726" s="24">
        <v>0</v>
      </c>
      <c r="X1726" s="24">
        <v>0</v>
      </c>
    </row>
    <row r="1727" spans="1:24" ht="15" customHeight="1" x14ac:dyDescent="0.45">
      <c r="A1727" s="14">
        <v>316</v>
      </c>
      <c r="B1727" s="15">
        <v>2002</v>
      </c>
      <c r="C1727" s="16">
        <v>0</v>
      </c>
      <c r="D1727" s="17">
        <v>0.32895380000000002</v>
      </c>
      <c r="E1727" s="17">
        <v>0.19460540000000001</v>
      </c>
      <c r="F1727" s="17">
        <v>3.6053300000000003E-2</v>
      </c>
      <c r="G1727" s="17">
        <v>2.4739620000000002</v>
      </c>
      <c r="H1727" s="18">
        <v>0.15108849999999999</v>
      </c>
      <c r="I1727" s="40">
        <f t="array" ref="I1727">$Q$10+SUMPRODUCT(D1727:H1727,TRANSPOSE($Q$11:$Q$15))</f>
        <v>-6.8273700827509076</v>
      </c>
      <c r="J1727" s="37">
        <f t="shared" si="26"/>
        <v>1.082531282206091E-3</v>
      </c>
      <c r="K1727" s="38"/>
      <c r="L1727" s="38"/>
      <c r="M1727" s="38"/>
      <c r="P1727" s="27">
        <v>1698</v>
      </c>
      <c r="Q1727" s="24">
        <v>0.2891358</v>
      </c>
      <c r="R1727" s="24">
        <v>0.47370109999999999</v>
      </c>
      <c r="S1727" s="24">
        <v>7.5481300000000001E-2</v>
      </c>
      <c r="T1727" s="24">
        <v>3.8955630000000001</v>
      </c>
      <c r="U1727" s="24">
        <v>0.16812959999999999</v>
      </c>
      <c r="V1727" s="34">
        <v>5.4352780553975625E-5</v>
      </c>
      <c r="W1727" s="24">
        <v>0</v>
      </c>
      <c r="X1727" s="24">
        <v>0</v>
      </c>
    </row>
    <row r="1728" spans="1:24" ht="15" customHeight="1" x14ac:dyDescent="0.45">
      <c r="A1728" s="14">
        <v>316</v>
      </c>
      <c r="B1728" s="15">
        <v>2003</v>
      </c>
      <c r="C1728" s="16">
        <v>0</v>
      </c>
      <c r="D1728" s="17">
        <v>0.38980670000000001</v>
      </c>
      <c r="E1728" s="17">
        <v>0.1604237</v>
      </c>
      <c r="F1728" s="17">
        <v>5.0371899999999997E-2</v>
      </c>
      <c r="G1728" s="17">
        <v>2.1611030000000002</v>
      </c>
      <c r="H1728" s="18">
        <v>0.16063279999999999</v>
      </c>
      <c r="I1728" s="40">
        <f t="array" ref="I1728">$Q$10+SUMPRODUCT(D1728:H1728,TRANSPOSE($Q$11:$Q$15))</f>
        <v>-6.3625031581070566</v>
      </c>
      <c r="J1728" s="37">
        <f t="shared" si="26"/>
        <v>1.722072597263191E-3</v>
      </c>
      <c r="K1728" s="38"/>
      <c r="L1728" s="38"/>
      <c r="M1728" s="38"/>
      <c r="P1728" s="27">
        <v>1699</v>
      </c>
      <c r="Q1728" s="24">
        <v>0.26923209999999997</v>
      </c>
      <c r="R1728" s="24">
        <v>0.59074939999999998</v>
      </c>
      <c r="S1728" s="24">
        <v>9.2159000000000005E-2</v>
      </c>
      <c r="T1728" s="24">
        <v>6.5450920000000004</v>
      </c>
      <c r="U1728" s="24">
        <v>0.20095779999999999</v>
      </c>
      <c r="V1728" s="34">
        <v>5.9557989842203543E-7</v>
      </c>
      <c r="W1728" s="24">
        <v>0</v>
      </c>
      <c r="X1728" s="24">
        <v>0</v>
      </c>
    </row>
    <row r="1729" spans="1:24" ht="15" customHeight="1" x14ac:dyDescent="0.45">
      <c r="A1729" s="14">
        <v>316</v>
      </c>
      <c r="B1729" s="15">
        <v>2004</v>
      </c>
      <c r="C1729" s="16">
        <v>0</v>
      </c>
      <c r="D1729" s="17">
        <v>0.39502660000000001</v>
      </c>
      <c r="E1729" s="17">
        <v>0.21612000000000001</v>
      </c>
      <c r="F1729" s="17">
        <v>4.0942100000000002E-2</v>
      </c>
      <c r="G1729" s="17">
        <v>3.3813909999999998</v>
      </c>
      <c r="H1729" s="18">
        <v>0.179838</v>
      </c>
      <c r="I1729" s="40">
        <f t="array" ref="I1729">$Q$10+SUMPRODUCT(D1729:H1729,TRANSPOSE($Q$11:$Q$15))</f>
        <v>-8.2986334917267328</v>
      </c>
      <c r="J1729" s="37">
        <f t="shared" si="26"/>
        <v>2.4879474531804626E-4</v>
      </c>
      <c r="K1729" s="38"/>
      <c r="L1729" s="38"/>
      <c r="M1729" s="38"/>
      <c r="P1729" s="27">
        <v>1700</v>
      </c>
      <c r="Q1729" s="24">
        <v>0.26683669999999998</v>
      </c>
      <c r="R1729" s="24">
        <v>0.3941422</v>
      </c>
      <c r="S1729" s="24">
        <v>4.51603E-2</v>
      </c>
      <c r="T1729" s="24">
        <v>0.66496279999999997</v>
      </c>
      <c r="U1729" s="24">
        <v>0.80409169999999996</v>
      </c>
      <c r="V1729" s="34">
        <v>1.9291773714369308E-2</v>
      </c>
      <c r="W1729" s="24">
        <v>0</v>
      </c>
      <c r="X1729" s="24">
        <v>0</v>
      </c>
    </row>
    <row r="1730" spans="1:24" ht="15" customHeight="1" x14ac:dyDescent="0.45">
      <c r="A1730" s="14">
        <v>317</v>
      </c>
      <c r="B1730" s="15">
        <v>1995</v>
      </c>
      <c r="C1730" s="16">
        <v>0</v>
      </c>
      <c r="D1730" s="17">
        <v>4.7725299999999998E-2</v>
      </c>
      <c r="E1730" s="17">
        <v>0.1972061</v>
      </c>
      <c r="F1730" s="17">
        <v>4.9726699999999999E-2</v>
      </c>
      <c r="G1730" s="17">
        <v>0.32844810000000002</v>
      </c>
      <c r="H1730" s="18">
        <v>0.18058540000000001</v>
      </c>
      <c r="I1730" s="40">
        <f t="array" ref="I1730">$Q$10+SUMPRODUCT(D1730:H1730,TRANSPOSE($Q$11:$Q$15))</f>
        <v>-3.6197106752225978</v>
      </c>
      <c r="J1730" s="37">
        <f t="shared" si="26"/>
        <v>2.6091426072998136E-2</v>
      </c>
      <c r="K1730" s="38"/>
      <c r="L1730" s="38"/>
      <c r="M1730" s="38"/>
      <c r="P1730" s="27">
        <v>1701</v>
      </c>
      <c r="Q1730" s="24">
        <v>0.22222169999999999</v>
      </c>
      <c r="R1730" s="24">
        <v>0.34343600000000002</v>
      </c>
      <c r="S1730" s="24">
        <v>4.7047800000000001E-2</v>
      </c>
      <c r="T1730" s="24">
        <v>0.63096629999999998</v>
      </c>
      <c r="U1730" s="24">
        <v>0.72315110000000005</v>
      </c>
      <c r="V1730" s="34">
        <v>2.0145176721042258E-2</v>
      </c>
      <c r="W1730" s="24">
        <v>0</v>
      </c>
      <c r="X1730" s="24">
        <v>0</v>
      </c>
    </row>
    <row r="1731" spans="1:24" ht="15" customHeight="1" x14ac:dyDescent="0.45">
      <c r="A1731" s="14">
        <v>317</v>
      </c>
      <c r="B1731" s="15">
        <v>1996</v>
      </c>
      <c r="C1731" s="16">
        <v>0</v>
      </c>
      <c r="D1731" s="17">
        <v>7.3106599999999994E-2</v>
      </c>
      <c r="E1731" s="17">
        <v>0.19690869999999999</v>
      </c>
      <c r="F1731" s="17">
        <v>4.2791099999999999E-2</v>
      </c>
      <c r="G1731" s="17">
        <v>0.27186900000000003</v>
      </c>
      <c r="H1731" s="18">
        <v>0.16715269999999999</v>
      </c>
      <c r="I1731" s="40">
        <f t="array" ref="I1731">$Q$10+SUMPRODUCT(D1731:H1731,TRANSPOSE($Q$11:$Q$15))</f>
        <v>-3.4714426437797785</v>
      </c>
      <c r="J1731" s="37">
        <f t="shared" ref="J1731:J1794" si="27">EXP(I1731)/(1+EXP(I1731))</f>
        <v>3.0135787845102058E-2</v>
      </c>
      <c r="K1731" s="38"/>
      <c r="L1731" s="38"/>
      <c r="M1731" s="38"/>
      <c r="P1731" s="27">
        <v>1702</v>
      </c>
      <c r="Q1731" s="24">
        <v>0.2414499</v>
      </c>
      <c r="R1731" s="24">
        <v>0.37014819999999998</v>
      </c>
      <c r="S1731" s="24">
        <v>5.0773100000000002E-2</v>
      </c>
      <c r="T1731" s="24">
        <v>1.0395460000000001</v>
      </c>
      <c r="U1731" s="24">
        <v>0.69883499999999998</v>
      </c>
      <c r="V1731" s="34">
        <v>9.8411828618144986E-3</v>
      </c>
      <c r="W1731" s="24">
        <v>0</v>
      </c>
      <c r="X1731" s="24">
        <v>0</v>
      </c>
    </row>
    <row r="1732" spans="1:24" ht="15" customHeight="1" x14ac:dyDescent="0.45">
      <c r="A1732" s="14">
        <v>317</v>
      </c>
      <c r="B1732" s="15">
        <v>1997</v>
      </c>
      <c r="C1732" s="16">
        <v>0</v>
      </c>
      <c r="D1732" s="17">
        <v>8.6012000000000005E-2</v>
      </c>
      <c r="E1732" s="17">
        <v>0.2094184</v>
      </c>
      <c r="F1732" s="17">
        <v>3.6357199999999999E-2</v>
      </c>
      <c r="G1732" s="17">
        <v>0.2948016</v>
      </c>
      <c r="H1732" s="18">
        <v>0.19443750000000001</v>
      </c>
      <c r="I1732" s="40">
        <f t="array" ref="I1732">$Q$10+SUMPRODUCT(D1732:H1732,TRANSPOSE($Q$11:$Q$15))</f>
        <v>-3.4524548392231327</v>
      </c>
      <c r="J1732" s="37">
        <f t="shared" si="27"/>
        <v>3.0695735074013266E-2</v>
      </c>
      <c r="K1732" s="38"/>
      <c r="L1732" s="38"/>
      <c r="M1732" s="38"/>
      <c r="P1732" s="27">
        <v>1703</v>
      </c>
      <c r="Q1732" s="24">
        <v>0.14639740000000001</v>
      </c>
      <c r="R1732" s="24">
        <v>0.37808839999999999</v>
      </c>
      <c r="S1732" s="24">
        <v>4.5054700000000003E-2</v>
      </c>
      <c r="T1732" s="24">
        <v>0.96927620000000003</v>
      </c>
      <c r="U1732" s="24">
        <v>0.84866359999999996</v>
      </c>
      <c r="V1732" s="34">
        <v>1.1989676821711547E-2</v>
      </c>
      <c r="W1732" s="24">
        <v>0</v>
      </c>
      <c r="X1732" s="24">
        <v>0</v>
      </c>
    </row>
    <row r="1733" spans="1:24" ht="15" customHeight="1" x14ac:dyDescent="0.45">
      <c r="A1733" s="14">
        <v>317</v>
      </c>
      <c r="B1733" s="15">
        <v>1998</v>
      </c>
      <c r="C1733" s="16">
        <v>0</v>
      </c>
      <c r="D1733" s="17">
        <v>0.11005910000000001</v>
      </c>
      <c r="E1733" s="17">
        <v>0.20483319999999999</v>
      </c>
      <c r="F1733" s="17">
        <v>4.2049099999999999E-2</v>
      </c>
      <c r="G1733" s="17">
        <v>0.2451547</v>
      </c>
      <c r="H1733" s="18">
        <v>0.16884469999999999</v>
      </c>
      <c r="I1733" s="40">
        <f t="array" ref="I1733">$Q$10+SUMPRODUCT(D1733:H1733,TRANSPOSE($Q$11:$Q$15))</f>
        <v>-3.4180965659350062</v>
      </c>
      <c r="J1733" s="37">
        <f t="shared" si="27"/>
        <v>3.1734664190383205E-2</v>
      </c>
      <c r="K1733" s="38"/>
      <c r="L1733" s="38"/>
      <c r="M1733" s="38"/>
      <c r="P1733" s="27">
        <v>1704</v>
      </c>
      <c r="Q1733" s="24">
        <v>0.12605669999999999</v>
      </c>
      <c r="R1733" s="24">
        <v>0.33988469999999998</v>
      </c>
      <c r="S1733" s="24">
        <v>5.4669299999999997E-2</v>
      </c>
      <c r="T1733" s="24">
        <v>0.45651799999999998</v>
      </c>
      <c r="U1733" s="24">
        <v>0.82819750000000003</v>
      </c>
      <c r="V1733" s="34">
        <v>2.5655897503300499E-2</v>
      </c>
      <c r="W1733" s="24">
        <v>0</v>
      </c>
      <c r="X1733" s="24">
        <v>0</v>
      </c>
    </row>
    <row r="1734" spans="1:24" ht="15" customHeight="1" x14ac:dyDescent="0.45">
      <c r="A1734" s="14">
        <v>317</v>
      </c>
      <c r="B1734" s="15">
        <v>1999</v>
      </c>
      <c r="C1734" s="16">
        <v>0</v>
      </c>
      <c r="D1734" s="17">
        <v>8.0076499999999995E-2</v>
      </c>
      <c r="E1734" s="17">
        <v>0.21182790000000001</v>
      </c>
      <c r="F1734" s="17">
        <v>6.1124600000000001E-2</v>
      </c>
      <c r="G1734" s="17">
        <v>0.16542660000000001</v>
      </c>
      <c r="H1734" s="18">
        <v>0.14758589999999999</v>
      </c>
      <c r="I1734" s="40">
        <f t="array" ref="I1734">$Q$10+SUMPRODUCT(D1734:H1734,TRANSPOSE($Q$11:$Q$15))</f>
        <v>-3.4793986064564444</v>
      </c>
      <c r="J1734" s="37">
        <f t="shared" si="27"/>
        <v>2.9904121217563757E-2</v>
      </c>
      <c r="K1734" s="38"/>
      <c r="L1734" s="38"/>
      <c r="M1734" s="38"/>
      <c r="P1734" s="27">
        <v>1705</v>
      </c>
      <c r="Q1734" s="24">
        <v>0.13757420000000001</v>
      </c>
      <c r="R1734" s="24">
        <v>0.32021189999999999</v>
      </c>
      <c r="S1734" s="24">
        <v>3.5617000000000003E-2</v>
      </c>
      <c r="T1734" s="24">
        <v>0.73034350000000003</v>
      </c>
      <c r="U1734" s="24">
        <v>0.93098780000000003</v>
      </c>
      <c r="V1734" s="34">
        <v>2.1376039868238536E-2</v>
      </c>
      <c r="W1734" s="24">
        <v>0</v>
      </c>
      <c r="X1734" s="24">
        <v>0</v>
      </c>
    </row>
    <row r="1735" spans="1:24" ht="15" customHeight="1" x14ac:dyDescent="0.45">
      <c r="A1735" s="14">
        <v>317</v>
      </c>
      <c r="B1735" s="15">
        <v>2000</v>
      </c>
      <c r="C1735" s="16">
        <v>0</v>
      </c>
      <c r="D1735" s="17">
        <v>7.7021400000000004E-2</v>
      </c>
      <c r="E1735" s="17">
        <v>0.2112773</v>
      </c>
      <c r="F1735" s="17">
        <v>3.5305000000000003E-2</v>
      </c>
      <c r="G1735" s="17">
        <v>8.90045E-2</v>
      </c>
      <c r="H1735" s="18">
        <v>0.16790769999999999</v>
      </c>
      <c r="I1735" s="40">
        <f t="array" ref="I1735">$Q$10+SUMPRODUCT(D1735:H1735,TRANSPOSE($Q$11:$Q$15))</f>
        <v>-3.1389513660868786</v>
      </c>
      <c r="J1735" s="37">
        <f t="shared" si="27"/>
        <v>4.152883926875911E-2</v>
      </c>
      <c r="K1735" s="38"/>
      <c r="L1735" s="38"/>
      <c r="M1735" s="38"/>
      <c r="P1735" s="27">
        <v>1706</v>
      </c>
      <c r="Q1735" s="24">
        <v>0.20561679999999999</v>
      </c>
      <c r="R1735" s="24">
        <v>0.26089889999999999</v>
      </c>
      <c r="S1735" s="24">
        <v>3.6876899999999997E-2</v>
      </c>
      <c r="T1735" s="24">
        <v>0.5044864</v>
      </c>
      <c r="U1735" s="24">
        <v>0.21603449999999999</v>
      </c>
      <c r="V1735" s="34">
        <v>2.1824198433029282E-2</v>
      </c>
      <c r="W1735" s="24">
        <v>0</v>
      </c>
      <c r="X1735" s="24">
        <v>0</v>
      </c>
    </row>
    <row r="1736" spans="1:24" ht="15" customHeight="1" x14ac:dyDescent="0.45">
      <c r="A1736" s="14">
        <v>317</v>
      </c>
      <c r="B1736" s="15">
        <v>2001</v>
      </c>
      <c r="C1736" s="16">
        <v>0</v>
      </c>
      <c r="D1736" s="17">
        <v>8.0035300000000004E-2</v>
      </c>
      <c r="E1736" s="17">
        <v>0.17783950000000001</v>
      </c>
      <c r="F1736" s="17">
        <v>4.68031E-2</v>
      </c>
      <c r="G1736" s="17">
        <v>0.12800610000000001</v>
      </c>
      <c r="H1736" s="18">
        <v>0.17235</v>
      </c>
      <c r="I1736" s="40">
        <f t="array" ref="I1736">$Q$10+SUMPRODUCT(D1736:H1736,TRANSPOSE($Q$11:$Q$15))</f>
        <v>-3.2404569900547133</v>
      </c>
      <c r="J1736" s="37">
        <f t="shared" si="27"/>
        <v>3.7671320116813685E-2</v>
      </c>
      <c r="K1736" s="38"/>
      <c r="L1736" s="38"/>
      <c r="M1736" s="38"/>
      <c r="P1736" s="27">
        <v>1707</v>
      </c>
      <c r="Q1736" s="24">
        <v>0.12201620000000001</v>
      </c>
      <c r="R1736" s="24">
        <v>0.28164210000000001</v>
      </c>
      <c r="S1736" s="24">
        <v>5.7986299999999998E-2</v>
      </c>
      <c r="T1736" s="24">
        <v>0.75008739999999996</v>
      </c>
      <c r="U1736" s="24">
        <v>0.32331850000000001</v>
      </c>
      <c r="V1736" s="34">
        <v>1.2601833464660367E-2</v>
      </c>
      <c r="W1736" s="24">
        <v>0</v>
      </c>
      <c r="X1736" s="24">
        <v>0</v>
      </c>
    </row>
    <row r="1737" spans="1:24" ht="15" customHeight="1" x14ac:dyDescent="0.45">
      <c r="A1737" s="14">
        <v>317</v>
      </c>
      <c r="B1737" s="15">
        <v>2002</v>
      </c>
      <c r="C1737" s="16">
        <v>0</v>
      </c>
      <c r="D1737" s="17">
        <v>5.6233400000000003E-2</v>
      </c>
      <c r="E1737" s="17">
        <v>0.1692786</v>
      </c>
      <c r="F1737" s="17">
        <v>3.8856500000000002E-2</v>
      </c>
      <c r="G1737" s="17">
        <v>0.1621503</v>
      </c>
      <c r="H1737" s="18">
        <v>0.17980860000000001</v>
      </c>
      <c r="I1737" s="40">
        <f t="array" ref="I1737">$Q$10+SUMPRODUCT(D1737:H1737,TRANSPOSE($Q$11:$Q$15))</f>
        <v>-3.22409676130113</v>
      </c>
      <c r="J1737" s="37">
        <f t="shared" si="27"/>
        <v>3.826892107338551E-2</v>
      </c>
      <c r="K1737" s="38"/>
      <c r="L1737" s="38"/>
      <c r="M1737" s="38"/>
      <c r="P1737" s="27">
        <v>1708</v>
      </c>
      <c r="Q1737" s="24">
        <v>7.9836000000000004E-2</v>
      </c>
      <c r="R1737" s="24">
        <v>0.31203530000000002</v>
      </c>
      <c r="S1737" s="24">
        <v>4.1021099999999998E-2</v>
      </c>
      <c r="T1737" s="24">
        <v>0.7569785</v>
      </c>
      <c r="U1737" s="24">
        <v>0.2944737</v>
      </c>
      <c r="V1737" s="34">
        <v>1.3176526426505708E-2</v>
      </c>
      <c r="W1737" s="24">
        <v>0</v>
      </c>
      <c r="X1737" s="24">
        <v>0</v>
      </c>
    </row>
    <row r="1738" spans="1:24" ht="15" customHeight="1" x14ac:dyDescent="0.45">
      <c r="A1738" s="14">
        <v>317</v>
      </c>
      <c r="B1738" s="15">
        <v>2003</v>
      </c>
      <c r="C1738" s="16">
        <v>0</v>
      </c>
      <c r="D1738" s="17">
        <v>7.5058200000000005E-2</v>
      </c>
      <c r="E1738" s="17">
        <v>0.2062387</v>
      </c>
      <c r="F1738" s="17">
        <v>4.4931699999999998E-2</v>
      </c>
      <c r="G1738" s="17">
        <v>0.38458609999999999</v>
      </c>
      <c r="H1738" s="18">
        <v>0.178535</v>
      </c>
      <c r="I1738" s="40">
        <f t="array" ref="I1738">$Q$10+SUMPRODUCT(D1738:H1738,TRANSPOSE($Q$11:$Q$15))</f>
        <v>-3.6738939022290404</v>
      </c>
      <c r="J1738" s="37">
        <f t="shared" si="27"/>
        <v>2.4749383468370481E-2</v>
      </c>
      <c r="K1738" s="38"/>
      <c r="L1738" s="38"/>
      <c r="M1738" s="38"/>
      <c r="P1738" s="27">
        <v>1709</v>
      </c>
      <c r="Q1738" s="24">
        <v>7.18163E-2</v>
      </c>
      <c r="R1738" s="24">
        <v>0.25272240000000001</v>
      </c>
      <c r="S1738" s="24">
        <v>5.1826400000000002E-2</v>
      </c>
      <c r="T1738" s="24">
        <v>0.63350609999999996</v>
      </c>
      <c r="U1738" s="24">
        <v>0.22943930000000001</v>
      </c>
      <c r="V1738" s="34">
        <v>1.5320764250547441E-2</v>
      </c>
      <c r="W1738" s="24">
        <v>0</v>
      </c>
      <c r="X1738" s="24">
        <v>0</v>
      </c>
    </row>
    <row r="1739" spans="1:24" ht="15" customHeight="1" x14ac:dyDescent="0.45">
      <c r="A1739" s="14">
        <v>317</v>
      </c>
      <c r="B1739" s="15">
        <v>2004</v>
      </c>
      <c r="C1739" s="16">
        <v>0</v>
      </c>
      <c r="D1739" s="17">
        <v>7.3843300000000001E-2</v>
      </c>
      <c r="E1739" s="17">
        <v>0.25409300000000001</v>
      </c>
      <c r="F1739" s="17">
        <v>3.2620400000000001E-2</v>
      </c>
      <c r="G1739" s="17">
        <v>0.39104129999999998</v>
      </c>
      <c r="H1739" s="18">
        <v>0.19340470000000001</v>
      </c>
      <c r="I1739" s="40">
        <f t="array" ref="I1739">$Q$10+SUMPRODUCT(D1739:H1739,TRANSPOSE($Q$11:$Q$15))</f>
        <v>-3.646571203416026</v>
      </c>
      <c r="J1739" s="37">
        <f t="shared" si="27"/>
        <v>2.5417501426351088E-2</v>
      </c>
      <c r="K1739" s="38"/>
      <c r="L1739" s="38"/>
      <c r="M1739" s="38"/>
      <c r="P1739" s="27">
        <v>1710</v>
      </c>
      <c r="Q1739" s="24">
        <v>3.1804899999999997E-2</v>
      </c>
      <c r="R1739" s="24">
        <v>0.2346336</v>
      </c>
      <c r="S1739" s="24">
        <v>4.2810599999999997E-2</v>
      </c>
      <c r="T1739" s="24">
        <v>0.6791701</v>
      </c>
      <c r="U1739" s="24">
        <v>0.20234250000000001</v>
      </c>
      <c r="V1739" s="34">
        <v>1.52046840595043E-2</v>
      </c>
      <c r="W1739" s="24">
        <v>0</v>
      </c>
      <c r="X1739" s="24">
        <v>0</v>
      </c>
    </row>
    <row r="1740" spans="1:24" ht="15" customHeight="1" x14ac:dyDescent="0.45">
      <c r="A1740" s="14">
        <v>318</v>
      </c>
      <c r="B1740" s="15">
        <v>1999</v>
      </c>
      <c r="C1740" s="16">
        <v>0</v>
      </c>
      <c r="D1740" s="17">
        <v>-6.7319999999999999E-4</v>
      </c>
      <c r="E1740" s="17">
        <v>0.16428019999999999</v>
      </c>
      <c r="F1740" s="17">
        <v>5.2905099999999997E-2</v>
      </c>
      <c r="G1740" s="17">
        <v>5.0348119999999996</v>
      </c>
      <c r="H1740" s="18">
        <v>0.10620350000000001</v>
      </c>
      <c r="I1740" s="40">
        <f t="array" ref="I1740">$Q$10+SUMPRODUCT(D1740:H1740,TRANSPOSE($Q$11:$Q$15))</f>
        <v>-11.163438124019454</v>
      </c>
      <c r="J1740" s="37">
        <f t="shared" si="27"/>
        <v>1.4183201206153538E-5</v>
      </c>
      <c r="K1740" s="38"/>
      <c r="L1740" s="38"/>
      <c r="M1740" s="38"/>
      <c r="P1740" s="27">
        <v>1711</v>
      </c>
      <c r="Q1740" s="24">
        <v>7.0384000000000002E-2</v>
      </c>
      <c r="R1740" s="24">
        <v>0.22864809999999999</v>
      </c>
      <c r="S1740" s="24">
        <v>2.74083E-2</v>
      </c>
      <c r="T1740" s="24">
        <v>0.74870159999999997</v>
      </c>
      <c r="U1740" s="24">
        <v>0.22129299999999999</v>
      </c>
      <c r="V1740" s="34">
        <v>1.5953470164909622E-2</v>
      </c>
      <c r="W1740" s="24">
        <v>0</v>
      </c>
      <c r="X1740" s="24">
        <v>0</v>
      </c>
    </row>
    <row r="1741" spans="1:24" ht="15" customHeight="1" x14ac:dyDescent="0.45">
      <c r="A1741" s="14">
        <v>318</v>
      </c>
      <c r="B1741" s="15">
        <v>2000</v>
      </c>
      <c r="C1741" s="16">
        <v>0</v>
      </c>
      <c r="D1741" s="17">
        <v>-7.5415999999999999E-3</v>
      </c>
      <c r="E1741" s="17">
        <v>0.19552240000000001</v>
      </c>
      <c r="F1741" s="17">
        <v>4.5110299999999999E-2</v>
      </c>
      <c r="G1741" s="17">
        <v>2.8060960000000001</v>
      </c>
      <c r="H1741" s="18">
        <v>9.2437199999999997E-2</v>
      </c>
      <c r="I1741" s="40">
        <f t="array" ref="I1741">$Q$10+SUMPRODUCT(D1741:H1741,TRANSPOSE($Q$11:$Q$15))</f>
        <v>-7.6062266028577064</v>
      </c>
      <c r="J1741" s="37">
        <f t="shared" si="27"/>
        <v>4.9709777331441907E-4</v>
      </c>
      <c r="K1741" s="38"/>
      <c r="L1741" s="38"/>
      <c r="M1741" s="38"/>
      <c r="P1741" s="27">
        <v>1712</v>
      </c>
      <c r="Q1741" s="24">
        <v>0.1228997</v>
      </c>
      <c r="R1741" s="24">
        <v>0.21720690000000001</v>
      </c>
      <c r="S1741" s="24">
        <v>4.42537E-2</v>
      </c>
      <c r="T1741" s="24">
        <v>0.81780540000000002</v>
      </c>
      <c r="U1741" s="24">
        <v>0.26217960000000001</v>
      </c>
      <c r="V1741" s="34">
        <v>1.334562468004527E-2</v>
      </c>
      <c r="W1741" s="24">
        <v>0</v>
      </c>
      <c r="X1741" s="24">
        <v>0</v>
      </c>
    </row>
    <row r="1742" spans="1:24" ht="15" customHeight="1" x14ac:dyDescent="0.45">
      <c r="A1742" s="14">
        <v>318</v>
      </c>
      <c r="B1742" s="15">
        <v>2001</v>
      </c>
      <c r="C1742" s="16">
        <v>0</v>
      </c>
      <c r="D1742" s="17">
        <v>1.39179E-2</v>
      </c>
      <c r="E1742" s="17">
        <v>0.23270859999999999</v>
      </c>
      <c r="F1742" s="17">
        <v>7.62906E-2</v>
      </c>
      <c r="G1742" s="17">
        <v>3.2144149999999998</v>
      </c>
      <c r="H1742" s="18">
        <v>0.1149341</v>
      </c>
      <c r="I1742" s="40">
        <f t="array" ref="I1742">$Q$10+SUMPRODUCT(D1742:H1742,TRANSPOSE($Q$11:$Q$15))</f>
        <v>-8.5375690710303438</v>
      </c>
      <c r="J1742" s="37">
        <f t="shared" si="27"/>
        <v>1.9592766599560736E-4</v>
      </c>
      <c r="K1742" s="38"/>
      <c r="L1742" s="38"/>
      <c r="M1742" s="38"/>
      <c r="P1742" s="27">
        <v>1713</v>
      </c>
      <c r="Q1742" s="24">
        <v>0.1049523</v>
      </c>
      <c r="R1742" s="24">
        <v>0.22088720000000001</v>
      </c>
      <c r="S1742" s="24">
        <v>5.5948900000000003E-2</v>
      </c>
      <c r="T1742" s="24">
        <v>1.196898</v>
      </c>
      <c r="U1742" s="24">
        <v>0.23340330000000001</v>
      </c>
      <c r="V1742" s="34">
        <v>6.4871537186837027E-3</v>
      </c>
      <c r="W1742" s="24">
        <v>0</v>
      </c>
      <c r="X1742" s="24">
        <v>0</v>
      </c>
    </row>
    <row r="1743" spans="1:24" ht="15" customHeight="1" x14ac:dyDescent="0.45">
      <c r="A1743" s="14">
        <v>318</v>
      </c>
      <c r="B1743" s="15">
        <v>2002</v>
      </c>
      <c r="C1743" s="16">
        <v>0</v>
      </c>
      <c r="D1743" s="17">
        <v>4.0952799999999998E-2</v>
      </c>
      <c r="E1743" s="17">
        <v>-2.3705299999999999E-2</v>
      </c>
      <c r="F1743" s="17">
        <v>8.1107299999999993E-2</v>
      </c>
      <c r="G1743" s="17">
        <v>3.8530099999999998</v>
      </c>
      <c r="H1743" s="18">
        <v>0.18387819999999999</v>
      </c>
      <c r="I1743" s="40">
        <f t="array" ref="I1743">$Q$10+SUMPRODUCT(D1743:H1743,TRANSPOSE($Q$11:$Q$15))</f>
        <v>-9.1669974436461601</v>
      </c>
      <c r="J1743" s="37">
        <f t="shared" si="27"/>
        <v>1.0441869081038839E-4</v>
      </c>
      <c r="K1743" s="38"/>
      <c r="L1743" s="38"/>
      <c r="M1743" s="38"/>
      <c r="P1743" s="27">
        <v>1714</v>
      </c>
      <c r="Q1743" s="24">
        <v>8.2168000000000005E-2</v>
      </c>
      <c r="R1743" s="24">
        <v>0.15159130000000001</v>
      </c>
      <c r="S1743" s="24">
        <v>2.87672E-2</v>
      </c>
      <c r="T1743" s="24">
        <v>0.67584</v>
      </c>
      <c r="U1743" s="24">
        <v>0.19933390000000001</v>
      </c>
      <c r="V1743" s="34">
        <v>1.9580652799424531E-2</v>
      </c>
      <c r="W1743" s="24">
        <v>0</v>
      </c>
      <c r="X1743" s="24">
        <v>0</v>
      </c>
    </row>
    <row r="1744" spans="1:24" ht="15" customHeight="1" x14ac:dyDescent="0.45">
      <c r="A1744" s="14">
        <v>318</v>
      </c>
      <c r="B1744" s="15">
        <v>2003</v>
      </c>
      <c r="C1744" s="16">
        <v>0</v>
      </c>
      <c r="D1744" s="17">
        <v>-4.0450300000000002E-2</v>
      </c>
      <c r="E1744" s="17">
        <v>6.1443999999999999E-2</v>
      </c>
      <c r="F1744" s="17">
        <v>8.3220100000000005E-2</v>
      </c>
      <c r="G1744" s="17">
        <v>4.0430549999999998</v>
      </c>
      <c r="H1744" s="18">
        <v>0.15276090000000001</v>
      </c>
      <c r="I1744" s="40">
        <f t="array" ref="I1744">$Q$10+SUMPRODUCT(D1744:H1744,TRANSPOSE($Q$11:$Q$15))</f>
        <v>-9.6635781856051359</v>
      </c>
      <c r="J1744" s="37">
        <f t="shared" si="27"/>
        <v>6.3552657719521307E-5</v>
      </c>
      <c r="K1744" s="38"/>
      <c r="L1744" s="38"/>
      <c r="M1744" s="38"/>
      <c r="P1744" s="27">
        <v>1715</v>
      </c>
      <c r="Q1744" s="24">
        <v>0.1029157</v>
      </c>
      <c r="R1744" s="24">
        <v>0.1238442</v>
      </c>
      <c r="S1744" s="24">
        <v>4.1703400000000002E-2</v>
      </c>
      <c r="T1744" s="24">
        <v>0.75422299999999998</v>
      </c>
      <c r="U1744" s="24">
        <v>0.20227100000000001</v>
      </c>
      <c r="V1744" s="34">
        <v>1.6446427134138068E-2</v>
      </c>
      <c r="W1744" s="24">
        <v>0</v>
      </c>
      <c r="X1744" s="24">
        <v>0</v>
      </c>
    </row>
    <row r="1745" spans="1:24" ht="15" customHeight="1" x14ac:dyDescent="0.45">
      <c r="A1745" s="14">
        <v>318</v>
      </c>
      <c r="B1745" s="15">
        <v>2004</v>
      </c>
      <c r="C1745" s="16">
        <v>0</v>
      </c>
      <c r="D1745" s="17">
        <v>0.1313201</v>
      </c>
      <c r="E1745" s="17">
        <v>0.13986899999999999</v>
      </c>
      <c r="F1745" s="17">
        <v>8.3464499999999997E-2</v>
      </c>
      <c r="G1745" s="17">
        <v>3.550494</v>
      </c>
      <c r="H1745" s="18">
        <v>0.17160449999999999</v>
      </c>
      <c r="I1745" s="40">
        <f t="array" ref="I1745">$Q$10+SUMPRODUCT(D1745:H1745,TRANSPOSE($Q$11:$Q$15))</f>
        <v>-8.9117648708806563</v>
      </c>
      <c r="J1745" s="37">
        <f t="shared" si="27"/>
        <v>1.3477556350884078E-4</v>
      </c>
      <c r="K1745" s="38"/>
      <c r="L1745" s="38"/>
      <c r="M1745" s="38"/>
      <c r="P1745" s="27">
        <v>1716</v>
      </c>
      <c r="Q1745" s="24">
        <v>0.1182415</v>
      </c>
      <c r="R1745" s="24">
        <v>3.44106E-2</v>
      </c>
      <c r="S1745" s="24">
        <v>4.33353E-2</v>
      </c>
      <c r="T1745" s="24">
        <v>0.66009300000000004</v>
      </c>
      <c r="U1745" s="24">
        <v>0.22288620000000001</v>
      </c>
      <c r="V1745" s="34">
        <v>2.1775629188656307E-2</v>
      </c>
      <c r="W1745" s="24">
        <v>0</v>
      </c>
      <c r="X1745" s="24">
        <v>0</v>
      </c>
    </row>
    <row r="1746" spans="1:24" ht="15" customHeight="1" x14ac:dyDescent="0.45">
      <c r="A1746" s="14">
        <v>319</v>
      </c>
      <c r="B1746" s="15">
        <v>1995</v>
      </c>
      <c r="C1746" s="16">
        <v>0</v>
      </c>
      <c r="D1746" s="17">
        <v>0.31506450000000003</v>
      </c>
      <c r="E1746" s="17">
        <v>-0.18606880000000001</v>
      </c>
      <c r="F1746" s="17">
        <v>5.2419E-2</v>
      </c>
      <c r="G1746" s="17">
        <v>0.5409003</v>
      </c>
      <c r="H1746" s="18">
        <v>0.30359019999999998</v>
      </c>
      <c r="I1746" s="40">
        <f t="array" ref="I1746">$Q$10+SUMPRODUCT(D1746:H1746,TRANSPOSE($Q$11:$Q$15))</f>
        <v>-3.2355059292776804</v>
      </c>
      <c r="J1746" s="37">
        <f t="shared" si="27"/>
        <v>3.7851218344190016E-2</v>
      </c>
      <c r="K1746" s="38"/>
      <c r="L1746" s="38"/>
      <c r="M1746" s="38"/>
      <c r="P1746" s="27">
        <v>1717</v>
      </c>
      <c r="Q1746" s="24">
        <v>9.5546300000000001E-2</v>
      </c>
      <c r="R1746" s="24">
        <v>7.57192E-2</v>
      </c>
      <c r="S1746" s="24">
        <v>3.9129799999999999E-2</v>
      </c>
      <c r="T1746" s="24">
        <v>0.79314150000000005</v>
      </c>
      <c r="U1746" s="24">
        <v>0.19779169999999999</v>
      </c>
      <c r="V1746" s="34">
        <v>1.6817864609245479E-2</v>
      </c>
      <c r="W1746" s="24">
        <v>0</v>
      </c>
      <c r="X1746" s="24">
        <v>0</v>
      </c>
    </row>
    <row r="1747" spans="1:24" ht="15" customHeight="1" x14ac:dyDescent="0.45">
      <c r="A1747" s="14">
        <v>319</v>
      </c>
      <c r="B1747" s="15">
        <v>1996</v>
      </c>
      <c r="C1747" s="16">
        <v>0</v>
      </c>
      <c r="D1747" s="17">
        <v>0.35532249999999999</v>
      </c>
      <c r="E1747" s="17">
        <v>-0.2206468</v>
      </c>
      <c r="F1747" s="17">
        <v>3.8967700000000001E-2</v>
      </c>
      <c r="G1747" s="17">
        <v>0.43511309999999997</v>
      </c>
      <c r="H1747" s="18">
        <v>0.31496239999999998</v>
      </c>
      <c r="I1747" s="40">
        <f t="array" ref="I1747">$Q$10+SUMPRODUCT(D1747:H1747,TRANSPOSE($Q$11:$Q$15))</f>
        <v>-2.8853188223733626</v>
      </c>
      <c r="J1747" s="37">
        <f t="shared" si="27"/>
        <v>5.2884096154821474E-2</v>
      </c>
      <c r="K1747" s="38"/>
      <c r="L1747" s="38"/>
      <c r="M1747" s="38"/>
      <c r="P1747" s="27">
        <v>1718</v>
      </c>
      <c r="Q1747" s="24">
        <v>0.15084649999999999</v>
      </c>
      <c r="R1747" s="24">
        <v>6.8110000000000004E-2</v>
      </c>
      <c r="S1747" s="24">
        <v>3.98518E-2</v>
      </c>
      <c r="T1747" s="24">
        <v>0.82580920000000002</v>
      </c>
      <c r="U1747" s="24">
        <v>0.22125320000000001</v>
      </c>
      <c r="V1747" s="34">
        <v>1.6664539003090562E-2</v>
      </c>
      <c r="W1747" s="24">
        <v>0</v>
      </c>
      <c r="X1747" s="24">
        <v>0</v>
      </c>
    </row>
    <row r="1748" spans="1:24" ht="15" customHeight="1" x14ac:dyDescent="0.45">
      <c r="A1748" s="14">
        <v>319</v>
      </c>
      <c r="B1748" s="15">
        <v>1997</v>
      </c>
      <c r="C1748" s="16">
        <v>0</v>
      </c>
      <c r="D1748" s="17">
        <v>0.14126050000000001</v>
      </c>
      <c r="E1748" s="17">
        <v>-0.1246462</v>
      </c>
      <c r="F1748" s="17">
        <v>3.4016600000000001E-2</v>
      </c>
      <c r="G1748" s="17">
        <v>0.2196746</v>
      </c>
      <c r="H1748" s="18">
        <v>0.2114664</v>
      </c>
      <c r="I1748" s="40">
        <f t="array" ref="I1748">$Q$10+SUMPRODUCT(D1748:H1748,TRANSPOSE($Q$11:$Q$15))</f>
        <v>-2.7948256916379002</v>
      </c>
      <c r="J1748" s="37">
        <f t="shared" si="27"/>
        <v>5.7604427069508315E-2</v>
      </c>
      <c r="K1748" s="38"/>
      <c r="L1748" s="38"/>
      <c r="M1748" s="38"/>
      <c r="P1748" s="27">
        <v>1719</v>
      </c>
      <c r="Q1748" s="24">
        <v>0.29003380000000001</v>
      </c>
      <c r="R1748" s="24">
        <v>0.13497310000000001</v>
      </c>
      <c r="S1748" s="24">
        <v>5.4013100000000001E-2</v>
      </c>
      <c r="T1748" s="24">
        <v>5.452388</v>
      </c>
      <c r="U1748" s="24">
        <v>0.27777190000000002</v>
      </c>
      <c r="V1748" s="34">
        <v>9.4608315466783379E-6</v>
      </c>
      <c r="W1748" s="24">
        <v>0</v>
      </c>
      <c r="X1748" s="24">
        <v>0</v>
      </c>
    </row>
    <row r="1749" spans="1:24" ht="15" customHeight="1" x14ac:dyDescent="0.45">
      <c r="A1749" s="14">
        <v>319</v>
      </c>
      <c r="B1749" s="15">
        <v>1998</v>
      </c>
      <c r="C1749" s="16">
        <v>0</v>
      </c>
      <c r="D1749" s="17">
        <v>0.15848570000000001</v>
      </c>
      <c r="E1749" s="17">
        <v>-9.8088999999999996E-2</v>
      </c>
      <c r="F1749" s="17">
        <v>3.8105300000000002E-2</v>
      </c>
      <c r="G1749" s="17">
        <v>0.38285649999999999</v>
      </c>
      <c r="H1749" s="18">
        <v>0.315137</v>
      </c>
      <c r="I1749" s="40">
        <f t="array" ref="I1749">$Q$10+SUMPRODUCT(D1749:H1749,TRANSPOSE($Q$11:$Q$15))</f>
        <v>-3.0548058647556848</v>
      </c>
      <c r="J1749" s="37">
        <f t="shared" si="27"/>
        <v>4.5010443475969129E-2</v>
      </c>
      <c r="K1749" s="38"/>
      <c r="L1749" s="38"/>
      <c r="M1749" s="38"/>
      <c r="P1749" s="27">
        <v>1720</v>
      </c>
      <c r="Q1749" s="24">
        <v>0.26197700000000002</v>
      </c>
      <c r="R1749" s="24">
        <v>0.23040749999999999</v>
      </c>
      <c r="S1749" s="24">
        <v>7.4614399999999997E-2</v>
      </c>
      <c r="T1749" s="24">
        <v>3.9667509999999999</v>
      </c>
      <c r="U1749" s="24">
        <v>0.27941440000000001</v>
      </c>
      <c r="V1749" s="34">
        <v>7.3731649164501833E-5</v>
      </c>
      <c r="W1749" s="24">
        <v>0</v>
      </c>
      <c r="X1749" s="24">
        <v>0</v>
      </c>
    </row>
    <row r="1750" spans="1:24" ht="15" customHeight="1" x14ac:dyDescent="0.45">
      <c r="A1750" s="14">
        <v>319</v>
      </c>
      <c r="B1750" s="15">
        <v>1999</v>
      </c>
      <c r="C1750" s="16">
        <v>0</v>
      </c>
      <c r="D1750" s="17">
        <v>0.1513987</v>
      </c>
      <c r="E1750" s="17">
        <v>-4.3025800000000003E-2</v>
      </c>
      <c r="F1750" s="17">
        <v>4.2889400000000001E-2</v>
      </c>
      <c r="G1750" s="17">
        <v>0.24335760000000001</v>
      </c>
      <c r="H1750" s="18">
        <v>0.3036799</v>
      </c>
      <c r="I1750" s="40">
        <f t="array" ref="I1750">$Q$10+SUMPRODUCT(D1750:H1750,TRANSPOSE($Q$11:$Q$15))</f>
        <v>-2.9608700065840039</v>
      </c>
      <c r="J1750" s="37">
        <f t="shared" si="27"/>
        <v>4.9225271937705838E-2</v>
      </c>
      <c r="K1750" s="38"/>
      <c r="L1750" s="38"/>
      <c r="M1750" s="38"/>
      <c r="P1750" s="27">
        <v>1721</v>
      </c>
      <c r="Q1750" s="24">
        <v>0.336005</v>
      </c>
      <c r="R1750" s="24">
        <v>0.14432919999999999</v>
      </c>
      <c r="S1750" s="24">
        <v>4.0302900000000003E-2</v>
      </c>
      <c r="T1750" s="24">
        <v>3.2273149999999999</v>
      </c>
      <c r="U1750" s="24">
        <v>0.2200029</v>
      </c>
      <c r="V1750" s="34">
        <v>3.5495390550465073E-4</v>
      </c>
      <c r="W1750" s="24">
        <v>0</v>
      </c>
      <c r="X1750" s="24">
        <v>0</v>
      </c>
    </row>
    <row r="1751" spans="1:24" ht="15" customHeight="1" x14ac:dyDescent="0.45">
      <c r="A1751" s="14">
        <v>319</v>
      </c>
      <c r="B1751" s="15">
        <v>2000</v>
      </c>
      <c r="C1751" s="16">
        <v>0</v>
      </c>
      <c r="D1751" s="17">
        <v>0.1353297</v>
      </c>
      <c r="E1751" s="17">
        <v>-3.59219E-2</v>
      </c>
      <c r="F1751" s="17">
        <v>3.8300099999999997E-2</v>
      </c>
      <c r="G1751" s="17">
        <v>0.13437350000000001</v>
      </c>
      <c r="H1751" s="18">
        <v>0.32758019999999999</v>
      </c>
      <c r="I1751" s="40">
        <f t="array" ref="I1751">$Q$10+SUMPRODUCT(D1751:H1751,TRANSPOSE($Q$11:$Q$15))</f>
        <v>-2.7526599820752939</v>
      </c>
      <c r="J1751" s="37">
        <f t="shared" si="27"/>
        <v>5.9936600046946252E-2</v>
      </c>
      <c r="K1751" s="38"/>
      <c r="L1751" s="38"/>
      <c r="M1751" s="38"/>
      <c r="P1751" s="27">
        <v>1722</v>
      </c>
      <c r="Q1751" s="24">
        <v>0.25309229999999999</v>
      </c>
      <c r="R1751" s="24">
        <v>0.1653201</v>
      </c>
      <c r="S1751" s="24">
        <v>3.32246E-2</v>
      </c>
      <c r="T1751" s="24">
        <v>1.3212120000000001</v>
      </c>
      <c r="U1751" s="24">
        <v>0.2086866</v>
      </c>
      <c r="V1751" s="34">
        <v>7.2398448801244946E-3</v>
      </c>
      <c r="W1751" s="24">
        <v>0</v>
      </c>
      <c r="X1751" s="24">
        <v>0</v>
      </c>
    </row>
    <row r="1752" spans="1:24" ht="15" customHeight="1" x14ac:dyDescent="0.45">
      <c r="A1752" s="14">
        <v>320</v>
      </c>
      <c r="B1752" s="15">
        <v>1999</v>
      </c>
      <c r="C1752" s="16">
        <v>0</v>
      </c>
      <c r="D1752" s="17">
        <v>4.0452000000000002E-2</v>
      </c>
      <c r="E1752" s="17">
        <v>9.2424900000000004E-2</v>
      </c>
      <c r="F1752" s="17">
        <v>2.8225099999999999E-2</v>
      </c>
      <c r="G1752" s="17">
        <v>1.354087</v>
      </c>
      <c r="H1752" s="18">
        <v>0.369558</v>
      </c>
      <c r="I1752" s="40">
        <f t="array" ref="I1752">$Q$10+SUMPRODUCT(D1752:H1752,TRANSPOSE($Q$11:$Q$15))</f>
        <v>-4.8157160004993464</v>
      </c>
      <c r="J1752" s="37">
        <f t="shared" si="27"/>
        <v>8.0363138318369273E-3</v>
      </c>
      <c r="K1752" s="38"/>
      <c r="L1752" s="38"/>
      <c r="M1752" s="38"/>
      <c r="P1752" s="27">
        <v>1723</v>
      </c>
      <c r="Q1752" s="24">
        <v>0.25852069999999999</v>
      </c>
      <c r="R1752" s="24">
        <v>0.1569612</v>
      </c>
      <c r="S1752" s="24">
        <v>3.8221699999999997E-2</v>
      </c>
      <c r="T1752" s="24">
        <v>2.2294160000000001</v>
      </c>
      <c r="U1752" s="24">
        <v>0.23626520000000001</v>
      </c>
      <c r="V1752" s="34">
        <v>1.6978832178855135E-3</v>
      </c>
      <c r="W1752" s="24">
        <v>0</v>
      </c>
      <c r="X1752" s="24">
        <v>0</v>
      </c>
    </row>
    <row r="1753" spans="1:24" ht="15" customHeight="1" x14ac:dyDescent="0.45">
      <c r="A1753" s="14">
        <v>320</v>
      </c>
      <c r="B1753" s="15">
        <v>2000</v>
      </c>
      <c r="C1753" s="16">
        <v>1</v>
      </c>
      <c r="D1753" s="17">
        <v>7.1074300000000007E-2</v>
      </c>
      <c r="E1753" s="17">
        <v>6.9261100000000006E-2</v>
      </c>
      <c r="F1753" s="17">
        <v>4.2002400000000002E-2</v>
      </c>
      <c r="G1753" s="17">
        <v>1.187908</v>
      </c>
      <c r="H1753" s="18">
        <v>0.6643384</v>
      </c>
      <c r="I1753" s="40">
        <f t="array" ref="I1753">$Q$10+SUMPRODUCT(D1753:H1753,TRANSPOSE($Q$11:$Q$15))</f>
        <v>-4.4320455210227827</v>
      </c>
      <c r="J1753" s="37">
        <f t="shared" si="27"/>
        <v>1.1750428959255333E-2</v>
      </c>
      <c r="K1753" s="38"/>
      <c r="L1753" s="38"/>
      <c r="M1753" s="38"/>
      <c r="P1753" s="27">
        <v>1724</v>
      </c>
      <c r="Q1753" s="24">
        <v>0.45378010000000002</v>
      </c>
      <c r="R1753" s="24">
        <v>0.18428169999999999</v>
      </c>
      <c r="S1753" s="24">
        <v>6.9967100000000004E-2</v>
      </c>
      <c r="T1753" s="24">
        <v>18.937519999999999</v>
      </c>
      <c r="U1753" s="24">
        <v>0.26468659999999999</v>
      </c>
      <c r="V1753" s="34">
        <v>3.8231154437680554E-15</v>
      </c>
      <c r="W1753" s="24">
        <v>0</v>
      </c>
      <c r="X1753" s="24">
        <v>0</v>
      </c>
    </row>
    <row r="1754" spans="1:24" ht="15" customHeight="1" x14ac:dyDescent="0.45">
      <c r="A1754" s="14">
        <v>321</v>
      </c>
      <c r="B1754" s="15">
        <v>2001</v>
      </c>
      <c r="C1754" s="16">
        <v>0</v>
      </c>
      <c r="D1754" s="17">
        <v>-3.52897E-2</v>
      </c>
      <c r="E1754" s="17">
        <v>8.9114799999999994E-2</v>
      </c>
      <c r="F1754" s="17">
        <v>4.1073400000000003E-2</v>
      </c>
      <c r="G1754" s="17">
        <v>0.73441330000000005</v>
      </c>
      <c r="H1754" s="18">
        <v>7.44953E-2</v>
      </c>
      <c r="I1754" s="40">
        <f t="array" ref="I1754">$Q$10+SUMPRODUCT(D1754:H1754,TRANSPOSE($Q$11:$Q$15))</f>
        <v>-4.1404163922437069</v>
      </c>
      <c r="J1754" s="37">
        <f t="shared" si="27"/>
        <v>1.5666865413383205E-2</v>
      </c>
      <c r="K1754" s="38"/>
      <c r="L1754" s="38"/>
      <c r="M1754" s="38"/>
      <c r="P1754" s="27">
        <v>1725</v>
      </c>
      <c r="Q1754" s="24">
        <v>0.61471589999999998</v>
      </c>
      <c r="R1754" s="24">
        <v>0.16286210000000001</v>
      </c>
      <c r="S1754" s="24">
        <v>1.78631E-2</v>
      </c>
      <c r="T1754" s="24">
        <v>2.8193139999999999</v>
      </c>
      <c r="U1754" s="24">
        <v>0.14590159999999999</v>
      </c>
      <c r="V1754" s="34">
        <v>8.4878389948646609E-4</v>
      </c>
      <c r="W1754" s="24">
        <v>0</v>
      </c>
      <c r="X1754" s="24">
        <v>0</v>
      </c>
    </row>
    <row r="1755" spans="1:24" ht="15" customHeight="1" x14ac:dyDescent="0.45">
      <c r="A1755" s="14">
        <v>321</v>
      </c>
      <c r="B1755" s="15">
        <v>2002</v>
      </c>
      <c r="C1755" s="16">
        <v>0</v>
      </c>
      <c r="D1755" s="17">
        <v>1.66778E-2</v>
      </c>
      <c r="E1755" s="17">
        <v>0.12188209999999999</v>
      </c>
      <c r="F1755" s="17">
        <v>4.5930499999999999E-2</v>
      </c>
      <c r="G1755" s="17">
        <v>0.8280594</v>
      </c>
      <c r="H1755" s="18">
        <v>7.3277900000000007E-2</v>
      </c>
      <c r="I1755" s="40">
        <f t="array" ref="I1755">$Q$10+SUMPRODUCT(D1755:H1755,TRANSPOSE($Q$11:$Q$15))</f>
        <v>-4.355366226914807</v>
      </c>
      <c r="J1755" s="37">
        <f t="shared" si="27"/>
        <v>1.2675018639990349E-2</v>
      </c>
      <c r="K1755" s="38"/>
      <c r="L1755" s="38"/>
      <c r="M1755" s="38"/>
      <c r="P1755" s="27">
        <v>1726</v>
      </c>
      <c r="Q1755" s="24">
        <v>0.32895380000000002</v>
      </c>
      <c r="R1755" s="24">
        <v>0.19460540000000001</v>
      </c>
      <c r="S1755" s="24">
        <v>3.6053300000000003E-2</v>
      </c>
      <c r="T1755" s="24">
        <v>2.4739620000000002</v>
      </c>
      <c r="U1755" s="24">
        <v>0.15108849999999999</v>
      </c>
      <c r="V1755" s="34">
        <v>1.082531282206091E-3</v>
      </c>
      <c r="W1755" s="24">
        <v>0</v>
      </c>
      <c r="X1755" s="24">
        <v>0</v>
      </c>
    </row>
    <row r="1756" spans="1:24" ht="15" customHeight="1" x14ac:dyDescent="0.45">
      <c r="A1756" s="14">
        <v>321</v>
      </c>
      <c r="B1756" s="15">
        <v>2003</v>
      </c>
      <c r="C1756" s="16">
        <v>0</v>
      </c>
      <c r="D1756" s="17">
        <v>-1.0208000000000001E-3</v>
      </c>
      <c r="E1756" s="17">
        <v>0.13933010000000001</v>
      </c>
      <c r="F1756" s="17">
        <v>4.2584400000000001E-2</v>
      </c>
      <c r="G1756" s="17">
        <v>0.9804446</v>
      </c>
      <c r="H1756" s="18">
        <v>9.7433099999999995E-2</v>
      </c>
      <c r="I1756" s="40">
        <f t="array" ref="I1756">$Q$10+SUMPRODUCT(D1756:H1756,TRANSPOSE($Q$11:$Q$15))</f>
        <v>-4.5891746259253923</v>
      </c>
      <c r="J1756" s="37">
        <f t="shared" si="27"/>
        <v>1.0059029508195243E-2</v>
      </c>
      <c r="K1756" s="38"/>
      <c r="L1756" s="38"/>
      <c r="M1756" s="38"/>
      <c r="P1756" s="27">
        <v>1727</v>
      </c>
      <c r="Q1756" s="24">
        <v>0.38980670000000001</v>
      </c>
      <c r="R1756" s="24">
        <v>0.1604237</v>
      </c>
      <c r="S1756" s="24">
        <v>5.0371899999999997E-2</v>
      </c>
      <c r="T1756" s="24">
        <v>2.1611030000000002</v>
      </c>
      <c r="U1756" s="24">
        <v>0.16063279999999999</v>
      </c>
      <c r="V1756" s="34">
        <v>1.7220725972631927E-3</v>
      </c>
      <c r="W1756" s="24">
        <v>0</v>
      </c>
      <c r="X1756" s="24">
        <v>0</v>
      </c>
    </row>
    <row r="1757" spans="1:24" ht="15" customHeight="1" x14ac:dyDescent="0.45">
      <c r="A1757" s="14">
        <v>321</v>
      </c>
      <c r="B1757" s="15">
        <v>2004</v>
      </c>
      <c r="C1757" s="16">
        <v>0</v>
      </c>
      <c r="D1757" s="17">
        <v>-5.9359E-3</v>
      </c>
      <c r="E1757" s="17">
        <v>0.15476400000000001</v>
      </c>
      <c r="F1757" s="17">
        <v>3.6318599999999999E-2</v>
      </c>
      <c r="G1757" s="17">
        <v>0.98790089999999997</v>
      </c>
      <c r="H1757" s="18">
        <v>0.1776075</v>
      </c>
      <c r="I1757" s="40">
        <f t="array" ref="I1757">$Q$10+SUMPRODUCT(D1757:H1757,TRANSPOSE($Q$11:$Q$15))</f>
        <v>-4.5257278179971099</v>
      </c>
      <c r="J1757" s="37">
        <f t="shared" si="27"/>
        <v>1.0710866853487905E-2</v>
      </c>
      <c r="K1757" s="38"/>
      <c r="L1757" s="38"/>
      <c r="M1757" s="38"/>
      <c r="P1757" s="27">
        <v>1728</v>
      </c>
      <c r="Q1757" s="24">
        <v>0.39502660000000001</v>
      </c>
      <c r="R1757" s="24">
        <v>0.21612000000000001</v>
      </c>
      <c r="S1757" s="24">
        <v>4.0942100000000002E-2</v>
      </c>
      <c r="T1757" s="24">
        <v>3.3813909999999998</v>
      </c>
      <c r="U1757" s="24">
        <v>0.179838</v>
      </c>
      <c r="V1757" s="34">
        <v>2.4879474531804674E-4</v>
      </c>
      <c r="W1757" s="24">
        <v>0</v>
      </c>
      <c r="X1757" s="24">
        <v>0</v>
      </c>
    </row>
    <row r="1758" spans="1:24" ht="15" customHeight="1" x14ac:dyDescent="0.45">
      <c r="A1758" s="14">
        <v>322</v>
      </c>
      <c r="B1758" s="15">
        <v>2000</v>
      </c>
      <c r="C1758" s="16">
        <v>0</v>
      </c>
      <c r="D1758" s="17">
        <v>2.2778799999999998E-2</v>
      </c>
      <c r="E1758" s="17">
        <v>0.15805830000000001</v>
      </c>
      <c r="F1758" s="17">
        <v>5.45538E-2</v>
      </c>
      <c r="G1758" s="17">
        <v>1.6183700000000001</v>
      </c>
      <c r="H1758" s="18">
        <v>0.22145229999999999</v>
      </c>
      <c r="I1758" s="40">
        <f t="array" ref="I1758">$Q$10+SUMPRODUCT(D1758:H1758,TRANSPOSE($Q$11:$Q$15))</f>
        <v>-5.6420221733602611</v>
      </c>
      <c r="J1758" s="37">
        <f t="shared" si="27"/>
        <v>3.5331636425942454E-3</v>
      </c>
      <c r="K1758" s="38"/>
      <c r="L1758" s="38"/>
      <c r="M1758" s="38"/>
      <c r="P1758" s="27">
        <v>1729</v>
      </c>
      <c r="Q1758" s="24">
        <v>4.7725299999999998E-2</v>
      </c>
      <c r="R1758" s="24">
        <v>0.1972061</v>
      </c>
      <c r="S1758" s="24">
        <v>4.9726699999999999E-2</v>
      </c>
      <c r="T1758" s="24">
        <v>0.32844810000000002</v>
      </c>
      <c r="U1758" s="24">
        <v>0.18058540000000001</v>
      </c>
      <c r="V1758" s="34">
        <v>2.6091426072998133E-2</v>
      </c>
      <c r="W1758" s="24">
        <v>0</v>
      </c>
      <c r="X1758" s="24">
        <v>0</v>
      </c>
    </row>
    <row r="1759" spans="1:24" ht="15" customHeight="1" x14ac:dyDescent="0.45">
      <c r="A1759" s="14">
        <v>322</v>
      </c>
      <c r="B1759" s="15">
        <v>2001</v>
      </c>
      <c r="C1759" s="16">
        <v>0</v>
      </c>
      <c r="D1759" s="17">
        <v>3.5855499999999998E-2</v>
      </c>
      <c r="E1759" s="17">
        <v>7.9571299999999998E-2</v>
      </c>
      <c r="F1759" s="17">
        <v>4.6699499999999998E-2</v>
      </c>
      <c r="G1759" s="17">
        <v>1.1998059999999999</v>
      </c>
      <c r="H1759" s="18">
        <v>0.1809799</v>
      </c>
      <c r="I1759" s="40">
        <f t="array" ref="I1759">$Q$10+SUMPRODUCT(D1759:H1759,TRANSPOSE($Q$11:$Q$15))</f>
        <v>-4.8177160041842857</v>
      </c>
      <c r="J1759" s="37">
        <f t="shared" si="27"/>
        <v>8.0203860166294452E-3</v>
      </c>
      <c r="K1759" s="38"/>
      <c r="L1759" s="38"/>
      <c r="M1759" s="38"/>
      <c r="P1759" s="27">
        <v>1730</v>
      </c>
      <c r="Q1759" s="24">
        <v>7.3106599999999994E-2</v>
      </c>
      <c r="R1759" s="24">
        <v>0.19690869999999999</v>
      </c>
      <c r="S1759" s="24">
        <v>4.2791099999999999E-2</v>
      </c>
      <c r="T1759" s="24">
        <v>0.27186900000000003</v>
      </c>
      <c r="U1759" s="24">
        <v>0.16715269999999999</v>
      </c>
      <c r="V1759" s="34">
        <v>3.0135787845102041E-2</v>
      </c>
      <c r="W1759" s="24">
        <v>0</v>
      </c>
      <c r="X1759" s="24">
        <v>0</v>
      </c>
    </row>
    <row r="1760" spans="1:24" ht="15" customHeight="1" x14ac:dyDescent="0.45">
      <c r="A1760" s="14">
        <v>322</v>
      </c>
      <c r="B1760" s="15">
        <v>2002</v>
      </c>
      <c r="C1760" s="16">
        <v>0</v>
      </c>
      <c r="D1760" s="17">
        <v>-4.6834800000000003E-2</v>
      </c>
      <c r="E1760" s="17">
        <v>7.06764E-2</v>
      </c>
      <c r="F1760" s="17">
        <v>4.4003500000000001E-2</v>
      </c>
      <c r="G1760" s="17">
        <v>0.59154459999999998</v>
      </c>
      <c r="H1760" s="18">
        <v>0.16728219999999999</v>
      </c>
      <c r="I1760" s="40">
        <f t="array" ref="I1760">$Q$10+SUMPRODUCT(D1760:H1760,TRANSPOSE($Q$11:$Q$15))</f>
        <v>-3.8566515911404231</v>
      </c>
      <c r="J1760" s="37">
        <f t="shared" si="27"/>
        <v>2.0701069132576699E-2</v>
      </c>
      <c r="K1760" s="38"/>
      <c r="L1760" s="38"/>
      <c r="M1760" s="38"/>
      <c r="P1760" s="27">
        <v>1731</v>
      </c>
      <c r="Q1760" s="24">
        <v>8.6012000000000005E-2</v>
      </c>
      <c r="R1760" s="24">
        <v>0.2094184</v>
      </c>
      <c r="S1760" s="24">
        <v>3.6357199999999999E-2</v>
      </c>
      <c r="T1760" s="24">
        <v>0.2948016</v>
      </c>
      <c r="U1760" s="24">
        <v>0.19443750000000001</v>
      </c>
      <c r="V1760" s="34">
        <v>3.0695735074013283E-2</v>
      </c>
      <c r="W1760" s="24">
        <v>0</v>
      </c>
      <c r="X1760" s="24">
        <v>0</v>
      </c>
    </row>
    <row r="1761" spans="1:24" ht="15" customHeight="1" x14ac:dyDescent="0.45">
      <c r="A1761" s="14">
        <v>322</v>
      </c>
      <c r="B1761" s="15">
        <v>2003</v>
      </c>
      <c r="C1761" s="16">
        <v>0</v>
      </c>
      <c r="D1761" s="17">
        <v>0.1001092</v>
      </c>
      <c r="E1761" s="17">
        <v>3.7682100000000003E-2</v>
      </c>
      <c r="F1761" s="17">
        <v>4.3161600000000001E-2</v>
      </c>
      <c r="G1761" s="17">
        <v>0.68927720000000003</v>
      </c>
      <c r="H1761" s="18">
        <v>0.15331539999999999</v>
      </c>
      <c r="I1761" s="40">
        <f t="array" ref="I1761">$Q$10+SUMPRODUCT(D1761:H1761,TRANSPOSE($Q$11:$Q$15))</f>
        <v>-3.905451765631017</v>
      </c>
      <c r="J1761" s="37">
        <f t="shared" si="27"/>
        <v>1.973456412146116E-2</v>
      </c>
      <c r="K1761" s="38"/>
      <c r="L1761" s="38"/>
      <c r="M1761" s="38"/>
      <c r="P1761" s="27">
        <v>1732</v>
      </c>
      <c r="Q1761" s="24">
        <v>0.11005910000000001</v>
      </c>
      <c r="R1761" s="24">
        <v>0.20483319999999999</v>
      </c>
      <c r="S1761" s="24">
        <v>4.2049099999999999E-2</v>
      </c>
      <c r="T1761" s="24">
        <v>0.2451547</v>
      </c>
      <c r="U1761" s="24">
        <v>0.16884469999999999</v>
      </c>
      <c r="V1761" s="34">
        <v>3.1734664190383219E-2</v>
      </c>
      <c r="W1761" s="24">
        <v>0</v>
      </c>
      <c r="X1761" s="24">
        <v>0</v>
      </c>
    </row>
    <row r="1762" spans="1:24" ht="15" customHeight="1" x14ac:dyDescent="0.45">
      <c r="A1762" s="14">
        <v>323</v>
      </c>
      <c r="B1762" s="15">
        <v>1995</v>
      </c>
      <c r="C1762" s="16">
        <v>0</v>
      </c>
      <c r="D1762" s="17">
        <v>-1.1818E-3</v>
      </c>
      <c r="E1762" s="17">
        <v>9.7070999999999998E-3</v>
      </c>
      <c r="F1762" s="17">
        <v>4.0719900000000003E-2</v>
      </c>
      <c r="G1762" s="17">
        <v>1.0281910000000001</v>
      </c>
      <c r="H1762" s="18">
        <v>0.53088080000000004</v>
      </c>
      <c r="I1762" s="40">
        <f t="array" ref="I1762">$Q$10+SUMPRODUCT(D1762:H1762,TRANSPOSE($Q$11:$Q$15))</f>
        <v>-4.1933202966750889</v>
      </c>
      <c r="J1762" s="37">
        <f t="shared" si="27"/>
        <v>1.4871575643007522E-2</v>
      </c>
      <c r="K1762" s="38"/>
      <c r="L1762" s="38"/>
      <c r="M1762" s="38"/>
      <c r="P1762" s="27">
        <v>1733</v>
      </c>
      <c r="Q1762" s="24">
        <v>8.0076499999999995E-2</v>
      </c>
      <c r="R1762" s="24">
        <v>0.21182790000000001</v>
      </c>
      <c r="S1762" s="24">
        <v>6.1124600000000001E-2</v>
      </c>
      <c r="T1762" s="24">
        <v>0.16542660000000001</v>
      </c>
      <c r="U1762" s="24">
        <v>0.14758589999999999</v>
      </c>
      <c r="V1762" s="34">
        <v>2.9904121217563754E-2</v>
      </c>
      <c r="W1762" s="24">
        <v>0</v>
      </c>
      <c r="X1762" s="24">
        <v>0</v>
      </c>
    </row>
    <row r="1763" spans="1:24" ht="15" customHeight="1" x14ac:dyDescent="0.45">
      <c r="A1763" s="14">
        <v>323</v>
      </c>
      <c r="B1763" s="15">
        <v>1996</v>
      </c>
      <c r="C1763" s="16">
        <v>0</v>
      </c>
      <c r="D1763" s="17">
        <v>1.8128600000000002E-2</v>
      </c>
      <c r="E1763" s="17">
        <v>5.5584799999999997E-2</v>
      </c>
      <c r="F1763" s="17">
        <v>6.8081199999999994E-2</v>
      </c>
      <c r="G1763" s="17">
        <v>2.1481309999999998</v>
      </c>
      <c r="H1763" s="18">
        <v>0.53968740000000004</v>
      </c>
      <c r="I1763" s="40">
        <f t="array" ref="I1763">$Q$10+SUMPRODUCT(D1763:H1763,TRANSPOSE($Q$11:$Q$15))</f>
        <v>-6.2501605392377346</v>
      </c>
      <c r="J1763" s="37">
        <f t="shared" si="27"/>
        <v>1.9264259674682349E-3</v>
      </c>
      <c r="K1763" s="38"/>
      <c r="L1763" s="38"/>
      <c r="M1763" s="38"/>
      <c r="P1763" s="27">
        <v>1734</v>
      </c>
      <c r="Q1763" s="24">
        <v>7.7021400000000004E-2</v>
      </c>
      <c r="R1763" s="24">
        <v>0.2112773</v>
      </c>
      <c r="S1763" s="24">
        <v>3.5305000000000003E-2</v>
      </c>
      <c r="T1763" s="24">
        <v>8.90045E-2</v>
      </c>
      <c r="U1763" s="24">
        <v>0.16790769999999999</v>
      </c>
      <c r="V1763" s="34">
        <v>4.152883926875911E-2</v>
      </c>
      <c r="W1763" s="24">
        <v>0</v>
      </c>
      <c r="X1763" s="24">
        <v>0</v>
      </c>
    </row>
    <row r="1764" spans="1:24" ht="15" customHeight="1" x14ac:dyDescent="0.45">
      <c r="A1764" s="14">
        <v>323</v>
      </c>
      <c r="B1764" s="15">
        <v>1997</v>
      </c>
      <c r="C1764" s="16">
        <v>0</v>
      </c>
      <c r="D1764" s="17">
        <v>1.8714700000000001E-2</v>
      </c>
      <c r="E1764" s="17">
        <v>0.1517182</v>
      </c>
      <c r="F1764" s="17">
        <v>7.2193999999999994E-2</v>
      </c>
      <c r="G1764" s="17">
        <v>2.4523380000000001</v>
      </c>
      <c r="H1764" s="18">
        <v>0.55737590000000004</v>
      </c>
      <c r="I1764" s="40">
        <f t="array" ref="I1764">$Q$10+SUMPRODUCT(D1764:H1764,TRANSPOSE($Q$11:$Q$15))</f>
        <v>-6.8964160487395052</v>
      </c>
      <c r="J1764" s="37">
        <f t="shared" si="27"/>
        <v>1.0103818589862399E-3</v>
      </c>
      <c r="K1764" s="38"/>
      <c r="L1764" s="38"/>
      <c r="M1764" s="38"/>
      <c r="P1764" s="27">
        <v>1735</v>
      </c>
      <c r="Q1764" s="24">
        <v>8.0035300000000004E-2</v>
      </c>
      <c r="R1764" s="24">
        <v>0.17783950000000001</v>
      </c>
      <c r="S1764" s="24">
        <v>4.68031E-2</v>
      </c>
      <c r="T1764" s="24">
        <v>0.12800610000000001</v>
      </c>
      <c r="U1764" s="24">
        <v>0.17235</v>
      </c>
      <c r="V1764" s="34">
        <v>3.7671320116813678E-2</v>
      </c>
      <c r="W1764" s="24">
        <v>0</v>
      </c>
      <c r="X1764" s="24">
        <v>0</v>
      </c>
    </row>
    <row r="1765" spans="1:24" ht="15" customHeight="1" x14ac:dyDescent="0.45">
      <c r="A1765" s="14">
        <v>323</v>
      </c>
      <c r="B1765" s="15">
        <v>1998</v>
      </c>
      <c r="C1765" s="16">
        <v>0</v>
      </c>
      <c r="D1765" s="17">
        <v>4.0524699999999997E-2</v>
      </c>
      <c r="E1765" s="17">
        <v>0.1812154</v>
      </c>
      <c r="F1765" s="17">
        <v>6.1497499999999997E-2</v>
      </c>
      <c r="G1765" s="17">
        <v>1.4595260000000001</v>
      </c>
      <c r="H1765" s="18">
        <v>0.52860529999999994</v>
      </c>
      <c r="I1765" s="40">
        <f t="array" ref="I1765">$Q$10+SUMPRODUCT(D1765:H1765,TRANSPOSE($Q$11:$Q$15))</f>
        <v>-5.2803979593996848</v>
      </c>
      <c r="J1765" s="37">
        <f t="shared" si="27"/>
        <v>5.0646236316839862E-3</v>
      </c>
      <c r="K1765" s="38"/>
      <c r="L1765" s="38"/>
      <c r="M1765" s="38"/>
      <c r="P1765" s="27">
        <v>1736</v>
      </c>
      <c r="Q1765" s="24">
        <v>5.6233400000000003E-2</v>
      </c>
      <c r="R1765" s="24">
        <v>0.1692786</v>
      </c>
      <c r="S1765" s="24">
        <v>3.8856500000000002E-2</v>
      </c>
      <c r="T1765" s="24">
        <v>0.1621503</v>
      </c>
      <c r="U1765" s="24">
        <v>0.17980860000000001</v>
      </c>
      <c r="V1765" s="34">
        <v>3.8268921073385524E-2</v>
      </c>
      <c r="W1765" s="24">
        <v>0</v>
      </c>
      <c r="X1765" s="24">
        <v>0</v>
      </c>
    </row>
    <row r="1766" spans="1:24" ht="15" customHeight="1" x14ac:dyDescent="0.45">
      <c r="A1766" s="14">
        <v>323</v>
      </c>
      <c r="B1766" s="15">
        <v>1999</v>
      </c>
      <c r="C1766" s="16">
        <v>0</v>
      </c>
      <c r="D1766" s="17">
        <v>2.5720400000000001E-2</v>
      </c>
      <c r="E1766" s="17">
        <v>0.2312555</v>
      </c>
      <c r="F1766" s="17">
        <v>4.5019000000000003E-2</v>
      </c>
      <c r="G1766" s="17">
        <v>0.9246683</v>
      </c>
      <c r="H1766" s="18">
        <v>0.54647199999999996</v>
      </c>
      <c r="I1766" s="40">
        <f t="array" ref="I1766">$Q$10+SUMPRODUCT(D1766:H1766,TRANSPOSE($Q$11:$Q$15))</f>
        <v>-4.3640616424996201</v>
      </c>
      <c r="J1766" s="37">
        <f t="shared" si="27"/>
        <v>1.2566660904820079E-2</v>
      </c>
      <c r="K1766" s="38"/>
      <c r="L1766" s="38"/>
      <c r="M1766" s="38"/>
      <c r="P1766" s="27">
        <v>1737</v>
      </c>
      <c r="Q1766" s="24">
        <v>7.5058200000000005E-2</v>
      </c>
      <c r="R1766" s="24">
        <v>0.2062387</v>
      </c>
      <c r="S1766" s="24">
        <v>4.4931699999999998E-2</v>
      </c>
      <c r="T1766" s="24">
        <v>0.38458609999999999</v>
      </c>
      <c r="U1766" s="24">
        <v>0.178535</v>
      </c>
      <c r="V1766" s="34">
        <v>2.4749383468370485E-2</v>
      </c>
      <c r="W1766" s="24">
        <v>0</v>
      </c>
      <c r="X1766" s="24">
        <v>0</v>
      </c>
    </row>
    <row r="1767" spans="1:24" ht="15" customHeight="1" x14ac:dyDescent="0.45">
      <c r="A1767" s="14">
        <v>323</v>
      </c>
      <c r="B1767" s="15">
        <v>2000</v>
      </c>
      <c r="C1767" s="16">
        <v>0</v>
      </c>
      <c r="D1767" s="17">
        <v>2.09179E-2</v>
      </c>
      <c r="E1767" s="17">
        <v>0.272455</v>
      </c>
      <c r="F1767" s="17">
        <v>6.9168499999999994E-2</v>
      </c>
      <c r="G1767" s="17">
        <v>0.62282680000000001</v>
      </c>
      <c r="H1767" s="18">
        <v>0.51581809999999995</v>
      </c>
      <c r="I1767" s="40">
        <f t="array" ref="I1767">$Q$10+SUMPRODUCT(D1767:H1767,TRANSPOSE($Q$11:$Q$15))</f>
        <v>-4.1571152350973</v>
      </c>
      <c r="J1767" s="37">
        <f t="shared" si="27"/>
        <v>1.5411417579735624E-2</v>
      </c>
      <c r="K1767" s="38"/>
      <c r="L1767" s="38"/>
      <c r="M1767" s="38"/>
      <c r="P1767" s="27">
        <v>1738</v>
      </c>
      <c r="Q1767" s="24">
        <v>7.3843300000000001E-2</v>
      </c>
      <c r="R1767" s="24">
        <v>0.25409300000000001</v>
      </c>
      <c r="S1767" s="24">
        <v>3.2620400000000001E-2</v>
      </c>
      <c r="T1767" s="24">
        <v>0.39104129999999998</v>
      </c>
      <c r="U1767" s="24">
        <v>0.19340470000000001</v>
      </c>
      <c r="V1767" s="34">
        <v>2.5417501426351102E-2</v>
      </c>
      <c r="W1767" s="24">
        <v>0</v>
      </c>
      <c r="X1767" s="24">
        <v>0</v>
      </c>
    </row>
    <row r="1768" spans="1:24" ht="15" customHeight="1" x14ac:dyDescent="0.45">
      <c r="A1768" s="14">
        <v>323</v>
      </c>
      <c r="B1768" s="15">
        <v>2001</v>
      </c>
      <c r="C1768" s="16">
        <v>0</v>
      </c>
      <c r="D1768" s="17">
        <v>3.9439999999999999E-4</v>
      </c>
      <c r="E1768" s="17">
        <v>0.28962460000000001</v>
      </c>
      <c r="F1768" s="17">
        <v>6.4422499999999994E-2</v>
      </c>
      <c r="G1768" s="17">
        <v>0.94309180000000004</v>
      </c>
      <c r="H1768" s="18">
        <v>0.54840420000000001</v>
      </c>
      <c r="I1768" s="40">
        <f t="array" ref="I1768">$Q$10+SUMPRODUCT(D1768:H1768,TRANSPOSE($Q$11:$Q$15))</f>
        <v>-4.6427986256684726</v>
      </c>
      <c r="J1768" s="37">
        <f t="shared" si="27"/>
        <v>9.538841345436793E-3</v>
      </c>
      <c r="K1768" s="38"/>
      <c r="L1768" s="38"/>
      <c r="M1768" s="38"/>
      <c r="P1768" s="27">
        <v>1739</v>
      </c>
      <c r="Q1768" s="24">
        <v>-6.7319999999999999E-4</v>
      </c>
      <c r="R1768" s="24">
        <v>0.16428019999999999</v>
      </c>
      <c r="S1768" s="24">
        <v>5.2905099999999997E-2</v>
      </c>
      <c r="T1768" s="24">
        <v>5.0348119999999996</v>
      </c>
      <c r="U1768" s="24">
        <v>0.10620350000000001</v>
      </c>
      <c r="V1768" s="34">
        <v>1.4183201206153536E-5</v>
      </c>
      <c r="W1768" s="24">
        <v>0</v>
      </c>
      <c r="X1768" s="24">
        <v>0</v>
      </c>
    </row>
    <row r="1769" spans="1:24" ht="15" customHeight="1" x14ac:dyDescent="0.45">
      <c r="A1769" s="14">
        <v>323</v>
      </c>
      <c r="B1769" s="15">
        <v>2002</v>
      </c>
      <c r="C1769" s="16">
        <v>0</v>
      </c>
      <c r="D1769" s="17">
        <v>-2.7410799999999999E-2</v>
      </c>
      <c r="E1769" s="17">
        <v>0.28048640000000002</v>
      </c>
      <c r="F1769" s="17">
        <v>2.9704399999999999E-2</v>
      </c>
      <c r="G1769" s="17">
        <v>0.46731889999999998</v>
      </c>
      <c r="H1769" s="18">
        <v>0.52141570000000004</v>
      </c>
      <c r="I1769" s="40">
        <f t="array" ref="I1769">$Q$10+SUMPRODUCT(D1769:H1769,TRANSPOSE($Q$11:$Q$15))</f>
        <v>-3.6218585664624108</v>
      </c>
      <c r="J1769" s="37">
        <f t="shared" si="27"/>
        <v>2.6036902252324117E-2</v>
      </c>
      <c r="K1769" s="38"/>
      <c r="L1769" s="38"/>
      <c r="M1769" s="38"/>
      <c r="P1769" s="27">
        <v>1740</v>
      </c>
      <c r="Q1769" s="24">
        <v>-7.5415999999999999E-3</v>
      </c>
      <c r="R1769" s="24">
        <v>0.19552240000000001</v>
      </c>
      <c r="S1769" s="24">
        <v>4.5110299999999999E-2</v>
      </c>
      <c r="T1769" s="24">
        <v>2.8060960000000001</v>
      </c>
      <c r="U1769" s="24">
        <v>9.2437199999999997E-2</v>
      </c>
      <c r="V1769" s="34">
        <v>4.9709777331441907E-4</v>
      </c>
      <c r="W1769" s="24">
        <v>0</v>
      </c>
      <c r="X1769" s="24">
        <v>0</v>
      </c>
    </row>
    <row r="1770" spans="1:24" ht="15" customHeight="1" x14ac:dyDescent="0.45">
      <c r="A1770" s="14">
        <v>324</v>
      </c>
      <c r="B1770" s="15">
        <v>1995</v>
      </c>
      <c r="C1770" s="16">
        <v>0</v>
      </c>
      <c r="D1770" s="17">
        <v>0.401586</v>
      </c>
      <c r="E1770" s="17">
        <v>0.2781691</v>
      </c>
      <c r="F1770" s="17">
        <v>4.9048000000000001E-2</v>
      </c>
      <c r="G1770" s="17">
        <v>1.394647</v>
      </c>
      <c r="H1770" s="18">
        <v>0.53671919999999995</v>
      </c>
      <c r="I1770" s="40">
        <f t="array" ref="I1770">$Q$10+SUMPRODUCT(D1770:H1770,TRANSPOSE($Q$11:$Q$15))</f>
        <v>-5.0637456992567618</v>
      </c>
      <c r="J1770" s="37">
        <f t="shared" si="27"/>
        <v>6.2821208805020163E-3</v>
      </c>
      <c r="K1770" s="38"/>
      <c r="L1770" s="38"/>
      <c r="M1770" s="38"/>
      <c r="P1770" s="27">
        <v>1741</v>
      </c>
      <c r="Q1770" s="24">
        <v>1.39179E-2</v>
      </c>
      <c r="R1770" s="24">
        <v>0.23270859999999999</v>
      </c>
      <c r="S1770" s="24">
        <v>7.62906E-2</v>
      </c>
      <c r="T1770" s="24">
        <v>3.2144149999999998</v>
      </c>
      <c r="U1770" s="24">
        <v>0.1149341</v>
      </c>
      <c r="V1770" s="34">
        <v>1.9592766599560733E-4</v>
      </c>
      <c r="W1770" s="24">
        <v>0</v>
      </c>
      <c r="X1770" s="24">
        <v>0</v>
      </c>
    </row>
    <row r="1771" spans="1:24" ht="15" customHeight="1" x14ac:dyDescent="0.45">
      <c r="A1771" s="14">
        <v>324</v>
      </c>
      <c r="B1771" s="15">
        <v>1996</v>
      </c>
      <c r="C1771" s="16">
        <v>0</v>
      </c>
      <c r="D1771" s="17">
        <v>0.46343279999999998</v>
      </c>
      <c r="E1771" s="17">
        <v>0.29116700000000001</v>
      </c>
      <c r="F1771" s="17">
        <v>5.6059400000000002E-2</v>
      </c>
      <c r="G1771" s="17">
        <v>0.97193969999999996</v>
      </c>
      <c r="H1771" s="18">
        <v>0.55580130000000005</v>
      </c>
      <c r="I1771" s="40">
        <f t="array" ref="I1771">$Q$10+SUMPRODUCT(D1771:H1771,TRANSPOSE($Q$11:$Q$15))</f>
        <v>-4.4276518906058042</v>
      </c>
      <c r="J1771" s="37">
        <f t="shared" si="27"/>
        <v>1.1801558962680071E-2</v>
      </c>
      <c r="K1771" s="38"/>
      <c r="L1771" s="38"/>
      <c r="M1771" s="38"/>
      <c r="P1771" s="27">
        <v>1742</v>
      </c>
      <c r="Q1771" s="24">
        <v>4.0952799999999998E-2</v>
      </c>
      <c r="R1771" s="24">
        <v>-2.3705299999999999E-2</v>
      </c>
      <c r="S1771" s="24">
        <v>8.1107299999999993E-2</v>
      </c>
      <c r="T1771" s="24">
        <v>3.8530099999999998</v>
      </c>
      <c r="U1771" s="24">
        <v>0.18387819999999999</v>
      </c>
      <c r="V1771" s="34">
        <v>1.0441869081038839E-4</v>
      </c>
      <c r="W1771" s="24">
        <v>0</v>
      </c>
      <c r="X1771" s="24">
        <v>0</v>
      </c>
    </row>
    <row r="1772" spans="1:24" ht="15" customHeight="1" x14ac:dyDescent="0.45">
      <c r="A1772" s="14">
        <v>324</v>
      </c>
      <c r="B1772" s="15">
        <v>1997</v>
      </c>
      <c r="C1772" s="16">
        <v>0</v>
      </c>
      <c r="D1772" s="17">
        <v>0.42453800000000003</v>
      </c>
      <c r="E1772" s="17">
        <v>0.29761019999999999</v>
      </c>
      <c r="F1772" s="17">
        <v>6.0536399999999997E-2</v>
      </c>
      <c r="G1772" s="17">
        <v>0.83826909999999999</v>
      </c>
      <c r="H1772" s="18">
        <v>0.54914660000000004</v>
      </c>
      <c r="I1772" s="40">
        <f t="array" ref="I1772">$Q$10+SUMPRODUCT(D1772:H1772,TRANSPOSE($Q$11:$Q$15))</f>
        <v>-4.2800577147496774</v>
      </c>
      <c r="J1772" s="37">
        <f t="shared" si="27"/>
        <v>1.3652881860973187E-2</v>
      </c>
      <c r="K1772" s="38"/>
      <c r="L1772" s="38"/>
      <c r="M1772" s="38"/>
      <c r="P1772" s="27">
        <v>1743</v>
      </c>
      <c r="Q1772" s="24">
        <v>-4.0450300000000002E-2</v>
      </c>
      <c r="R1772" s="24">
        <v>6.1443999999999999E-2</v>
      </c>
      <c r="S1772" s="24">
        <v>8.3220100000000005E-2</v>
      </c>
      <c r="T1772" s="24">
        <v>4.0430549999999998</v>
      </c>
      <c r="U1772" s="24">
        <v>0.15276090000000001</v>
      </c>
      <c r="V1772" s="34">
        <v>6.3552657719521293E-5</v>
      </c>
      <c r="W1772" s="24">
        <v>0</v>
      </c>
      <c r="X1772" s="24">
        <v>0</v>
      </c>
    </row>
    <row r="1773" spans="1:24" ht="15" customHeight="1" x14ac:dyDescent="0.45">
      <c r="A1773" s="14">
        <v>324</v>
      </c>
      <c r="B1773" s="15">
        <v>1998</v>
      </c>
      <c r="C1773" s="16">
        <v>0</v>
      </c>
      <c r="D1773" s="17">
        <v>0.45538109999999998</v>
      </c>
      <c r="E1773" s="17">
        <v>0.30716520000000003</v>
      </c>
      <c r="F1773" s="17">
        <v>3.5837099999999997E-2</v>
      </c>
      <c r="G1773" s="17">
        <v>0.96299369999999995</v>
      </c>
      <c r="H1773" s="18">
        <v>0.46922419999999998</v>
      </c>
      <c r="I1773" s="40">
        <f t="array" ref="I1773">$Q$10+SUMPRODUCT(D1773:H1773,TRANSPOSE($Q$11:$Q$15))</f>
        <v>-4.3318885906471323</v>
      </c>
      <c r="J1773" s="37">
        <f t="shared" si="27"/>
        <v>1.2972212911488356E-2</v>
      </c>
      <c r="K1773" s="38"/>
      <c r="L1773" s="38"/>
      <c r="M1773" s="38"/>
      <c r="P1773" s="27">
        <v>1744</v>
      </c>
      <c r="Q1773" s="24">
        <v>0.1313201</v>
      </c>
      <c r="R1773" s="24">
        <v>0.13986899999999999</v>
      </c>
      <c r="S1773" s="24">
        <v>8.3464499999999997E-2</v>
      </c>
      <c r="T1773" s="24">
        <v>3.550494</v>
      </c>
      <c r="U1773" s="24">
        <v>0.17160449999999999</v>
      </c>
      <c r="V1773" s="34">
        <v>1.3477556350884081E-4</v>
      </c>
      <c r="W1773" s="24">
        <v>0</v>
      </c>
      <c r="X1773" s="24">
        <v>0</v>
      </c>
    </row>
    <row r="1774" spans="1:24" ht="15" customHeight="1" x14ac:dyDescent="0.45">
      <c r="A1774" s="14">
        <v>324</v>
      </c>
      <c r="B1774" s="15">
        <v>1999</v>
      </c>
      <c r="C1774" s="16">
        <v>0</v>
      </c>
      <c r="D1774" s="17">
        <v>0.46410190000000001</v>
      </c>
      <c r="E1774" s="17">
        <v>0.31484099999999998</v>
      </c>
      <c r="F1774" s="17">
        <v>5.7831899999999999E-2</v>
      </c>
      <c r="G1774" s="17">
        <v>0.7903618</v>
      </c>
      <c r="H1774" s="18">
        <v>0.5175379</v>
      </c>
      <c r="I1774" s="40">
        <f t="array" ref="I1774">$Q$10+SUMPRODUCT(D1774:H1774,TRANSPOSE($Q$11:$Q$15))</f>
        <v>-4.2103272955031406</v>
      </c>
      <c r="J1774" s="37">
        <f t="shared" si="27"/>
        <v>1.4624460901125238E-2</v>
      </c>
      <c r="K1774" s="38"/>
      <c r="L1774" s="38"/>
      <c r="M1774" s="38"/>
      <c r="P1774" s="27">
        <v>1745</v>
      </c>
      <c r="Q1774" s="24">
        <v>0.31506450000000003</v>
      </c>
      <c r="R1774" s="24">
        <v>-0.18606880000000001</v>
      </c>
      <c r="S1774" s="24">
        <v>5.2419E-2</v>
      </c>
      <c r="T1774" s="24">
        <v>0.5409003</v>
      </c>
      <c r="U1774" s="24">
        <v>0.30359019999999998</v>
      </c>
      <c r="V1774" s="34">
        <v>3.7851218344190037E-2</v>
      </c>
      <c r="W1774" s="24">
        <v>0</v>
      </c>
      <c r="X1774" s="24">
        <v>0</v>
      </c>
    </row>
    <row r="1775" spans="1:24" ht="15" customHeight="1" x14ac:dyDescent="0.45">
      <c r="A1775" s="14">
        <v>324</v>
      </c>
      <c r="B1775" s="15">
        <v>2000</v>
      </c>
      <c r="C1775" s="16">
        <v>0</v>
      </c>
      <c r="D1775" s="17">
        <v>0.44356370000000001</v>
      </c>
      <c r="E1775" s="17">
        <v>0.3151523</v>
      </c>
      <c r="F1775" s="17">
        <v>5.71843E-2</v>
      </c>
      <c r="G1775" s="17">
        <v>0.74139169999999999</v>
      </c>
      <c r="H1775" s="18">
        <v>0.52411890000000005</v>
      </c>
      <c r="I1775" s="40">
        <f t="array" ref="I1775">$Q$10+SUMPRODUCT(D1775:H1775,TRANSPOSE($Q$11:$Q$15))</f>
        <v>-4.1319937992513136</v>
      </c>
      <c r="J1775" s="37">
        <f t="shared" si="27"/>
        <v>1.5797284967939501E-2</v>
      </c>
      <c r="K1775" s="38"/>
      <c r="L1775" s="38"/>
      <c r="M1775" s="38"/>
      <c r="P1775" s="27">
        <v>1746</v>
      </c>
      <c r="Q1775" s="24">
        <v>0.35532249999999999</v>
      </c>
      <c r="R1775" s="24">
        <v>-0.2206468</v>
      </c>
      <c r="S1775" s="24">
        <v>3.8967700000000001E-2</v>
      </c>
      <c r="T1775" s="24">
        <v>0.43511309999999997</v>
      </c>
      <c r="U1775" s="24">
        <v>0.31496239999999998</v>
      </c>
      <c r="V1775" s="34">
        <v>5.2884096154821487E-2</v>
      </c>
      <c r="W1775" s="24">
        <v>0</v>
      </c>
      <c r="X1775" s="24">
        <v>0</v>
      </c>
    </row>
    <row r="1776" spans="1:24" ht="15" customHeight="1" x14ac:dyDescent="0.45">
      <c r="A1776" s="14">
        <v>324</v>
      </c>
      <c r="B1776" s="15">
        <v>2001</v>
      </c>
      <c r="C1776" s="16">
        <v>0</v>
      </c>
      <c r="D1776" s="17">
        <v>0.42653669999999999</v>
      </c>
      <c r="E1776" s="17">
        <v>0.4392916</v>
      </c>
      <c r="F1776" s="17">
        <v>5.26405E-2</v>
      </c>
      <c r="G1776" s="17">
        <v>1.706542</v>
      </c>
      <c r="H1776" s="18">
        <v>0.58491610000000005</v>
      </c>
      <c r="I1776" s="40">
        <f t="array" ref="I1776">$Q$10+SUMPRODUCT(D1776:H1776,TRANSPOSE($Q$11:$Q$15))</f>
        <v>-5.7835828162249348</v>
      </c>
      <c r="J1776" s="37">
        <f t="shared" si="27"/>
        <v>3.0682259256250028E-3</v>
      </c>
      <c r="K1776" s="38"/>
      <c r="L1776" s="38"/>
      <c r="M1776" s="38"/>
      <c r="P1776" s="27">
        <v>1747</v>
      </c>
      <c r="Q1776" s="24">
        <v>0.14126050000000001</v>
      </c>
      <c r="R1776" s="24">
        <v>-0.1246462</v>
      </c>
      <c r="S1776" s="24">
        <v>3.4016600000000001E-2</v>
      </c>
      <c r="T1776" s="24">
        <v>0.2196746</v>
      </c>
      <c r="U1776" s="24">
        <v>0.2114664</v>
      </c>
      <c r="V1776" s="34">
        <v>5.7604427069508315E-2</v>
      </c>
      <c r="W1776" s="24">
        <v>0</v>
      </c>
      <c r="X1776" s="24">
        <v>0</v>
      </c>
    </row>
    <row r="1777" spans="1:24" ht="15" customHeight="1" x14ac:dyDescent="0.45">
      <c r="A1777" s="14">
        <v>324</v>
      </c>
      <c r="B1777" s="15">
        <v>2002</v>
      </c>
      <c r="C1777" s="16">
        <v>0</v>
      </c>
      <c r="D1777" s="17">
        <v>0.40545059999999999</v>
      </c>
      <c r="E1777" s="17">
        <v>0.48428379999999999</v>
      </c>
      <c r="F1777" s="17">
        <v>4.0463300000000001E-2</v>
      </c>
      <c r="G1777" s="17">
        <v>1.507253</v>
      </c>
      <c r="H1777" s="18">
        <v>0.58384349999999996</v>
      </c>
      <c r="I1777" s="40">
        <f t="array" ref="I1777">$Q$10+SUMPRODUCT(D1777:H1777,TRANSPOSE($Q$11:$Q$15))</f>
        <v>-5.4434132732474456</v>
      </c>
      <c r="J1777" s="37">
        <f t="shared" si="27"/>
        <v>4.3060742134319735E-3</v>
      </c>
      <c r="K1777" s="38"/>
      <c r="L1777" s="38"/>
      <c r="M1777" s="38"/>
      <c r="P1777" s="27">
        <v>1748</v>
      </c>
      <c r="Q1777" s="24">
        <v>0.15848570000000001</v>
      </c>
      <c r="R1777" s="24">
        <v>-9.8088999999999996E-2</v>
      </c>
      <c r="S1777" s="24">
        <v>3.8105300000000002E-2</v>
      </c>
      <c r="T1777" s="24">
        <v>0.38285649999999999</v>
      </c>
      <c r="U1777" s="24">
        <v>0.315137</v>
      </c>
      <c r="V1777" s="34">
        <v>4.5010443475969115E-2</v>
      </c>
      <c r="W1777" s="24">
        <v>0</v>
      </c>
      <c r="X1777" s="24">
        <v>0</v>
      </c>
    </row>
    <row r="1778" spans="1:24" ht="15" customHeight="1" x14ac:dyDescent="0.45">
      <c r="A1778" s="14">
        <v>324</v>
      </c>
      <c r="B1778" s="15">
        <v>2003</v>
      </c>
      <c r="C1778" s="16">
        <v>0</v>
      </c>
      <c r="D1778" s="17">
        <v>0.43082969999999998</v>
      </c>
      <c r="E1778" s="17">
        <v>0.4898593</v>
      </c>
      <c r="F1778" s="17">
        <v>5.44923E-2</v>
      </c>
      <c r="G1778" s="17">
        <v>1.4041619999999999</v>
      </c>
      <c r="H1778" s="18">
        <v>0.51119510000000001</v>
      </c>
      <c r="I1778" s="40">
        <f t="array" ref="I1778">$Q$10+SUMPRODUCT(D1778:H1778,TRANSPOSE($Q$11:$Q$15))</f>
        <v>-5.4339596601787949</v>
      </c>
      <c r="J1778" s="37">
        <f t="shared" si="27"/>
        <v>4.346797411026079E-3</v>
      </c>
      <c r="K1778" s="38"/>
      <c r="L1778" s="38"/>
      <c r="M1778" s="38"/>
      <c r="P1778" s="27">
        <v>1749</v>
      </c>
      <c r="Q1778" s="24">
        <v>0.1513987</v>
      </c>
      <c r="R1778" s="24">
        <v>-4.3025800000000003E-2</v>
      </c>
      <c r="S1778" s="24">
        <v>4.2889400000000001E-2</v>
      </c>
      <c r="T1778" s="24">
        <v>0.24335760000000001</v>
      </c>
      <c r="U1778" s="24">
        <v>0.3036799</v>
      </c>
      <c r="V1778" s="34">
        <v>4.9225271937705838E-2</v>
      </c>
      <c r="W1778" s="24">
        <v>0</v>
      </c>
      <c r="X1778" s="24">
        <v>0</v>
      </c>
    </row>
    <row r="1779" spans="1:24" ht="15" customHeight="1" x14ac:dyDescent="0.45">
      <c r="A1779" s="14">
        <v>324</v>
      </c>
      <c r="B1779" s="15">
        <v>2004</v>
      </c>
      <c r="C1779" s="16">
        <v>0</v>
      </c>
      <c r="D1779" s="17">
        <v>0.51607950000000002</v>
      </c>
      <c r="E1779" s="17">
        <v>0.43184080000000002</v>
      </c>
      <c r="F1779" s="17">
        <v>5.79678E-2</v>
      </c>
      <c r="G1779" s="17">
        <v>1.4460679999999999</v>
      </c>
      <c r="H1779" s="18">
        <v>0.53747210000000001</v>
      </c>
      <c r="I1779" s="40">
        <f t="array" ref="I1779">$Q$10+SUMPRODUCT(D1779:H1779,TRANSPOSE($Q$11:$Q$15))</f>
        <v>-5.3925698672061033</v>
      </c>
      <c r="J1779" s="37">
        <f t="shared" si="27"/>
        <v>4.5296535983322533E-3</v>
      </c>
      <c r="K1779" s="38"/>
      <c r="L1779" s="38"/>
      <c r="M1779" s="38"/>
      <c r="P1779" s="27">
        <v>1750</v>
      </c>
      <c r="Q1779" s="24">
        <v>0.1353297</v>
      </c>
      <c r="R1779" s="24">
        <v>-3.59219E-2</v>
      </c>
      <c r="S1779" s="24">
        <v>3.8300099999999997E-2</v>
      </c>
      <c r="T1779" s="24">
        <v>0.13437350000000001</v>
      </c>
      <c r="U1779" s="24">
        <v>0.32758019999999999</v>
      </c>
      <c r="V1779" s="34">
        <v>5.9936600046946217E-2</v>
      </c>
      <c r="W1779" s="24">
        <v>0</v>
      </c>
      <c r="X1779" s="24">
        <v>0</v>
      </c>
    </row>
    <row r="1780" spans="1:24" ht="15" customHeight="1" x14ac:dyDescent="0.45">
      <c r="A1780" s="14">
        <v>325</v>
      </c>
      <c r="B1780" s="15">
        <v>2002</v>
      </c>
      <c r="C1780" s="16">
        <v>0</v>
      </c>
      <c r="D1780" s="17">
        <v>0.32769330000000002</v>
      </c>
      <c r="E1780" s="17">
        <v>0.31305260000000001</v>
      </c>
      <c r="F1780" s="17">
        <v>4.3577400000000002E-2</v>
      </c>
      <c r="G1780" s="17">
        <v>0.73999320000000002</v>
      </c>
      <c r="H1780" s="18">
        <v>0.34704069999999998</v>
      </c>
      <c r="I1780" s="40">
        <f t="array" ref="I1780">$Q$10+SUMPRODUCT(D1780:H1780,TRANSPOSE($Q$11:$Q$15))</f>
        <v>-4.1756260908868947</v>
      </c>
      <c r="J1780" s="37">
        <f t="shared" si="27"/>
        <v>1.5133040629571493E-2</v>
      </c>
      <c r="K1780" s="38"/>
      <c r="L1780" s="38"/>
      <c r="M1780" s="38"/>
      <c r="P1780" s="27">
        <v>1751</v>
      </c>
      <c r="Q1780" s="24">
        <v>4.0452000000000002E-2</v>
      </c>
      <c r="R1780" s="24">
        <v>9.2424900000000004E-2</v>
      </c>
      <c r="S1780" s="24">
        <v>2.8225099999999999E-2</v>
      </c>
      <c r="T1780" s="24">
        <v>1.354087</v>
      </c>
      <c r="U1780" s="24">
        <v>0.369558</v>
      </c>
      <c r="V1780" s="34">
        <v>8.0363138318369273E-3</v>
      </c>
      <c r="W1780" s="24">
        <v>0</v>
      </c>
      <c r="X1780" s="24">
        <v>0</v>
      </c>
    </row>
    <row r="1781" spans="1:24" ht="15" customHeight="1" x14ac:dyDescent="0.45">
      <c r="A1781" s="14">
        <v>325</v>
      </c>
      <c r="B1781" s="15">
        <v>2003</v>
      </c>
      <c r="C1781" s="16">
        <v>0</v>
      </c>
      <c r="D1781" s="17">
        <v>0.43642629999999999</v>
      </c>
      <c r="E1781" s="17">
        <v>0.28509499999999999</v>
      </c>
      <c r="F1781" s="17">
        <v>5.4790100000000001E-2</v>
      </c>
      <c r="G1781" s="17">
        <v>0.58788879999999999</v>
      </c>
      <c r="H1781" s="18">
        <v>0.29247719999999999</v>
      </c>
      <c r="I1781" s="40">
        <f t="array" ref="I1781">$Q$10+SUMPRODUCT(D1781:H1781,TRANSPOSE($Q$11:$Q$15))</f>
        <v>-3.971030446276413</v>
      </c>
      <c r="J1781" s="37">
        <f t="shared" si="27"/>
        <v>1.8505100027785784E-2</v>
      </c>
      <c r="K1781" s="38"/>
      <c r="L1781" s="38"/>
      <c r="M1781" s="38"/>
      <c r="P1781" s="27">
        <v>1752</v>
      </c>
      <c r="Q1781" s="24">
        <v>7.1074300000000007E-2</v>
      </c>
      <c r="R1781" s="24">
        <v>6.9261100000000006E-2</v>
      </c>
      <c r="S1781" s="24">
        <v>4.2002400000000002E-2</v>
      </c>
      <c r="T1781" s="24">
        <v>1.187908</v>
      </c>
      <c r="U1781" s="24">
        <v>0.6643384</v>
      </c>
      <c r="V1781" s="34">
        <v>1.1750428959255344E-2</v>
      </c>
      <c r="W1781" s="24">
        <v>0</v>
      </c>
      <c r="X1781" s="24">
        <v>1</v>
      </c>
    </row>
    <row r="1782" spans="1:24" ht="15" customHeight="1" x14ac:dyDescent="0.45">
      <c r="A1782" s="14">
        <v>325</v>
      </c>
      <c r="B1782" s="15">
        <v>2004</v>
      </c>
      <c r="C1782" s="16">
        <v>0</v>
      </c>
      <c r="D1782" s="17">
        <v>0.36639549999999999</v>
      </c>
      <c r="E1782" s="17">
        <v>0.2653297</v>
      </c>
      <c r="F1782" s="17">
        <v>7.1560899999999997E-2</v>
      </c>
      <c r="G1782" s="17">
        <v>0.86375639999999998</v>
      </c>
      <c r="H1782" s="18">
        <v>0.4327086</v>
      </c>
      <c r="I1782" s="40">
        <f t="array" ref="I1782">$Q$10+SUMPRODUCT(D1782:H1782,TRANSPOSE($Q$11:$Q$15))</f>
        <v>-4.4581773741382911</v>
      </c>
      <c r="J1782" s="37">
        <f t="shared" si="27"/>
        <v>1.1450816334999264E-2</v>
      </c>
      <c r="K1782" s="38"/>
      <c r="L1782" s="38"/>
      <c r="M1782" s="38"/>
      <c r="P1782" s="27">
        <v>1753</v>
      </c>
      <c r="Q1782" s="24">
        <v>-3.52897E-2</v>
      </c>
      <c r="R1782" s="24">
        <v>8.9114799999999994E-2</v>
      </c>
      <c r="S1782" s="24">
        <v>4.1073400000000003E-2</v>
      </c>
      <c r="T1782" s="24">
        <v>0.73441330000000005</v>
      </c>
      <c r="U1782" s="24">
        <v>7.44953E-2</v>
      </c>
      <c r="V1782" s="34">
        <v>1.5666865413383205E-2</v>
      </c>
      <c r="W1782" s="24">
        <v>0</v>
      </c>
      <c r="X1782" s="24">
        <v>0</v>
      </c>
    </row>
    <row r="1783" spans="1:24" ht="15" customHeight="1" x14ac:dyDescent="0.45">
      <c r="A1783" s="14">
        <v>326</v>
      </c>
      <c r="B1783" s="15">
        <v>1995</v>
      </c>
      <c r="C1783" s="16">
        <v>0</v>
      </c>
      <c r="D1783" s="17">
        <v>0.37099320000000002</v>
      </c>
      <c r="E1783" s="17">
        <v>0.2819855</v>
      </c>
      <c r="F1783" s="17">
        <v>5.84878E-2</v>
      </c>
      <c r="G1783" s="17">
        <v>0.30903029999999998</v>
      </c>
      <c r="H1783" s="18">
        <v>0.52939990000000003</v>
      </c>
      <c r="I1783" s="40">
        <f t="array" ref="I1783">$Q$10+SUMPRODUCT(D1783:H1783,TRANSPOSE($Q$11:$Q$15))</f>
        <v>-3.4319874988166688</v>
      </c>
      <c r="J1783" s="37">
        <f t="shared" si="27"/>
        <v>3.1310594743592733E-2</v>
      </c>
      <c r="K1783" s="38"/>
      <c r="L1783" s="38"/>
      <c r="M1783" s="38"/>
      <c r="P1783" s="27">
        <v>1754</v>
      </c>
      <c r="Q1783" s="24">
        <v>1.66778E-2</v>
      </c>
      <c r="R1783" s="24">
        <v>0.12188209999999999</v>
      </c>
      <c r="S1783" s="24">
        <v>4.5930499999999999E-2</v>
      </c>
      <c r="T1783" s="24">
        <v>0.8280594</v>
      </c>
      <c r="U1783" s="24">
        <v>7.3277900000000007E-2</v>
      </c>
      <c r="V1783" s="34">
        <v>1.2675018639990359E-2</v>
      </c>
      <c r="W1783" s="24">
        <v>0</v>
      </c>
      <c r="X1783" s="24">
        <v>0</v>
      </c>
    </row>
    <row r="1784" spans="1:24" ht="15" customHeight="1" x14ac:dyDescent="0.45">
      <c r="A1784" s="14">
        <v>326</v>
      </c>
      <c r="B1784" s="15">
        <v>1996</v>
      </c>
      <c r="C1784" s="16">
        <v>0</v>
      </c>
      <c r="D1784" s="17">
        <v>0.39556910000000001</v>
      </c>
      <c r="E1784" s="17">
        <v>0.23498949999999999</v>
      </c>
      <c r="F1784" s="17">
        <v>1.62162E-2</v>
      </c>
      <c r="G1784" s="17">
        <v>0.27651239999999999</v>
      </c>
      <c r="H1784" s="18">
        <v>0.57363779999999998</v>
      </c>
      <c r="I1784" s="40">
        <f t="array" ref="I1784">$Q$10+SUMPRODUCT(D1784:H1784,TRANSPOSE($Q$11:$Q$15))</f>
        <v>-2.9361006554188336</v>
      </c>
      <c r="J1784" s="37">
        <f t="shared" si="27"/>
        <v>5.0397559816671447E-2</v>
      </c>
      <c r="K1784" s="38"/>
      <c r="L1784" s="38"/>
      <c r="M1784" s="38"/>
      <c r="P1784" s="27">
        <v>1755</v>
      </c>
      <c r="Q1784" s="24">
        <v>-1.0208000000000001E-3</v>
      </c>
      <c r="R1784" s="24">
        <v>0.13933010000000001</v>
      </c>
      <c r="S1784" s="24">
        <v>4.2584400000000001E-2</v>
      </c>
      <c r="T1784" s="24">
        <v>0.9804446</v>
      </c>
      <c r="U1784" s="24">
        <v>9.7433099999999995E-2</v>
      </c>
      <c r="V1784" s="34">
        <v>1.0059029508195242E-2</v>
      </c>
      <c r="W1784" s="24">
        <v>0</v>
      </c>
      <c r="X1784" s="24">
        <v>0</v>
      </c>
    </row>
    <row r="1785" spans="1:24" ht="15" customHeight="1" x14ac:dyDescent="0.45">
      <c r="A1785" s="14">
        <v>326</v>
      </c>
      <c r="B1785" s="15">
        <v>1997</v>
      </c>
      <c r="C1785" s="16">
        <v>0</v>
      </c>
      <c r="D1785" s="17">
        <v>0.36130459999999998</v>
      </c>
      <c r="E1785" s="17">
        <v>0.2692869</v>
      </c>
      <c r="F1785" s="17">
        <v>7.7510499999999996E-2</v>
      </c>
      <c r="G1785" s="17">
        <v>0.48844949999999998</v>
      </c>
      <c r="H1785" s="18">
        <v>0.65488749999999996</v>
      </c>
      <c r="I1785" s="40">
        <f t="array" ref="I1785">$Q$10+SUMPRODUCT(D1785:H1785,TRANSPOSE($Q$11:$Q$15))</f>
        <v>-3.7778550281521244</v>
      </c>
      <c r="J1785" s="37">
        <f t="shared" si="27"/>
        <v>2.2360280415007663E-2</v>
      </c>
      <c r="K1785" s="38"/>
      <c r="L1785" s="38"/>
      <c r="M1785" s="38"/>
      <c r="P1785" s="27">
        <v>1756</v>
      </c>
      <c r="Q1785" s="24">
        <v>-5.9359E-3</v>
      </c>
      <c r="R1785" s="24">
        <v>0.15476400000000001</v>
      </c>
      <c r="S1785" s="24">
        <v>3.6318599999999999E-2</v>
      </c>
      <c r="T1785" s="24">
        <v>0.98790089999999997</v>
      </c>
      <c r="U1785" s="24">
        <v>0.1776075</v>
      </c>
      <c r="V1785" s="34">
        <v>1.0710866853487903E-2</v>
      </c>
      <c r="W1785" s="24">
        <v>0</v>
      </c>
      <c r="X1785" s="24">
        <v>0</v>
      </c>
    </row>
    <row r="1786" spans="1:24" ht="15" customHeight="1" x14ac:dyDescent="0.45">
      <c r="A1786" s="14">
        <v>326</v>
      </c>
      <c r="B1786" s="15">
        <v>1998</v>
      </c>
      <c r="C1786" s="16">
        <v>0</v>
      </c>
      <c r="D1786" s="17">
        <v>0.35326089999999999</v>
      </c>
      <c r="E1786" s="17">
        <v>0.27733180000000002</v>
      </c>
      <c r="F1786" s="17">
        <v>6.7806900000000003E-2</v>
      </c>
      <c r="G1786" s="17">
        <v>0.26160329999999998</v>
      </c>
      <c r="H1786" s="18">
        <v>0.62333369999999999</v>
      </c>
      <c r="I1786" s="40">
        <f t="array" ref="I1786">$Q$10+SUMPRODUCT(D1786:H1786,TRANSPOSE($Q$11:$Q$15))</f>
        <v>-3.3733203623743302</v>
      </c>
      <c r="J1786" s="37">
        <f t="shared" si="27"/>
        <v>3.3139754334817043E-2</v>
      </c>
      <c r="K1786" s="38"/>
      <c r="L1786" s="38"/>
      <c r="M1786" s="38"/>
      <c r="P1786" s="27">
        <v>1757</v>
      </c>
      <c r="Q1786" s="24">
        <v>2.2778799999999998E-2</v>
      </c>
      <c r="R1786" s="24">
        <v>0.15805830000000001</v>
      </c>
      <c r="S1786" s="24">
        <v>5.45538E-2</v>
      </c>
      <c r="T1786" s="24">
        <v>1.6183700000000001</v>
      </c>
      <c r="U1786" s="24">
        <v>0.22145229999999999</v>
      </c>
      <c r="V1786" s="34">
        <v>3.5331636425942423E-3</v>
      </c>
      <c r="W1786" s="24">
        <v>0</v>
      </c>
      <c r="X1786" s="24">
        <v>0</v>
      </c>
    </row>
    <row r="1787" spans="1:24" ht="15" customHeight="1" x14ac:dyDescent="0.45">
      <c r="A1787" s="14">
        <v>326</v>
      </c>
      <c r="B1787" s="15">
        <v>1999</v>
      </c>
      <c r="C1787" s="16">
        <v>0</v>
      </c>
      <c r="D1787" s="17">
        <v>0.32650760000000001</v>
      </c>
      <c r="E1787" s="17">
        <v>0.28866130000000001</v>
      </c>
      <c r="F1787" s="17">
        <v>9.0970200000000001E-2</v>
      </c>
      <c r="G1787" s="17">
        <v>0.2322921</v>
      </c>
      <c r="H1787" s="18">
        <v>0.65125109999999997</v>
      </c>
      <c r="I1787" s="40">
        <f t="array" ref="I1787">$Q$10+SUMPRODUCT(D1787:H1787,TRANSPOSE($Q$11:$Q$15))</f>
        <v>-3.5221537342409119</v>
      </c>
      <c r="J1787" s="37">
        <f t="shared" si="27"/>
        <v>2.8688420313183527E-2</v>
      </c>
      <c r="K1787" s="38"/>
      <c r="L1787" s="38"/>
      <c r="M1787" s="38"/>
      <c r="P1787" s="27">
        <v>1758</v>
      </c>
      <c r="Q1787" s="24">
        <v>3.5855499999999998E-2</v>
      </c>
      <c r="R1787" s="24">
        <v>7.9571299999999998E-2</v>
      </c>
      <c r="S1787" s="24">
        <v>4.6699499999999998E-2</v>
      </c>
      <c r="T1787" s="24">
        <v>1.1998059999999999</v>
      </c>
      <c r="U1787" s="24">
        <v>0.1809799</v>
      </c>
      <c r="V1787" s="34">
        <v>8.0203860166294522E-3</v>
      </c>
      <c r="W1787" s="24">
        <v>0</v>
      </c>
      <c r="X1787" s="24">
        <v>0</v>
      </c>
    </row>
    <row r="1788" spans="1:24" ht="15" customHeight="1" x14ac:dyDescent="0.45">
      <c r="A1788" s="14">
        <v>327</v>
      </c>
      <c r="B1788" s="15">
        <v>1996</v>
      </c>
      <c r="C1788" s="16">
        <v>0</v>
      </c>
      <c r="D1788" s="17">
        <v>0.1017342</v>
      </c>
      <c r="E1788" s="17">
        <v>6.1506100000000001E-2</v>
      </c>
      <c r="F1788" s="17">
        <v>3.4248800000000003E-2</v>
      </c>
      <c r="G1788" s="17">
        <v>0.74436239999999998</v>
      </c>
      <c r="H1788" s="18">
        <v>9.8503499999999994E-2</v>
      </c>
      <c r="I1788" s="40">
        <f t="array" ref="I1788">$Q$10+SUMPRODUCT(D1788:H1788,TRANSPOSE($Q$11:$Q$15))</f>
        <v>-3.9898767222287876</v>
      </c>
      <c r="J1788" s="37">
        <f t="shared" si="27"/>
        <v>1.8165889666613356E-2</v>
      </c>
      <c r="K1788" s="38"/>
      <c r="L1788" s="38"/>
      <c r="M1788" s="38"/>
      <c r="P1788" s="27">
        <v>1759</v>
      </c>
      <c r="Q1788" s="24">
        <v>-4.6834800000000003E-2</v>
      </c>
      <c r="R1788" s="24">
        <v>7.06764E-2</v>
      </c>
      <c r="S1788" s="24">
        <v>4.4003500000000001E-2</v>
      </c>
      <c r="T1788" s="24">
        <v>0.59154459999999998</v>
      </c>
      <c r="U1788" s="24">
        <v>0.16728219999999999</v>
      </c>
      <c r="V1788" s="34">
        <v>2.0701069132576699E-2</v>
      </c>
      <c r="W1788" s="24">
        <v>0</v>
      </c>
      <c r="X1788" s="24">
        <v>0</v>
      </c>
    </row>
    <row r="1789" spans="1:24" ht="15" customHeight="1" x14ac:dyDescent="0.45">
      <c r="A1789" s="14">
        <v>327</v>
      </c>
      <c r="B1789" s="15">
        <v>1997</v>
      </c>
      <c r="C1789" s="16">
        <v>0</v>
      </c>
      <c r="D1789" s="17">
        <v>5.2795000000000002E-2</v>
      </c>
      <c r="E1789" s="17">
        <v>6.3954800000000006E-2</v>
      </c>
      <c r="F1789" s="17">
        <v>4.7096100000000002E-2</v>
      </c>
      <c r="G1789" s="17">
        <v>1.462294</v>
      </c>
      <c r="H1789" s="18">
        <v>8.7141200000000002E-2</v>
      </c>
      <c r="I1789" s="40">
        <f t="array" ref="I1789">$Q$10+SUMPRODUCT(D1789:H1789,TRANSPOSE($Q$11:$Q$15))</f>
        <v>-5.2676156404619752</v>
      </c>
      <c r="J1789" s="37">
        <f t="shared" si="27"/>
        <v>5.1294425839757346E-3</v>
      </c>
      <c r="K1789" s="38"/>
      <c r="L1789" s="38"/>
      <c r="M1789" s="38"/>
      <c r="P1789" s="27">
        <v>1760</v>
      </c>
      <c r="Q1789" s="24">
        <v>0.1001092</v>
      </c>
      <c r="R1789" s="24">
        <v>3.7682100000000003E-2</v>
      </c>
      <c r="S1789" s="24">
        <v>4.3161600000000001E-2</v>
      </c>
      <c r="T1789" s="24">
        <v>0.68927720000000003</v>
      </c>
      <c r="U1789" s="24">
        <v>0.15331539999999999</v>
      </c>
      <c r="V1789" s="34">
        <v>1.973456412146115E-2</v>
      </c>
      <c r="W1789" s="24">
        <v>0</v>
      </c>
      <c r="X1789" s="24">
        <v>0</v>
      </c>
    </row>
    <row r="1790" spans="1:24" ht="15" customHeight="1" x14ac:dyDescent="0.45">
      <c r="A1790" s="14">
        <v>327</v>
      </c>
      <c r="B1790" s="15">
        <v>1998</v>
      </c>
      <c r="C1790" s="16">
        <v>0</v>
      </c>
      <c r="D1790" s="17">
        <v>5.5690400000000001E-2</v>
      </c>
      <c r="E1790" s="17">
        <v>4.7315000000000003E-2</v>
      </c>
      <c r="F1790" s="17">
        <v>4.7766299999999998E-2</v>
      </c>
      <c r="G1790" s="17">
        <v>1.5059979999999999</v>
      </c>
      <c r="H1790" s="18">
        <v>9.8156800000000002E-2</v>
      </c>
      <c r="I1790" s="40">
        <f t="array" ref="I1790">$Q$10+SUMPRODUCT(D1790:H1790,TRANSPOSE($Q$11:$Q$15))</f>
        <v>-5.3104018384619023</v>
      </c>
      <c r="J1790" s="37">
        <f t="shared" si="27"/>
        <v>4.9156581976395174E-3</v>
      </c>
      <c r="K1790" s="38"/>
      <c r="L1790" s="38"/>
      <c r="M1790" s="38"/>
      <c r="P1790" s="27">
        <v>1761</v>
      </c>
      <c r="Q1790" s="24">
        <v>-1.1818E-3</v>
      </c>
      <c r="R1790" s="24">
        <v>9.7070999999999998E-3</v>
      </c>
      <c r="S1790" s="24">
        <v>4.0719900000000003E-2</v>
      </c>
      <c r="T1790" s="24">
        <v>1.0281910000000001</v>
      </c>
      <c r="U1790" s="24">
        <v>0.53088080000000004</v>
      </c>
      <c r="V1790" s="34">
        <v>1.4871575643007534E-2</v>
      </c>
      <c r="W1790" s="24">
        <v>0</v>
      </c>
      <c r="X1790" s="24">
        <v>0</v>
      </c>
    </row>
    <row r="1791" spans="1:24" ht="15" customHeight="1" x14ac:dyDescent="0.45">
      <c r="A1791" s="14">
        <v>328</v>
      </c>
      <c r="B1791" s="15">
        <v>1998</v>
      </c>
      <c r="C1791" s="16">
        <v>0</v>
      </c>
      <c r="D1791" s="17">
        <v>0.29818830000000002</v>
      </c>
      <c r="E1791" s="17">
        <v>4.78979E-2</v>
      </c>
      <c r="F1791" s="17">
        <v>4.1631700000000001E-2</v>
      </c>
      <c r="G1791" s="17">
        <v>0.27151219999999998</v>
      </c>
      <c r="H1791" s="18">
        <v>0.78633839999999999</v>
      </c>
      <c r="I1791" s="40">
        <f t="array" ref="I1791">$Q$10+SUMPRODUCT(D1791:H1791,TRANSPOSE($Q$11:$Q$15))</f>
        <v>-2.7679348712584928</v>
      </c>
      <c r="J1791" s="37">
        <f t="shared" si="27"/>
        <v>5.9081711687251438E-2</v>
      </c>
      <c r="K1791" s="38"/>
      <c r="L1791" s="38"/>
      <c r="M1791" s="38"/>
      <c r="P1791" s="27">
        <v>1762</v>
      </c>
      <c r="Q1791" s="24">
        <v>1.8128600000000002E-2</v>
      </c>
      <c r="R1791" s="24">
        <v>5.5584799999999997E-2</v>
      </c>
      <c r="S1791" s="24">
        <v>6.8081199999999994E-2</v>
      </c>
      <c r="T1791" s="24">
        <v>2.1481309999999998</v>
      </c>
      <c r="U1791" s="24">
        <v>0.53968740000000004</v>
      </c>
      <c r="V1791" s="34">
        <v>1.9264259674682332E-3</v>
      </c>
      <c r="W1791" s="24">
        <v>0</v>
      </c>
      <c r="X1791" s="24">
        <v>0</v>
      </c>
    </row>
    <row r="1792" spans="1:24" ht="15" customHeight="1" x14ac:dyDescent="0.45">
      <c r="A1792" s="14">
        <v>328</v>
      </c>
      <c r="B1792" s="15">
        <v>1999</v>
      </c>
      <c r="C1792" s="16">
        <v>0</v>
      </c>
      <c r="D1792" s="17">
        <v>0.226853</v>
      </c>
      <c r="E1792" s="17">
        <v>6.1306100000000002E-2</v>
      </c>
      <c r="F1792" s="17">
        <v>5.47717E-2</v>
      </c>
      <c r="G1792" s="17">
        <v>0.23006289999999999</v>
      </c>
      <c r="H1792" s="18">
        <v>0.83396599999999999</v>
      </c>
      <c r="I1792" s="40">
        <f t="array" ref="I1792">$Q$10+SUMPRODUCT(D1792:H1792,TRANSPOSE($Q$11:$Q$15))</f>
        <v>-2.8265298552065885</v>
      </c>
      <c r="J1792" s="37">
        <f t="shared" si="27"/>
        <v>5.5907275894375011E-2</v>
      </c>
      <c r="K1792" s="38"/>
      <c r="L1792" s="38"/>
      <c r="M1792" s="38"/>
      <c r="P1792" s="27">
        <v>1763</v>
      </c>
      <c r="Q1792" s="24">
        <v>1.8714700000000001E-2</v>
      </c>
      <c r="R1792" s="24">
        <v>0.1517182</v>
      </c>
      <c r="S1792" s="24">
        <v>7.2193999999999994E-2</v>
      </c>
      <c r="T1792" s="24">
        <v>2.4523380000000001</v>
      </c>
      <c r="U1792" s="24">
        <v>0.55737590000000004</v>
      </c>
      <c r="V1792" s="34">
        <v>1.0103818589862396E-3</v>
      </c>
      <c r="W1792" s="24">
        <v>0</v>
      </c>
      <c r="X1792" s="24">
        <v>0</v>
      </c>
    </row>
    <row r="1793" spans="1:24" ht="15" customHeight="1" x14ac:dyDescent="0.45">
      <c r="A1793" s="14">
        <v>328</v>
      </c>
      <c r="B1793" s="15">
        <v>2000</v>
      </c>
      <c r="C1793" s="16">
        <v>0</v>
      </c>
      <c r="D1793" s="17">
        <v>0.2526738</v>
      </c>
      <c r="E1793" s="17">
        <v>0.1071399</v>
      </c>
      <c r="F1793" s="17">
        <v>3.7194199999999997E-2</v>
      </c>
      <c r="G1793" s="17">
        <v>0.28602309999999997</v>
      </c>
      <c r="H1793" s="18">
        <v>0.77409130000000004</v>
      </c>
      <c r="I1793" s="40">
        <f t="array" ref="I1793">$Q$10+SUMPRODUCT(D1793:H1793,TRANSPOSE($Q$11:$Q$15))</f>
        <v>-2.868153300232029</v>
      </c>
      <c r="J1793" s="37">
        <f t="shared" si="27"/>
        <v>5.3750500347272245E-2</v>
      </c>
      <c r="K1793" s="38"/>
      <c r="L1793" s="38"/>
      <c r="M1793" s="38"/>
      <c r="P1793" s="27">
        <v>1764</v>
      </c>
      <c r="Q1793" s="24">
        <v>4.0524699999999997E-2</v>
      </c>
      <c r="R1793" s="24">
        <v>0.1812154</v>
      </c>
      <c r="S1793" s="24">
        <v>6.1497499999999997E-2</v>
      </c>
      <c r="T1793" s="24">
        <v>1.4595260000000001</v>
      </c>
      <c r="U1793" s="24">
        <v>0.52860529999999994</v>
      </c>
      <c r="V1793" s="34">
        <v>5.0646236316839819E-3</v>
      </c>
      <c r="W1793" s="24">
        <v>0</v>
      </c>
      <c r="X1793" s="24">
        <v>0</v>
      </c>
    </row>
    <row r="1794" spans="1:24" ht="15" customHeight="1" x14ac:dyDescent="0.45">
      <c r="A1794" s="14">
        <v>328</v>
      </c>
      <c r="B1794" s="15">
        <v>2001</v>
      </c>
      <c r="C1794" s="16">
        <v>0</v>
      </c>
      <c r="D1794" s="17">
        <v>0.30893939999999998</v>
      </c>
      <c r="E1794" s="17">
        <v>0.14571410000000001</v>
      </c>
      <c r="F1794" s="17">
        <v>4.5533700000000003E-2</v>
      </c>
      <c r="G1794" s="17">
        <v>0.75547839999999999</v>
      </c>
      <c r="H1794" s="18">
        <v>0.66785689999999998</v>
      </c>
      <c r="I1794" s="40">
        <f t="array" ref="I1794">$Q$10+SUMPRODUCT(D1794:H1794,TRANSPOSE($Q$11:$Q$15))</f>
        <v>-3.7815902182602539</v>
      </c>
      <c r="J1794" s="37">
        <f t="shared" si="27"/>
        <v>2.2278773554259154E-2</v>
      </c>
      <c r="K1794" s="38"/>
      <c r="L1794" s="38"/>
      <c r="M1794" s="38"/>
      <c r="P1794" s="27">
        <v>1765</v>
      </c>
      <c r="Q1794" s="24">
        <v>2.5720400000000001E-2</v>
      </c>
      <c r="R1794" s="24">
        <v>0.2312555</v>
      </c>
      <c r="S1794" s="24">
        <v>4.5019000000000003E-2</v>
      </c>
      <c r="T1794" s="24">
        <v>0.9246683</v>
      </c>
      <c r="U1794" s="24">
        <v>0.54647199999999996</v>
      </c>
      <c r="V1794" s="34">
        <v>1.2566660904820077E-2</v>
      </c>
      <c r="W1794" s="24">
        <v>0</v>
      </c>
      <c r="X1794" s="24">
        <v>0</v>
      </c>
    </row>
    <row r="1795" spans="1:24" ht="15" customHeight="1" x14ac:dyDescent="0.45">
      <c r="A1795" s="14">
        <v>328</v>
      </c>
      <c r="B1795" s="15">
        <v>2002</v>
      </c>
      <c r="C1795" s="16">
        <v>0</v>
      </c>
      <c r="D1795" s="17">
        <v>0.1193965</v>
      </c>
      <c r="E1795" s="17">
        <v>0.1467183</v>
      </c>
      <c r="F1795" s="17">
        <v>4.69025E-2</v>
      </c>
      <c r="G1795" s="17">
        <v>0.6482369</v>
      </c>
      <c r="H1795" s="18">
        <v>0.66864509999999999</v>
      </c>
      <c r="I1795" s="40">
        <f t="array" ref="I1795">$Q$10+SUMPRODUCT(D1795:H1795,TRANSPOSE($Q$11:$Q$15))</f>
        <v>-3.7011570510693739</v>
      </c>
      <c r="J1795" s="37">
        <f t="shared" ref="J1795:J1858" si="28">EXP(I1795)/(1+EXP(I1795))</f>
        <v>2.4099793751239267E-2</v>
      </c>
      <c r="K1795" s="38"/>
      <c r="L1795" s="38"/>
      <c r="M1795" s="38"/>
      <c r="P1795" s="27">
        <v>1766</v>
      </c>
      <c r="Q1795" s="24">
        <v>2.09179E-2</v>
      </c>
      <c r="R1795" s="24">
        <v>0.272455</v>
      </c>
      <c r="S1795" s="24">
        <v>6.9168499999999994E-2</v>
      </c>
      <c r="T1795" s="24">
        <v>0.62282680000000001</v>
      </c>
      <c r="U1795" s="24">
        <v>0.51581809999999995</v>
      </c>
      <c r="V1795" s="34">
        <v>1.5411417579735623E-2</v>
      </c>
      <c r="W1795" s="24">
        <v>0</v>
      </c>
      <c r="X1795" s="24">
        <v>0</v>
      </c>
    </row>
    <row r="1796" spans="1:24" ht="15" customHeight="1" x14ac:dyDescent="0.45">
      <c r="A1796" s="14">
        <v>328</v>
      </c>
      <c r="B1796" s="15">
        <v>2003</v>
      </c>
      <c r="C1796" s="16">
        <v>0</v>
      </c>
      <c r="D1796" s="17">
        <v>0.1631919</v>
      </c>
      <c r="E1796" s="17">
        <v>0.1537278</v>
      </c>
      <c r="F1796" s="17">
        <v>2.2698099999999999E-2</v>
      </c>
      <c r="G1796" s="17">
        <v>0.55409929999999996</v>
      </c>
      <c r="H1796" s="18">
        <v>0.67341379999999995</v>
      </c>
      <c r="I1796" s="40">
        <f t="array" ref="I1796">$Q$10+SUMPRODUCT(D1796:H1796,TRANSPOSE($Q$11:$Q$15))</f>
        <v>-3.3466153742304252</v>
      </c>
      <c r="J1796" s="37">
        <f t="shared" si="28"/>
        <v>3.4006173089766598E-2</v>
      </c>
      <c r="K1796" s="38"/>
      <c r="L1796" s="38"/>
      <c r="M1796" s="38"/>
      <c r="P1796" s="27">
        <v>1767</v>
      </c>
      <c r="Q1796" s="24">
        <v>3.9439999999999999E-4</v>
      </c>
      <c r="R1796" s="24">
        <v>0.28962460000000001</v>
      </c>
      <c r="S1796" s="24">
        <v>6.4422499999999994E-2</v>
      </c>
      <c r="T1796" s="24">
        <v>0.94309180000000004</v>
      </c>
      <c r="U1796" s="24">
        <v>0.54840420000000001</v>
      </c>
      <c r="V1796" s="34">
        <v>9.538841345436793E-3</v>
      </c>
      <c r="W1796" s="24">
        <v>0</v>
      </c>
      <c r="X1796" s="24">
        <v>0</v>
      </c>
    </row>
    <row r="1797" spans="1:24" ht="15" customHeight="1" x14ac:dyDescent="0.45">
      <c r="A1797" s="14">
        <v>328</v>
      </c>
      <c r="B1797" s="15">
        <v>2004</v>
      </c>
      <c r="C1797" s="16">
        <v>0</v>
      </c>
      <c r="D1797" s="17">
        <v>0.17482300000000001</v>
      </c>
      <c r="E1797" s="17">
        <v>0.18474479999999999</v>
      </c>
      <c r="F1797" s="17">
        <v>4.2993000000000003E-2</v>
      </c>
      <c r="G1797" s="17">
        <v>0.56608879999999995</v>
      </c>
      <c r="H1797" s="18">
        <v>0.71233000000000002</v>
      </c>
      <c r="I1797" s="40">
        <f t="array" ref="I1797">$Q$10+SUMPRODUCT(D1797:H1797,TRANSPOSE($Q$11:$Q$15))</f>
        <v>-3.544224183478867</v>
      </c>
      <c r="J1797" s="37">
        <f t="shared" si="28"/>
        <v>2.8079774406772621E-2</v>
      </c>
      <c r="K1797" s="38"/>
      <c r="L1797" s="38"/>
      <c r="M1797" s="38"/>
      <c r="P1797" s="27">
        <v>1768</v>
      </c>
      <c r="Q1797" s="24">
        <v>-2.7410799999999999E-2</v>
      </c>
      <c r="R1797" s="24">
        <v>0.28048640000000002</v>
      </c>
      <c r="S1797" s="24">
        <v>2.9704399999999999E-2</v>
      </c>
      <c r="T1797" s="24">
        <v>0.46731889999999998</v>
      </c>
      <c r="U1797" s="24">
        <v>0.52141570000000004</v>
      </c>
      <c r="V1797" s="34">
        <v>2.6036902252324114E-2</v>
      </c>
      <c r="W1797" s="24">
        <v>0</v>
      </c>
      <c r="X1797" s="24">
        <v>0</v>
      </c>
    </row>
    <row r="1798" spans="1:24" ht="15" customHeight="1" x14ac:dyDescent="0.45">
      <c r="A1798" s="14">
        <v>329</v>
      </c>
      <c r="B1798" s="15">
        <v>1995</v>
      </c>
      <c r="C1798" s="16">
        <v>0</v>
      </c>
      <c r="D1798" s="17">
        <v>0.1445709</v>
      </c>
      <c r="E1798" s="17">
        <v>5.72147E-2</v>
      </c>
      <c r="F1798" s="17">
        <v>3.2760400000000002E-2</v>
      </c>
      <c r="G1798" s="17">
        <v>0.4335965</v>
      </c>
      <c r="H1798" s="18">
        <v>0.2575441</v>
      </c>
      <c r="I1798" s="40">
        <f t="array" ref="I1798">$Q$10+SUMPRODUCT(D1798:H1798,TRANSPOSE($Q$11:$Q$15))</f>
        <v>-3.3601834856211146</v>
      </c>
      <c r="J1798" s="37">
        <f t="shared" si="28"/>
        <v>3.356327108974002E-2</v>
      </c>
      <c r="K1798" s="38"/>
      <c r="L1798" s="38"/>
      <c r="M1798" s="38"/>
      <c r="P1798" s="27">
        <v>1769</v>
      </c>
      <c r="Q1798" s="24">
        <v>0.401586</v>
      </c>
      <c r="R1798" s="24">
        <v>0.2781691</v>
      </c>
      <c r="S1798" s="24">
        <v>4.9048000000000001E-2</v>
      </c>
      <c r="T1798" s="24">
        <v>1.394647</v>
      </c>
      <c r="U1798" s="24">
        <v>0.53671919999999995</v>
      </c>
      <c r="V1798" s="34">
        <v>6.2821208805020163E-3</v>
      </c>
      <c r="W1798" s="24">
        <v>0</v>
      </c>
      <c r="X1798" s="24">
        <v>0</v>
      </c>
    </row>
    <row r="1799" spans="1:24" ht="15" customHeight="1" x14ac:dyDescent="0.45">
      <c r="A1799" s="14">
        <v>329</v>
      </c>
      <c r="B1799" s="15">
        <v>1996</v>
      </c>
      <c r="C1799" s="16">
        <v>0</v>
      </c>
      <c r="D1799" s="17">
        <v>9.0489200000000006E-2</v>
      </c>
      <c r="E1799" s="17">
        <v>7.5216099999999994E-2</v>
      </c>
      <c r="F1799" s="17">
        <v>5.7647400000000001E-2</v>
      </c>
      <c r="G1799" s="17">
        <v>0.69899730000000004</v>
      </c>
      <c r="H1799" s="18">
        <v>0.29028749999999998</v>
      </c>
      <c r="I1799" s="40">
        <f t="array" ref="I1799">$Q$10+SUMPRODUCT(D1799:H1799,TRANSPOSE($Q$11:$Q$15))</f>
        <v>-4.0104906120025881</v>
      </c>
      <c r="J1799" s="37">
        <f t="shared" si="28"/>
        <v>1.7801851286757538E-2</v>
      </c>
      <c r="K1799" s="38"/>
      <c r="L1799" s="38"/>
      <c r="M1799" s="38"/>
      <c r="P1799" s="27">
        <v>1770</v>
      </c>
      <c r="Q1799" s="24">
        <v>0.46343279999999998</v>
      </c>
      <c r="R1799" s="24">
        <v>0.29116700000000001</v>
      </c>
      <c r="S1799" s="24">
        <v>5.6059400000000002E-2</v>
      </c>
      <c r="T1799" s="24">
        <v>0.97193969999999996</v>
      </c>
      <c r="U1799" s="24">
        <v>0.55580130000000005</v>
      </c>
      <c r="V1799" s="34">
        <v>1.180155896268007E-2</v>
      </c>
      <c r="W1799" s="24">
        <v>0</v>
      </c>
      <c r="X1799" s="24">
        <v>0</v>
      </c>
    </row>
    <row r="1800" spans="1:24" ht="15" customHeight="1" x14ac:dyDescent="0.45">
      <c r="A1800" s="14">
        <v>329</v>
      </c>
      <c r="B1800" s="15">
        <v>1997</v>
      </c>
      <c r="C1800" s="16">
        <v>0</v>
      </c>
      <c r="D1800" s="17">
        <v>5.7434199999999998E-2</v>
      </c>
      <c r="E1800" s="17">
        <v>-0.31427110000000003</v>
      </c>
      <c r="F1800" s="17">
        <v>6.3541299999999995E-2</v>
      </c>
      <c r="G1800" s="17">
        <v>1.1466050000000001</v>
      </c>
      <c r="H1800" s="18">
        <v>0.26226129999999997</v>
      </c>
      <c r="I1800" s="40">
        <f t="array" ref="I1800">$Q$10+SUMPRODUCT(D1800:H1800,TRANSPOSE($Q$11:$Q$15))</f>
        <v>-4.2356846364556393</v>
      </c>
      <c r="J1800" s="37">
        <f t="shared" si="28"/>
        <v>1.4263508638314317E-2</v>
      </c>
      <c r="K1800" s="38"/>
      <c r="L1800" s="38"/>
      <c r="M1800" s="38"/>
      <c r="P1800" s="27">
        <v>1771</v>
      </c>
      <c r="Q1800" s="24">
        <v>0.42453800000000003</v>
      </c>
      <c r="R1800" s="24">
        <v>0.29761019999999999</v>
      </c>
      <c r="S1800" s="24">
        <v>6.0536399999999997E-2</v>
      </c>
      <c r="T1800" s="24">
        <v>0.83826909999999999</v>
      </c>
      <c r="U1800" s="24">
        <v>0.54914660000000004</v>
      </c>
      <c r="V1800" s="34">
        <v>1.3652881860973187E-2</v>
      </c>
      <c r="W1800" s="24">
        <v>0</v>
      </c>
      <c r="X1800" s="24">
        <v>0</v>
      </c>
    </row>
    <row r="1801" spans="1:24" ht="15" customHeight="1" x14ac:dyDescent="0.45">
      <c r="A1801" s="14">
        <v>329</v>
      </c>
      <c r="B1801" s="15">
        <v>1998</v>
      </c>
      <c r="C1801" s="16">
        <v>0</v>
      </c>
      <c r="D1801" s="17">
        <v>8.3031800000000003E-2</v>
      </c>
      <c r="E1801" s="17">
        <v>-0.24637429999999999</v>
      </c>
      <c r="F1801" s="17">
        <v>6.1765E-2</v>
      </c>
      <c r="G1801" s="17">
        <v>1.3471630000000001</v>
      </c>
      <c r="H1801" s="18">
        <v>0.24891469999999999</v>
      </c>
      <c r="I1801" s="40">
        <f t="array" ref="I1801">$Q$10+SUMPRODUCT(D1801:H1801,TRANSPOSE($Q$11:$Q$15))</f>
        <v>-4.6374707260116033</v>
      </c>
      <c r="J1801" s="37">
        <f t="shared" si="28"/>
        <v>9.5893103145548268E-3</v>
      </c>
      <c r="K1801" s="38"/>
      <c r="L1801" s="38"/>
      <c r="M1801" s="38"/>
      <c r="P1801" s="27">
        <v>1772</v>
      </c>
      <c r="Q1801" s="24">
        <v>0.45538109999999998</v>
      </c>
      <c r="R1801" s="24">
        <v>0.30716520000000003</v>
      </c>
      <c r="S1801" s="24">
        <v>3.5837099999999997E-2</v>
      </c>
      <c r="T1801" s="24">
        <v>0.96299369999999995</v>
      </c>
      <c r="U1801" s="24">
        <v>0.46922419999999998</v>
      </c>
      <c r="V1801" s="34">
        <v>1.2972212911488356E-2</v>
      </c>
      <c r="W1801" s="24">
        <v>0</v>
      </c>
      <c r="X1801" s="24">
        <v>0</v>
      </c>
    </row>
    <row r="1802" spans="1:24" ht="15" customHeight="1" x14ac:dyDescent="0.45">
      <c r="A1802" s="14">
        <v>329</v>
      </c>
      <c r="B1802" s="15">
        <v>1999</v>
      </c>
      <c r="C1802" s="16">
        <v>0</v>
      </c>
      <c r="D1802" s="17">
        <v>0.1140041</v>
      </c>
      <c r="E1802" s="17">
        <v>-0.2389577</v>
      </c>
      <c r="F1802" s="17">
        <v>6.6925899999999997E-2</v>
      </c>
      <c r="G1802" s="17">
        <v>0.99704729999999997</v>
      </c>
      <c r="H1802" s="18">
        <v>0.25961309999999999</v>
      </c>
      <c r="I1802" s="40">
        <f t="array" ref="I1802">$Q$10+SUMPRODUCT(D1802:H1802,TRANSPOSE($Q$11:$Q$15))</f>
        <v>-4.1121305287666345</v>
      </c>
      <c r="J1802" s="37">
        <f t="shared" si="28"/>
        <v>1.6109102511342954E-2</v>
      </c>
      <c r="K1802" s="38"/>
      <c r="L1802" s="38"/>
      <c r="M1802" s="38"/>
      <c r="P1802" s="27">
        <v>1773</v>
      </c>
      <c r="Q1802" s="24">
        <v>0.46410190000000001</v>
      </c>
      <c r="R1802" s="24">
        <v>0.31484099999999998</v>
      </c>
      <c r="S1802" s="24">
        <v>5.7831899999999999E-2</v>
      </c>
      <c r="T1802" s="24">
        <v>0.7903618</v>
      </c>
      <c r="U1802" s="24">
        <v>0.5175379</v>
      </c>
      <c r="V1802" s="34">
        <v>1.462446090112525E-2</v>
      </c>
      <c r="W1802" s="24">
        <v>0</v>
      </c>
      <c r="X1802" s="24">
        <v>0</v>
      </c>
    </row>
    <row r="1803" spans="1:24" ht="15" customHeight="1" x14ac:dyDescent="0.45">
      <c r="A1803" s="14">
        <v>330</v>
      </c>
      <c r="B1803" s="15">
        <v>1995</v>
      </c>
      <c r="C1803" s="16">
        <v>0</v>
      </c>
      <c r="D1803" s="17">
        <v>5.0177100000000002E-2</v>
      </c>
      <c r="E1803" s="17">
        <v>-0.58390379999999997</v>
      </c>
      <c r="F1803" s="17">
        <v>9.5544699999999996E-2</v>
      </c>
      <c r="G1803" s="17">
        <v>0.3489932</v>
      </c>
      <c r="H1803" s="18">
        <v>0.37838880000000003</v>
      </c>
      <c r="I1803" s="40">
        <f t="array" ref="I1803">$Q$10+SUMPRODUCT(D1803:H1803,TRANSPOSE($Q$11:$Q$15))</f>
        <v>-2.7596023645204109</v>
      </c>
      <c r="J1803" s="37">
        <f t="shared" si="28"/>
        <v>5.9546629993327833E-2</v>
      </c>
      <c r="K1803" s="38"/>
      <c r="L1803" s="38"/>
      <c r="M1803" s="38"/>
      <c r="P1803" s="27">
        <v>1774</v>
      </c>
      <c r="Q1803" s="24">
        <v>0.44356370000000001</v>
      </c>
      <c r="R1803" s="24">
        <v>0.3151523</v>
      </c>
      <c r="S1803" s="24">
        <v>5.71843E-2</v>
      </c>
      <c r="T1803" s="24">
        <v>0.74139169999999999</v>
      </c>
      <c r="U1803" s="24">
        <v>0.52411890000000005</v>
      </c>
      <c r="V1803" s="34">
        <v>1.5797284967939487E-2</v>
      </c>
      <c r="W1803" s="24">
        <v>0</v>
      </c>
      <c r="X1803" s="24">
        <v>0</v>
      </c>
    </row>
    <row r="1804" spans="1:24" ht="15" customHeight="1" x14ac:dyDescent="0.45">
      <c r="A1804" s="14">
        <v>330</v>
      </c>
      <c r="B1804" s="15">
        <v>1996</v>
      </c>
      <c r="C1804" s="16">
        <v>0</v>
      </c>
      <c r="D1804" s="17">
        <v>2.6011099999999999E-2</v>
      </c>
      <c r="E1804" s="17">
        <v>-0.54456199999999999</v>
      </c>
      <c r="F1804" s="17">
        <v>6.4980999999999997E-2</v>
      </c>
      <c r="G1804" s="17">
        <v>0.61118070000000002</v>
      </c>
      <c r="H1804" s="18">
        <v>0.31789400000000001</v>
      </c>
      <c r="I1804" s="40">
        <f t="array" ref="I1804">$Q$10+SUMPRODUCT(D1804:H1804,TRANSPOSE($Q$11:$Q$15))</f>
        <v>-3.0376494193392523</v>
      </c>
      <c r="J1804" s="37">
        <f t="shared" si="28"/>
        <v>4.5753688304264392E-2</v>
      </c>
      <c r="K1804" s="38"/>
      <c r="L1804" s="38"/>
      <c r="M1804" s="38"/>
      <c r="P1804" s="27">
        <v>1775</v>
      </c>
      <c r="Q1804" s="24">
        <v>0.42653669999999999</v>
      </c>
      <c r="R1804" s="24">
        <v>0.4392916</v>
      </c>
      <c r="S1804" s="24">
        <v>5.26405E-2</v>
      </c>
      <c r="T1804" s="24">
        <v>1.706542</v>
      </c>
      <c r="U1804" s="24">
        <v>0.58491610000000005</v>
      </c>
      <c r="V1804" s="34">
        <v>3.0682259256250019E-3</v>
      </c>
      <c r="W1804" s="24">
        <v>0</v>
      </c>
      <c r="X1804" s="24">
        <v>0</v>
      </c>
    </row>
    <row r="1805" spans="1:24" ht="15" customHeight="1" x14ac:dyDescent="0.45">
      <c r="A1805" s="14">
        <v>330</v>
      </c>
      <c r="B1805" s="15">
        <v>1997</v>
      </c>
      <c r="C1805" s="16">
        <v>0</v>
      </c>
      <c r="D1805" s="17">
        <v>6.8057199999999998E-2</v>
      </c>
      <c r="E1805" s="17">
        <v>-0.53634110000000002</v>
      </c>
      <c r="F1805" s="17">
        <v>5.3644600000000001E-2</v>
      </c>
      <c r="G1805" s="17">
        <v>0.53322049999999999</v>
      </c>
      <c r="H1805" s="18">
        <v>0.32013530000000001</v>
      </c>
      <c r="I1805" s="40">
        <f t="array" ref="I1805">$Q$10+SUMPRODUCT(D1805:H1805,TRANSPOSE($Q$11:$Q$15))</f>
        <v>-2.8158726489574137</v>
      </c>
      <c r="J1805" s="37">
        <f t="shared" si="28"/>
        <v>5.6472450351707178E-2</v>
      </c>
      <c r="K1805" s="38"/>
      <c r="L1805" s="38"/>
      <c r="M1805" s="38"/>
      <c r="P1805" s="27">
        <v>1776</v>
      </c>
      <c r="Q1805" s="24">
        <v>0.40545059999999999</v>
      </c>
      <c r="R1805" s="24">
        <v>0.48428379999999999</v>
      </c>
      <c r="S1805" s="24">
        <v>4.0463300000000001E-2</v>
      </c>
      <c r="T1805" s="24">
        <v>1.507253</v>
      </c>
      <c r="U1805" s="24">
        <v>0.58384349999999996</v>
      </c>
      <c r="V1805" s="34">
        <v>4.3060742134319735E-3</v>
      </c>
      <c r="W1805" s="24">
        <v>0</v>
      </c>
      <c r="X1805" s="24">
        <v>0</v>
      </c>
    </row>
    <row r="1806" spans="1:24" ht="15" customHeight="1" x14ac:dyDescent="0.45">
      <c r="A1806" s="14">
        <v>331</v>
      </c>
      <c r="B1806" s="15">
        <v>1995</v>
      </c>
      <c r="C1806" s="16">
        <v>0</v>
      </c>
      <c r="D1806" s="17">
        <v>0.23011219999999999</v>
      </c>
      <c r="E1806" s="17">
        <v>0.63170959999999998</v>
      </c>
      <c r="F1806" s="17">
        <v>6.21489E-2</v>
      </c>
      <c r="G1806" s="17">
        <v>6.3047839999999997</v>
      </c>
      <c r="H1806" s="18">
        <v>0.29515580000000002</v>
      </c>
      <c r="I1806" s="40">
        <f t="array" ref="I1806">$Q$10+SUMPRODUCT(D1806:H1806,TRANSPOSE($Q$11:$Q$15))</f>
        <v>-13.728114263776241</v>
      </c>
      <c r="J1806" s="37">
        <f t="shared" si="28"/>
        <v>1.0913278904078091E-6</v>
      </c>
      <c r="K1806" s="38"/>
      <c r="L1806" s="38"/>
      <c r="M1806" s="38"/>
      <c r="P1806" s="27">
        <v>1777</v>
      </c>
      <c r="Q1806" s="24">
        <v>0.43082969999999998</v>
      </c>
      <c r="R1806" s="24">
        <v>0.4898593</v>
      </c>
      <c r="S1806" s="24">
        <v>5.44923E-2</v>
      </c>
      <c r="T1806" s="24">
        <v>1.4041619999999999</v>
      </c>
      <c r="U1806" s="24">
        <v>0.51119510000000001</v>
      </c>
      <c r="V1806" s="34">
        <v>4.3467974110260798E-3</v>
      </c>
      <c r="W1806" s="24">
        <v>0</v>
      </c>
      <c r="X1806" s="24">
        <v>0</v>
      </c>
    </row>
    <row r="1807" spans="1:24" ht="15" customHeight="1" x14ac:dyDescent="0.45">
      <c r="A1807" s="14">
        <v>331</v>
      </c>
      <c r="B1807" s="15">
        <v>1996</v>
      </c>
      <c r="C1807" s="16">
        <v>0</v>
      </c>
      <c r="D1807" s="17">
        <v>0.24546270000000001</v>
      </c>
      <c r="E1807" s="17">
        <v>0.56769009999999998</v>
      </c>
      <c r="F1807" s="17">
        <v>8.35336E-2</v>
      </c>
      <c r="G1807" s="17">
        <v>7.2645200000000001</v>
      </c>
      <c r="H1807" s="18">
        <v>0.30139320000000003</v>
      </c>
      <c r="I1807" s="40">
        <f t="array" ref="I1807">$Q$10+SUMPRODUCT(D1807:H1807,TRANSPOSE($Q$11:$Q$15))</f>
        <v>-15.325287741069651</v>
      </c>
      <c r="J1807" s="37">
        <f t="shared" si="28"/>
        <v>2.2095915709590531E-7</v>
      </c>
      <c r="K1807" s="38"/>
      <c r="L1807" s="38"/>
      <c r="M1807" s="38"/>
      <c r="P1807" s="27">
        <v>1778</v>
      </c>
      <c r="Q1807" s="24">
        <v>0.51607950000000002</v>
      </c>
      <c r="R1807" s="24">
        <v>0.43184080000000002</v>
      </c>
      <c r="S1807" s="24">
        <v>5.79678E-2</v>
      </c>
      <c r="T1807" s="24">
        <v>1.4460679999999999</v>
      </c>
      <c r="U1807" s="24">
        <v>0.53747210000000001</v>
      </c>
      <c r="V1807" s="34">
        <v>4.5296535983322525E-3</v>
      </c>
      <c r="W1807" s="24">
        <v>0</v>
      </c>
      <c r="X1807" s="24">
        <v>0</v>
      </c>
    </row>
    <row r="1808" spans="1:24" ht="15" customHeight="1" x14ac:dyDescent="0.45">
      <c r="A1808" s="14">
        <v>331</v>
      </c>
      <c r="B1808" s="15">
        <v>1997</v>
      </c>
      <c r="C1808" s="16">
        <v>0</v>
      </c>
      <c r="D1808" s="17">
        <v>0.2824933</v>
      </c>
      <c r="E1808" s="17">
        <v>0.5920202</v>
      </c>
      <c r="F1808" s="17">
        <v>6.3426800000000005E-2</v>
      </c>
      <c r="G1808" s="17">
        <v>9.766788</v>
      </c>
      <c r="H1808" s="18">
        <v>0.29029060000000001</v>
      </c>
      <c r="I1808" s="40">
        <f t="array" ref="I1808">$Q$10+SUMPRODUCT(D1808:H1808,TRANSPOSE($Q$11:$Q$15))</f>
        <v>-19.178958846987022</v>
      </c>
      <c r="J1808" s="37">
        <f t="shared" si="28"/>
        <v>4.684723919137208E-9</v>
      </c>
      <c r="K1808" s="38"/>
      <c r="L1808" s="38"/>
      <c r="M1808" s="38"/>
      <c r="P1808" s="27">
        <v>1779</v>
      </c>
      <c r="Q1808" s="24">
        <v>0.32769330000000002</v>
      </c>
      <c r="R1808" s="24">
        <v>0.31305260000000001</v>
      </c>
      <c r="S1808" s="24">
        <v>4.3577400000000002E-2</v>
      </c>
      <c r="T1808" s="24">
        <v>0.73999320000000002</v>
      </c>
      <c r="U1808" s="24">
        <v>0.34704069999999998</v>
      </c>
      <c r="V1808" s="34">
        <v>1.513304062957148E-2</v>
      </c>
      <c r="W1808" s="24">
        <v>0</v>
      </c>
      <c r="X1808" s="24">
        <v>0</v>
      </c>
    </row>
    <row r="1809" spans="1:24" ht="15" customHeight="1" x14ac:dyDescent="0.45">
      <c r="A1809" s="14">
        <v>331</v>
      </c>
      <c r="B1809" s="15">
        <v>1998</v>
      </c>
      <c r="C1809" s="16">
        <v>0</v>
      </c>
      <c r="D1809" s="17">
        <v>0.14144010000000001</v>
      </c>
      <c r="E1809" s="17">
        <v>0.55088820000000005</v>
      </c>
      <c r="F1809" s="17">
        <v>5.8751999999999999E-2</v>
      </c>
      <c r="G1809" s="17">
        <v>8.9727490000000003</v>
      </c>
      <c r="H1809" s="18">
        <v>0.26650449999999998</v>
      </c>
      <c r="I1809" s="40">
        <f t="array" ref="I1809">$Q$10+SUMPRODUCT(D1809:H1809,TRANSPOSE($Q$11:$Q$15))</f>
        <v>-17.889575966005228</v>
      </c>
      <c r="J1809" s="37">
        <f t="shared" si="28"/>
        <v>1.7008102598237413E-8</v>
      </c>
      <c r="K1809" s="38"/>
      <c r="L1809" s="38"/>
      <c r="M1809" s="38"/>
      <c r="P1809" s="27">
        <v>1780</v>
      </c>
      <c r="Q1809" s="24">
        <v>0.43642629999999999</v>
      </c>
      <c r="R1809" s="24">
        <v>0.28509499999999999</v>
      </c>
      <c r="S1809" s="24">
        <v>5.4790100000000001E-2</v>
      </c>
      <c r="T1809" s="24">
        <v>0.58788879999999999</v>
      </c>
      <c r="U1809" s="24">
        <v>0.29247719999999999</v>
      </c>
      <c r="V1809" s="34">
        <v>1.8505100027785777E-2</v>
      </c>
      <c r="W1809" s="24">
        <v>0</v>
      </c>
      <c r="X1809" s="24">
        <v>0</v>
      </c>
    </row>
    <row r="1810" spans="1:24" ht="15" customHeight="1" x14ac:dyDescent="0.45">
      <c r="A1810" s="14">
        <v>331</v>
      </c>
      <c r="B1810" s="15">
        <v>1999</v>
      </c>
      <c r="C1810" s="16">
        <v>0</v>
      </c>
      <c r="D1810" s="17">
        <v>0.22065870000000001</v>
      </c>
      <c r="E1810" s="17">
        <v>0.56211480000000003</v>
      </c>
      <c r="F1810" s="17">
        <v>8.4740300000000005E-2</v>
      </c>
      <c r="G1810" s="17">
        <v>10.027340000000001</v>
      </c>
      <c r="H1810" s="18">
        <v>0.2781477</v>
      </c>
      <c r="I1810" s="40">
        <f t="array" ref="I1810">$Q$10+SUMPRODUCT(D1810:H1810,TRANSPOSE($Q$11:$Q$15))</f>
        <v>-19.754326929237017</v>
      </c>
      <c r="J1810" s="37">
        <f t="shared" si="28"/>
        <v>2.6351468344092235E-9</v>
      </c>
      <c r="K1810" s="38"/>
      <c r="L1810" s="38"/>
      <c r="M1810" s="38"/>
      <c r="P1810" s="27">
        <v>1781</v>
      </c>
      <c r="Q1810" s="24">
        <v>0.36639549999999999</v>
      </c>
      <c r="R1810" s="24">
        <v>0.2653297</v>
      </c>
      <c r="S1810" s="24">
        <v>7.1560899999999997E-2</v>
      </c>
      <c r="T1810" s="24">
        <v>0.86375639999999998</v>
      </c>
      <c r="U1810" s="24">
        <v>0.4327086</v>
      </c>
      <c r="V1810" s="34">
        <v>1.1450816334999264E-2</v>
      </c>
      <c r="W1810" s="24">
        <v>0</v>
      </c>
      <c r="X1810" s="24">
        <v>0</v>
      </c>
    </row>
    <row r="1811" spans="1:24" ht="15" customHeight="1" x14ac:dyDescent="0.45">
      <c r="A1811" s="14">
        <v>331</v>
      </c>
      <c r="B1811" s="15">
        <v>2000</v>
      </c>
      <c r="C1811" s="16">
        <v>0</v>
      </c>
      <c r="D1811" s="17">
        <v>0.30317110000000003</v>
      </c>
      <c r="E1811" s="17">
        <v>0.60606369999999998</v>
      </c>
      <c r="F1811" s="17">
        <v>6.1032299999999998E-2</v>
      </c>
      <c r="G1811" s="17">
        <v>11.706480000000001</v>
      </c>
      <c r="H1811" s="18">
        <v>0.26079720000000001</v>
      </c>
      <c r="I1811" s="40">
        <f t="array" ref="I1811">$Q$10+SUMPRODUCT(D1811:H1811,TRANSPOSE($Q$11:$Q$15))</f>
        <v>-22.281012096244229</v>
      </c>
      <c r="J1811" s="37">
        <f t="shared" si="28"/>
        <v>2.1061019745124655E-10</v>
      </c>
      <c r="K1811" s="38"/>
      <c r="L1811" s="38"/>
      <c r="M1811" s="38"/>
      <c r="P1811" s="27">
        <v>1782</v>
      </c>
      <c r="Q1811" s="24">
        <v>0.37099320000000002</v>
      </c>
      <c r="R1811" s="24">
        <v>0.2819855</v>
      </c>
      <c r="S1811" s="24">
        <v>5.84878E-2</v>
      </c>
      <c r="T1811" s="24">
        <v>0.30903029999999998</v>
      </c>
      <c r="U1811" s="24">
        <v>0.52939990000000003</v>
      </c>
      <c r="V1811" s="34">
        <v>3.1310594743592733E-2</v>
      </c>
      <c r="W1811" s="24">
        <v>0</v>
      </c>
      <c r="X1811" s="24">
        <v>0</v>
      </c>
    </row>
    <row r="1812" spans="1:24" ht="15" customHeight="1" x14ac:dyDescent="0.45">
      <c r="A1812" s="14">
        <v>331</v>
      </c>
      <c r="B1812" s="15">
        <v>2001</v>
      </c>
      <c r="C1812" s="16">
        <v>0</v>
      </c>
      <c r="D1812" s="17">
        <v>0.3125964</v>
      </c>
      <c r="E1812" s="17">
        <v>0.62360329999999997</v>
      </c>
      <c r="F1812" s="17">
        <v>6.3258300000000003E-2</v>
      </c>
      <c r="G1812" s="17">
        <v>12.74689</v>
      </c>
      <c r="H1812" s="18">
        <v>0.24376120000000001</v>
      </c>
      <c r="I1812" s="40">
        <f t="array" ref="I1812">$Q$10+SUMPRODUCT(D1812:H1812,TRANSPOSE($Q$11:$Q$15))</f>
        <v>-23.988962317238389</v>
      </c>
      <c r="J1812" s="37">
        <f t="shared" si="28"/>
        <v>3.8170340931949013E-11</v>
      </c>
      <c r="K1812" s="38"/>
      <c r="L1812" s="38"/>
      <c r="M1812" s="38"/>
      <c r="P1812" s="27">
        <v>1783</v>
      </c>
      <c r="Q1812" s="24">
        <v>0.39556910000000001</v>
      </c>
      <c r="R1812" s="24">
        <v>0.23498949999999999</v>
      </c>
      <c r="S1812" s="24">
        <v>1.62162E-2</v>
      </c>
      <c r="T1812" s="24">
        <v>0.27651239999999999</v>
      </c>
      <c r="U1812" s="24">
        <v>0.57363779999999998</v>
      </c>
      <c r="V1812" s="34">
        <v>5.0397559816671447E-2</v>
      </c>
      <c r="W1812" s="24">
        <v>0</v>
      </c>
      <c r="X1812" s="24">
        <v>0</v>
      </c>
    </row>
    <row r="1813" spans="1:24" ht="15" customHeight="1" x14ac:dyDescent="0.45">
      <c r="A1813" s="14">
        <v>331</v>
      </c>
      <c r="B1813" s="15">
        <v>2002</v>
      </c>
      <c r="C1813" s="16">
        <v>0</v>
      </c>
      <c r="D1813" s="17">
        <v>0.22366749999999999</v>
      </c>
      <c r="E1813" s="17">
        <v>0.64354599999999995</v>
      </c>
      <c r="F1813" s="17">
        <v>7.9122499999999998E-2</v>
      </c>
      <c r="G1813" s="17">
        <v>8.9508749999999999</v>
      </c>
      <c r="H1813" s="18">
        <v>0.26007069999999999</v>
      </c>
      <c r="I1813" s="40">
        <f t="array" ref="I1813">$Q$10+SUMPRODUCT(D1813:H1813,TRANSPOSE($Q$11:$Q$15))</f>
        <v>-18.122302016096974</v>
      </c>
      <c r="J1813" s="37">
        <f t="shared" si="28"/>
        <v>1.3476720740392739E-8</v>
      </c>
      <c r="K1813" s="38"/>
      <c r="L1813" s="38"/>
      <c r="M1813" s="38"/>
      <c r="P1813" s="27">
        <v>1784</v>
      </c>
      <c r="Q1813" s="24">
        <v>0.36130459999999998</v>
      </c>
      <c r="R1813" s="24">
        <v>0.2692869</v>
      </c>
      <c r="S1813" s="24">
        <v>7.7510499999999996E-2</v>
      </c>
      <c r="T1813" s="24">
        <v>0.48844949999999998</v>
      </c>
      <c r="U1813" s="24">
        <v>0.65488749999999996</v>
      </c>
      <c r="V1813" s="34">
        <v>2.2360280415007674E-2</v>
      </c>
      <c r="W1813" s="24">
        <v>0</v>
      </c>
      <c r="X1813" s="24">
        <v>0</v>
      </c>
    </row>
    <row r="1814" spans="1:24" ht="15" customHeight="1" x14ac:dyDescent="0.45">
      <c r="A1814" s="14">
        <v>331</v>
      </c>
      <c r="B1814" s="15">
        <v>2003</v>
      </c>
      <c r="C1814" s="16">
        <v>0</v>
      </c>
      <c r="D1814" s="17">
        <v>0.2127213</v>
      </c>
      <c r="E1814" s="17">
        <v>0.6548657</v>
      </c>
      <c r="F1814" s="17">
        <v>6.9369200000000006E-2</v>
      </c>
      <c r="G1814" s="17">
        <v>7.187182</v>
      </c>
      <c r="H1814" s="18">
        <v>0.25812839999999998</v>
      </c>
      <c r="I1814" s="40">
        <f t="array" ref="I1814">$Q$10+SUMPRODUCT(D1814:H1814,TRANSPOSE($Q$11:$Q$15))</f>
        <v>-15.255875789435763</v>
      </c>
      <c r="J1814" s="37">
        <f t="shared" si="28"/>
        <v>2.36841184914872E-7</v>
      </c>
      <c r="K1814" s="38"/>
      <c r="L1814" s="38"/>
      <c r="M1814" s="38"/>
      <c r="P1814" s="27">
        <v>1785</v>
      </c>
      <c r="Q1814" s="24">
        <v>0.35326089999999999</v>
      </c>
      <c r="R1814" s="24">
        <v>0.27733180000000002</v>
      </c>
      <c r="S1814" s="24">
        <v>6.7806900000000003E-2</v>
      </c>
      <c r="T1814" s="24">
        <v>0.26160329999999998</v>
      </c>
      <c r="U1814" s="24">
        <v>0.62333369999999999</v>
      </c>
      <c r="V1814" s="34">
        <v>3.3139754334817029E-2</v>
      </c>
      <c r="W1814" s="24">
        <v>0</v>
      </c>
      <c r="X1814" s="24">
        <v>0</v>
      </c>
    </row>
    <row r="1815" spans="1:24" ht="15" customHeight="1" x14ac:dyDescent="0.45">
      <c r="A1815" s="14">
        <v>331</v>
      </c>
      <c r="B1815" s="15">
        <v>2004</v>
      </c>
      <c r="C1815" s="16">
        <v>0</v>
      </c>
      <c r="D1815" s="17">
        <v>0.2915797</v>
      </c>
      <c r="E1815" s="17">
        <v>0.67398409999999997</v>
      </c>
      <c r="F1815" s="17">
        <v>8.6289599999999994E-2</v>
      </c>
      <c r="G1815" s="17">
        <v>8.7803810000000002</v>
      </c>
      <c r="H1815" s="18">
        <v>0.26498620000000001</v>
      </c>
      <c r="I1815" s="40">
        <f t="array" ref="I1815">$Q$10+SUMPRODUCT(D1815:H1815,TRANSPOSE($Q$11:$Q$15))</f>
        <v>-17.921003260259958</v>
      </c>
      <c r="J1815" s="37">
        <f t="shared" si="28"/>
        <v>1.6481895897764746E-8</v>
      </c>
      <c r="K1815" s="38"/>
      <c r="L1815" s="38"/>
      <c r="M1815" s="38"/>
      <c r="P1815" s="27">
        <v>1786</v>
      </c>
      <c r="Q1815" s="24">
        <v>0.32650760000000001</v>
      </c>
      <c r="R1815" s="24">
        <v>0.28866130000000001</v>
      </c>
      <c r="S1815" s="24">
        <v>9.0970200000000001E-2</v>
      </c>
      <c r="T1815" s="24">
        <v>0.2322921</v>
      </c>
      <c r="U1815" s="24">
        <v>0.65125109999999997</v>
      </c>
      <c r="V1815" s="34">
        <v>2.8688420313183517E-2</v>
      </c>
      <c r="W1815" s="24">
        <v>0</v>
      </c>
      <c r="X1815" s="24">
        <v>0</v>
      </c>
    </row>
    <row r="1816" spans="1:24" ht="15" customHeight="1" x14ac:dyDescent="0.45">
      <c r="A1816" s="14">
        <v>332</v>
      </c>
      <c r="B1816" s="15">
        <v>1995</v>
      </c>
      <c r="C1816" s="16">
        <v>0</v>
      </c>
      <c r="D1816" s="17">
        <v>7.2155800000000006E-2</v>
      </c>
      <c r="E1816" s="17">
        <v>0.2355602</v>
      </c>
      <c r="F1816" s="17">
        <v>7.7038899999999993E-2</v>
      </c>
      <c r="G1816" s="17">
        <v>0.90508270000000002</v>
      </c>
      <c r="H1816" s="18">
        <v>0.55850290000000002</v>
      </c>
      <c r="I1816" s="40">
        <f t="array" ref="I1816">$Q$10+SUMPRODUCT(D1816:H1816,TRANSPOSE($Q$11:$Q$15))</f>
        <v>-4.5685405257237175</v>
      </c>
      <c r="J1816" s="37">
        <f t="shared" si="28"/>
        <v>1.0266591672149831E-2</v>
      </c>
      <c r="K1816" s="38"/>
      <c r="L1816" s="38"/>
      <c r="M1816" s="38"/>
      <c r="P1816" s="27">
        <v>1787</v>
      </c>
      <c r="Q1816" s="24">
        <v>0.1017342</v>
      </c>
      <c r="R1816" s="24">
        <v>6.1506100000000001E-2</v>
      </c>
      <c r="S1816" s="24">
        <v>3.4248800000000003E-2</v>
      </c>
      <c r="T1816" s="24">
        <v>0.74436239999999998</v>
      </c>
      <c r="U1816" s="24">
        <v>9.8503499999999994E-2</v>
      </c>
      <c r="V1816" s="34">
        <v>1.8165889666613338E-2</v>
      </c>
      <c r="W1816" s="24">
        <v>0</v>
      </c>
      <c r="X1816" s="24">
        <v>0</v>
      </c>
    </row>
    <row r="1817" spans="1:24" ht="15" customHeight="1" x14ac:dyDescent="0.45">
      <c r="A1817" s="14">
        <v>332</v>
      </c>
      <c r="B1817" s="15">
        <v>1996</v>
      </c>
      <c r="C1817" s="16">
        <v>0</v>
      </c>
      <c r="D1817" s="17">
        <v>8.7959200000000001E-2</v>
      </c>
      <c r="E1817" s="17">
        <v>0.23480019999999999</v>
      </c>
      <c r="F1817" s="17">
        <v>5.7409000000000002E-2</v>
      </c>
      <c r="G1817" s="17">
        <v>0.89712720000000001</v>
      </c>
      <c r="H1817" s="18">
        <v>0.53471139999999995</v>
      </c>
      <c r="I1817" s="40">
        <f t="array" ref="I1817">$Q$10+SUMPRODUCT(D1817:H1817,TRANSPOSE($Q$11:$Q$15))</f>
        <v>-4.4059320536210311</v>
      </c>
      <c r="J1817" s="37">
        <f t="shared" si="28"/>
        <v>1.2057566363674705E-2</v>
      </c>
      <c r="K1817" s="38"/>
      <c r="L1817" s="38"/>
      <c r="M1817" s="38"/>
      <c r="P1817" s="27">
        <v>1788</v>
      </c>
      <c r="Q1817" s="24">
        <v>5.2795000000000002E-2</v>
      </c>
      <c r="R1817" s="24">
        <v>6.3954800000000006E-2</v>
      </c>
      <c r="S1817" s="24">
        <v>4.7096100000000002E-2</v>
      </c>
      <c r="T1817" s="24">
        <v>1.462294</v>
      </c>
      <c r="U1817" s="24">
        <v>8.7141200000000002E-2</v>
      </c>
      <c r="V1817" s="34">
        <v>5.1294425839757346E-3</v>
      </c>
      <c r="W1817" s="24">
        <v>0</v>
      </c>
      <c r="X1817" s="24">
        <v>0</v>
      </c>
    </row>
    <row r="1818" spans="1:24" ht="15" customHeight="1" x14ac:dyDescent="0.45">
      <c r="A1818" s="14">
        <v>332</v>
      </c>
      <c r="B1818" s="15">
        <v>1997</v>
      </c>
      <c r="C1818" s="16">
        <v>0</v>
      </c>
      <c r="D1818" s="17">
        <v>-2.8442200000000001E-2</v>
      </c>
      <c r="E1818" s="17">
        <v>0.22135730000000001</v>
      </c>
      <c r="F1818" s="17">
        <v>7.81163E-2</v>
      </c>
      <c r="G1818" s="17">
        <v>0.98867819999999995</v>
      </c>
      <c r="H1818" s="18">
        <v>0.50134350000000005</v>
      </c>
      <c r="I1818" s="40">
        <f t="array" ref="I1818">$Q$10+SUMPRODUCT(D1818:H1818,TRANSPOSE($Q$11:$Q$15))</f>
        <v>-4.7668350869579426</v>
      </c>
      <c r="J1818" s="37">
        <f t="shared" si="28"/>
        <v>8.4354993373119171E-3</v>
      </c>
      <c r="K1818" s="38"/>
      <c r="L1818" s="38"/>
      <c r="M1818" s="38"/>
      <c r="P1818" s="27">
        <v>1789</v>
      </c>
      <c r="Q1818" s="24">
        <v>5.5690400000000001E-2</v>
      </c>
      <c r="R1818" s="24">
        <v>4.7315000000000003E-2</v>
      </c>
      <c r="S1818" s="24">
        <v>4.7766299999999998E-2</v>
      </c>
      <c r="T1818" s="24">
        <v>1.5059979999999999</v>
      </c>
      <c r="U1818" s="24">
        <v>9.8156800000000002E-2</v>
      </c>
      <c r="V1818" s="34">
        <v>4.9156581976395174E-3</v>
      </c>
      <c r="W1818" s="24">
        <v>0</v>
      </c>
      <c r="X1818" s="24">
        <v>0</v>
      </c>
    </row>
    <row r="1819" spans="1:24" ht="15" customHeight="1" x14ac:dyDescent="0.45">
      <c r="A1819" s="14">
        <v>332</v>
      </c>
      <c r="B1819" s="15">
        <v>1998</v>
      </c>
      <c r="C1819" s="16">
        <v>0</v>
      </c>
      <c r="D1819" s="17">
        <v>-7.6936199999999996E-2</v>
      </c>
      <c r="E1819" s="17">
        <v>0.2107212</v>
      </c>
      <c r="F1819" s="17">
        <v>5.6711699999999997E-2</v>
      </c>
      <c r="G1819" s="17">
        <v>0.6859691</v>
      </c>
      <c r="H1819" s="18">
        <v>0.45895560000000002</v>
      </c>
      <c r="I1819" s="40">
        <f t="array" ref="I1819">$Q$10+SUMPRODUCT(D1819:H1819,TRANSPOSE($Q$11:$Q$15))</f>
        <v>-4.1441226724571827</v>
      </c>
      <c r="J1819" s="37">
        <f t="shared" si="28"/>
        <v>1.560981180983098E-2</v>
      </c>
      <c r="K1819" s="38"/>
      <c r="L1819" s="38"/>
      <c r="M1819" s="38"/>
      <c r="P1819" s="27">
        <v>1790</v>
      </c>
      <c r="Q1819" s="24">
        <v>0.29818830000000002</v>
      </c>
      <c r="R1819" s="24">
        <v>4.78979E-2</v>
      </c>
      <c r="S1819" s="24">
        <v>4.1631700000000001E-2</v>
      </c>
      <c r="T1819" s="24">
        <v>0.27151219999999998</v>
      </c>
      <c r="U1819" s="24">
        <v>0.78633839999999999</v>
      </c>
      <c r="V1819" s="34">
        <v>5.9081711687251466E-2</v>
      </c>
      <c r="W1819" s="24">
        <v>0</v>
      </c>
      <c r="X1819" s="24">
        <v>0</v>
      </c>
    </row>
    <row r="1820" spans="1:24" ht="15" customHeight="1" x14ac:dyDescent="0.45">
      <c r="A1820" s="14">
        <v>332</v>
      </c>
      <c r="B1820" s="15">
        <v>1999</v>
      </c>
      <c r="C1820" s="16">
        <v>0</v>
      </c>
      <c r="D1820" s="17">
        <v>-1.5487000000000001E-2</v>
      </c>
      <c r="E1820" s="17">
        <v>0.2201012</v>
      </c>
      <c r="F1820" s="17">
        <v>6.23067E-2</v>
      </c>
      <c r="G1820" s="17">
        <v>0.90949740000000001</v>
      </c>
      <c r="H1820" s="18">
        <v>0.52779129999999996</v>
      </c>
      <c r="I1820" s="40">
        <f t="array" ref="I1820">$Q$10+SUMPRODUCT(D1820:H1820,TRANSPOSE($Q$11:$Q$15))</f>
        <v>-4.4906055276672872</v>
      </c>
      <c r="J1820" s="37">
        <f t="shared" si="28"/>
        <v>1.108949550073687E-2</v>
      </c>
      <c r="K1820" s="38"/>
      <c r="L1820" s="38"/>
      <c r="M1820" s="38"/>
      <c r="P1820" s="27">
        <v>1791</v>
      </c>
      <c r="Q1820" s="24">
        <v>0.226853</v>
      </c>
      <c r="R1820" s="24">
        <v>6.1306100000000002E-2</v>
      </c>
      <c r="S1820" s="24">
        <v>5.47717E-2</v>
      </c>
      <c r="T1820" s="24">
        <v>0.23006289999999999</v>
      </c>
      <c r="U1820" s="24">
        <v>0.83396599999999999</v>
      </c>
      <c r="V1820" s="34">
        <v>5.5907275894375039E-2</v>
      </c>
      <c r="W1820" s="24">
        <v>0</v>
      </c>
      <c r="X1820" s="24">
        <v>0</v>
      </c>
    </row>
    <row r="1821" spans="1:24" ht="15" customHeight="1" x14ac:dyDescent="0.45">
      <c r="A1821" s="14">
        <v>332</v>
      </c>
      <c r="B1821" s="15">
        <v>2000</v>
      </c>
      <c r="C1821" s="16">
        <v>0</v>
      </c>
      <c r="D1821" s="17">
        <v>1.72304E-2</v>
      </c>
      <c r="E1821" s="17">
        <v>0.2362059</v>
      </c>
      <c r="F1821" s="17">
        <v>5.9556499999999998E-2</v>
      </c>
      <c r="G1821" s="17">
        <v>0.69560270000000002</v>
      </c>
      <c r="H1821" s="18">
        <v>0.44729380000000002</v>
      </c>
      <c r="I1821" s="40">
        <f t="array" ref="I1821">$Q$10+SUMPRODUCT(D1821:H1821,TRANSPOSE($Q$11:$Q$15))</f>
        <v>-4.1874909314844642</v>
      </c>
      <c r="J1821" s="37">
        <f t="shared" si="28"/>
        <v>1.495722020355196E-2</v>
      </c>
      <c r="K1821" s="38"/>
      <c r="L1821" s="38"/>
      <c r="M1821" s="38"/>
      <c r="P1821" s="27">
        <v>1792</v>
      </c>
      <c r="Q1821" s="24">
        <v>0.2526738</v>
      </c>
      <c r="R1821" s="24">
        <v>0.1071399</v>
      </c>
      <c r="S1821" s="24">
        <v>3.7194199999999997E-2</v>
      </c>
      <c r="T1821" s="24">
        <v>0.28602309999999997</v>
      </c>
      <c r="U1821" s="24">
        <v>0.77409130000000004</v>
      </c>
      <c r="V1821" s="34">
        <v>5.3750500347272231E-2</v>
      </c>
      <c r="W1821" s="24">
        <v>0</v>
      </c>
      <c r="X1821" s="24">
        <v>0</v>
      </c>
    </row>
    <row r="1822" spans="1:24" ht="15" customHeight="1" x14ac:dyDescent="0.45">
      <c r="A1822" s="14">
        <v>332</v>
      </c>
      <c r="B1822" s="15">
        <v>2001</v>
      </c>
      <c r="C1822" s="16">
        <v>0</v>
      </c>
      <c r="D1822" s="17">
        <v>1.6238200000000001E-2</v>
      </c>
      <c r="E1822" s="17">
        <v>0.25087280000000001</v>
      </c>
      <c r="F1822" s="17">
        <v>5.1244999999999999E-2</v>
      </c>
      <c r="G1822" s="17">
        <v>0.84234620000000004</v>
      </c>
      <c r="H1822" s="18">
        <v>0.49759520000000002</v>
      </c>
      <c r="I1822" s="40">
        <f t="array" ref="I1822">$Q$10+SUMPRODUCT(D1822:H1822,TRANSPOSE($Q$11:$Q$15))</f>
        <v>-4.3454197647731121</v>
      </c>
      <c r="J1822" s="37">
        <f t="shared" si="28"/>
        <v>1.280009751933049E-2</v>
      </c>
      <c r="K1822" s="38"/>
      <c r="L1822" s="38"/>
      <c r="M1822" s="38"/>
      <c r="P1822" s="27">
        <v>1793</v>
      </c>
      <c r="Q1822" s="24">
        <v>0.30893939999999998</v>
      </c>
      <c r="R1822" s="24">
        <v>0.14571410000000001</v>
      </c>
      <c r="S1822" s="24">
        <v>4.5533700000000003E-2</v>
      </c>
      <c r="T1822" s="24">
        <v>0.75547839999999999</v>
      </c>
      <c r="U1822" s="24">
        <v>0.66785689999999998</v>
      </c>
      <c r="V1822" s="34">
        <v>2.2278773554259151E-2</v>
      </c>
      <c r="W1822" s="24">
        <v>0</v>
      </c>
      <c r="X1822" s="24">
        <v>0</v>
      </c>
    </row>
    <row r="1823" spans="1:24" ht="15" customHeight="1" x14ac:dyDescent="0.45">
      <c r="A1823" s="14">
        <v>332</v>
      </c>
      <c r="B1823" s="15">
        <v>2002</v>
      </c>
      <c r="C1823" s="16">
        <v>0</v>
      </c>
      <c r="D1823" s="17">
        <v>4.4272300000000001E-2</v>
      </c>
      <c r="E1823" s="17">
        <v>0.27952050000000001</v>
      </c>
      <c r="F1823" s="17">
        <v>5.1787699999999999E-2</v>
      </c>
      <c r="G1823" s="17">
        <v>0.92826679999999995</v>
      </c>
      <c r="H1823" s="18">
        <v>0.50140969999999996</v>
      </c>
      <c r="I1823" s="40">
        <f t="array" ref="I1823">$Q$10+SUMPRODUCT(D1823:H1823,TRANSPOSE($Q$11:$Q$15))</f>
        <v>-4.5143565179921428</v>
      </c>
      <c r="J1823" s="37">
        <f t="shared" si="28"/>
        <v>1.0832031625338166E-2</v>
      </c>
      <c r="K1823" s="38"/>
      <c r="L1823" s="38"/>
      <c r="M1823" s="38"/>
      <c r="P1823" s="27">
        <v>1794</v>
      </c>
      <c r="Q1823" s="24">
        <v>0.1193965</v>
      </c>
      <c r="R1823" s="24">
        <v>0.1467183</v>
      </c>
      <c r="S1823" s="24">
        <v>4.69025E-2</v>
      </c>
      <c r="T1823" s="24">
        <v>0.6482369</v>
      </c>
      <c r="U1823" s="24">
        <v>0.66864509999999999</v>
      </c>
      <c r="V1823" s="34">
        <v>2.4099793751239277E-2</v>
      </c>
      <c r="W1823" s="24">
        <v>0</v>
      </c>
      <c r="X1823" s="24">
        <v>0</v>
      </c>
    </row>
    <row r="1824" spans="1:24" ht="15" customHeight="1" x14ac:dyDescent="0.45">
      <c r="A1824" s="14">
        <v>332</v>
      </c>
      <c r="B1824" s="15">
        <v>2003</v>
      </c>
      <c r="C1824" s="16">
        <v>0</v>
      </c>
      <c r="D1824" s="17">
        <v>2.1114899999999999E-2</v>
      </c>
      <c r="E1824" s="17">
        <v>0.2830416</v>
      </c>
      <c r="F1824" s="17">
        <v>6.2903899999999999E-2</v>
      </c>
      <c r="G1824" s="17">
        <v>0.98772819999999995</v>
      </c>
      <c r="H1824" s="18">
        <v>0.48859599999999997</v>
      </c>
      <c r="I1824" s="40">
        <f t="array" ref="I1824">$Q$10+SUMPRODUCT(D1824:H1824,TRANSPOSE($Q$11:$Q$15))</f>
        <v>-4.7206901414286202</v>
      </c>
      <c r="J1824" s="37">
        <f t="shared" si="28"/>
        <v>8.8303580306309509E-3</v>
      </c>
      <c r="K1824" s="38"/>
      <c r="L1824" s="38"/>
      <c r="M1824" s="38"/>
      <c r="P1824" s="27">
        <v>1795</v>
      </c>
      <c r="Q1824" s="24">
        <v>0.1631919</v>
      </c>
      <c r="R1824" s="24">
        <v>0.1537278</v>
      </c>
      <c r="S1824" s="24">
        <v>2.2698099999999999E-2</v>
      </c>
      <c r="T1824" s="24">
        <v>0.55409929999999996</v>
      </c>
      <c r="U1824" s="24">
        <v>0.67341379999999995</v>
      </c>
      <c r="V1824" s="34">
        <v>3.4006173089766584E-2</v>
      </c>
      <c r="W1824" s="24">
        <v>0</v>
      </c>
      <c r="X1824" s="24">
        <v>0</v>
      </c>
    </row>
    <row r="1825" spans="1:24" ht="15" customHeight="1" x14ac:dyDescent="0.45">
      <c r="A1825" s="14">
        <v>332</v>
      </c>
      <c r="B1825" s="15">
        <v>2004</v>
      </c>
      <c r="C1825" s="16">
        <v>0</v>
      </c>
      <c r="D1825" s="17">
        <v>2.1830200000000001E-2</v>
      </c>
      <c r="E1825" s="17">
        <v>0.31777820000000001</v>
      </c>
      <c r="F1825" s="17">
        <v>6.6143400000000005E-2</v>
      </c>
      <c r="G1825" s="17">
        <v>1.1244449999999999</v>
      </c>
      <c r="H1825" s="18">
        <v>0.47174100000000002</v>
      </c>
      <c r="I1825" s="40">
        <f t="array" ref="I1825">$Q$10+SUMPRODUCT(D1825:H1825,TRANSPOSE($Q$11:$Q$15))</f>
        <v>-5.025130858235995</v>
      </c>
      <c r="J1825" s="37">
        <f t="shared" si="28"/>
        <v>6.5278339924889515E-3</v>
      </c>
      <c r="K1825" s="38"/>
      <c r="L1825" s="38"/>
      <c r="M1825" s="38"/>
      <c r="P1825" s="27">
        <v>1796</v>
      </c>
      <c r="Q1825" s="24">
        <v>0.17482300000000001</v>
      </c>
      <c r="R1825" s="24">
        <v>0.18474479999999999</v>
      </c>
      <c r="S1825" s="24">
        <v>4.2993000000000003E-2</v>
      </c>
      <c r="T1825" s="24">
        <v>0.56608879999999995</v>
      </c>
      <c r="U1825" s="24">
        <v>0.71233000000000002</v>
      </c>
      <c r="V1825" s="34">
        <v>2.8079774406772635E-2</v>
      </c>
      <c r="W1825" s="24">
        <v>0</v>
      </c>
      <c r="X1825" s="24">
        <v>0</v>
      </c>
    </row>
    <row r="1826" spans="1:24" ht="15" customHeight="1" x14ac:dyDescent="0.45">
      <c r="A1826" s="14">
        <v>333</v>
      </c>
      <c r="B1826" s="15">
        <v>1995</v>
      </c>
      <c r="C1826" s="16">
        <v>0</v>
      </c>
      <c r="D1826" s="17">
        <v>0.41628399999999999</v>
      </c>
      <c r="E1826" s="17">
        <v>0.21698999999999999</v>
      </c>
      <c r="F1826" s="17">
        <v>0.1183507</v>
      </c>
      <c r="G1826" s="17">
        <v>3.5134949999999998</v>
      </c>
      <c r="H1826" s="18">
        <v>0.51232420000000001</v>
      </c>
      <c r="I1826" s="40">
        <f t="array" ref="I1826">$Q$10+SUMPRODUCT(D1826:H1826,TRANSPOSE($Q$11:$Q$15))</f>
        <v>-8.9147551474555904</v>
      </c>
      <c r="J1826" s="37">
        <f t="shared" si="28"/>
        <v>1.3437320333690151E-4</v>
      </c>
      <c r="K1826" s="38"/>
      <c r="L1826" s="38"/>
      <c r="M1826" s="38"/>
      <c r="P1826" s="27">
        <v>1797</v>
      </c>
      <c r="Q1826" s="24">
        <v>0.1445709</v>
      </c>
      <c r="R1826" s="24">
        <v>5.72147E-2</v>
      </c>
      <c r="S1826" s="24">
        <v>3.2760400000000002E-2</v>
      </c>
      <c r="T1826" s="24">
        <v>0.4335965</v>
      </c>
      <c r="U1826" s="24">
        <v>0.2575441</v>
      </c>
      <c r="V1826" s="34">
        <v>3.3563271089740013E-2</v>
      </c>
      <c r="W1826" s="24">
        <v>0</v>
      </c>
      <c r="X1826" s="24">
        <v>0</v>
      </c>
    </row>
    <row r="1827" spans="1:24" ht="15" customHeight="1" x14ac:dyDescent="0.45">
      <c r="A1827" s="14">
        <v>333</v>
      </c>
      <c r="B1827" s="15">
        <v>1996</v>
      </c>
      <c r="C1827" s="16">
        <v>0</v>
      </c>
      <c r="D1827" s="17">
        <v>4.9563200000000002E-2</v>
      </c>
      <c r="E1827" s="17">
        <v>0.30891629999999998</v>
      </c>
      <c r="F1827" s="17">
        <v>0.16352849999999999</v>
      </c>
      <c r="G1827" s="17">
        <v>2.9396770000000001</v>
      </c>
      <c r="H1827" s="18">
        <v>0.7769798</v>
      </c>
      <c r="I1827" s="40">
        <f t="array" ref="I1827">$Q$10+SUMPRODUCT(D1827:H1827,TRANSPOSE($Q$11:$Q$15))</f>
        <v>-8.4833181516021519</v>
      </c>
      <c r="J1827" s="37">
        <f t="shared" si="28"/>
        <v>2.0684827152458817E-4</v>
      </c>
      <c r="K1827" s="38"/>
      <c r="L1827" s="38"/>
      <c r="M1827" s="38"/>
      <c r="P1827" s="27">
        <v>1798</v>
      </c>
      <c r="Q1827" s="24">
        <v>9.0489200000000006E-2</v>
      </c>
      <c r="R1827" s="24">
        <v>7.5216099999999994E-2</v>
      </c>
      <c r="S1827" s="24">
        <v>5.7647400000000001E-2</v>
      </c>
      <c r="T1827" s="24">
        <v>0.69899730000000004</v>
      </c>
      <c r="U1827" s="24">
        <v>0.29028749999999998</v>
      </c>
      <c r="V1827" s="34">
        <v>1.7801851286757535E-2</v>
      </c>
      <c r="W1827" s="24">
        <v>0</v>
      </c>
      <c r="X1827" s="24">
        <v>0</v>
      </c>
    </row>
    <row r="1828" spans="1:24" ht="15" customHeight="1" x14ac:dyDescent="0.45">
      <c r="A1828" s="14">
        <v>333</v>
      </c>
      <c r="B1828" s="15">
        <v>1997</v>
      </c>
      <c r="C1828" s="16">
        <v>0</v>
      </c>
      <c r="D1828" s="17">
        <v>4.2073300000000001E-2</v>
      </c>
      <c r="E1828" s="17">
        <v>0.32516800000000001</v>
      </c>
      <c r="F1828" s="17">
        <v>9.9607899999999999E-2</v>
      </c>
      <c r="G1828" s="17">
        <v>3.3869120000000001</v>
      </c>
      <c r="H1828" s="18">
        <v>0.50648000000000004</v>
      </c>
      <c r="I1828" s="40">
        <f t="array" ref="I1828">$Q$10+SUMPRODUCT(D1828:H1828,TRANSPOSE($Q$11:$Q$15))</f>
        <v>-8.879093543244883</v>
      </c>
      <c r="J1828" s="37">
        <f t="shared" si="28"/>
        <v>1.392509573830094E-4</v>
      </c>
      <c r="K1828" s="38"/>
      <c r="L1828" s="38"/>
      <c r="M1828" s="38"/>
      <c r="P1828" s="27">
        <v>1799</v>
      </c>
      <c r="Q1828" s="24">
        <v>5.7434199999999998E-2</v>
      </c>
      <c r="R1828" s="24">
        <v>-0.31427110000000003</v>
      </c>
      <c r="S1828" s="24">
        <v>6.3541299999999995E-2</v>
      </c>
      <c r="T1828" s="24">
        <v>1.1466050000000001</v>
      </c>
      <c r="U1828" s="24">
        <v>0.26226129999999997</v>
      </c>
      <c r="V1828" s="34">
        <v>1.4263508638314305E-2</v>
      </c>
      <c r="W1828" s="24">
        <v>0</v>
      </c>
      <c r="X1828" s="24">
        <v>0</v>
      </c>
    </row>
    <row r="1829" spans="1:24" ht="15" customHeight="1" x14ac:dyDescent="0.45">
      <c r="A1829" s="14">
        <v>333</v>
      </c>
      <c r="B1829" s="15">
        <v>1998</v>
      </c>
      <c r="C1829" s="16">
        <v>0</v>
      </c>
      <c r="D1829" s="17">
        <v>-0.10171289999999999</v>
      </c>
      <c r="E1829" s="17">
        <v>0.15690779999999999</v>
      </c>
      <c r="F1829" s="17">
        <v>0.10399120000000001</v>
      </c>
      <c r="G1829" s="17">
        <v>3.038001</v>
      </c>
      <c r="H1829" s="18">
        <v>0.51690579999999997</v>
      </c>
      <c r="I1829" s="40">
        <f t="array" ref="I1829">$Q$10+SUMPRODUCT(D1829:H1829,TRANSPOSE($Q$11:$Q$15))</f>
        <v>-8.1666030519428539</v>
      </c>
      <c r="J1829" s="37">
        <f t="shared" si="28"/>
        <v>2.8390042636383168E-4</v>
      </c>
      <c r="K1829" s="38"/>
      <c r="L1829" s="38"/>
      <c r="M1829" s="38"/>
      <c r="P1829" s="27">
        <v>1800</v>
      </c>
      <c r="Q1829" s="24">
        <v>8.3031800000000003E-2</v>
      </c>
      <c r="R1829" s="24">
        <v>-0.24637429999999999</v>
      </c>
      <c r="S1829" s="24">
        <v>6.1765E-2</v>
      </c>
      <c r="T1829" s="24">
        <v>1.3471630000000001</v>
      </c>
      <c r="U1829" s="24">
        <v>0.24891469999999999</v>
      </c>
      <c r="V1829" s="34">
        <v>9.5893103145548182E-3</v>
      </c>
      <c r="W1829" s="24">
        <v>0</v>
      </c>
      <c r="X1829" s="24">
        <v>0</v>
      </c>
    </row>
    <row r="1830" spans="1:24" ht="15" customHeight="1" x14ac:dyDescent="0.45">
      <c r="A1830" s="14">
        <v>333</v>
      </c>
      <c r="B1830" s="15">
        <v>1999</v>
      </c>
      <c r="C1830" s="16">
        <v>0</v>
      </c>
      <c r="D1830" s="17">
        <v>-0.1308792</v>
      </c>
      <c r="E1830" s="17">
        <v>9.4371099999999999E-2</v>
      </c>
      <c r="F1830" s="17">
        <v>9.1541800000000006E-2</v>
      </c>
      <c r="G1830" s="17">
        <v>2.2183440000000001</v>
      </c>
      <c r="H1830" s="18">
        <v>0.48964249999999998</v>
      </c>
      <c r="I1830" s="40">
        <f t="array" ref="I1830">$Q$10+SUMPRODUCT(D1830:H1830,TRANSPOSE($Q$11:$Q$15))</f>
        <v>-6.6988727912535264</v>
      </c>
      <c r="J1830" s="37">
        <f t="shared" si="28"/>
        <v>1.2307834849187317E-3</v>
      </c>
      <c r="K1830" s="38"/>
      <c r="L1830" s="38"/>
      <c r="M1830" s="38"/>
      <c r="P1830" s="27">
        <v>1801</v>
      </c>
      <c r="Q1830" s="24">
        <v>0.1140041</v>
      </c>
      <c r="R1830" s="24">
        <v>-0.2389577</v>
      </c>
      <c r="S1830" s="24">
        <v>6.6925899999999997E-2</v>
      </c>
      <c r="T1830" s="24">
        <v>0.99704729999999997</v>
      </c>
      <c r="U1830" s="24">
        <v>0.25961309999999999</v>
      </c>
      <c r="V1830" s="34">
        <v>1.6109102511342954E-2</v>
      </c>
      <c r="W1830" s="24">
        <v>0</v>
      </c>
      <c r="X1830" s="24">
        <v>0</v>
      </c>
    </row>
    <row r="1831" spans="1:24" ht="15" customHeight="1" x14ac:dyDescent="0.45">
      <c r="A1831" s="14">
        <v>334</v>
      </c>
      <c r="B1831" s="15">
        <v>1999</v>
      </c>
      <c r="C1831" s="16">
        <v>0</v>
      </c>
      <c r="D1831" s="17">
        <v>0.35917460000000001</v>
      </c>
      <c r="E1831" s="17">
        <v>-1.6127359999999999</v>
      </c>
      <c r="F1831" s="17">
        <v>0.10970779999999999</v>
      </c>
      <c r="G1831" s="17">
        <v>0.14214370000000001</v>
      </c>
      <c r="H1831" s="18">
        <v>0.34761229999999999</v>
      </c>
      <c r="I1831" s="40">
        <f t="array" ref="I1831">$Q$10+SUMPRODUCT(D1831:H1831,TRANSPOSE($Q$11:$Q$15))</f>
        <v>-0.93834388599186513</v>
      </c>
      <c r="J1831" s="37">
        <f t="shared" si="28"/>
        <v>0.2812349912480902</v>
      </c>
      <c r="K1831" s="38"/>
      <c r="L1831" s="38"/>
      <c r="M1831" s="38"/>
      <c r="P1831" s="27">
        <v>1802</v>
      </c>
      <c r="Q1831" s="24">
        <v>5.0177100000000002E-2</v>
      </c>
      <c r="R1831" s="24">
        <v>-0.58390379999999997</v>
      </c>
      <c r="S1831" s="24">
        <v>9.5544699999999996E-2</v>
      </c>
      <c r="T1831" s="24">
        <v>0.3489932</v>
      </c>
      <c r="U1831" s="24">
        <v>0.37838880000000003</v>
      </c>
      <c r="V1831" s="34">
        <v>5.9546629993327854E-2</v>
      </c>
      <c r="W1831" s="24">
        <v>0</v>
      </c>
      <c r="X1831" s="24">
        <v>0</v>
      </c>
    </row>
    <row r="1832" spans="1:24" ht="15" customHeight="1" x14ac:dyDescent="0.45">
      <c r="A1832" s="14">
        <v>334</v>
      </c>
      <c r="B1832" s="15">
        <v>2000</v>
      </c>
      <c r="C1832" s="16">
        <v>0</v>
      </c>
      <c r="D1832" s="17">
        <v>0.28799599999999997</v>
      </c>
      <c r="E1832" s="17">
        <v>-1.8197589999999999</v>
      </c>
      <c r="F1832" s="17">
        <v>0.1036501</v>
      </c>
      <c r="G1832" s="17">
        <v>0.10348400000000001</v>
      </c>
      <c r="H1832" s="18">
        <v>0.41119889999999998</v>
      </c>
      <c r="I1832" s="40">
        <f t="array" ref="I1832">$Q$10+SUMPRODUCT(D1832:H1832,TRANSPOSE($Q$11:$Q$15))</f>
        <v>-0.51735378407090371</v>
      </c>
      <c r="J1832" s="37">
        <f t="shared" si="28"/>
        <v>0.37347121537675421</v>
      </c>
      <c r="K1832" s="38"/>
      <c r="L1832" s="38"/>
      <c r="M1832" s="38"/>
      <c r="P1832" s="27">
        <v>1803</v>
      </c>
      <c r="Q1832" s="24">
        <v>2.6011099999999999E-2</v>
      </c>
      <c r="R1832" s="24">
        <v>-0.54456199999999999</v>
      </c>
      <c r="S1832" s="24">
        <v>6.4980999999999997E-2</v>
      </c>
      <c r="T1832" s="24">
        <v>0.61118070000000002</v>
      </c>
      <c r="U1832" s="24">
        <v>0.31789400000000001</v>
      </c>
      <c r="V1832" s="34">
        <v>4.5753688304264406E-2</v>
      </c>
      <c r="W1832" s="24">
        <v>0</v>
      </c>
      <c r="X1832" s="24">
        <v>0</v>
      </c>
    </row>
    <row r="1833" spans="1:24" ht="15" customHeight="1" x14ac:dyDescent="0.45">
      <c r="A1833" s="14">
        <v>334</v>
      </c>
      <c r="B1833" s="15">
        <v>2001</v>
      </c>
      <c r="C1833" s="16">
        <v>0</v>
      </c>
      <c r="D1833" s="17">
        <v>0.2191293</v>
      </c>
      <c r="E1833" s="17">
        <v>-1.802265</v>
      </c>
      <c r="F1833" s="17">
        <v>9.7609199999999993E-2</v>
      </c>
      <c r="G1833" s="17">
        <v>0.14084160000000001</v>
      </c>
      <c r="H1833" s="18">
        <v>0.40312710000000002</v>
      </c>
      <c r="I1833" s="40">
        <f t="array" ref="I1833">$Q$10+SUMPRODUCT(D1833:H1833,TRANSPOSE($Q$11:$Q$15))</f>
        <v>-0.58754180288425628</v>
      </c>
      <c r="J1833" s="37">
        <f t="shared" si="28"/>
        <v>0.35719907742960577</v>
      </c>
      <c r="K1833" s="38"/>
      <c r="L1833" s="38"/>
      <c r="M1833" s="38"/>
      <c r="P1833" s="27">
        <v>1804</v>
      </c>
      <c r="Q1833" s="24">
        <v>6.8057199999999998E-2</v>
      </c>
      <c r="R1833" s="24">
        <v>-0.53634110000000002</v>
      </c>
      <c r="S1833" s="24">
        <v>5.3644600000000001E-2</v>
      </c>
      <c r="T1833" s="24">
        <v>0.53322049999999999</v>
      </c>
      <c r="U1833" s="24">
        <v>0.32013530000000001</v>
      </c>
      <c r="V1833" s="34">
        <v>5.6472450351707178E-2</v>
      </c>
      <c r="W1833" s="24">
        <v>0</v>
      </c>
      <c r="X1833" s="24">
        <v>0</v>
      </c>
    </row>
    <row r="1834" spans="1:24" ht="15" customHeight="1" x14ac:dyDescent="0.45">
      <c r="A1834" s="14">
        <v>334</v>
      </c>
      <c r="B1834" s="15">
        <v>2002</v>
      </c>
      <c r="C1834" s="16">
        <v>0</v>
      </c>
      <c r="D1834" s="17">
        <v>0.20928069999999999</v>
      </c>
      <c r="E1834" s="17">
        <v>-1.717363</v>
      </c>
      <c r="F1834" s="17">
        <v>0.10513840000000001</v>
      </c>
      <c r="G1834" s="17">
        <v>0.1554411</v>
      </c>
      <c r="H1834" s="18">
        <v>0.42604540000000002</v>
      </c>
      <c r="I1834" s="40">
        <f t="array" ref="I1834">$Q$10+SUMPRODUCT(D1834:H1834,TRANSPOSE($Q$11:$Q$15))</f>
        <v>-0.78436138578582293</v>
      </c>
      <c r="J1834" s="37">
        <f t="shared" si="28"/>
        <v>0.31338066965718742</v>
      </c>
      <c r="K1834" s="38"/>
      <c r="L1834" s="38"/>
      <c r="M1834" s="38"/>
      <c r="P1834" s="27">
        <v>1805</v>
      </c>
      <c r="Q1834" s="24">
        <v>0.23011219999999999</v>
      </c>
      <c r="R1834" s="24">
        <v>0.63170959999999998</v>
      </c>
      <c r="S1834" s="24">
        <v>6.21489E-2</v>
      </c>
      <c r="T1834" s="24">
        <v>6.3047839999999997</v>
      </c>
      <c r="U1834" s="24">
        <v>0.29515580000000002</v>
      </c>
      <c r="V1834" s="34">
        <v>1.091327890407807E-6</v>
      </c>
      <c r="W1834" s="24">
        <v>0</v>
      </c>
      <c r="X1834" s="24">
        <v>0</v>
      </c>
    </row>
    <row r="1835" spans="1:24" ht="15" customHeight="1" x14ac:dyDescent="0.45">
      <c r="A1835" s="14">
        <v>334</v>
      </c>
      <c r="B1835" s="15">
        <v>2003</v>
      </c>
      <c r="C1835" s="16">
        <v>0</v>
      </c>
      <c r="D1835" s="17">
        <v>0.25325700000000001</v>
      </c>
      <c r="E1835" s="17">
        <v>-1.5575330000000001</v>
      </c>
      <c r="F1835" s="17">
        <v>0.1146962</v>
      </c>
      <c r="G1835" s="17">
        <v>0.32777659999999997</v>
      </c>
      <c r="H1835" s="18">
        <v>0.45876420000000001</v>
      </c>
      <c r="I1835" s="40">
        <f t="array" ref="I1835">$Q$10+SUMPRODUCT(D1835:H1835,TRANSPOSE($Q$11:$Q$15))</f>
        <v>-1.329343292165289</v>
      </c>
      <c r="J1835" s="37">
        <f t="shared" si="28"/>
        <v>0.20926801313648472</v>
      </c>
      <c r="K1835" s="38"/>
      <c r="L1835" s="38"/>
      <c r="M1835" s="38"/>
      <c r="P1835" s="27">
        <v>1806</v>
      </c>
      <c r="Q1835" s="24">
        <v>0.24546270000000001</v>
      </c>
      <c r="R1835" s="24">
        <v>0.56769009999999998</v>
      </c>
      <c r="S1835" s="24">
        <v>8.35336E-2</v>
      </c>
      <c r="T1835" s="24">
        <v>7.2645200000000001</v>
      </c>
      <c r="U1835" s="24">
        <v>0.30139320000000003</v>
      </c>
      <c r="V1835" s="34">
        <v>2.2095915709590525E-7</v>
      </c>
      <c r="W1835" s="24">
        <v>0</v>
      </c>
      <c r="X1835" s="24">
        <v>0</v>
      </c>
    </row>
    <row r="1836" spans="1:24" ht="15" customHeight="1" x14ac:dyDescent="0.45">
      <c r="A1836" s="14">
        <v>334</v>
      </c>
      <c r="B1836" s="15">
        <v>2004</v>
      </c>
      <c r="C1836" s="16">
        <v>0</v>
      </c>
      <c r="D1836" s="17">
        <v>0.31210009999999999</v>
      </c>
      <c r="E1836" s="17">
        <v>-1.5414140000000001</v>
      </c>
      <c r="F1836" s="17">
        <v>0.13111809999999999</v>
      </c>
      <c r="G1836" s="17">
        <v>0.49606689999999998</v>
      </c>
      <c r="H1836" s="18">
        <v>0.4858828</v>
      </c>
      <c r="I1836" s="40">
        <f t="array" ref="I1836">$Q$10+SUMPRODUCT(D1836:H1836,TRANSPOSE($Q$11:$Q$15))</f>
        <v>-1.7111364347209008</v>
      </c>
      <c r="J1836" s="37">
        <f t="shared" si="28"/>
        <v>0.15301637305533536</v>
      </c>
      <c r="K1836" s="38"/>
      <c r="L1836" s="38"/>
      <c r="M1836" s="38"/>
      <c r="P1836" s="27">
        <v>1807</v>
      </c>
      <c r="Q1836" s="24">
        <v>0.2824933</v>
      </c>
      <c r="R1836" s="24">
        <v>0.5920202</v>
      </c>
      <c r="S1836" s="24">
        <v>6.3426800000000005E-2</v>
      </c>
      <c r="T1836" s="24">
        <v>9.766788</v>
      </c>
      <c r="U1836" s="24">
        <v>0.29029060000000001</v>
      </c>
      <c r="V1836" s="34">
        <v>4.6847239191372254E-9</v>
      </c>
      <c r="W1836" s="24">
        <v>0</v>
      </c>
      <c r="X1836" s="24">
        <v>0</v>
      </c>
    </row>
    <row r="1837" spans="1:24" ht="15" customHeight="1" x14ac:dyDescent="0.45">
      <c r="A1837" s="14">
        <v>335</v>
      </c>
      <c r="B1837" s="15">
        <v>1995</v>
      </c>
      <c r="C1837" s="16">
        <v>0</v>
      </c>
      <c r="D1837" s="17">
        <v>0.38643179999999999</v>
      </c>
      <c r="E1837" s="17">
        <v>0.246837</v>
      </c>
      <c r="F1837" s="17">
        <v>4.5046000000000003E-2</v>
      </c>
      <c r="G1837" s="17">
        <v>0.29635489999999998</v>
      </c>
      <c r="H1837" s="18">
        <v>0.71106740000000002</v>
      </c>
      <c r="I1837" s="40">
        <f t="array" ref="I1837">$Q$10+SUMPRODUCT(D1837:H1837,TRANSPOSE($Q$11:$Q$15))</f>
        <v>-3.1341769884454371</v>
      </c>
      <c r="J1837" s="37">
        <f t="shared" si="28"/>
        <v>4.1719296058178403E-2</v>
      </c>
      <c r="K1837" s="38"/>
      <c r="L1837" s="38"/>
      <c r="M1837" s="38"/>
      <c r="P1837" s="27">
        <v>1808</v>
      </c>
      <c r="Q1837" s="24">
        <v>0.14144010000000001</v>
      </c>
      <c r="R1837" s="24">
        <v>0.55088820000000005</v>
      </c>
      <c r="S1837" s="24">
        <v>5.8751999999999999E-2</v>
      </c>
      <c r="T1837" s="24">
        <v>8.9727490000000003</v>
      </c>
      <c r="U1837" s="24">
        <v>0.26650449999999998</v>
      </c>
      <c r="V1837" s="34">
        <v>1.7008102598237472E-8</v>
      </c>
      <c r="W1837" s="24">
        <v>0</v>
      </c>
      <c r="X1837" s="24">
        <v>0</v>
      </c>
    </row>
    <row r="1838" spans="1:24" ht="15" customHeight="1" x14ac:dyDescent="0.45">
      <c r="A1838" s="14">
        <v>335</v>
      </c>
      <c r="B1838" s="15">
        <v>1996</v>
      </c>
      <c r="C1838" s="16">
        <v>0</v>
      </c>
      <c r="D1838" s="17">
        <v>0.33778019999999997</v>
      </c>
      <c r="E1838" s="17">
        <v>0.25388129999999998</v>
      </c>
      <c r="F1838" s="17">
        <v>4.3602000000000002E-2</v>
      </c>
      <c r="G1838" s="17">
        <v>0.62243959999999998</v>
      </c>
      <c r="H1838" s="18">
        <v>0.69777040000000001</v>
      </c>
      <c r="I1838" s="40">
        <f t="array" ref="I1838">$Q$10+SUMPRODUCT(D1838:H1838,TRANSPOSE($Q$11:$Q$15))</f>
        <v>-3.6809163931821023</v>
      </c>
      <c r="J1838" s="37">
        <f t="shared" si="28"/>
        <v>2.4580447156771899E-2</v>
      </c>
      <c r="K1838" s="38"/>
      <c r="L1838" s="38"/>
      <c r="M1838" s="38"/>
      <c r="P1838" s="27">
        <v>1809</v>
      </c>
      <c r="Q1838" s="24">
        <v>0.22065870000000001</v>
      </c>
      <c r="R1838" s="24">
        <v>0.56211480000000003</v>
      </c>
      <c r="S1838" s="24">
        <v>8.4740300000000005E-2</v>
      </c>
      <c r="T1838" s="24">
        <v>10.027340000000001</v>
      </c>
      <c r="U1838" s="24">
        <v>0.2781477</v>
      </c>
      <c r="V1838" s="34">
        <v>2.6351468344092239E-9</v>
      </c>
      <c r="W1838" s="24">
        <v>0</v>
      </c>
      <c r="X1838" s="24">
        <v>0</v>
      </c>
    </row>
    <row r="1839" spans="1:24" ht="15" customHeight="1" x14ac:dyDescent="0.45">
      <c r="A1839" s="14">
        <v>335</v>
      </c>
      <c r="B1839" s="15">
        <v>1997</v>
      </c>
      <c r="C1839" s="16">
        <v>0</v>
      </c>
      <c r="D1839" s="17">
        <v>0.33445809999999998</v>
      </c>
      <c r="E1839" s="17">
        <v>0.2847442</v>
      </c>
      <c r="F1839" s="17">
        <v>5.3331000000000003E-2</v>
      </c>
      <c r="G1839" s="17">
        <v>0.69244839999999996</v>
      </c>
      <c r="H1839" s="18">
        <v>0.74753349999999996</v>
      </c>
      <c r="I1839" s="40">
        <f t="array" ref="I1839">$Q$10+SUMPRODUCT(D1839:H1839,TRANSPOSE($Q$11:$Q$15))</f>
        <v>-3.8857171556572645</v>
      </c>
      <c r="J1839" s="37">
        <f t="shared" si="28"/>
        <v>2.0119972680660531E-2</v>
      </c>
      <c r="K1839" s="38"/>
      <c r="L1839" s="38"/>
      <c r="M1839" s="38"/>
      <c r="P1839" s="27">
        <v>1810</v>
      </c>
      <c r="Q1839" s="24">
        <v>0.30317110000000003</v>
      </c>
      <c r="R1839" s="24">
        <v>0.60606369999999998</v>
      </c>
      <c r="S1839" s="24">
        <v>6.1032299999999998E-2</v>
      </c>
      <c r="T1839" s="24">
        <v>11.706480000000001</v>
      </c>
      <c r="U1839" s="24">
        <v>0.26079720000000001</v>
      </c>
      <c r="V1839" s="34">
        <v>2.1061019745124655E-10</v>
      </c>
      <c r="W1839" s="24">
        <v>0</v>
      </c>
      <c r="X1839" s="24">
        <v>0</v>
      </c>
    </row>
    <row r="1840" spans="1:24" ht="15" customHeight="1" x14ac:dyDescent="0.45">
      <c r="A1840" s="14">
        <v>336</v>
      </c>
      <c r="B1840" s="15">
        <v>1995</v>
      </c>
      <c r="C1840" s="16">
        <v>0</v>
      </c>
      <c r="D1840" s="17">
        <v>6.7412000000000001E-3</v>
      </c>
      <c r="E1840" s="17">
        <v>0.1129134</v>
      </c>
      <c r="F1840" s="17">
        <v>6.7600599999999997E-2</v>
      </c>
      <c r="G1840" s="17">
        <v>1.024583</v>
      </c>
      <c r="H1840" s="18">
        <v>0.29624060000000002</v>
      </c>
      <c r="I1840" s="40">
        <f t="array" ref="I1840">$Q$10+SUMPRODUCT(D1840:H1840,TRANSPOSE($Q$11:$Q$15))</f>
        <v>-4.6947858251803769</v>
      </c>
      <c r="J1840" s="37">
        <f t="shared" si="28"/>
        <v>9.0599914023712542E-3</v>
      </c>
      <c r="K1840" s="38"/>
      <c r="L1840" s="38"/>
      <c r="M1840" s="38"/>
      <c r="P1840" s="27">
        <v>1811</v>
      </c>
      <c r="Q1840" s="24">
        <v>0.3125964</v>
      </c>
      <c r="R1840" s="24">
        <v>0.62360329999999997</v>
      </c>
      <c r="S1840" s="24">
        <v>6.3258300000000003E-2</v>
      </c>
      <c r="T1840" s="24">
        <v>12.74689</v>
      </c>
      <c r="U1840" s="24">
        <v>0.24376120000000001</v>
      </c>
      <c r="V1840" s="34">
        <v>3.817034093194902E-11</v>
      </c>
      <c r="W1840" s="24">
        <v>0</v>
      </c>
      <c r="X1840" s="24">
        <v>0</v>
      </c>
    </row>
    <row r="1841" spans="1:24" ht="15" customHeight="1" x14ac:dyDescent="0.45">
      <c r="A1841" s="14">
        <v>336</v>
      </c>
      <c r="B1841" s="15">
        <v>1996</v>
      </c>
      <c r="C1841" s="16">
        <v>0</v>
      </c>
      <c r="D1841" s="17">
        <v>1.36261E-2</v>
      </c>
      <c r="E1841" s="17">
        <v>0.1115126</v>
      </c>
      <c r="F1841" s="17">
        <v>5.4103699999999998E-2</v>
      </c>
      <c r="G1841" s="17">
        <v>1.0974109999999999</v>
      </c>
      <c r="H1841" s="18">
        <v>0.3166022</v>
      </c>
      <c r="I1841" s="40">
        <f t="array" ref="I1841">$Q$10+SUMPRODUCT(D1841:H1841,TRANSPOSE($Q$11:$Q$15))</f>
        <v>-4.6853726836159479</v>
      </c>
      <c r="J1841" s="37">
        <f t="shared" si="28"/>
        <v>9.144893450824209E-3</v>
      </c>
      <c r="K1841" s="38"/>
      <c r="L1841" s="38"/>
      <c r="M1841" s="38"/>
      <c r="P1841" s="27">
        <v>1812</v>
      </c>
      <c r="Q1841" s="24">
        <v>0.22366749999999999</v>
      </c>
      <c r="R1841" s="24">
        <v>0.64354599999999995</v>
      </c>
      <c r="S1841" s="24">
        <v>7.9122499999999998E-2</v>
      </c>
      <c r="T1841" s="24">
        <v>8.9508749999999999</v>
      </c>
      <c r="U1841" s="24">
        <v>0.26007069999999999</v>
      </c>
      <c r="V1841" s="34">
        <v>1.3476720740392739E-8</v>
      </c>
      <c r="W1841" s="24">
        <v>0</v>
      </c>
      <c r="X1841" s="24">
        <v>0</v>
      </c>
    </row>
    <row r="1842" spans="1:24" ht="15" customHeight="1" x14ac:dyDescent="0.45">
      <c r="A1842" s="14">
        <v>336</v>
      </c>
      <c r="B1842" s="15">
        <v>1997</v>
      </c>
      <c r="C1842" s="16">
        <v>0</v>
      </c>
      <c r="D1842" s="17">
        <v>-7.3302099999999995E-2</v>
      </c>
      <c r="E1842" s="17">
        <v>0.1148883</v>
      </c>
      <c r="F1842" s="17">
        <v>4.45884E-2</v>
      </c>
      <c r="G1842" s="17">
        <v>1.0451239999999999</v>
      </c>
      <c r="H1842" s="18">
        <v>0.37328430000000001</v>
      </c>
      <c r="I1842" s="40">
        <f t="array" ref="I1842">$Q$10+SUMPRODUCT(D1842:H1842,TRANSPOSE($Q$11:$Q$15))</f>
        <v>-4.5317380884176863</v>
      </c>
      <c r="J1842" s="37">
        <f t="shared" si="28"/>
        <v>1.0647368087303034E-2</v>
      </c>
      <c r="K1842" s="38"/>
      <c r="L1842" s="38"/>
      <c r="M1842" s="38"/>
      <c r="P1842" s="27">
        <v>1813</v>
      </c>
      <c r="Q1842" s="24">
        <v>0.2127213</v>
      </c>
      <c r="R1842" s="24">
        <v>0.6548657</v>
      </c>
      <c r="S1842" s="24">
        <v>6.9369200000000006E-2</v>
      </c>
      <c r="T1842" s="24">
        <v>7.187182</v>
      </c>
      <c r="U1842" s="24">
        <v>0.25812839999999998</v>
      </c>
      <c r="V1842" s="34">
        <v>2.3684118491487158E-7</v>
      </c>
      <c r="W1842" s="24">
        <v>0</v>
      </c>
      <c r="X1842" s="24">
        <v>0</v>
      </c>
    </row>
    <row r="1843" spans="1:24" ht="15" customHeight="1" x14ac:dyDescent="0.45">
      <c r="A1843" s="14">
        <v>336</v>
      </c>
      <c r="B1843" s="15">
        <v>1998</v>
      </c>
      <c r="C1843" s="16">
        <v>0</v>
      </c>
      <c r="D1843" s="17">
        <v>-3.51642E-2</v>
      </c>
      <c r="E1843" s="17">
        <v>5.2313400000000003E-2</v>
      </c>
      <c r="F1843" s="17">
        <v>4.1253999999999999E-2</v>
      </c>
      <c r="G1843" s="17">
        <v>0.23784340000000001</v>
      </c>
      <c r="H1843" s="18">
        <v>0.15551309999999999</v>
      </c>
      <c r="I1843" s="40">
        <f t="array" ref="I1843">$Q$10+SUMPRODUCT(D1843:H1843,TRANSPOSE($Q$11:$Q$15))</f>
        <v>-3.2467598798834905</v>
      </c>
      <c r="J1843" s="37">
        <f t="shared" si="28"/>
        <v>3.7443491195361084E-2</v>
      </c>
      <c r="K1843" s="38"/>
      <c r="L1843" s="38"/>
      <c r="M1843" s="38"/>
      <c r="P1843" s="27">
        <v>1814</v>
      </c>
      <c r="Q1843" s="24">
        <v>0.2915797</v>
      </c>
      <c r="R1843" s="24">
        <v>0.67398409999999997</v>
      </c>
      <c r="S1843" s="24">
        <v>8.6289599999999994E-2</v>
      </c>
      <c r="T1843" s="24">
        <v>8.7803810000000002</v>
      </c>
      <c r="U1843" s="24">
        <v>0.26498620000000001</v>
      </c>
      <c r="V1843" s="34">
        <v>1.6481895897764802E-8</v>
      </c>
      <c r="W1843" s="24">
        <v>0</v>
      </c>
      <c r="X1843" s="24">
        <v>0</v>
      </c>
    </row>
    <row r="1844" spans="1:24" ht="15" customHeight="1" x14ac:dyDescent="0.45">
      <c r="A1844" s="14">
        <v>336</v>
      </c>
      <c r="B1844" s="15">
        <v>1999</v>
      </c>
      <c r="C1844" s="16">
        <v>0</v>
      </c>
      <c r="D1844" s="17">
        <v>-5.4685900000000003E-2</v>
      </c>
      <c r="E1844" s="17">
        <v>1.4279699999999999E-2</v>
      </c>
      <c r="F1844" s="17">
        <v>4.4648300000000002E-2</v>
      </c>
      <c r="G1844" s="17">
        <v>0.32234040000000003</v>
      </c>
      <c r="H1844" s="18">
        <v>6.8800399999999998E-2</v>
      </c>
      <c r="I1844" s="40">
        <f t="array" ref="I1844">$Q$10+SUMPRODUCT(D1844:H1844,TRANSPOSE($Q$11:$Q$15))</f>
        <v>-3.4150912619671896</v>
      </c>
      <c r="J1844" s="37">
        <f t="shared" si="28"/>
        <v>3.1827139963964891E-2</v>
      </c>
      <c r="K1844" s="38"/>
      <c r="L1844" s="38"/>
      <c r="M1844" s="38"/>
      <c r="P1844" s="27">
        <v>1815</v>
      </c>
      <c r="Q1844" s="24">
        <v>7.2155800000000006E-2</v>
      </c>
      <c r="R1844" s="24">
        <v>0.2355602</v>
      </c>
      <c r="S1844" s="24">
        <v>7.7038899999999993E-2</v>
      </c>
      <c r="T1844" s="24">
        <v>0.90508270000000002</v>
      </c>
      <c r="U1844" s="24">
        <v>0.55850290000000002</v>
      </c>
      <c r="V1844" s="34">
        <v>1.026659167214984E-2</v>
      </c>
      <c r="W1844" s="24">
        <v>0</v>
      </c>
      <c r="X1844" s="24">
        <v>0</v>
      </c>
    </row>
    <row r="1845" spans="1:24" ht="15" customHeight="1" x14ac:dyDescent="0.45">
      <c r="A1845" s="14">
        <v>336</v>
      </c>
      <c r="B1845" s="15">
        <v>2000</v>
      </c>
      <c r="C1845" s="16">
        <v>0</v>
      </c>
      <c r="D1845" s="17">
        <v>-7.0713100000000001E-2</v>
      </c>
      <c r="E1845" s="17">
        <v>2.8830000000000001E-2</v>
      </c>
      <c r="F1845" s="17">
        <v>5.36506E-2</v>
      </c>
      <c r="G1845" s="17">
        <v>0.92660810000000005</v>
      </c>
      <c r="H1845" s="18">
        <v>0.1332729</v>
      </c>
      <c r="I1845" s="40">
        <f t="array" ref="I1845">$Q$10+SUMPRODUCT(D1845:H1845,TRANSPOSE($Q$11:$Q$15))</f>
        <v>-4.4379001743163959</v>
      </c>
      <c r="J1845" s="37">
        <f t="shared" si="28"/>
        <v>1.1682636618951378E-2</v>
      </c>
      <c r="K1845" s="38"/>
      <c r="L1845" s="38"/>
      <c r="M1845" s="38"/>
      <c r="P1845" s="27">
        <v>1816</v>
      </c>
      <c r="Q1845" s="24">
        <v>8.7959200000000001E-2</v>
      </c>
      <c r="R1845" s="24">
        <v>0.23480019999999999</v>
      </c>
      <c r="S1845" s="24">
        <v>5.7409000000000002E-2</v>
      </c>
      <c r="T1845" s="24">
        <v>0.89712720000000001</v>
      </c>
      <c r="U1845" s="24">
        <v>0.53471139999999995</v>
      </c>
      <c r="V1845" s="34">
        <v>1.2057566363674707E-2</v>
      </c>
      <c r="W1845" s="24">
        <v>0</v>
      </c>
      <c r="X1845" s="24">
        <v>0</v>
      </c>
    </row>
    <row r="1846" spans="1:24" ht="15" customHeight="1" x14ac:dyDescent="0.45">
      <c r="A1846" s="14">
        <v>336</v>
      </c>
      <c r="B1846" s="15">
        <v>2001</v>
      </c>
      <c r="C1846" s="16">
        <v>0</v>
      </c>
      <c r="D1846" s="17">
        <v>-4.4514699999999997E-2</v>
      </c>
      <c r="E1846" s="17">
        <v>4.5358299999999997E-2</v>
      </c>
      <c r="F1846" s="17">
        <v>3.5160400000000001E-2</v>
      </c>
      <c r="G1846" s="17">
        <v>0.8789399</v>
      </c>
      <c r="H1846" s="18">
        <v>6.2482099999999999E-2</v>
      </c>
      <c r="I1846" s="40">
        <f t="array" ref="I1846">$Q$10+SUMPRODUCT(D1846:H1846,TRANSPOSE($Q$11:$Q$15))</f>
        <v>-4.2710792008799254</v>
      </c>
      <c r="J1846" s="37">
        <f t="shared" si="28"/>
        <v>1.3774320310880677E-2</v>
      </c>
      <c r="K1846" s="38"/>
      <c r="L1846" s="38"/>
      <c r="M1846" s="38"/>
      <c r="P1846" s="27">
        <v>1817</v>
      </c>
      <c r="Q1846" s="24">
        <v>-2.8442200000000001E-2</v>
      </c>
      <c r="R1846" s="24">
        <v>0.22135730000000001</v>
      </c>
      <c r="S1846" s="24">
        <v>7.81163E-2</v>
      </c>
      <c r="T1846" s="24">
        <v>0.98867819999999995</v>
      </c>
      <c r="U1846" s="24">
        <v>0.50134350000000005</v>
      </c>
      <c r="V1846" s="34">
        <v>8.4354993373119171E-3</v>
      </c>
      <c r="W1846" s="24">
        <v>0</v>
      </c>
      <c r="X1846" s="24">
        <v>0</v>
      </c>
    </row>
    <row r="1847" spans="1:24" ht="15" customHeight="1" x14ac:dyDescent="0.45">
      <c r="A1847" s="14">
        <v>336</v>
      </c>
      <c r="B1847" s="15">
        <v>2002</v>
      </c>
      <c r="C1847" s="16">
        <v>0</v>
      </c>
      <c r="D1847" s="17">
        <v>-6.7118000000000004E-3</v>
      </c>
      <c r="E1847" s="17">
        <v>6.5523499999999998E-2</v>
      </c>
      <c r="F1847" s="17">
        <v>3.0388999999999999E-2</v>
      </c>
      <c r="G1847" s="17">
        <v>0.67616310000000002</v>
      </c>
      <c r="H1847" s="18">
        <v>5.4667E-2</v>
      </c>
      <c r="I1847" s="40">
        <f t="array" ref="I1847">$Q$10+SUMPRODUCT(D1847:H1847,TRANSPOSE($Q$11:$Q$15))</f>
        <v>-3.9282674573323506</v>
      </c>
      <c r="J1847" s="37">
        <f t="shared" si="28"/>
        <v>1.929799471645546E-2</v>
      </c>
      <c r="K1847" s="38"/>
      <c r="L1847" s="38"/>
      <c r="M1847" s="38"/>
      <c r="P1847" s="27">
        <v>1818</v>
      </c>
      <c r="Q1847" s="24">
        <v>-7.6936199999999996E-2</v>
      </c>
      <c r="R1847" s="24">
        <v>0.2107212</v>
      </c>
      <c r="S1847" s="24">
        <v>5.6711699999999997E-2</v>
      </c>
      <c r="T1847" s="24">
        <v>0.6859691</v>
      </c>
      <c r="U1847" s="24">
        <v>0.45895560000000002</v>
      </c>
      <c r="V1847" s="34">
        <v>1.5609811809830967E-2</v>
      </c>
      <c r="W1847" s="24">
        <v>0</v>
      </c>
      <c r="X1847" s="24">
        <v>0</v>
      </c>
    </row>
    <row r="1848" spans="1:24" ht="15" customHeight="1" x14ac:dyDescent="0.45">
      <c r="A1848" s="14">
        <v>336</v>
      </c>
      <c r="B1848" s="15">
        <v>2003</v>
      </c>
      <c r="C1848" s="16">
        <v>0</v>
      </c>
      <c r="D1848" s="17">
        <v>2.2006999999999999E-2</v>
      </c>
      <c r="E1848" s="17">
        <v>9.53296E-2</v>
      </c>
      <c r="F1848" s="17">
        <v>5.1310300000000003E-2</v>
      </c>
      <c r="G1848" s="17">
        <v>1.0139</v>
      </c>
      <c r="H1848" s="18">
        <v>5.1939399999999997E-2</v>
      </c>
      <c r="I1848" s="40">
        <f t="array" ref="I1848">$Q$10+SUMPRODUCT(D1848:H1848,TRANSPOSE($Q$11:$Q$15))</f>
        <v>-4.6669616621403751</v>
      </c>
      <c r="J1848" s="37">
        <f t="shared" si="28"/>
        <v>9.3132371750805597E-3</v>
      </c>
      <c r="K1848" s="38"/>
      <c r="L1848" s="38"/>
      <c r="M1848" s="38"/>
      <c r="P1848" s="27">
        <v>1819</v>
      </c>
      <c r="Q1848" s="24">
        <v>-1.5487000000000001E-2</v>
      </c>
      <c r="R1848" s="24">
        <v>0.2201012</v>
      </c>
      <c r="S1848" s="24">
        <v>6.23067E-2</v>
      </c>
      <c r="T1848" s="24">
        <v>0.90949740000000001</v>
      </c>
      <c r="U1848" s="24">
        <v>0.52779129999999996</v>
      </c>
      <c r="V1848" s="34">
        <v>1.1089495500736868E-2</v>
      </c>
      <c r="W1848" s="24">
        <v>0</v>
      </c>
      <c r="X1848" s="24">
        <v>0</v>
      </c>
    </row>
    <row r="1849" spans="1:24" ht="15" customHeight="1" x14ac:dyDescent="0.45">
      <c r="A1849" s="14">
        <v>336</v>
      </c>
      <c r="B1849" s="15">
        <v>2004</v>
      </c>
      <c r="C1849" s="16">
        <v>0</v>
      </c>
      <c r="D1849" s="17">
        <v>-5.5668999999999996E-3</v>
      </c>
      <c r="E1849" s="17">
        <v>0.1056491</v>
      </c>
      <c r="F1849" s="17">
        <v>3.8063E-2</v>
      </c>
      <c r="G1849" s="17">
        <v>1.2749090000000001</v>
      </c>
      <c r="H1849" s="18">
        <v>5.7226100000000002E-2</v>
      </c>
      <c r="I1849" s="40">
        <f t="array" ref="I1849">$Q$10+SUMPRODUCT(D1849:H1849,TRANSPOSE($Q$11:$Q$15))</f>
        <v>-5.0000923027925701</v>
      </c>
      <c r="J1849" s="37">
        <f t="shared" si="28"/>
        <v>6.6922373180291319E-3</v>
      </c>
      <c r="K1849" s="38"/>
      <c r="L1849" s="38"/>
      <c r="M1849" s="38"/>
      <c r="P1849" s="27">
        <v>1820</v>
      </c>
      <c r="Q1849" s="24">
        <v>1.72304E-2</v>
      </c>
      <c r="R1849" s="24">
        <v>0.2362059</v>
      </c>
      <c r="S1849" s="24">
        <v>5.9556499999999998E-2</v>
      </c>
      <c r="T1849" s="24">
        <v>0.69560270000000002</v>
      </c>
      <c r="U1849" s="24">
        <v>0.44729380000000002</v>
      </c>
      <c r="V1849" s="34">
        <v>1.4957220203551976E-2</v>
      </c>
      <c r="W1849" s="24">
        <v>0</v>
      </c>
      <c r="X1849" s="24">
        <v>0</v>
      </c>
    </row>
    <row r="1850" spans="1:24" ht="15" customHeight="1" x14ac:dyDescent="0.45">
      <c r="A1850" s="14">
        <v>337</v>
      </c>
      <c r="B1850" s="15">
        <v>1995</v>
      </c>
      <c r="C1850" s="16">
        <v>0</v>
      </c>
      <c r="D1850" s="17">
        <v>0.43257679999999998</v>
      </c>
      <c r="E1850" s="17">
        <v>0.2639415</v>
      </c>
      <c r="F1850" s="17">
        <v>5.71242E-2</v>
      </c>
      <c r="G1850" s="17">
        <v>0.760965</v>
      </c>
      <c r="H1850" s="18">
        <v>0.5121329</v>
      </c>
      <c r="I1850" s="40">
        <f t="array" ref="I1850">$Q$10+SUMPRODUCT(D1850:H1850,TRANSPOSE($Q$11:$Q$15))</f>
        <v>-4.100224342255018</v>
      </c>
      <c r="J1850" s="37">
        <f t="shared" si="28"/>
        <v>1.6298902046118443E-2</v>
      </c>
      <c r="K1850" s="38"/>
      <c r="L1850" s="38"/>
      <c r="M1850" s="38"/>
      <c r="P1850" s="27">
        <v>1821</v>
      </c>
      <c r="Q1850" s="24">
        <v>1.6238200000000001E-2</v>
      </c>
      <c r="R1850" s="24">
        <v>0.25087280000000001</v>
      </c>
      <c r="S1850" s="24">
        <v>5.1244999999999999E-2</v>
      </c>
      <c r="T1850" s="24">
        <v>0.84234620000000004</v>
      </c>
      <c r="U1850" s="24">
        <v>0.49759520000000002</v>
      </c>
      <c r="V1850" s="34">
        <v>1.280009751933049E-2</v>
      </c>
      <c r="W1850" s="24">
        <v>0</v>
      </c>
      <c r="X1850" s="24">
        <v>0</v>
      </c>
    </row>
    <row r="1851" spans="1:24" ht="15" customHeight="1" x14ac:dyDescent="0.45">
      <c r="A1851" s="14">
        <v>337</v>
      </c>
      <c r="B1851" s="15">
        <v>1996</v>
      </c>
      <c r="C1851" s="16">
        <v>0</v>
      </c>
      <c r="D1851" s="17">
        <v>0.48795759999999999</v>
      </c>
      <c r="E1851" s="17">
        <v>0.27622449999999998</v>
      </c>
      <c r="F1851" s="17">
        <v>5.2134199999999999E-2</v>
      </c>
      <c r="G1851" s="17">
        <v>0.87608050000000004</v>
      </c>
      <c r="H1851" s="18">
        <v>0.49092439999999998</v>
      </c>
      <c r="I1851" s="40">
        <f t="array" ref="I1851">$Q$10+SUMPRODUCT(D1851:H1851,TRANSPOSE($Q$11:$Q$15))</f>
        <v>-4.2518099828701743</v>
      </c>
      <c r="J1851" s="37">
        <f t="shared" si="28"/>
        <v>1.4038552168875841E-2</v>
      </c>
      <c r="K1851" s="38"/>
      <c r="L1851" s="38"/>
      <c r="M1851" s="38"/>
      <c r="P1851" s="27">
        <v>1822</v>
      </c>
      <c r="Q1851" s="24">
        <v>4.4272300000000001E-2</v>
      </c>
      <c r="R1851" s="24">
        <v>0.27952050000000001</v>
      </c>
      <c r="S1851" s="24">
        <v>5.1787699999999999E-2</v>
      </c>
      <c r="T1851" s="24">
        <v>0.92826679999999995</v>
      </c>
      <c r="U1851" s="24">
        <v>0.50140969999999996</v>
      </c>
      <c r="V1851" s="34">
        <v>1.0832031625338183E-2</v>
      </c>
      <c r="W1851" s="24">
        <v>0</v>
      </c>
      <c r="X1851" s="24">
        <v>0</v>
      </c>
    </row>
    <row r="1852" spans="1:24" ht="15" customHeight="1" x14ac:dyDescent="0.45">
      <c r="A1852" s="14">
        <v>337</v>
      </c>
      <c r="B1852" s="15">
        <v>1997</v>
      </c>
      <c r="C1852" s="16">
        <v>0</v>
      </c>
      <c r="D1852" s="17">
        <v>0.49344909999999997</v>
      </c>
      <c r="E1852" s="17">
        <v>0.35413559999999999</v>
      </c>
      <c r="F1852" s="17">
        <v>5.17233E-2</v>
      </c>
      <c r="G1852" s="17">
        <v>1.116679</v>
      </c>
      <c r="H1852" s="18">
        <v>0.48898760000000002</v>
      </c>
      <c r="I1852" s="40">
        <f t="array" ref="I1852">$Q$10+SUMPRODUCT(D1852:H1852,TRANSPOSE($Q$11:$Q$15))</f>
        <v>-4.7441480766978836</v>
      </c>
      <c r="J1852" s="37">
        <f t="shared" si="28"/>
        <v>8.6273930356884545E-3</v>
      </c>
      <c r="K1852" s="38"/>
      <c r="L1852" s="38"/>
      <c r="M1852" s="38"/>
      <c r="P1852" s="27">
        <v>1823</v>
      </c>
      <c r="Q1852" s="24">
        <v>2.1114899999999999E-2</v>
      </c>
      <c r="R1852" s="24">
        <v>0.2830416</v>
      </c>
      <c r="S1852" s="24">
        <v>6.2903899999999999E-2</v>
      </c>
      <c r="T1852" s="24">
        <v>0.98772819999999995</v>
      </c>
      <c r="U1852" s="24">
        <v>0.48859599999999997</v>
      </c>
      <c r="V1852" s="34">
        <v>8.8303580306309422E-3</v>
      </c>
      <c r="W1852" s="24">
        <v>0</v>
      </c>
      <c r="X1852" s="24">
        <v>0</v>
      </c>
    </row>
    <row r="1853" spans="1:24" ht="15" customHeight="1" x14ac:dyDescent="0.45">
      <c r="A1853" s="14">
        <v>337</v>
      </c>
      <c r="B1853" s="15">
        <v>1998</v>
      </c>
      <c r="C1853" s="16">
        <v>0</v>
      </c>
      <c r="D1853" s="17">
        <v>0.52307099999999995</v>
      </c>
      <c r="E1853" s="17">
        <v>0.3766312</v>
      </c>
      <c r="F1853" s="17">
        <v>3.0161400000000001E-2</v>
      </c>
      <c r="G1853" s="17">
        <v>1.368995</v>
      </c>
      <c r="H1853" s="18">
        <v>0.4789465</v>
      </c>
      <c r="I1853" s="40">
        <f t="array" ref="I1853">$Q$10+SUMPRODUCT(D1853:H1853,TRANSPOSE($Q$11:$Q$15))</f>
        <v>-5.0004183460522658</v>
      </c>
      <c r="J1853" s="37">
        <f t="shared" si="28"/>
        <v>6.6900703099059492E-3</v>
      </c>
      <c r="K1853" s="38"/>
      <c r="L1853" s="38"/>
      <c r="M1853" s="38"/>
      <c r="P1853" s="27">
        <v>1824</v>
      </c>
      <c r="Q1853" s="24">
        <v>2.1830200000000001E-2</v>
      </c>
      <c r="R1853" s="24">
        <v>0.31777820000000001</v>
      </c>
      <c r="S1853" s="24">
        <v>6.6143400000000005E-2</v>
      </c>
      <c r="T1853" s="24">
        <v>1.1244449999999999</v>
      </c>
      <c r="U1853" s="24">
        <v>0.47174100000000002</v>
      </c>
      <c r="V1853" s="34">
        <v>6.5278339924889515E-3</v>
      </c>
      <c r="W1853" s="24">
        <v>0</v>
      </c>
      <c r="X1853" s="24">
        <v>0</v>
      </c>
    </row>
    <row r="1854" spans="1:24" ht="15" customHeight="1" x14ac:dyDescent="0.45">
      <c r="A1854" s="14">
        <v>338</v>
      </c>
      <c r="B1854" s="15">
        <v>1995</v>
      </c>
      <c r="C1854" s="16">
        <v>0</v>
      </c>
      <c r="D1854" s="17">
        <v>-7.1533999999999999E-3</v>
      </c>
      <c r="E1854" s="17">
        <v>0.31322499999999998</v>
      </c>
      <c r="F1854" s="17">
        <v>4.31992E-2</v>
      </c>
      <c r="G1854" s="17">
        <v>1.3637319999999999</v>
      </c>
      <c r="H1854" s="18">
        <v>0.117284</v>
      </c>
      <c r="I1854" s="40">
        <f t="array" ref="I1854">$Q$10+SUMPRODUCT(D1854:H1854,TRANSPOSE($Q$11:$Q$15))</f>
        <v>-5.4479821774546551</v>
      </c>
      <c r="J1854" s="37">
        <f t="shared" si="28"/>
        <v>4.2865291898611518E-3</v>
      </c>
      <c r="K1854" s="38"/>
      <c r="L1854" s="38"/>
      <c r="M1854" s="38"/>
      <c r="P1854" s="27">
        <v>1825</v>
      </c>
      <c r="Q1854" s="24">
        <v>0.41628399999999999</v>
      </c>
      <c r="R1854" s="24">
        <v>0.21698999999999999</v>
      </c>
      <c r="S1854" s="24">
        <v>0.1183507</v>
      </c>
      <c r="T1854" s="24">
        <v>3.5134949999999998</v>
      </c>
      <c r="U1854" s="24">
        <v>0.51232420000000001</v>
      </c>
      <c r="V1854" s="34">
        <v>1.3437320333690148E-4</v>
      </c>
      <c r="W1854" s="24">
        <v>0</v>
      </c>
      <c r="X1854" s="24">
        <v>0</v>
      </c>
    </row>
    <row r="1855" spans="1:24" ht="15" customHeight="1" x14ac:dyDescent="0.45">
      <c r="A1855" s="14">
        <v>338</v>
      </c>
      <c r="B1855" s="15">
        <v>1996</v>
      </c>
      <c r="C1855" s="16">
        <v>0</v>
      </c>
      <c r="D1855" s="17">
        <v>4.9058900000000003E-2</v>
      </c>
      <c r="E1855" s="17">
        <v>0.3789613</v>
      </c>
      <c r="F1855" s="17">
        <v>6.5734699999999993E-2</v>
      </c>
      <c r="G1855" s="17">
        <v>1.2162329999999999</v>
      </c>
      <c r="H1855" s="18">
        <v>0.1401551</v>
      </c>
      <c r="I1855" s="40">
        <f t="array" ref="I1855">$Q$10+SUMPRODUCT(D1855:H1855,TRANSPOSE($Q$11:$Q$15))</f>
        <v>-5.4513061307167856</v>
      </c>
      <c r="J1855" s="37">
        <f t="shared" si="28"/>
        <v>4.2723653937299056E-3</v>
      </c>
      <c r="K1855" s="38"/>
      <c r="L1855" s="38"/>
      <c r="M1855" s="38"/>
      <c r="P1855" s="27">
        <v>1826</v>
      </c>
      <c r="Q1855" s="24">
        <v>4.9563200000000002E-2</v>
      </c>
      <c r="R1855" s="24">
        <v>0.30891629999999998</v>
      </c>
      <c r="S1855" s="24">
        <v>0.16352849999999999</v>
      </c>
      <c r="T1855" s="24">
        <v>2.9396770000000001</v>
      </c>
      <c r="U1855" s="24">
        <v>0.7769798</v>
      </c>
      <c r="V1855" s="34">
        <v>2.0684827152458811E-4</v>
      </c>
      <c r="W1855" s="24">
        <v>0</v>
      </c>
      <c r="X1855" s="24">
        <v>0</v>
      </c>
    </row>
    <row r="1856" spans="1:24" ht="15" customHeight="1" x14ac:dyDescent="0.45">
      <c r="A1856" s="14">
        <v>338</v>
      </c>
      <c r="B1856" s="15">
        <v>1997</v>
      </c>
      <c r="C1856" s="16">
        <v>0</v>
      </c>
      <c r="D1856" s="17">
        <v>-2.1881000000000001E-3</v>
      </c>
      <c r="E1856" s="17">
        <v>0.31206709999999999</v>
      </c>
      <c r="F1856" s="17">
        <v>6.8880800000000006E-2</v>
      </c>
      <c r="G1856" s="17">
        <v>2.0081760000000002</v>
      </c>
      <c r="H1856" s="18">
        <v>0.15299450000000001</v>
      </c>
      <c r="I1856" s="40">
        <f t="array" ref="I1856">$Q$10+SUMPRODUCT(D1856:H1856,TRANSPOSE($Q$11:$Q$15))</f>
        <v>-6.6545202204791458</v>
      </c>
      <c r="J1856" s="37">
        <f t="shared" si="28"/>
        <v>1.2865287519531318E-3</v>
      </c>
      <c r="K1856" s="38"/>
      <c r="L1856" s="38"/>
      <c r="M1856" s="38"/>
      <c r="P1856" s="27">
        <v>1827</v>
      </c>
      <c r="Q1856" s="24">
        <v>4.2073300000000001E-2</v>
      </c>
      <c r="R1856" s="24">
        <v>0.32516800000000001</v>
      </c>
      <c r="S1856" s="24">
        <v>9.9607899999999999E-2</v>
      </c>
      <c r="T1856" s="24">
        <v>3.3869120000000001</v>
      </c>
      <c r="U1856" s="24">
        <v>0.50648000000000004</v>
      </c>
      <c r="V1856" s="34">
        <v>1.392509573830094E-4</v>
      </c>
      <c r="W1856" s="24">
        <v>0</v>
      </c>
      <c r="X1856" s="24">
        <v>0</v>
      </c>
    </row>
    <row r="1857" spans="1:24" ht="15" customHeight="1" x14ac:dyDescent="0.45">
      <c r="A1857" s="14">
        <v>338</v>
      </c>
      <c r="B1857" s="15">
        <v>1998</v>
      </c>
      <c r="C1857" s="16">
        <v>0</v>
      </c>
      <c r="D1857" s="17">
        <v>0.1035494</v>
      </c>
      <c r="E1857" s="17">
        <v>0.378243</v>
      </c>
      <c r="F1857" s="17">
        <v>7.0190900000000001E-2</v>
      </c>
      <c r="G1857" s="17">
        <v>3.2131069999999999</v>
      </c>
      <c r="H1857" s="18">
        <v>0.147233</v>
      </c>
      <c r="I1857" s="40">
        <f t="array" ref="I1857">$Q$10+SUMPRODUCT(D1857:H1857,TRANSPOSE($Q$11:$Q$15))</f>
        <v>-8.6411434094814563</v>
      </c>
      <c r="J1857" s="37">
        <f t="shared" si="28"/>
        <v>1.7665355167597297E-4</v>
      </c>
      <c r="K1857" s="38"/>
      <c r="L1857" s="38"/>
      <c r="M1857" s="38"/>
      <c r="P1857" s="27">
        <v>1828</v>
      </c>
      <c r="Q1857" s="24">
        <v>-0.10171289999999999</v>
      </c>
      <c r="R1857" s="24">
        <v>0.15690779999999999</v>
      </c>
      <c r="S1857" s="24">
        <v>0.10399120000000001</v>
      </c>
      <c r="T1857" s="24">
        <v>3.038001</v>
      </c>
      <c r="U1857" s="24">
        <v>0.51690579999999997</v>
      </c>
      <c r="V1857" s="34">
        <v>2.8390042636383163E-4</v>
      </c>
      <c r="W1857" s="24">
        <v>0</v>
      </c>
      <c r="X1857" s="24">
        <v>0</v>
      </c>
    </row>
    <row r="1858" spans="1:24" ht="15" customHeight="1" x14ac:dyDescent="0.45">
      <c r="A1858" s="14">
        <v>338</v>
      </c>
      <c r="B1858" s="15">
        <v>1999</v>
      </c>
      <c r="C1858" s="16">
        <v>0</v>
      </c>
      <c r="D1858" s="17">
        <v>0.12795339999999999</v>
      </c>
      <c r="E1858" s="17">
        <v>0.45097500000000001</v>
      </c>
      <c r="F1858" s="17">
        <v>3.0689500000000002E-2</v>
      </c>
      <c r="G1858" s="17">
        <v>4.6013549999999999</v>
      </c>
      <c r="H1858" s="18">
        <v>7.6998899999999995E-2</v>
      </c>
      <c r="I1858" s="40">
        <f t="array" ref="I1858">$Q$10+SUMPRODUCT(D1858:H1858,TRANSPOSE($Q$11:$Q$15))</f>
        <v>-10.676637189237798</v>
      </c>
      <c r="J1858" s="37">
        <f t="shared" si="28"/>
        <v>2.3077319402159929E-5</v>
      </c>
      <c r="K1858" s="38"/>
      <c r="L1858" s="38"/>
      <c r="M1858" s="38"/>
      <c r="P1858" s="27">
        <v>1829</v>
      </c>
      <c r="Q1858" s="24">
        <v>-0.1308792</v>
      </c>
      <c r="R1858" s="24">
        <v>9.4371099999999999E-2</v>
      </c>
      <c r="S1858" s="24">
        <v>9.1541800000000006E-2</v>
      </c>
      <c r="T1858" s="24">
        <v>2.2183440000000001</v>
      </c>
      <c r="U1858" s="24">
        <v>0.48964249999999998</v>
      </c>
      <c r="V1858" s="34">
        <v>1.230783484918732E-3</v>
      </c>
      <c r="W1858" s="24">
        <v>0</v>
      </c>
      <c r="X1858" s="24">
        <v>0</v>
      </c>
    </row>
    <row r="1859" spans="1:24" ht="15" customHeight="1" x14ac:dyDescent="0.45">
      <c r="A1859" s="14">
        <v>338</v>
      </c>
      <c r="B1859" s="15">
        <v>2000</v>
      </c>
      <c r="C1859" s="16">
        <v>0</v>
      </c>
      <c r="D1859" s="17">
        <v>6.4568999999999998E-3</v>
      </c>
      <c r="E1859" s="17">
        <v>0.3561723</v>
      </c>
      <c r="F1859" s="17">
        <v>2.3370499999999999E-2</v>
      </c>
      <c r="G1859" s="17">
        <v>0.48823759999999999</v>
      </c>
      <c r="H1859" s="18">
        <v>0.1069413</v>
      </c>
      <c r="I1859" s="40">
        <f t="array" ref="I1859">$Q$10+SUMPRODUCT(D1859:H1859,TRANSPOSE($Q$11:$Q$15))</f>
        <v>-3.9574056423577737</v>
      </c>
      <c r="J1859" s="37">
        <f t="shared" ref="J1859:J1922" si="29">EXP(I1859)/(1+EXP(I1859))</f>
        <v>1.8754192991283204E-2</v>
      </c>
      <c r="K1859" s="38"/>
      <c r="L1859" s="38"/>
      <c r="M1859" s="38"/>
      <c r="P1859" s="27">
        <v>1830</v>
      </c>
      <c r="Q1859" s="24">
        <v>0.35917460000000001</v>
      </c>
      <c r="R1859" s="24">
        <v>-1.6127359999999999</v>
      </c>
      <c r="S1859" s="24">
        <v>0.10970779999999999</v>
      </c>
      <c r="T1859" s="24">
        <v>0.14214370000000001</v>
      </c>
      <c r="U1859" s="24">
        <v>0.34761229999999999</v>
      </c>
      <c r="V1859" s="34">
        <v>0.2812349912480902</v>
      </c>
      <c r="W1859" s="24">
        <v>0</v>
      </c>
      <c r="X1859" s="24">
        <v>0</v>
      </c>
    </row>
    <row r="1860" spans="1:24" ht="15" customHeight="1" x14ac:dyDescent="0.45">
      <c r="A1860" s="14">
        <v>338</v>
      </c>
      <c r="B1860" s="15">
        <v>2001</v>
      </c>
      <c r="C1860" s="16">
        <v>0</v>
      </c>
      <c r="D1860" s="17">
        <v>2.8592800000000002E-2</v>
      </c>
      <c r="E1860" s="17">
        <v>0.36081039999999998</v>
      </c>
      <c r="F1860" s="17">
        <v>4.2749099999999998E-2</v>
      </c>
      <c r="G1860" s="17">
        <v>0.67075430000000003</v>
      </c>
      <c r="H1860" s="18">
        <v>9.5463900000000004E-2</v>
      </c>
      <c r="I1860" s="40">
        <f t="array" ref="I1860">$Q$10+SUMPRODUCT(D1860:H1860,TRANSPOSE($Q$11:$Q$15))</f>
        <v>-4.4079575853560256</v>
      </c>
      <c r="J1860" s="37">
        <f t="shared" si="29"/>
        <v>1.2033461694020489E-2</v>
      </c>
      <c r="K1860" s="38"/>
      <c r="L1860" s="38"/>
      <c r="M1860" s="38"/>
      <c r="P1860" s="27">
        <v>1831</v>
      </c>
      <c r="Q1860" s="24">
        <v>0.28799599999999997</v>
      </c>
      <c r="R1860" s="24">
        <v>-1.8197589999999999</v>
      </c>
      <c r="S1860" s="24">
        <v>0.1036501</v>
      </c>
      <c r="T1860" s="24">
        <v>0.10348400000000001</v>
      </c>
      <c r="U1860" s="24">
        <v>0.41119889999999998</v>
      </c>
      <c r="V1860" s="34">
        <v>0.3734712153767541</v>
      </c>
      <c r="W1860" s="24">
        <v>0</v>
      </c>
      <c r="X1860" s="24">
        <v>0</v>
      </c>
    </row>
    <row r="1861" spans="1:24" ht="15" customHeight="1" x14ac:dyDescent="0.45">
      <c r="A1861" s="14">
        <v>338</v>
      </c>
      <c r="B1861" s="15">
        <v>2002</v>
      </c>
      <c r="C1861" s="16">
        <v>0</v>
      </c>
      <c r="D1861" s="17">
        <v>3.6834600000000002E-2</v>
      </c>
      <c r="E1861" s="17">
        <v>0.40633789999999997</v>
      </c>
      <c r="F1861" s="17">
        <v>4.3839299999999998E-2</v>
      </c>
      <c r="G1861" s="17">
        <v>0.60774930000000005</v>
      </c>
      <c r="H1861" s="18">
        <v>9.0366299999999997E-2</v>
      </c>
      <c r="I1861" s="40">
        <f t="array" ref="I1861">$Q$10+SUMPRODUCT(D1861:H1861,TRANSPOSE($Q$11:$Q$15))</f>
        <v>-4.3822156035626136</v>
      </c>
      <c r="J1861" s="37">
        <f t="shared" si="29"/>
        <v>1.2343375077262506E-2</v>
      </c>
      <c r="K1861" s="38"/>
      <c r="L1861" s="38"/>
      <c r="M1861" s="38"/>
      <c r="P1861" s="27">
        <v>1832</v>
      </c>
      <c r="Q1861" s="24">
        <v>0.2191293</v>
      </c>
      <c r="R1861" s="24">
        <v>-1.802265</v>
      </c>
      <c r="S1861" s="24">
        <v>9.7609199999999993E-2</v>
      </c>
      <c r="T1861" s="24">
        <v>0.14084160000000001</v>
      </c>
      <c r="U1861" s="24">
        <v>0.40312710000000002</v>
      </c>
      <c r="V1861" s="34">
        <v>0.35719907742960572</v>
      </c>
      <c r="W1861" s="24">
        <v>0</v>
      </c>
      <c r="X1861" s="24">
        <v>0</v>
      </c>
    </row>
    <row r="1862" spans="1:24" ht="15" customHeight="1" x14ac:dyDescent="0.45">
      <c r="A1862" s="14">
        <v>338</v>
      </c>
      <c r="B1862" s="15">
        <v>2003</v>
      </c>
      <c r="C1862" s="16">
        <v>0</v>
      </c>
      <c r="D1862" s="17">
        <v>7.9368999999999995E-2</v>
      </c>
      <c r="E1862" s="17">
        <v>0.41834529999999998</v>
      </c>
      <c r="F1862" s="17">
        <v>3.4604999999999997E-2</v>
      </c>
      <c r="G1862" s="17">
        <v>0.78409180000000001</v>
      </c>
      <c r="H1862" s="18">
        <v>0.1037134</v>
      </c>
      <c r="I1862" s="40">
        <f t="array" ref="I1862">$Q$10+SUMPRODUCT(D1862:H1862,TRANSPOSE($Q$11:$Q$15))</f>
        <v>-4.5809292274863633</v>
      </c>
      <c r="J1862" s="37">
        <f t="shared" si="29"/>
        <v>1.0141468477857088E-2</v>
      </c>
      <c r="K1862" s="38"/>
      <c r="L1862" s="38"/>
      <c r="M1862" s="38"/>
      <c r="P1862" s="27">
        <v>1833</v>
      </c>
      <c r="Q1862" s="24">
        <v>0.20928069999999999</v>
      </c>
      <c r="R1862" s="24">
        <v>-1.717363</v>
      </c>
      <c r="S1862" s="24">
        <v>0.10513840000000001</v>
      </c>
      <c r="T1862" s="24">
        <v>0.1554411</v>
      </c>
      <c r="U1862" s="24">
        <v>0.42604540000000002</v>
      </c>
      <c r="V1862" s="34">
        <v>0.31338066965718742</v>
      </c>
      <c r="W1862" s="24">
        <v>0</v>
      </c>
      <c r="X1862" s="24">
        <v>0</v>
      </c>
    </row>
    <row r="1863" spans="1:24" ht="15" customHeight="1" x14ac:dyDescent="0.45">
      <c r="A1863" s="14">
        <v>338</v>
      </c>
      <c r="B1863" s="15">
        <v>2004</v>
      </c>
      <c r="C1863" s="16">
        <v>0</v>
      </c>
      <c r="D1863" s="17">
        <v>2.05258E-2</v>
      </c>
      <c r="E1863" s="17">
        <v>0.36917689999999997</v>
      </c>
      <c r="F1863" s="17">
        <v>3.9587900000000002E-2</v>
      </c>
      <c r="G1863" s="17">
        <v>0.81857449999999998</v>
      </c>
      <c r="H1863" s="18">
        <v>0.1048206</v>
      </c>
      <c r="I1863" s="40">
        <f t="array" ref="I1863">$Q$10+SUMPRODUCT(D1863:H1863,TRANSPOSE($Q$11:$Q$15))</f>
        <v>-4.6279453839377158</v>
      </c>
      <c r="J1863" s="37">
        <f t="shared" si="29"/>
        <v>9.6801997612850268E-3</v>
      </c>
      <c r="K1863" s="38"/>
      <c r="L1863" s="38"/>
      <c r="M1863" s="38"/>
      <c r="P1863" s="27">
        <v>1834</v>
      </c>
      <c r="Q1863" s="24">
        <v>0.25325700000000001</v>
      </c>
      <c r="R1863" s="24">
        <v>-1.5575330000000001</v>
      </c>
      <c r="S1863" s="24">
        <v>0.1146962</v>
      </c>
      <c r="T1863" s="24">
        <v>0.32777659999999997</v>
      </c>
      <c r="U1863" s="24">
        <v>0.45876420000000001</v>
      </c>
      <c r="V1863" s="34">
        <v>0.20926801313648472</v>
      </c>
      <c r="W1863" s="24">
        <v>0</v>
      </c>
      <c r="X1863" s="24">
        <v>0</v>
      </c>
    </row>
    <row r="1864" spans="1:24" ht="15" customHeight="1" x14ac:dyDescent="0.45">
      <c r="A1864" s="14">
        <v>339</v>
      </c>
      <c r="B1864" s="15">
        <v>1995</v>
      </c>
      <c r="C1864" s="16">
        <v>0</v>
      </c>
      <c r="D1864" s="17">
        <v>1.07908E-2</v>
      </c>
      <c r="E1864" s="17">
        <v>0.13428880000000001</v>
      </c>
      <c r="F1864" s="17">
        <v>2.26622E-2</v>
      </c>
      <c r="G1864" s="17">
        <v>0.58636270000000001</v>
      </c>
      <c r="H1864" s="18">
        <v>0.10934339999999999</v>
      </c>
      <c r="I1864" s="40">
        <f t="array" ref="I1864">$Q$10+SUMPRODUCT(D1864:H1864,TRANSPOSE($Q$11:$Q$15))</f>
        <v>-3.7822035523695279</v>
      </c>
      <c r="J1864" s="37">
        <f t="shared" si="29"/>
        <v>2.2265417560839124E-2</v>
      </c>
      <c r="K1864" s="38"/>
      <c r="L1864" s="38"/>
      <c r="M1864" s="38"/>
      <c r="P1864" s="27">
        <v>1835</v>
      </c>
      <c r="Q1864" s="24">
        <v>0.31210009999999999</v>
      </c>
      <c r="R1864" s="24">
        <v>-1.5414140000000001</v>
      </c>
      <c r="S1864" s="24">
        <v>0.13111809999999999</v>
      </c>
      <c r="T1864" s="24">
        <v>0.49606689999999998</v>
      </c>
      <c r="U1864" s="24">
        <v>0.4858828</v>
      </c>
      <c r="V1864" s="34">
        <v>0.15301637305533536</v>
      </c>
      <c r="W1864" s="24">
        <v>0</v>
      </c>
      <c r="X1864" s="24">
        <v>0</v>
      </c>
    </row>
    <row r="1865" spans="1:24" ht="15" customHeight="1" x14ac:dyDescent="0.45">
      <c r="A1865" s="14">
        <v>339</v>
      </c>
      <c r="B1865" s="15">
        <v>1996</v>
      </c>
      <c r="C1865" s="16">
        <v>0</v>
      </c>
      <c r="D1865" s="17">
        <v>-0.10420749999999999</v>
      </c>
      <c r="E1865" s="17">
        <v>0.1000177</v>
      </c>
      <c r="F1865" s="17">
        <v>3.6191000000000001E-2</v>
      </c>
      <c r="G1865" s="17">
        <v>0.42041499999999998</v>
      </c>
      <c r="H1865" s="18">
        <v>0.1056024</v>
      </c>
      <c r="I1865" s="40">
        <f t="array" ref="I1865">$Q$10+SUMPRODUCT(D1865:H1865,TRANSPOSE($Q$11:$Q$15))</f>
        <v>-3.626110513664238</v>
      </c>
      <c r="J1865" s="37">
        <f t="shared" si="29"/>
        <v>2.5929294220816388E-2</v>
      </c>
      <c r="K1865" s="38"/>
      <c r="L1865" s="38"/>
      <c r="M1865" s="38"/>
      <c r="P1865" s="27">
        <v>1836</v>
      </c>
      <c r="Q1865" s="24">
        <v>0.38643179999999999</v>
      </c>
      <c r="R1865" s="24">
        <v>0.246837</v>
      </c>
      <c r="S1865" s="24">
        <v>4.5046000000000003E-2</v>
      </c>
      <c r="T1865" s="24">
        <v>0.29635489999999998</v>
      </c>
      <c r="U1865" s="24">
        <v>0.71106740000000002</v>
      </c>
      <c r="V1865" s="34">
        <v>4.1719296058178423E-2</v>
      </c>
      <c r="W1865" s="24">
        <v>0</v>
      </c>
      <c r="X1865" s="24">
        <v>0</v>
      </c>
    </row>
    <row r="1866" spans="1:24" ht="15" customHeight="1" x14ac:dyDescent="0.45">
      <c r="A1866" s="14">
        <v>339</v>
      </c>
      <c r="B1866" s="15">
        <v>1997</v>
      </c>
      <c r="C1866" s="16">
        <v>0</v>
      </c>
      <c r="D1866" s="17">
        <v>-1.686E-3</v>
      </c>
      <c r="E1866" s="17">
        <v>0.16128100000000001</v>
      </c>
      <c r="F1866" s="17">
        <v>8.1659999999999996E-3</v>
      </c>
      <c r="G1866" s="17">
        <v>0.61126329999999995</v>
      </c>
      <c r="H1866" s="18">
        <v>0.1174553</v>
      </c>
      <c r="I1866" s="40">
        <f t="array" ref="I1866">$Q$10+SUMPRODUCT(D1866:H1866,TRANSPOSE($Q$11:$Q$15))</f>
        <v>-3.7453190626780026</v>
      </c>
      <c r="J1866" s="37">
        <f t="shared" si="29"/>
        <v>2.3082689169380912E-2</v>
      </c>
      <c r="K1866" s="38"/>
      <c r="L1866" s="38"/>
      <c r="M1866" s="38"/>
      <c r="P1866" s="27">
        <v>1837</v>
      </c>
      <c r="Q1866" s="24">
        <v>0.33778019999999997</v>
      </c>
      <c r="R1866" s="24">
        <v>0.25388129999999998</v>
      </c>
      <c r="S1866" s="24">
        <v>4.3602000000000002E-2</v>
      </c>
      <c r="T1866" s="24">
        <v>0.62243959999999998</v>
      </c>
      <c r="U1866" s="24">
        <v>0.69777040000000001</v>
      </c>
      <c r="V1866" s="34">
        <v>2.4580447156771889E-2</v>
      </c>
      <c r="W1866" s="24">
        <v>0</v>
      </c>
      <c r="X1866" s="24">
        <v>0</v>
      </c>
    </row>
    <row r="1867" spans="1:24" ht="15" customHeight="1" x14ac:dyDescent="0.45">
      <c r="A1867" s="14">
        <v>339</v>
      </c>
      <c r="B1867" s="15">
        <v>1998</v>
      </c>
      <c r="C1867" s="16">
        <v>0</v>
      </c>
      <c r="D1867" s="17">
        <v>2.0048000000000002E-3</v>
      </c>
      <c r="E1867" s="17">
        <v>0.12632399999999999</v>
      </c>
      <c r="F1867" s="17">
        <v>1.7809999999999999E-2</v>
      </c>
      <c r="G1867" s="17">
        <v>0.40642869999999998</v>
      </c>
      <c r="H1867" s="18">
        <v>9.67441E-2</v>
      </c>
      <c r="I1867" s="40">
        <f t="array" ref="I1867">$Q$10+SUMPRODUCT(D1867:H1867,TRANSPOSE($Q$11:$Q$15))</f>
        <v>-3.4565170291915579</v>
      </c>
      <c r="J1867" s="37">
        <f t="shared" si="29"/>
        <v>3.0575100820067046E-2</v>
      </c>
      <c r="K1867" s="38"/>
      <c r="L1867" s="38"/>
      <c r="M1867" s="38"/>
      <c r="P1867" s="27">
        <v>1838</v>
      </c>
      <c r="Q1867" s="24">
        <v>0.33445809999999998</v>
      </c>
      <c r="R1867" s="24">
        <v>0.2847442</v>
      </c>
      <c r="S1867" s="24">
        <v>5.3331000000000003E-2</v>
      </c>
      <c r="T1867" s="24">
        <v>0.69244839999999996</v>
      </c>
      <c r="U1867" s="24">
        <v>0.74753349999999996</v>
      </c>
      <c r="V1867" s="34">
        <v>2.0119972680660538E-2</v>
      </c>
      <c r="W1867" s="24">
        <v>0</v>
      </c>
      <c r="X1867" s="24">
        <v>0</v>
      </c>
    </row>
    <row r="1868" spans="1:24" ht="15" customHeight="1" x14ac:dyDescent="0.45">
      <c r="A1868" s="14">
        <v>339</v>
      </c>
      <c r="B1868" s="15">
        <v>1999</v>
      </c>
      <c r="C1868" s="16">
        <v>0</v>
      </c>
      <c r="D1868" s="17">
        <v>-6.6971500000000003E-2</v>
      </c>
      <c r="E1868" s="17">
        <v>0.1324911</v>
      </c>
      <c r="F1868" s="17">
        <v>1.5987399999999999E-2</v>
      </c>
      <c r="G1868" s="17">
        <v>0.2218868</v>
      </c>
      <c r="H1868" s="18">
        <v>8.5984599999999994E-2</v>
      </c>
      <c r="I1868" s="40">
        <f t="array" ref="I1868">$Q$10+SUMPRODUCT(D1868:H1868,TRANSPOSE($Q$11:$Q$15))</f>
        <v>-3.1920717340628926</v>
      </c>
      <c r="J1868" s="37">
        <f t="shared" si="29"/>
        <v>3.9465169965359127E-2</v>
      </c>
      <c r="K1868" s="38"/>
      <c r="L1868" s="38"/>
      <c r="M1868" s="38"/>
      <c r="P1868" s="27">
        <v>1839</v>
      </c>
      <c r="Q1868" s="24">
        <v>6.7412000000000001E-3</v>
      </c>
      <c r="R1868" s="24">
        <v>0.1129134</v>
      </c>
      <c r="S1868" s="24">
        <v>6.7600599999999997E-2</v>
      </c>
      <c r="T1868" s="24">
        <v>1.024583</v>
      </c>
      <c r="U1868" s="24">
        <v>0.29624060000000002</v>
      </c>
      <c r="V1868" s="34">
        <v>9.0599914023712629E-3</v>
      </c>
      <c r="W1868" s="24">
        <v>0</v>
      </c>
      <c r="X1868" s="24">
        <v>0</v>
      </c>
    </row>
    <row r="1869" spans="1:24" ht="15" customHeight="1" x14ac:dyDescent="0.45">
      <c r="A1869" s="14">
        <v>339</v>
      </c>
      <c r="B1869" s="15">
        <v>2000</v>
      </c>
      <c r="C1869" s="16">
        <v>0</v>
      </c>
      <c r="D1869" s="17">
        <v>-4.1897999999999996E-3</v>
      </c>
      <c r="E1869" s="17">
        <v>0.1070565</v>
      </c>
      <c r="F1869" s="17">
        <v>3.8946099999999997E-2</v>
      </c>
      <c r="G1869" s="17">
        <v>0.32173659999999998</v>
      </c>
      <c r="H1869" s="18">
        <v>0.10122920000000001</v>
      </c>
      <c r="I1869" s="40">
        <f t="array" ref="I1869">$Q$10+SUMPRODUCT(D1869:H1869,TRANSPOSE($Q$11:$Q$15))</f>
        <v>-3.4623937462523564</v>
      </c>
      <c r="J1869" s="37">
        <f t="shared" si="29"/>
        <v>3.0401393078290116E-2</v>
      </c>
      <c r="K1869" s="38"/>
      <c r="L1869" s="38"/>
      <c r="M1869" s="38"/>
      <c r="P1869" s="27">
        <v>1840</v>
      </c>
      <c r="Q1869" s="24">
        <v>1.36261E-2</v>
      </c>
      <c r="R1869" s="24">
        <v>0.1115126</v>
      </c>
      <c r="S1869" s="24">
        <v>5.4103699999999998E-2</v>
      </c>
      <c r="T1869" s="24">
        <v>1.0974109999999999</v>
      </c>
      <c r="U1869" s="24">
        <v>0.3166022</v>
      </c>
      <c r="V1869" s="34">
        <v>9.1448934508242073E-3</v>
      </c>
      <c r="W1869" s="24">
        <v>0</v>
      </c>
      <c r="X1869" s="24">
        <v>0</v>
      </c>
    </row>
    <row r="1870" spans="1:24" ht="15" customHeight="1" x14ac:dyDescent="0.45">
      <c r="A1870" s="14">
        <v>339</v>
      </c>
      <c r="B1870" s="15">
        <v>2001</v>
      </c>
      <c r="C1870" s="16">
        <v>0</v>
      </c>
      <c r="D1870" s="17">
        <v>-2.5488400000000001E-2</v>
      </c>
      <c r="E1870" s="17">
        <v>0.1122128</v>
      </c>
      <c r="F1870" s="17">
        <v>4.2870499999999999E-2</v>
      </c>
      <c r="G1870" s="17">
        <v>0.24747259999999999</v>
      </c>
      <c r="H1870" s="18">
        <v>6.9779900000000006E-2</v>
      </c>
      <c r="I1870" s="40">
        <f t="array" ref="I1870">$Q$10+SUMPRODUCT(D1870:H1870,TRANSPOSE($Q$11:$Q$15))</f>
        <v>-3.411252218230826</v>
      </c>
      <c r="J1870" s="37">
        <f t="shared" si="29"/>
        <v>3.1945649778708521E-2</v>
      </c>
      <c r="K1870" s="38"/>
      <c r="L1870" s="38"/>
      <c r="M1870" s="38"/>
      <c r="P1870" s="27">
        <v>1841</v>
      </c>
      <c r="Q1870" s="24">
        <v>-7.3302099999999995E-2</v>
      </c>
      <c r="R1870" s="24">
        <v>0.1148883</v>
      </c>
      <c r="S1870" s="24">
        <v>4.45884E-2</v>
      </c>
      <c r="T1870" s="24">
        <v>1.0451239999999999</v>
      </c>
      <c r="U1870" s="24">
        <v>0.37328430000000001</v>
      </c>
      <c r="V1870" s="34">
        <v>1.0647368087303023E-2</v>
      </c>
      <c r="W1870" s="24">
        <v>0</v>
      </c>
      <c r="X1870" s="24">
        <v>0</v>
      </c>
    </row>
    <row r="1871" spans="1:24" ht="15" customHeight="1" x14ac:dyDescent="0.45">
      <c r="A1871" s="14">
        <v>339</v>
      </c>
      <c r="B1871" s="15">
        <v>2002</v>
      </c>
      <c r="C1871" s="16">
        <v>0</v>
      </c>
      <c r="D1871" s="17">
        <v>-7.247E-4</v>
      </c>
      <c r="E1871" s="17">
        <v>5.7922E-3</v>
      </c>
      <c r="F1871" s="17">
        <v>4.6122099999999999E-2</v>
      </c>
      <c r="G1871" s="17">
        <v>0.16075519999999999</v>
      </c>
      <c r="H1871" s="18">
        <v>7.8265000000000001E-2</v>
      </c>
      <c r="I1871" s="40">
        <f t="array" ref="I1871">$Q$10+SUMPRODUCT(D1871:H1871,TRANSPOSE($Q$11:$Q$15))</f>
        <v>-3.1288117205866817</v>
      </c>
      <c r="J1871" s="37">
        <f t="shared" si="29"/>
        <v>4.1934321197234094E-2</v>
      </c>
      <c r="K1871" s="38"/>
      <c r="L1871" s="38"/>
      <c r="M1871" s="38"/>
      <c r="P1871" s="27">
        <v>1842</v>
      </c>
      <c r="Q1871" s="24">
        <v>-3.51642E-2</v>
      </c>
      <c r="R1871" s="24">
        <v>5.2313400000000003E-2</v>
      </c>
      <c r="S1871" s="24">
        <v>4.1253999999999999E-2</v>
      </c>
      <c r="T1871" s="24">
        <v>0.23784340000000001</v>
      </c>
      <c r="U1871" s="24">
        <v>0.15551309999999999</v>
      </c>
      <c r="V1871" s="34">
        <v>3.7443491195361077E-2</v>
      </c>
      <c r="W1871" s="24">
        <v>0</v>
      </c>
      <c r="X1871" s="24">
        <v>0</v>
      </c>
    </row>
    <row r="1872" spans="1:24" ht="15" customHeight="1" x14ac:dyDescent="0.45">
      <c r="A1872" s="14">
        <v>339</v>
      </c>
      <c r="B1872" s="15">
        <v>2003</v>
      </c>
      <c r="C1872" s="16">
        <v>0</v>
      </c>
      <c r="D1872" s="17">
        <v>4.1288900000000003E-2</v>
      </c>
      <c r="E1872" s="17">
        <v>1.2505499999999999E-2</v>
      </c>
      <c r="F1872" s="17">
        <v>3.4242099999999998E-2</v>
      </c>
      <c r="G1872" s="17">
        <v>0.34067029999999998</v>
      </c>
      <c r="H1872" s="18">
        <v>8.7765800000000005E-2</v>
      </c>
      <c r="I1872" s="40">
        <f t="array" ref="I1872">$Q$10+SUMPRODUCT(D1872:H1872,TRANSPOSE($Q$11:$Q$15))</f>
        <v>-3.3069572083161347</v>
      </c>
      <c r="J1872" s="37">
        <f t="shared" si="29"/>
        <v>3.5333285776873793E-2</v>
      </c>
      <c r="K1872" s="38"/>
      <c r="L1872" s="38"/>
      <c r="M1872" s="38"/>
      <c r="P1872" s="27">
        <v>1843</v>
      </c>
      <c r="Q1872" s="24">
        <v>-5.4685900000000003E-2</v>
      </c>
      <c r="R1872" s="24">
        <v>1.4279699999999999E-2</v>
      </c>
      <c r="S1872" s="24">
        <v>4.4648300000000002E-2</v>
      </c>
      <c r="T1872" s="24">
        <v>0.32234040000000003</v>
      </c>
      <c r="U1872" s="24">
        <v>6.8800399999999998E-2</v>
      </c>
      <c r="V1872" s="34">
        <v>3.1827139963964891E-2</v>
      </c>
      <c r="W1872" s="24">
        <v>0</v>
      </c>
      <c r="X1872" s="24">
        <v>0</v>
      </c>
    </row>
    <row r="1873" spans="1:24" ht="15" customHeight="1" x14ac:dyDescent="0.45">
      <c r="A1873" s="14">
        <v>339</v>
      </c>
      <c r="B1873" s="15">
        <v>2004</v>
      </c>
      <c r="C1873" s="16">
        <v>0</v>
      </c>
      <c r="D1873" s="17">
        <v>2.9095599999999999E-2</v>
      </c>
      <c r="E1873" s="17">
        <v>4.7631899999999998E-2</v>
      </c>
      <c r="F1873" s="17">
        <v>3.4573100000000002E-2</v>
      </c>
      <c r="G1873" s="17">
        <v>0.5635445</v>
      </c>
      <c r="H1873" s="18">
        <v>0.102502</v>
      </c>
      <c r="I1873" s="40">
        <f t="array" ref="I1873">$Q$10+SUMPRODUCT(D1873:H1873,TRANSPOSE($Q$11:$Q$15))</f>
        <v>-3.7117703778637061</v>
      </c>
      <c r="J1873" s="37">
        <f t="shared" si="29"/>
        <v>2.3851435744199529E-2</v>
      </c>
      <c r="K1873" s="38"/>
      <c r="L1873" s="38"/>
      <c r="M1873" s="38"/>
      <c r="P1873" s="27">
        <v>1844</v>
      </c>
      <c r="Q1873" s="24">
        <v>-7.0713100000000001E-2</v>
      </c>
      <c r="R1873" s="24">
        <v>2.8830000000000001E-2</v>
      </c>
      <c r="S1873" s="24">
        <v>5.36506E-2</v>
      </c>
      <c r="T1873" s="24">
        <v>0.92660810000000005</v>
      </c>
      <c r="U1873" s="24">
        <v>0.1332729</v>
      </c>
      <c r="V1873" s="34">
        <v>1.1682636618951369E-2</v>
      </c>
      <c r="W1873" s="24">
        <v>0</v>
      </c>
      <c r="X1873" s="24">
        <v>0</v>
      </c>
    </row>
    <row r="1874" spans="1:24" ht="15" customHeight="1" x14ac:dyDescent="0.45">
      <c r="A1874" s="14">
        <v>340</v>
      </c>
      <c r="B1874" s="15">
        <v>1998</v>
      </c>
      <c r="C1874" s="16">
        <v>0</v>
      </c>
      <c r="D1874" s="17">
        <v>-9.3621999999999993E-3</v>
      </c>
      <c r="E1874" s="17">
        <v>0.17837169999999999</v>
      </c>
      <c r="F1874" s="17">
        <v>5.9791299999999999E-2</v>
      </c>
      <c r="G1874" s="17">
        <v>1.378193</v>
      </c>
      <c r="H1874" s="18">
        <v>0.3195558</v>
      </c>
      <c r="I1874" s="40">
        <f t="array" ref="I1874">$Q$10+SUMPRODUCT(D1874:H1874,TRANSPOSE($Q$11:$Q$15))</f>
        <v>-5.2832305359266698</v>
      </c>
      <c r="J1874" s="37">
        <f t="shared" si="29"/>
        <v>5.0503703462375978E-3</v>
      </c>
      <c r="K1874" s="38"/>
      <c r="L1874" s="38"/>
      <c r="M1874" s="38"/>
      <c r="P1874" s="27">
        <v>1845</v>
      </c>
      <c r="Q1874" s="24">
        <v>-4.4514699999999997E-2</v>
      </c>
      <c r="R1874" s="24">
        <v>4.5358299999999997E-2</v>
      </c>
      <c r="S1874" s="24">
        <v>3.5160400000000001E-2</v>
      </c>
      <c r="T1874" s="24">
        <v>0.8789399</v>
      </c>
      <c r="U1874" s="24">
        <v>6.2482099999999999E-2</v>
      </c>
      <c r="V1874" s="34">
        <v>1.3774320310880677E-2</v>
      </c>
      <c r="W1874" s="24">
        <v>0</v>
      </c>
      <c r="X1874" s="24">
        <v>0</v>
      </c>
    </row>
    <row r="1875" spans="1:24" ht="15" customHeight="1" x14ac:dyDescent="0.45">
      <c r="A1875" s="14">
        <v>340</v>
      </c>
      <c r="B1875" s="15">
        <v>1999</v>
      </c>
      <c r="C1875" s="16">
        <v>0</v>
      </c>
      <c r="D1875" s="17">
        <v>-1.08728E-2</v>
      </c>
      <c r="E1875" s="17">
        <v>0.13649919999999999</v>
      </c>
      <c r="F1875" s="17">
        <v>2.8472600000000001E-2</v>
      </c>
      <c r="G1875" s="17">
        <v>0.35147810000000002</v>
      </c>
      <c r="H1875" s="18">
        <v>0.33318750000000003</v>
      </c>
      <c r="I1875" s="40">
        <f t="array" ref="I1875">$Q$10+SUMPRODUCT(D1875:H1875,TRANSPOSE($Q$11:$Q$15))</f>
        <v>-3.3278393903210288</v>
      </c>
      <c r="J1875" s="37">
        <f t="shared" si="29"/>
        <v>3.4628385290528273E-2</v>
      </c>
      <c r="K1875" s="38"/>
      <c r="L1875" s="38"/>
      <c r="M1875" s="38"/>
      <c r="P1875" s="27">
        <v>1846</v>
      </c>
      <c r="Q1875" s="24">
        <v>-6.7118000000000004E-3</v>
      </c>
      <c r="R1875" s="24">
        <v>6.5523499999999998E-2</v>
      </c>
      <c r="S1875" s="24">
        <v>3.0388999999999999E-2</v>
      </c>
      <c r="T1875" s="24">
        <v>0.67616310000000002</v>
      </c>
      <c r="U1875" s="24">
        <v>5.4667E-2</v>
      </c>
      <c r="V1875" s="34">
        <v>1.929799471645546E-2</v>
      </c>
      <c r="W1875" s="24">
        <v>0</v>
      </c>
      <c r="X1875" s="24">
        <v>0</v>
      </c>
    </row>
    <row r="1876" spans="1:24" ht="15" customHeight="1" x14ac:dyDescent="0.45">
      <c r="A1876" s="14">
        <v>340</v>
      </c>
      <c r="B1876" s="15">
        <v>2000</v>
      </c>
      <c r="C1876" s="16">
        <v>0</v>
      </c>
      <c r="D1876" s="17">
        <v>1.24409E-2</v>
      </c>
      <c r="E1876" s="17">
        <v>1.26924E-2</v>
      </c>
      <c r="F1876" s="17">
        <v>2.0090799999999999E-2</v>
      </c>
      <c r="G1876" s="17">
        <v>0.19823579999999999</v>
      </c>
      <c r="H1876" s="18">
        <v>0.32564880000000002</v>
      </c>
      <c r="I1876" s="40">
        <f t="array" ref="I1876">$Q$10+SUMPRODUCT(D1876:H1876,TRANSPOSE($Q$11:$Q$15))</f>
        <v>-2.8315802698710364</v>
      </c>
      <c r="J1876" s="37">
        <f t="shared" si="29"/>
        <v>5.5641303764668096E-2</v>
      </c>
      <c r="K1876" s="38"/>
      <c r="L1876" s="38"/>
      <c r="M1876" s="38"/>
      <c r="P1876" s="27">
        <v>1847</v>
      </c>
      <c r="Q1876" s="24">
        <v>2.2006999999999999E-2</v>
      </c>
      <c r="R1876" s="24">
        <v>9.53296E-2</v>
      </c>
      <c r="S1876" s="24">
        <v>5.1310300000000003E-2</v>
      </c>
      <c r="T1876" s="24">
        <v>1.0139</v>
      </c>
      <c r="U1876" s="24">
        <v>5.1939399999999997E-2</v>
      </c>
      <c r="V1876" s="34">
        <v>9.313237175080551E-3</v>
      </c>
      <c r="W1876" s="24">
        <v>0</v>
      </c>
      <c r="X1876" s="24">
        <v>0</v>
      </c>
    </row>
    <row r="1877" spans="1:24" ht="15" customHeight="1" x14ac:dyDescent="0.45">
      <c r="A1877" s="14">
        <v>340</v>
      </c>
      <c r="B1877" s="15">
        <v>2001</v>
      </c>
      <c r="C1877" s="16">
        <v>0</v>
      </c>
      <c r="D1877" s="17">
        <v>-2.1635499999999998E-2</v>
      </c>
      <c r="E1877" s="17">
        <v>-9.5325999999999994E-2</v>
      </c>
      <c r="F1877" s="17">
        <v>4.5633899999999998E-2</v>
      </c>
      <c r="G1877" s="17">
        <v>0.79382620000000004</v>
      </c>
      <c r="H1877" s="18">
        <v>0.34593980000000002</v>
      </c>
      <c r="I1877" s="40">
        <f t="array" ref="I1877">$Q$10+SUMPRODUCT(D1877:H1877,TRANSPOSE($Q$11:$Q$15))</f>
        <v>-3.8295148993557682</v>
      </c>
      <c r="J1877" s="37">
        <f t="shared" si="29"/>
        <v>2.1258413610709095E-2</v>
      </c>
      <c r="K1877" s="38"/>
      <c r="L1877" s="38"/>
      <c r="M1877" s="38"/>
      <c r="P1877" s="27">
        <v>1848</v>
      </c>
      <c r="Q1877" s="24">
        <v>-5.5668999999999996E-3</v>
      </c>
      <c r="R1877" s="24">
        <v>0.1056491</v>
      </c>
      <c r="S1877" s="24">
        <v>3.8063E-2</v>
      </c>
      <c r="T1877" s="24">
        <v>1.2749090000000001</v>
      </c>
      <c r="U1877" s="24">
        <v>5.7226100000000002E-2</v>
      </c>
      <c r="V1877" s="34">
        <v>6.6922373180291371E-3</v>
      </c>
      <c r="W1877" s="24">
        <v>0</v>
      </c>
      <c r="X1877" s="24">
        <v>0</v>
      </c>
    </row>
    <row r="1878" spans="1:24" ht="15" customHeight="1" x14ac:dyDescent="0.45">
      <c r="A1878" s="14">
        <v>340</v>
      </c>
      <c r="B1878" s="15">
        <v>2002</v>
      </c>
      <c r="C1878" s="16">
        <v>0</v>
      </c>
      <c r="D1878" s="17">
        <v>-3.7165900000000002E-2</v>
      </c>
      <c r="E1878" s="17">
        <v>-0.27521129999999999</v>
      </c>
      <c r="F1878" s="17">
        <v>3.3587899999999997E-2</v>
      </c>
      <c r="G1878" s="17">
        <v>0.35124</v>
      </c>
      <c r="H1878" s="18">
        <v>0.37649569999999999</v>
      </c>
      <c r="I1878" s="40">
        <f t="array" ref="I1878">$Q$10+SUMPRODUCT(D1878:H1878,TRANSPOSE($Q$11:$Q$15))</f>
        <v>-2.7537984117106293</v>
      </c>
      <c r="J1878" s="37">
        <f t="shared" si="29"/>
        <v>5.9872488261033134E-2</v>
      </c>
      <c r="K1878" s="38"/>
      <c r="L1878" s="38"/>
      <c r="M1878" s="38"/>
      <c r="P1878" s="27">
        <v>1849</v>
      </c>
      <c r="Q1878" s="24">
        <v>0.43257679999999998</v>
      </c>
      <c r="R1878" s="24">
        <v>0.2639415</v>
      </c>
      <c r="S1878" s="24">
        <v>5.71242E-2</v>
      </c>
      <c r="T1878" s="24">
        <v>0.760965</v>
      </c>
      <c r="U1878" s="24">
        <v>0.5121329</v>
      </c>
      <c r="V1878" s="34">
        <v>1.6298902046118439E-2</v>
      </c>
      <c r="W1878" s="24">
        <v>0</v>
      </c>
      <c r="X1878" s="24">
        <v>0</v>
      </c>
    </row>
    <row r="1879" spans="1:24" ht="15" customHeight="1" x14ac:dyDescent="0.45">
      <c r="A1879" s="14">
        <v>340</v>
      </c>
      <c r="B1879" s="15">
        <v>2003</v>
      </c>
      <c r="C1879" s="16">
        <v>0</v>
      </c>
      <c r="D1879" s="17">
        <v>-2.7819699999999999E-2</v>
      </c>
      <c r="E1879" s="17">
        <v>-0.46211150000000001</v>
      </c>
      <c r="F1879" s="17">
        <v>3.3844100000000002E-2</v>
      </c>
      <c r="G1879" s="17">
        <v>0.73421360000000002</v>
      </c>
      <c r="H1879" s="18">
        <v>0.48821360000000003</v>
      </c>
      <c r="I1879" s="40">
        <f t="array" ref="I1879">$Q$10+SUMPRODUCT(D1879:H1879,TRANSPOSE($Q$11:$Q$15))</f>
        <v>-3.021286903007435</v>
      </c>
      <c r="J1879" s="37">
        <f t="shared" si="29"/>
        <v>4.6473413868444551E-2</v>
      </c>
      <c r="K1879" s="38"/>
      <c r="L1879" s="38"/>
      <c r="M1879" s="38"/>
      <c r="P1879" s="27">
        <v>1850</v>
      </c>
      <c r="Q1879" s="24">
        <v>0.48795759999999999</v>
      </c>
      <c r="R1879" s="24">
        <v>0.27622449999999998</v>
      </c>
      <c r="S1879" s="24">
        <v>5.2134199999999999E-2</v>
      </c>
      <c r="T1879" s="24">
        <v>0.87608050000000004</v>
      </c>
      <c r="U1879" s="24">
        <v>0.49092439999999998</v>
      </c>
      <c r="V1879" s="34">
        <v>1.403855216887584E-2</v>
      </c>
      <c r="W1879" s="24">
        <v>0</v>
      </c>
      <c r="X1879" s="24">
        <v>0</v>
      </c>
    </row>
    <row r="1880" spans="1:24" ht="15" customHeight="1" x14ac:dyDescent="0.45">
      <c r="A1880" s="14">
        <v>340</v>
      </c>
      <c r="B1880" s="15">
        <v>2004</v>
      </c>
      <c r="C1880" s="16">
        <v>0</v>
      </c>
      <c r="D1880" s="17">
        <v>-7.1968500000000005E-2</v>
      </c>
      <c r="E1880" s="17">
        <v>-0.47384809999999999</v>
      </c>
      <c r="F1880" s="17">
        <v>4.5018700000000002E-2</v>
      </c>
      <c r="G1880" s="17">
        <v>1.5423199999999999</v>
      </c>
      <c r="H1880" s="18">
        <v>0.57934580000000002</v>
      </c>
      <c r="I1880" s="40">
        <f t="array" ref="I1880">$Q$10+SUMPRODUCT(D1880:H1880,TRANSPOSE($Q$11:$Q$15))</f>
        <v>-4.3432178875259702</v>
      </c>
      <c r="J1880" s="37">
        <f t="shared" si="29"/>
        <v>1.2827950870305227E-2</v>
      </c>
      <c r="K1880" s="38"/>
      <c r="L1880" s="38"/>
      <c r="M1880" s="38"/>
      <c r="P1880" s="27">
        <v>1851</v>
      </c>
      <c r="Q1880" s="24">
        <v>0.49344909999999997</v>
      </c>
      <c r="R1880" s="24">
        <v>0.35413559999999999</v>
      </c>
      <c r="S1880" s="24">
        <v>5.17233E-2</v>
      </c>
      <c r="T1880" s="24">
        <v>1.116679</v>
      </c>
      <c r="U1880" s="24">
        <v>0.48898760000000002</v>
      </c>
      <c r="V1880" s="34">
        <v>8.6273930356884545E-3</v>
      </c>
      <c r="W1880" s="24">
        <v>0</v>
      </c>
      <c r="X1880" s="24">
        <v>0</v>
      </c>
    </row>
    <row r="1881" spans="1:24" ht="15" customHeight="1" x14ac:dyDescent="0.45">
      <c r="A1881" s="14">
        <v>341</v>
      </c>
      <c r="B1881" s="15">
        <v>1995</v>
      </c>
      <c r="C1881" s="16">
        <v>0</v>
      </c>
      <c r="D1881" s="17">
        <v>0.30686560000000002</v>
      </c>
      <c r="E1881" s="17">
        <v>0.4061264</v>
      </c>
      <c r="F1881" s="17">
        <v>6.3635200000000003E-2</v>
      </c>
      <c r="G1881" s="17">
        <v>3.040721</v>
      </c>
      <c r="H1881" s="18">
        <v>0.39672210000000002</v>
      </c>
      <c r="I1881" s="40">
        <f t="array" ref="I1881">$Q$10+SUMPRODUCT(D1881:H1881,TRANSPOSE($Q$11:$Q$15))</f>
        <v>-8.1156651639377806</v>
      </c>
      <c r="J1881" s="37">
        <f t="shared" si="29"/>
        <v>2.9873193042002992E-4</v>
      </c>
      <c r="K1881" s="38"/>
      <c r="L1881" s="38"/>
      <c r="M1881" s="38"/>
      <c r="P1881" s="27">
        <v>1852</v>
      </c>
      <c r="Q1881" s="24">
        <v>0.52307099999999995</v>
      </c>
      <c r="R1881" s="24">
        <v>0.3766312</v>
      </c>
      <c r="S1881" s="24">
        <v>3.0161400000000001E-2</v>
      </c>
      <c r="T1881" s="24">
        <v>1.368995</v>
      </c>
      <c r="U1881" s="24">
        <v>0.4789465</v>
      </c>
      <c r="V1881" s="34">
        <v>6.6900703099059492E-3</v>
      </c>
      <c r="W1881" s="24">
        <v>0</v>
      </c>
      <c r="X1881" s="24">
        <v>0</v>
      </c>
    </row>
    <row r="1882" spans="1:24" ht="15" customHeight="1" x14ac:dyDescent="0.45">
      <c r="A1882" s="14">
        <v>341</v>
      </c>
      <c r="B1882" s="15">
        <v>1996</v>
      </c>
      <c r="C1882" s="16">
        <v>0</v>
      </c>
      <c r="D1882" s="17">
        <v>9.7180900000000001E-2</v>
      </c>
      <c r="E1882" s="17">
        <v>0.1168223</v>
      </c>
      <c r="F1882" s="17">
        <v>2.6910699999999999E-2</v>
      </c>
      <c r="G1882" s="17">
        <v>0.98079099999999997</v>
      </c>
      <c r="H1882" s="18">
        <v>0.53285199999999999</v>
      </c>
      <c r="I1882" s="40">
        <f t="array" ref="I1882">$Q$10+SUMPRODUCT(D1882:H1882,TRANSPOSE($Q$11:$Q$15))</f>
        <v>-4.1210884272166108</v>
      </c>
      <c r="J1882" s="37">
        <f t="shared" si="29"/>
        <v>1.5967737124243684E-2</v>
      </c>
      <c r="K1882" s="38"/>
      <c r="L1882" s="38"/>
      <c r="M1882" s="38"/>
      <c r="P1882" s="27">
        <v>1853</v>
      </c>
      <c r="Q1882" s="24">
        <v>-7.1533999999999999E-3</v>
      </c>
      <c r="R1882" s="24">
        <v>0.31322499999999998</v>
      </c>
      <c r="S1882" s="24">
        <v>4.31992E-2</v>
      </c>
      <c r="T1882" s="24">
        <v>1.3637319999999999</v>
      </c>
      <c r="U1882" s="24">
        <v>0.117284</v>
      </c>
      <c r="V1882" s="34">
        <v>4.286529189861151E-3</v>
      </c>
      <c r="W1882" s="24">
        <v>0</v>
      </c>
      <c r="X1882" s="24">
        <v>0</v>
      </c>
    </row>
    <row r="1883" spans="1:24" ht="15" customHeight="1" x14ac:dyDescent="0.45">
      <c r="A1883" s="14">
        <v>341</v>
      </c>
      <c r="B1883" s="15">
        <v>1997</v>
      </c>
      <c r="C1883" s="16">
        <v>0</v>
      </c>
      <c r="D1883" s="17">
        <v>0.1744589</v>
      </c>
      <c r="E1883" s="17">
        <v>0.15307109999999999</v>
      </c>
      <c r="F1883" s="17">
        <v>5.2562200000000003E-2</v>
      </c>
      <c r="G1883" s="17">
        <v>1.3417969999999999</v>
      </c>
      <c r="H1883" s="18">
        <v>0.60035039999999995</v>
      </c>
      <c r="I1883" s="40">
        <f t="array" ref="I1883">$Q$10+SUMPRODUCT(D1883:H1883,TRANSPOSE($Q$11:$Q$15))</f>
        <v>-4.8804253824770942</v>
      </c>
      <c r="J1883" s="37">
        <f t="shared" si="29"/>
        <v>7.5365521360964702E-3</v>
      </c>
      <c r="K1883" s="38"/>
      <c r="L1883" s="38"/>
      <c r="M1883" s="38"/>
      <c r="P1883" s="27">
        <v>1854</v>
      </c>
      <c r="Q1883" s="24">
        <v>4.9058900000000003E-2</v>
      </c>
      <c r="R1883" s="24">
        <v>0.3789613</v>
      </c>
      <c r="S1883" s="24">
        <v>6.5734699999999993E-2</v>
      </c>
      <c r="T1883" s="24">
        <v>1.2162329999999999</v>
      </c>
      <c r="U1883" s="24">
        <v>0.1401551</v>
      </c>
      <c r="V1883" s="34">
        <v>4.272365393729903E-3</v>
      </c>
      <c r="W1883" s="24">
        <v>0</v>
      </c>
      <c r="X1883" s="24">
        <v>0</v>
      </c>
    </row>
    <row r="1884" spans="1:24" ht="15" customHeight="1" x14ac:dyDescent="0.45">
      <c r="A1884" s="14">
        <v>341</v>
      </c>
      <c r="B1884" s="15">
        <v>2002</v>
      </c>
      <c r="C1884" s="16">
        <v>0</v>
      </c>
      <c r="D1884" s="17">
        <v>0.14423849999999999</v>
      </c>
      <c r="E1884" s="17">
        <v>7.99816E-2</v>
      </c>
      <c r="F1884" s="17">
        <v>4.1180599999999998E-2</v>
      </c>
      <c r="G1884" s="17">
        <v>0.52250779999999997</v>
      </c>
      <c r="H1884" s="18">
        <v>0.60877040000000004</v>
      </c>
      <c r="I1884" s="40">
        <f t="array" ref="I1884">$Q$10+SUMPRODUCT(D1884:H1884,TRANSPOSE($Q$11:$Q$15))</f>
        <v>-3.3848014703092604</v>
      </c>
      <c r="J1884" s="37">
        <f t="shared" si="29"/>
        <v>3.2773847594569062E-2</v>
      </c>
      <c r="K1884" s="38"/>
      <c r="L1884" s="38"/>
      <c r="M1884" s="38"/>
      <c r="P1884" s="27">
        <v>1855</v>
      </c>
      <c r="Q1884" s="24">
        <v>-2.1881000000000001E-3</v>
      </c>
      <c r="R1884" s="24">
        <v>0.31206709999999999</v>
      </c>
      <c r="S1884" s="24">
        <v>6.8880800000000006E-2</v>
      </c>
      <c r="T1884" s="24">
        <v>2.0081760000000002</v>
      </c>
      <c r="U1884" s="24">
        <v>0.15299450000000001</v>
      </c>
      <c r="V1884" s="34">
        <v>1.2865287519531309E-3</v>
      </c>
      <c r="W1884" s="24">
        <v>0</v>
      </c>
      <c r="X1884" s="24">
        <v>0</v>
      </c>
    </row>
    <row r="1885" spans="1:24" ht="15" customHeight="1" x14ac:dyDescent="0.45">
      <c r="A1885" s="14">
        <v>341</v>
      </c>
      <c r="B1885" s="15">
        <v>2003</v>
      </c>
      <c r="C1885" s="16">
        <v>1</v>
      </c>
      <c r="D1885" s="17">
        <v>0.2071114</v>
      </c>
      <c r="E1885" s="17">
        <v>0.1160848</v>
      </c>
      <c r="F1885" s="17">
        <v>3.12261E-2</v>
      </c>
      <c r="G1885" s="17">
        <v>1.1706490000000001</v>
      </c>
      <c r="H1885" s="18">
        <v>0.47583350000000002</v>
      </c>
      <c r="I1885" s="40">
        <f t="array" ref="I1885">$Q$10+SUMPRODUCT(D1885:H1885,TRANSPOSE($Q$11:$Q$15))</f>
        <v>-4.4468731921635065</v>
      </c>
      <c r="J1885" s="37">
        <f t="shared" si="29"/>
        <v>1.1579485452966238E-2</v>
      </c>
      <c r="K1885" s="38"/>
      <c r="L1885" s="38"/>
      <c r="M1885" s="38"/>
      <c r="P1885" s="27">
        <v>1856</v>
      </c>
      <c r="Q1885" s="24">
        <v>0.1035494</v>
      </c>
      <c r="R1885" s="24">
        <v>0.378243</v>
      </c>
      <c r="S1885" s="24">
        <v>7.0190900000000001E-2</v>
      </c>
      <c r="T1885" s="24">
        <v>3.2131069999999999</v>
      </c>
      <c r="U1885" s="24">
        <v>0.147233</v>
      </c>
      <c r="V1885" s="34">
        <v>1.7665355167597297E-4</v>
      </c>
      <c r="W1885" s="24">
        <v>0</v>
      </c>
      <c r="X1885" s="24">
        <v>0</v>
      </c>
    </row>
    <row r="1886" spans="1:24" ht="15" customHeight="1" x14ac:dyDescent="0.45">
      <c r="A1886" s="14">
        <v>342</v>
      </c>
      <c r="B1886" s="15">
        <v>1995</v>
      </c>
      <c r="C1886" s="16">
        <v>0</v>
      </c>
      <c r="D1886" s="17">
        <v>5.8667999999999998E-2</v>
      </c>
      <c r="E1886" s="17">
        <v>0.88146020000000003</v>
      </c>
      <c r="F1886" s="17">
        <v>8.8371599999999995E-2</v>
      </c>
      <c r="G1886" s="17">
        <v>5.9510290000000001</v>
      </c>
      <c r="H1886" s="18">
        <v>0.41781370000000001</v>
      </c>
      <c r="I1886" s="40">
        <f t="array" ref="I1886">$Q$10+SUMPRODUCT(D1886:H1886,TRANSPOSE($Q$11:$Q$15))</f>
        <v>-13.732303406031122</v>
      </c>
      <c r="J1886" s="37">
        <f t="shared" si="29"/>
        <v>1.0867657300377035E-6</v>
      </c>
      <c r="K1886" s="38"/>
      <c r="L1886" s="38"/>
      <c r="M1886" s="38"/>
      <c r="P1886" s="27">
        <v>1857</v>
      </c>
      <c r="Q1886" s="24">
        <v>0.12795339999999999</v>
      </c>
      <c r="R1886" s="24">
        <v>0.45097500000000001</v>
      </c>
      <c r="S1886" s="24">
        <v>3.0689500000000002E-2</v>
      </c>
      <c r="T1886" s="24">
        <v>4.6013549999999999</v>
      </c>
      <c r="U1886" s="24">
        <v>7.6998899999999995E-2</v>
      </c>
      <c r="V1886" s="34">
        <v>2.3077319402159892E-5</v>
      </c>
      <c r="W1886" s="24">
        <v>0</v>
      </c>
      <c r="X1886" s="24">
        <v>0</v>
      </c>
    </row>
    <row r="1887" spans="1:24" ht="15" customHeight="1" x14ac:dyDescent="0.45">
      <c r="A1887" s="14">
        <v>342</v>
      </c>
      <c r="B1887" s="15">
        <v>1996</v>
      </c>
      <c r="C1887" s="16">
        <v>0</v>
      </c>
      <c r="D1887" s="17">
        <v>-0.1077617</v>
      </c>
      <c r="E1887" s="17">
        <v>0.8212045</v>
      </c>
      <c r="F1887" s="17">
        <v>8.2530300000000001E-2</v>
      </c>
      <c r="G1887" s="17">
        <v>3.6866889999999999</v>
      </c>
      <c r="H1887" s="18">
        <v>0.33500580000000002</v>
      </c>
      <c r="I1887" s="40">
        <f t="array" ref="I1887">$Q$10+SUMPRODUCT(D1887:H1887,TRANSPOSE($Q$11:$Q$15))</f>
        <v>-10.109816383414296</v>
      </c>
      <c r="J1887" s="37">
        <f t="shared" si="29"/>
        <v>4.0676620686859922E-5</v>
      </c>
      <c r="K1887" s="38"/>
      <c r="L1887" s="38"/>
      <c r="M1887" s="38"/>
      <c r="P1887" s="27">
        <v>1858</v>
      </c>
      <c r="Q1887" s="24">
        <v>6.4568999999999998E-3</v>
      </c>
      <c r="R1887" s="24">
        <v>0.3561723</v>
      </c>
      <c r="S1887" s="24">
        <v>2.3370499999999999E-2</v>
      </c>
      <c r="T1887" s="24">
        <v>0.48823759999999999</v>
      </c>
      <c r="U1887" s="24">
        <v>0.1069413</v>
      </c>
      <c r="V1887" s="34">
        <v>1.8754192991283215E-2</v>
      </c>
      <c r="W1887" s="24">
        <v>0</v>
      </c>
      <c r="X1887" s="24">
        <v>0</v>
      </c>
    </row>
    <row r="1888" spans="1:24" ht="15" customHeight="1" x14ac:dyDescent="0.45">
      <c r="A1888" s="14">
        <v>342</v>
      </c>
      <c r="B1888" s="15">
        <v>1997</v>
      </c>
      <c r="C1888" s="16">
        <v>0</v>
      </c>
      <c r="D1888" s="17">
        <v>-9.1599999999999997E-3</v>
      </c>
      <c r="E1888" s="17">
        <v>0.22043650000000001</v>
      </c>
      <c r="F1888" s="17">
        <v>9.2177499999999996E-2</v>
      </c>
      <c r="G1888" s="17">
        <v>5.286505</v>
      </c>
      <c r="H1888" s="18">
        <v>0.35602070000000002</v>
      </c>
      <c r="I1888" s="40">
        <f t="array" ref="I1888">$Q$10+SUMPRODUCT(D1888:H1888,TRANSPOSE($Q$11:$Q$15))</f>
        <v>-11.809027164350297</v>
      </c>
      <c r="J1888" s="37">
        <f t="shared" si="29"/>
        <v>7.4370625811500714E-6</v>
      </c>
      <c r="K1888" s="38"/>
      <c r="L1888" s="38"/>
      <c r="M1888" s="38"/>
      <c r="P1888" s="27">
        <v>1859</v>
      </c>
      <c r="Q1888" s="24">
        <v>2.8592800000000002E-2</v>
      </c>
      <c r="R1888" s="24">
        <v>0.36081039999999998</v>
      </c>
      <c r="S1888" s="24">
        <v>4.2749099999999998E-2</v>
      </c>
      <c r="T1888" s="24">
        <v>0.67075430000000003</v>
      </c>
      <c r="U1888" s="24">
        <v>9.5463900000000004E-2</v>
      </c>
      <c r="V1888" s="34">
        <v>1.2033461694020491E-2</v>
      </c>
      <c r="W1888" s="24">
        <v>0</v>
      </c>
      <c r="X1888" s="24">
        <v>0</v>
      </c>
    </row>
    <row r="1889" spans="1:24" ht="15" customHeight="1" x14ac:dyDescent="0.45">
      <c r="A1889" s="14">
        <v>342</v>
      </c>
      <c r="B1889" s="15">
        <v>1998</v>
      </c>
      <c r="C1889" s="16">
        <v>0</v>
      </c>
      <c r="D1889" s="17">
        <v>-1.9495999999999999E-3</v>
      </c>
      <c r="E1889" s="17">
        <v>0.23940049999999999</v>
      </c>
      <c r="F1889" s="17">
        <v>4.45546E-2</v>
      </c>
      <c r="G1889" s="17">
        <v>3.3565939999999999</v>
      </c>
      <c r="H1889" s="18">
        <v>0.35125679999999998</v>
      </c>
      <c r="I1889" s="40">
        <f t="array" ref="I1889">$Q$10+SUMPRODUCT(D1889:H1889,TRANSPOSE($Q$11:$Q$15))</f>
        <v>-8.3801349935892571</v>
      </c>
      <c r="J1889" s="37">
        <f t="shared" si="29"/>
        <v>2.2932637602383383E-4</v>
      </c>
      <c r="K1889" s="38"/>
      <c r="L1889" s="38"/>
      <c r="M1889" s="38"/>
      <c r="P1889" s="27">
        <v>1860</v>
      </c>
      <c r="Q1889" s="24">
        <v>3.6834600000000002E-2</v>
      </c>
      <c r="R1889" s="24">
        <v>0.40633789999999997</v>
      </c>
      <c r="S1889" s="24">
        <v>4.3839299999999998E-2</v>
      </c>
      <c r="T1889" s="24">
        <v>0.60774930000000005</v>
      </c>
      <c r="U1889" s="24">
        <v>9.0366299999999997E-2</v>
      </c>
      <c r="V1889" s="34">
        <v>1.2343375077262506E-2</v>
      </c>
      <c r="W1889" s="24">
        <v>0</v>
      </c>
      <c r="X1889" s="24">
        <v>0</v>
      </c>
    </row>
    <row r="1890" spans="1:24" ht="15" customHeight="1" x14ac:dyDescent="0.45">
      <c r="A1890" s="14">
        <v>342</v>
      </c>
      <c r="B1890" s="15">
        <v>1999</v>
      </c>
      <c r="C1890" s="16">
        <v>0</v>
      </c>
      <c r="D1890" s="17">
        <v>3.4632799999999998E-2</v>
      </c>
      <c r="E1890" s="17">
        <v>0.24017250000000001</v>
      </c>
      <c r="F1890" s="17">
        <v>7.1950600000000003E-2</v>
      </c>
      <c r="G1890" s="17">
        <v>3.1642610000000002</v>
      </c>
      <c r="H1890" s="18">
        <v>0.35562139999999998</v>
      </c>
      <c r="I1890" s="40">
        <f t="array" ref="I1890">$Q$10+SUMPRODUCT(D1890:H1890,TRANSPOSE($Q$11:$Q$15))</f>
        <v>-8.2760354469305568</v>
      </c>
      <c r="J1890" s="37">
        <f t="shared" si="29"/>
        <v>2.5447958052235501E-4</v>
      </c>
      <c r="K1890" s="38"/>
      <c r="L1890" s="38"/>
      <c r="M1890" s="38"/>
      <c r="P1890" s="27">
        <v>1861</v>
      </c>
      <c r="Q1890" s="24">
        <v>7.9368999999999995E-2</v>
      </c>
      <c r="R1890" s="24">
        <v>0.41834529999999998</v>
      </c>
      <c r="S1890" s="24">
        <v>3.4604999999999997E-2</v>
      </c>
      <c r="T1890" s="24">
        <v>0.78409180000000001</v>
      </c>
      <c r="U1890" s="24">
        <v>0.1037134</v>
      </c>
      <c r="V1890" s="34">
        <v>1.0141468477857098E-2</v>
      </c>
      <c r="W1890" s="24">
        <v>0</v>
      </c>
      <c r="X1890" s="24">
        <v>0</v>
      </c>
    </row>
    <row r="1891" spans="1:24" ht="15" customHeight="1" x14ac:dyDescent="0.45">
      <c r="A1891" s="14">
        <v>342</v>
      </c>
      <c r="B1891" s="15">
        <v>2000</v>
      </c>
      <c r="C1891" s="16">
        <v>0</v>
      </c>
      <c r="D1891" s="17">
        <v>-0.14041609999999999</v>
      </c>
      <c r="E1891" s="17">
        <v>0.24944939999999999</v>
      </c>
      <c r="F1891" s="17">
        <v>6.7982000000000001E-2</v>
      </c>
      <c r="G1891" s="17">
        <v>2.691573</v>
      </c>
      <c r="H1891" s="18">
        <v>0.34874080000000002</v>
      </c>
      <c r="I1891" s="40">
        <f t="array" ref="I1891">$Q$10+SUMPRODUCT(D1891:H1891,TRANSPOSE($Q$11:$Q$15))</f>
        <v>-7.5813103146462693</v>
      </c>
      <c r="J1891" s="37">
        <f t="shared" si="29"/>
        <v>5.0963280724185018E-4</v>
      </c>
      <c r="K1891" s="38"/>
      <c r="L1891" s="38"/>
      <c r="M1891" s="38"/>
      <c r="P1891" s="27">
        <v>1862</v>
      </c>
      <c r="Q1891" s="24">
        <v>2.05258E-2</v>
      </c>
      <c r="R1891" s="24">
        <v>0.36917689999999997</v>
      </c>
      <c r="S1891" s="24">
        <v>3.9587900000000002E-2</v>
      </c>
      <c r="T1891" s="24">
        <v>0.81857449999999998</v>
      </c>
      <c r="U1891" s="24">
        <v>0.1048206</v>
      </c>
      <c r="V1891" s="34">
        <v>9.6801997612850372E-3</v>
      </c>
      <c r="W1891" s="24">
        <v>0</v>
      </c>
      <c r="X1891" s="24">
        <v>0</v>
      </c>
    </row>
    <row r="1892" spans="1:24" ht="15" customHeight="1" x14ac:dyDescent="0.45">
      <c r="A1892" s="14">
        <v>342</v>
      </c>
      <c r="B1892" s="15">
        <v>2001</v>
      </c>
      <c r="C1892" s="16">
        <v>0</v>
      </c>
      <c r="D1892" s="17">
        <v>3.3146999999999999E-3</v>
      </c>
      <c r="E1892" s="17">
        <v>0.11998109999999999</v>
      </c>
      <c r="F1892" s="17">
        <v>5.3627599999999997E-2</v>
      </c>
      <c r="G1892" s="17">
        <v>1.3196129999999999</v>
      </c>
      <c r="H1892" s="18">
        <v>0.2006444</v>
      </c>
      <c r="I1892" s="40">
        <f t="array" ref="I1892">$Q$10+SUMPRODUCT(D1892:H1892,TRANSPOSE($Q$11:$Q$15))</f>
        <v>-5.1241126048813737</v>
      </c>
      <c r="J1892" s="37">
        <f t="shared" si="29"/>
        <v>5.9162855906008177E-3</v>
      </c>
      <c r="K1892" s="38"/>
      <c r="L1892" s="38"/>
      <c r="M1892" s="38"/>
      <c r="P1892" s="27">
        <v>1863</v>
      </c>
      <c r="Q1892" s="24">
        <v>1.07908E-2</v>
      </c>
      <c r="R1892" s="24">
        <v>0.13428880000000001</v>
      </c>
      <c r="S1892" s="24">
        <v>2.26622E-2</v>
      </c>
      <c r="T1892" s="24">
        <v>0.58636270000000001</v>
      </c>
      <c r="U1892" s="24">
        <v>0.10934339999999999</v>
      </c>
      <c r="V1892" s="34">
        <v>2.2265417560839135E-2</v>
      </c>
      <c r="W1892" s="24">
        <v>0</v>
      </c>
      <c r="X1892" s="24">
        <v>0</v>
      </c>
    </row>
    <row r="1893" spans="1:24" ht="15" customHeight="1" x14ac:dyDescent="0.45">
      <c r="A1893" s="14">
        <v>342</v>
      </c>
      <c r="B1893" s="15">
        <v>2002</v>
      </c>
      <c r="C1893" s="16">
        <v>0</v>
      </c>
      <c r="D1893" s="17">
        <v>-8.7895299999999996E-2</v>
      </c>
      <c r="E1893" s="17">
        <v>0.1166036</v>
      </c>
      <c r="F1893" s="17">
        <v>6.2295999999999997E-2</v>
      </c>
      <c r="G1893" s="17">
        <v>1.519058</v>
      </c>
      <c r="H1893" s="18">
        <v>0.2294098</v>
      </c>
      <c r="I1893" s="40">
        <f t="array" ref="I1893">$Q$10+SUMPRODUCT(D1893:H1893,TRANSPOSE($Q$11:$Q$15))</f>
        <v>-5.5263448841714595</v>
      </c>
      <c r="J1893" s="37">
        <f t="shared" si="29"/>
        <v>3.9647301086102437E-3</v>
      </c>
      <c r="K1893" s="38"/>
      <c r="L1893" s="38"/>
      <c r="M1893" s="38"/>
      <c r="P1893" s="27">
        <v>1864</v>
      </c>
      <c r="Q1893" s="24">
        <v>-0.10420749999999999</v>
      </c>
      <c r="R1893" s="24">
        <v>0.1000177</v>
      </c>
      <c r="S1893" s="24">
        <v>3.6191000000000001E-2</v>
      </c>
      <c r="T1893" s="24">
        <v>0.42041499999999998</v>
      </c>
      <c r="U1893" s="24">
        <v>0.1056024</v>
      </c>
      <c r="V1893" s="34">
        <v>2.5929294220816378E-2</v>
      </c>
      <c r="W1893" s="24">
        <v>0</v>
      </c>
      <c r="X1893" s="24">
        <v>0</v>
      </c>
    </row>
    <row r="1894" spans="1:24" ht="15" customHeight="1" x14ac:dyDescent="0.45">
      <c r="A1894" s="14">
        <v>342</v>
      </c>
      <c r="B1894" s="15">
        <v>2003</v>
      </c>
      <c r="C1894" s="16">
        <v>0</v>
      </c>
      <c r="D1894" s="17">
        <v>-7.1369699999999994E-2</v>
      </c>
      <c r="E1894" s="17">
        <v>0.17161589999999999</v>
      </c>
      <c r="F1894" s="17">
        <v>8.0425200000000002E-2</v>
      </c>
      <c r="G1894" s="17">
        <v>1.798019</v>
      </c>
      <c r="H1894" s="18">
        <v>0.23843239999999999</v>
      </c>
      <c r="I1894" s="40">
        <f t="array" ref="I1894">$Q$10+SUMPRODUCT(D1894:H1894,TRANSPOSE($Q$11:$Q$15))</f>
        <v>-6.1834612005770584</v>
      </c>
      <c r="J1894" s="37">
        <f t="shared" si="29"/>
        <v>2.0590257415936467E-3</v>
      </c>
      <c r="K1894" s="38"/>
      <c r="L1894" s="38"/>
      <c r="M1894" s="38"/>
      <c r="P1894" s="27">
        <v>1865</v>
      </c>
      <c r="Q1894" s="24">
        <v>-1.686E-3</v>
      </c>
      <c r="R1894" s="24">
        <v>0.16128100000000001</v>
      </c>
      <c r="S1894" s="24">
        <v>8.1659999999999996E-3</v>
      </c>
      <c r="T1894" s="24">
        <v>0.61126329999999995</v>
      </c>
      <c r="U1894" s="24">
        <v>0.1174553</v>
      </c>
      <c r="V1894" s="34">
        <v>2.3082689169380909E-2</v>
      </c>
      <c r="W1894" s="24">
        <v>0</v>
      </c>
      <c r="X1894" s="24">
        <v>0</v>
      </c>
    </row>
    <row r="1895" spans="1:24" ht="15" customHeight="1" x14ac:dyDescent="0.45">
      <c r="A1895" s="14">
        <v>342</v>
      </c>
      <c r="B1895" s="15">
        <v>2004</v>
      </c>
      <c r="C1895" s="16">
        <v>0</v>
      </c>
      <c r="D1895" s="17">
        <v>-4.4336599999999997E-2</v>
      </c>
      <c r="E1895" s="17">
        <v>0.2317525</v>
      </c>
      <c r="F1895" s="17">
        <v>6.6089899999999993E-2</v>
      </c>
      <c r="G1895" s="17">
        <v>2.188364</v>
      </c>
      <c r="H1895" s="18">
        <v>0.25376720000000003</v>
      </c>
      <c r="I1895" s="40">
        <f t="array" ref="I1895">$Q$10+SUMPRODUCT(D1895:H1895,TRANSPOSE($Q$11:$Q$15))</f>
        <v>-6.7575769138877568</v>
      </c>
      <c r="J1895" s="37">
        <f t="shared" si="29"/>
        <v>1.160692718786541E-3</v>
      </c>
      <c r="K1895" s="38"/>
      <c r="L1895" s="38"/>
      <c r="M1895" s="38"/>
      <c r="P1895" s="27">
        <v>1866</v>
      </c>
      <c r="Q1895" s="24">
        <v>2.0048000000000002E-3</v>
      </c>
      <c r="R1895" s="24">
        <v>0.12632399999999999</v>
      </c>
      <c r="S1895" s="24">
        <v>1.7809999999999999E-2</v>
      </c>
      <c r="T1895" s="24">
        <v>0.40642869999999998</v>
      </c>
      <c r="U1895" s="24">
        <v>9.67441E-2</v>
      </c>
      <c r="V1895" s="34">
        <v>3.057510082006706E-2</v>
      </c>
      <c r="W1895" s="24">
        <v>0</v>
      </c>
      <c r="X1895" s="24">
        <v>0</v>
      </c>
    </row>
    <row r="1896" spans="1:24" ht="15" customHeight="1" x14ac:dyDescent="0.45">
      <c r="A1896" s="14">
        <v>343</v>
      </c>
      <c r="B1896" s="15">
        <v>1995</v>
      </c>
      <c r="C1896" s="16">
        <v>0</v>
      </c>
      <c r="D1896" s="17">
        <v>0.33046120000000001</v>
      </c>
      <c r="E1896" s="17">
        <v>0.36815429999999999</v>
      </c>
      <c r="F1896" s="17">
        <v>6.8178900000000001E-2</v>
      </c>
      <c r="G1896" s="17">
        <v>0.75441800000000003</v>
      </c>
      <c r="H1896" s="18">
        <v>0.54886190000000001</v>
      </c>
      <c r="I1896" s="40">
        <f t="array" ref="I1896">$Q$10+SUMPRODUCT(D1896:H1896,TRANSPOSE($Q$11:$Q$15))</f>
        <v>-4.3492999731923927</v>
      </c>
      <c r="J1896" s="37">
        <f t="shared" si="29"/>
        <v>1.2751158793191213E-2</v>
      </c>
      <c r="K1896" s="38"/>
      <c r="L1896" s="38"/>
      <c r="M1896" s="38"/>
      <c r="P1896" s="27">
        <v>1867</v>
      </c>
      <c r="Q1896" s="24">
        <v>-6.6971500000000003E-2</v>
      </c>
      <c r="R1896" s="24">
        <v>0.1324911</v>
      </c>
      <c r="S1896" s="24">
        <v>1.5987399999999999E-2</v>
      </c>
      <c r="T1896" s="24">
        <v>0.2218868</v>
      </c>
      <c r="U1896" s="24">
        <v>8.5984599999999994E-2</v>
      </c>
      <c r="V1896" s="34">
        <v>3.9465169965359113E-2</v>
      </c>
      <c r="W1896" s="24">
        <v>0</v>
      </c>
      <c r="X1896" s="24">
        <v>0</v>
      </c>
    </row>
    <row r="1897" spans="1:24" ht="15" customHeight="1" x14ac:dyDescent="0.45">
      <c r="A1897" s="14">
        <v>343</v>
      </c>
      <c r="B1897" s="15">
        <v>1996</v>
      </c>
      <c r="C1897" s="16">
        <v>0</v>
      </c>
      <c r="D1897" s="17">
        <v>0.30703469999999999</v>
      </c>
      <c r="E1897" s="17">
        <v>0.36311270000000001</v>
      </c>
      <c r="F1897" s="17">
        <v>7.0388300000000001E-2</v>
      </c>
      <c r="G1897" s="17">
        <v>0.96885540000000003</v>
      </c>
      <c r="H1897" s="18">
        <v>0.53360200000000002</v>
      </c>
      <c r="I1897" s="40">
        <f t="array" ref="I1897">$Q$10+SUMPRODUCT(D1897:H1897,TRANSPOSE($Q$11:$Q$15))</f>
        <v>-4.7205331386579825</v>
      </c>
      <c r="J1897" s="37">
        <f t="shared" si="29"/>
        <v>8.8317322849542287E-3</v>
      </c>
      <c r="K1897" s="38"/>
      <c r="L1897" s="38"/>
      <c r="M1897" s="38"/>
      <c r="P1897" s="27">
        <v>1868</v>
      </c>
      <c r="Q1897" s="24">
        <v>-4.1897999999999996E-3</v>
      </c>
      <c r="R1897" s="24">
        <v>0.1070565</v>
      </c>
      <c r="S1897" s="24">
        <v>3.8946099999999997E-2</v>
      </c>
      <c r="T1897" s="24">
        <v>0.32173659999999998</v>
      </c>
      <c r="U1897" s="24">
        <v>0.10122920000000001</v>
      </c>
      <c r="V1897" s="34">
        <v>3.040139307829013E-2</v>
      </c>
      <c r="W1897" s="24">
        <v>0</v>
      </c>
      <c r="X1897" s="24">
        <v>0</v>
      </c>
    </row>
    <row r="1898" spans="1:24" ht="15" customHeight="1" x14ac:dyDescent="0.45">
      <c r="A1898" s="14">
        <v>343</v>
      </c>
      <c r="B1898" s="15">
        <v>1997</v>
      </c>
      <c r="C1898" s="16">
        <v>0</v>
      </c>
      <c r="D1898" s="17">
        <v>0.446737</v>
      </c>
      <c r="E1898" s="17">
        <v>0.33656540000000001</v>
      </c>
      <c r="F1898" s="17">
        <v>6.8524699999999994E-2</v>
      </c>
      <c r="G1898" s="17">
        <v>1.1224229999999999</v>
      </c>
      <c r="H1898" s="18">
        <v>0.52926390000000001</v>
      </c>
      <c r="I1898" s="40">
        <f t="array" ref="I1898">$Q$10+SUMPRODUCT(D1898:H1898,TRANSPOSE($Q$11:$Q$15))</f>
        <v>-4.8565466700561348</v>
      </c>
      <c r="J1898" s="37">
        <f t="shared" si="29"/>
        <v>7.7172756065879335E-3</v>
      </c>
      <c r="K1898" s="38"/>
      <c r="L1898" s="38"/>
      <c r="M1898" s="38"/>
      <c r="P1898" s="27">
        <v>1869</v>
      </c>
      <c r="Q1898" s="24">
        <v>-2.5488400000000001E-2</v>
      </c>
      <c r="R1898" s="24">
        <v>0.1122128</v>
      </c>
      <c r="S1898" s="24">
        <v>4.2870499999999999E-2</v>
      </c>
      <c r="T1898" s="24">
        <v>0.24747259999999999</v>
      </c>
      <c r="U1898" s="24">
        <v>6.9779900000000006E-2</v>
      </c>
      <c r="V1898" s="34">
        <v>3.1945649778708535E-2</v>
      </c>
      <c r="W1898" s="24">
        <v>0</v>
      </c>
      <c r="X1898" s="24">
        <v>0</v>
      </c>
    </row>
    <row r="1899" spans="1:24" ht="15" customHeight="1" x14ac:dyDescent="0.45">
      <c r="A1899" s="14">
        <v>343</v>
      </c>
      <c r="B1899" s="15">
        <v>1998</v>
      </c>
      <c r="C1899" s="16">
        <v>0</v>
      </c>
      <c r="D1899" s="17">
        <v>0.46781410000000001</v>
      </c>
      <c r="E1899" s="17">
        <v>0.34329520000000002</v>
      </c>
      <c r="F1899" s="17">
        <v>8.2051100000000002E-2</v>
      </c>
      <c r="G1899" s="17">
        <v>0.97750210000000004</v>
      </c>
      <c r="H1899" s="18">
        <v>0.62697599999999998</v>
      </c>
      <c r="I1899" s="40">
        <f t="array" ref="I1899">$Q$10+SUMPRODUCT(D1899:H1899,TRANSPOSE($Q$11:$Q$15))</f>
        <v>-4.6742964870718557</v>
      </c>
      <c r="J1899" s="37">
        <f t="shared" si="29"/>
        <v>9.2458054031758913E-3</v>
      </c>
      <c r="K1899" s="38"/>
      <c r="L1899" s="38"/>
      <c r="M1899" s="38"/>
      <c r="P1899" s="27">
        <v>1870</v>
      </c>
      <c r="Q1899" s="24">
        <v>-7.247E-4</v>
      </c>
      <c r="R1899" s="24">
        <v>5.7922E-3</v>
      </c>
      <c r="S1899" s="24">
        <v>4.6122099999999999E-2</v>
      </c>
      <c r="T1899" s="24">
        <v>0.16075519999999999</v>
      </c>
      <c r="U1899" s="24">
        <v>7.8265000000000001E-2</v>
      </c>
      <c r="V1899" s="34">
        <v>4.193432119723408E-2</v>
      </c>
      <c r="W1899" s="24">
        <v>0</v>
      </c>
      <c r="X1899" s="24">
        <v>0</v>
      </c>
    </row>
    <row r="1900" spans="1:24" ht="15" customHeight="1" x14ac:dyDescent="0.45">
      <c r="A1900" s="14">
        <v>343</v>
      </c>
      <c r="B1900" s="15">
        <v>1999</v>
      </c>
      <c r="C1900" s="16">
        <v>0</v>
      </c>
      <c r="D1900" s="17">
        <v>0.5544557</v>
      </c>
      <c r="E1900" s="17">
        <v>0.34132839999999998</v>
      </c>
      <c r="F1900" s="17">
        <v>4.9561500000000001E-2</v>
      </c>
      <c r="G1900" s="17">
        <v>0.77728109999999995</v>
      </c>
      <c r="H1900" s="18">
        <v>0.4523336</v>
      </c>
      <c r="I1900" s="40">
        <f t="array" ref="I1900">$Q$10+SUMPRODUCT(D1900:H1900,TRANSPOSE($Q$11:$Q$15))</f>
        <v>-4.1648067210252222</v>
      </c>
      <c r="J1900" s="37">
        <f t="shared" si="29"/>
        <v>1.5295141654482642E-2</v>
      </c>
      <c r="K1900" s="38"/>
      <c r="L1900" s="38"/>
      <c r="M1900" s="38"/>
      <c r="P1900" s="27">
        <v>1871</v>
      </c>
      <c r="Q1900" s="24">
        <v>4.1288900000000003E-2</v>
      </c>
      <c r="R1900" s="24">
        <v>1.2505499999999999E-2</v>
      </c>
      <c r="S1900" s="24">
        <v>3.4242099999999998E-2</v>
      </c>
      <c r="T1900" s="24">
        <v>0.34067029999999998</v>
      </c>
      <c r="U1900" s="24">
        <v>8.7765800000000005E-2</v>
      </c>
      <c r="V1900" s="34">
        <v>3.5333285776873807E-2</v>
      </c>
      <c r="W1900" s="24">
        <v>0</v>
      </c>
      <c r="X1900" s="24">
        <v>0</v>
      </c>
    </row>
    <row r="1901" spans="1:24" ht="15" customHeight="1" x14ac:dyDescent="0.45">
      <c r="A1901" s="14">
        <v>343</v>
      </c>
      <c r="B1901" s="15">
        <v>2000</v>
      </c>
      <c r="C1901" s="16">
        <v>0</v>
      </c>
      <c r="D1901" s="17">
        <v>0.45764169999999998</v>
      </c>
      <c r="E1901" s="17">
        <v>0.35649530000000001</v>
      </c>
      <c r="F1901" s="17">
        <v>2.5202599999999999E-2</v>
      </c>
      <c r="G1901" s="17">
        <v>0.64979750000000003</v>
      </c>
      <c r="H1901" s="18">
        <v>0.4577579</v>
      </c>
      <c r="I1901" s="40">
        <f t="array" ref="I1901">$Q$10+SUMPRODUCT(D1901:H1901,TRANSPOSE($Q$11:$Q$15))</f>
        <v>-3.8256115555151595</v>
      </c>
      <c r="J1901" s="37">
        <f t="shared" si="29"/>
        <v>2.1339780455151666E-2</v>
      </c>
      <c r="K1901" s="38"/>
      <c r="L1901" s="38"/>
      <c r="M1901" s="38"/>
      <c r="P1901" s="27">
        <v>1872</v>
      </c>
      <c r="Q1901" s="24">
        <v>2.9095599999999999E-2</v>
      </c>
      <c r="R1901" s="24">
        <v>4.7631899999999998E-2</v>
      </c>
      <c r="S1901" s="24">
        <v>3.4573100000000002E-2</v>
      </c>
      <c r="T1901" s="24">
        <v>0.5635445</v>
      </c>
      <c r="U1901" s="24">
        <v>0.102502</v>
      </c>
      <c r="V1901" s="34">
        <v>2.3851435744199522E-2</v>
      </c>
      <c r="W1901" s="24">
        <v>0</v>
      </c>
      <c r="X1901" s="24">
        <v>0</v>
      </c>
    </row>
    <row r="1902" spans="1:24" ht="15" customHeight="1" x14ac:dyDescent="0.45">
      <c r="A1902" s="14">
        <v>343</v>
      </c>
      <c r="B1902" s="15">
        <v>2001</v>
      </c>
      <c r="C1902" s="16">
        <v>0</v>
      </c>
      <c r="D1902" s="17">
        <v>0.54441569999999995</v>
      </c>
      <c r="E1902" s="17">
        <v>0.42699920000000002</v>
      </c>
      <c r="F1902" s="17">
        <v>1.7551400000000002E-2</v>
      </c>
      <c r="G1902" s="17">
        <v>0.96188269999999998</v>
      </c>
      <c r="H1902" s="18">
        <v>0.4861608</v>
      </c>
      <c r="I1902" s="40">
        <f t="array" ref="I1902">$Q$10+SUMPRODUCT(D1902:H1902,TRANSPOSE($Q$11:$Q$15))</f>
        <v>-4.3106990369904086</v>
      </c>
      <c r="J1902" s="37">
        <f t="shared" si="29"/>
        <v>1.3246341291824157E-2</v>
      </c>
      <c r="K1902" s="38"/>
      <c r="L1902" s="38"/>
      <c r="M1902" s="38"/>
      <c r="P1902" s="27">
        <v>1873</v>
      </c>
      <c r="Q1902" s="24">
        <v>-9.3621999999999993E-3</v>
      </c>
      <c r="R1902" s="24">
        <v>0.17837169999999999</v>
      </c>
      <c r="S1902" s="24">
        <v>5.9791299999999999E-2</v>
      </c>
      <c r="T1902" s="24">
        <v>1.378193</v>
      </c>
      <c r="U1902" s="24">
        <v>0.3195558</v>
      </c>
      <c r="V1902" s="34">
        <v>5.0503703462376022E-3</v>
      </c>
      <c r="W1902" s="24">
        <v>0</v>
      </c>
      <c r="X1902" s="24">
        <v>0</v>
      </c>
    </row>
    <row r="1903" spans="1:24" ht="15" customHeight="1" x14ac:dyDescent="0.45">
      <c r="A1903" s="14">
        <v>343</v>
      </c>
      <c r="B1903" s="15">
        <v>2002</v>
      </c>
      <c r="C1903" s="16">
        <v>0</v>
      </c>
      <c r="D1903" s="17">
        <v>0.51447790000000004</v>
      </c>
      <c r="E1903" s="17">
        <v>0.3839746</v>
      </c>
      <c r="F1903" s="17">
        <v>4.1084799999999998E-2</v>
      </c>
      <c r="G1903" s="17">
        <v>0.91610910000000001</v>
      </c>
      <c r="H1903" s="18">
        <v>0.43056339999999999</v>
      </c>
      <c r="I1903" s="40">
        <f t="array" ref="I1903">$Q$10+SUMPRODUCT(D1903:H1903,TRANSPOSE($Q$11:$Q$15))</f>
        <v>-4.4103028029267417</v>
      </c>
      <c r="J1903" s="37">
        <f t="shared" si="29"/>
        <v>1.2005612089083921E-2</v>
      </c>
      <c r="K1903" s="38"/>
      <c r="L1903" s="38"/>
      <c r="M1903" s="38"/>
      <c r="P1903" s="27">
        <v>1874</v>
      </c>
      <c r="Q1903" s="24">
        <v>-1.08728E-2</v>
      </c>
      <c r="R1903" s="24">
        <v>0.13649919999999999</v>
      </c>
      <c r="S1903" s="24">
        <v>2.8472600000000001E-2</v>
      </c>
      <c r="T1903" s="24">
        <v>0.35147810000000002</v>
      </c>
      <c r="U1903" s="24">
        <v>0.33318750000000003</v>
      </c>
      <c r="V1903" s="34">
        <v>3.4628385290528266E-2</v>
      </c>
      <c r="W1903" s="24">
        <v>0</v>
      </c>
      <c r="X1903" s="24">
        <v>0</v>
      </c>
    </row>
    <row r="1904" spans="1:24" ht="15" customHeight="1" x14ac:dyDescent="0.45">
      <c r="A1904" s="14">
        <v>343</v>
      </c>
      <c r="B1904" s="15">
        <v>2003</v>
      </c>
      <c r="C1904" s="16">
        <v>0</v>
      </c>
      <c r="D1904" s="17">
        <v>0.48393130000000001</v>
      </c>
      <c r="E1904" s="17">
        <v>0.41842980000000002</v>
      </c>
      <c r="F1904" s="17">
        <v>5.2387299999999998E-2</v>
      </c>
      <c r="G1904" s="17">
        <v>1.6941660000000001</v>
      </c>
      <c r="H1904" s="18">
        <v>0.42333880000000002</v>
      </c>
      <c r="I1904" s="40">
        <f t="array" ref="I1904">$Q$10+SUMPRODUCT(D1904:H1904,TRANSPOSE($Q$11:$Q$15))</f>
        <v>-5.8078520475703428</v>
      </c>
      <c r="J1904" s="37">
        <f t="shared" si="29"/>
        <v>2.9948790857076365E-3</v>
      </c>
      <c r="K1904" s="38"/>
      <c r="L1904" s="38"/>
      <c r="M1904" s="38"/>
      <c r="P1904" s="27">
        <v>1875</v>
      </c>
      <c r="Q1904" s="24">
        <v>1.24409E-2</v>
      </c>
      <c r="R1904" s="24">
        <v>1.26924E-2</v>
      </c>
      <c r="S1904" s="24">
        <v>2.0090799999999999E-2</v>
      </c>
      <c r="T1904" s="24">
        <v>0.19823579999999999</v>
      </c>
      <c r="U1904" s="24">
        <v>0.32564880000000002</v>
      </c>
      <c r="V1904" s="34">
        <v>5.5641303764668068E-2</v>
      </c>
      <c r="W1904" s="24">
        <v>0</v>
      </c>
      <c r="X1904" s="24">
        <v>0</v>
      </c>
    </row>
    <row r="1905" spans="1:24" ht="15" customHeight="1" x14ac:dyDescent="0.45">
      <c r="A1905" s="14">
        <v>343</v>
      </c>
      <c r="B1905" s="15">
        <v>2004</v>
      </c>
      <c r="C1905" s="16">
        <v>0</v>
      </c>
      <c r="D1905" s="17">
        <v>0.48793769999999997</v>
      </c>
      <c r="E1905" s="17">
        <v>0.38592769999999998</v>
      </c>
      <c r="F1905" s="17">
        <v>3.5791499999999997E-2</v>
      </c>
      <c r="G1905" s="17">
        <v>0.96911910000000001</v>
      </c>
      <c r="H1905" s="18">
        <v>0.40603460000000002</v>
      </c>
      <c r="I1905" s="40">
        <f t="array" ref="I1905">$Q$10+SUMPRODUCT(D1905:H1905,TRANSPOSE($Q$11:$Q$15))</f>
        <v>-4.4814767763809638</v>
      </c>
      <c r="J1905" s="37">
        <f t="shared" si="29"/>
        <v>1.11900542310269E-2</v>
      </c>
      <c r="K1905" s="38"/>
      <c r="L1905" s="38"/>
      <c r="M1905" s="38"/>
      <c r="P1905" s="27">
        <v>1876</v>
      </c>
      <c r="Q1905" s="24">
        <v>-2.1635499999999998E-2</v>
      </c>
      <c r="R1905" s="24">
        <v>-9.5325999999999994E-2</v>
      </c>
      <c r="S1905" s="24">
        <v>4.5633899999999998E-2</v>
      </c>
      <c r="T1905" s="24">
        <v>0.79382620000000004</v>
      </c>
      <c r="U1905" s="24">
        <v>0.34593980000000002</v>
      </c>
      <c r="V1905" s="34">
        <v>2.1258413610709088E-2</v>
      </c>
      <c r="W1905" s="24">
        <v>0</v>
      </c>
      <c r="X1905" s="24">
        <v>0</v>
      </c>
    </row>
    <row r="1906" spans="1:24" ht="15" customHeight="1" x14ac:dyDescent="0.45">
      <c r="A1906" s="14">
        <v>344</v>
      </c>
      <c r="B1906" s="15">
        <v>1999</v>
      </c>
      <c r="C1906" s="16">
        <v>0</v>
      </c>
      <c r="D1906" s="17">
        <v>0.21452560000000001</v>
      </c>
      <c r="E1906" s="17">
        <v>0.25362279999999998</v>
      </c>
      <c r="F1906" s="17">
        <v>4.9115499999999999E-2</v>
      </c>
      <c r="G1906" s="17">
        <v>0.72656160000000003</v>
      </c>
      <c r="H1906" s="18">
        <v>0.24358150000000001</v>
      </c>
      <c r="I1906" s="40">
        <f t="array" ref="I1906">$Q$10+SUMPRODUCT(D1906:H1906,TRANSPOSE($Q$11:$Q$15))</f>
        <v>-4.2231218266626982</v>
      </c>
      <c r="J1906" s="37">
        <f t="shared" si="29"/>
        <v>1.4441224633749812E-2</v>
      </c>
      <c r="K1906" s="38"/>
      <c r="L1906" s="38"/>
      <c r="M1906" s="38"/>
      <c r="P1906" s="27">
        <v>1877</v>
      </c>
      <c r="Q1906" s="24">
        <v>-3.7165900000000002E-2</v>
      </c>
      <c r="R1906" s="24">
        <v>-0.27521129999999999</v>
      </c>
      <c r="S1906" s="24">
        <v>3.3587899999999997E-2</v>
      </c>
      <c r="T1906" s="24">
        <v>0.35124</v>
      </c>
      <c r="U1906" s="24">
        <v>0.37649569999999999</v>
      </c>
      <c r="V1906" s="34">
        <v>5.9872488261033169E-2</v>
      </c>
      <c r="W1906" s="24">
        <v>0</v>
      </c>
      <c r="X1906" s="24">
        <v>0</v>
      </c>
    </row>
    <row r="1907" spans="1:24" ht="15" customHeight="1" x14ac:dyDescent="0.45">
      <c r="A1907" s="14">
        <v>344</v>
      </c>
      <c r="B1907" s="15">
        <v>2000</v>
      </c>
      <c r="C1907" s="16">
        <v>0</v>
      </c>
      <c r="D1907" s="17">
        <v>0.23531560000000001</v>
      </c>
      <c r="E1907" s="17">
        <v>0.2561621</v>
      </c>
      <c r="F1907" s="17">
        <v>5.6292000000000002E-2</v>
      </c>
      <c r="G1907" s="17">
        <v>0.56891230000000004</v>
      </c>
      <c r="H1907" s="18">
        <v>0.26790170000000002</v>
      </c>
      <c r="I1907" s="40">
        <f t="array" ref="I1907">$Q$10+SUMPRODUCT(D1907:H1907,TRANSPOSE($Q$11:$Q$15))</f>
        <v>-4.0093034896544371</v>
      </c>
      <c r="J1907" s="37">
        <f t="shared" si="29"/>
        <v>1.7822619942296433E-2</v>
      </c>
      <c r="K1907" s="38"/>
      <c r="L1907" s="38"/>
      <c r="M1907" s="38"/>
      <c r="P1907" s="27">
        <v>1878</v>
      </c>
      <c r="Q1907" s="24">
        <v>-2.7819699999999999E-2</v>
      </c>
      <c r="R1907" s="24">
        <v>-0.46211150000000001</v>
      </c>
      <c r="S1907" s="24">
        <v>3.3844100000000002E-2</v>
      </c>
      <c r="T1907" s="24">
        <v>0.73421360000000002</v>
      </c>
      <c r="U1907" s="24">
        <v>0.48821360000000003</v>
      </c>
      <c r="V1907" s="34">
        <v>4.6473413868444557E-2</v>
      </c>
      <c r="W1907" s="24">
        <v>0</v>
      </c>
      <c r="X1907" s="24">
        <v>0</v>
      </c>
    </row>
    <row r="1908" spans="1:24" ht="15" customHeight="1" x14ac:dyDescent="0.45">
      <c r="A1908" s="14">
        <v>344</v>
      </c>
      <c r="B1908" s="15">
        <v>2001</v>
      </c>
      <c r="C1908" s="16">
        <v>0</v>
      </c>
      <c r="D1908" s="17">
        <v>0.2384279</v>
      </c>
      <c r="E1908" s="17">
        <v>0.27828930000000002</v>
      </c>
      <c r="F1908" s="17">
        <v>5.3421400000000001E-2</v>
      </c>
      <c r="G1908" s="17">
        <v>1.129589</v>
      </c>
      <c r="H1908" s="18">
        <v>0.27132070000000003</v>
      </c>
      <c r="I1908" s="40">
        <f t="array" ref="I1908">$Q$10+SUMPRODUCT(D1908:H1908,TRANSPOSE($Q$11:$Q$15))</f>
        <v>-4.908596257920923</v>
      </c>
      <c r="J1908" s="37">
        <f t="shared" si="29"/>
        <v>7.3287377382274844E-3</v>
      </c>
      <c r="K1908" s="38"/>
      <c r="L1908" s="38"/>
      <c r="M1908" s="38"/>
      <c r="P1908" s="27">
        <v>1879</v>
      </c>
      <c r="Q1908" s="24">
        <v>-7.1968500000000005E-2</v>
      </c>
      <c r="R1908" s="24">
        <v>-0.47384809999999999</v>
      </c>
      <c r="S1908" s="24">
        <v>4.5018700000000002E-2</v>
      </c>
      <c r="T1908" s="24">
        <v>1.5423199999999999</v>
      </c>
      <c r="U1908" s="24">
        <v>0.57934580000000002</v>
      </c>
      <c r="V1908" s="34">
        <v>1.2827950870305237E-2</v>
      </c>
      <c r="W1908" s="24">
        <v>0</v>
      </c>
      <c r="X1908" s="24">
        <v>0</v>
      </c>
    </row>
    <row r="1909" spans="1:24" ht="15" customHeight="1" x14ac:dyDescent="0.45">
      <c r="A1909" s="14">
        <v>344</v>
      </c>
      <c r="B1909" s="15">
        <v>2002</v>
      </c>
      <c r="C1909" s="16">
        <v>0</v>
      </c>
      <c r="D1909" s="17">
        <v>0.2835799</v>
      </c>
      <c r="E1909" s="17">
        <v>0.2092021</v>
      </c>
      <c r="F1909" s="17">
        <v>5.8959900000000003E-2</v>
      </c>
      <c r="G1909" s="17">
        <v>1.595067</v>
      </c>
      <c r="H1909" s="18">
        <v>0.2885877</v>
      </c>
      <c r="I1909" s="40">
        <f t="array" ref="I1909">$Q$10+SUMPRODUCT(D1909:H1909,TRANSPOSE($Q$11:$Q$15))</f>
        <v>-5.5648155540858113</v>
      </c>
      <c r="J1909" s="37">
        <f t="shared" si="29"/>
        <v>3.8156718427687728E-3</v>
      </c>
      <c r="K1909" s="38"/>
      <c r="L1909" s="38"/>
      <c r="M1909" s="38"/>
      <c r="P1909" s="27">
        <v>1880</v>
      </c>
      <c r="Q1909" s="24">
        <v>0.30686560000000002</v>
      </c>
      <c r="R1909" s="24">
        <v>0.4061264</v>
      </c>
      <c r="S1909" s="24">
        <v>6.3635200000000003E-2</v>
      </c>
      <c r="T1909" s="24">
        <v>3.040721</v>
      </c>
      <c r="U1909" s="24">
        <v>0.39672210000000002</v>
      </c>
      <c r="V1909" s="34">
        <v>2.9873193042002992E-4</v>
      </c>
      <c r="W1909" s="24">
        <v>0</v>
      </c>
      <c r="X1909" s="24">
        <v>0</v>
      </c>
    </row>
    <row r="1910" spans="1:24" ht="15" customHeight="1" x14ac:dyDescent="0.45">
      <c r="A1910" s="14">
        <v>344</v>
      </c>
      <c r="B1910" s="15">
        <v>2003</v>
      </c>
      <c r="C1910" s="16">
        <v>0</v>
      </c>
      <c r="D1910" s="17">
        <v>0.27290629999999999</v>
      </c>
      <c r="E1910" s="17">
        <v>0.1798951</v>
      </c>
      <c r="F1910" s="17">
        <v>4.8227300000000001E-2</v>
      </c>
      <c r="G1910" s="17">
        <v>1.172523</v>
      </c>
      <c r="H1910" s="18">
        <v>0.28069050000000001</v>
      </c>
      <c r="I1910" s="40">
        <f t="array" ref="I1910">$Q$10+SUMPRODUCT(D1910:H1910,TRANSPOSE($Q$11:$Q$15))</f>
        <v>-4.7723060031504794</v>
      </c>
      <c r="J1910" s="37">
        <f t="shared" si="29"/>
        <v>8.389861572775225E-3</v>
      </c>
      <c r="K1910" s="38"/>
      <c r="L1910" s="38"/>
      <c r="M1910" s="38"/>
      <c r="P1910" s="27">
        <v>1881</v>
      </c>
      <c r="Q1910" s="24">
        <v>9.7180900000000001E-2</v>
      </c>
      <c r="R1910" s="24">
        <v>0.1168223</v>
      </c>
      <c r="S1910" s="24">
        <v>2.6910699999999999E-2</v>
      </c>
      <c r="T1910" s="24">
        <v>0.98079099999999997</v>
      </c>
      <c r="U1910" s="24">
        <v>0.53285199999999999</v>
      </c>
      <c r="V1910" s="34">
        <v>1.5967737124243698E-2</v>
      </c>
      <c r="W1910" s="24">
        <v>0</v>
      </c>
      <c r="X1910" s="24">
        <v>0</v>
      </c>
    </row>
    <row r="1911" spans="1:24" ht="15" customHeight="1" x14ac:dyDescent="0.45">
      <c r="A1911" s="14">
        <v>344</v>
      </c>
      <c r="B1911" s="15">
        <v>2004</v>
      </c>
      <c r="C1911" s="16">
        <v>0</v>
      </c>
      <c r="D1911" s="17">
        <v>0.18571399999999999</v>
      </c>
      <c r="E1911" s="17">
        <v>0.20670469999999999</v>
      </c>
      <c r="F1911" s="17">
        <v>5.52092E-2</v>
      </c>
      <c r="G1911" s="17">
        <v>1.6271439999999999</v>
      </c>
      <c r="H1911" s="18">
        <v>0.3196698</v>
      </c>
      <c r="I1911" s="40">
        <f t="array" ref="I1911">$Q$10+SUMPRODUCT(D1911:H1911,TRANSPOSE($Q$11:$Q$15))</f>
        <v>-5.6035922500166304</v>
      </c>
      <c r="J1911" s="37">
        <f t="shared" si="29"/>
        <v>3.671077429839362E-3</v>
      </c>
      <c r="K1911" s="38"/>
      <c r="L1911" s="38"/>
      <c r="M1911" s="38"/>
      <c r="P1911" s="27">
        <v>1882</v>
      </c>
      <c r="Q1911" s="24">
        <v>0.1744589</v>
      </c>
      <c r="R1911" s="24">
        <v>0.15307109999999999</v>
      </c>
      <c r="S1911" s="24">
        <v>5.2562200000000003E-2</v>
      </c>
      <c r="T1911" s="24">
        <v>1.3417969999999999</v>
      </c>
      <c r="U1911" s="24">
        <v>0.60035039999999995</v>
      </c>
      <c r="V1911" s="34">
        <v>7.5365521360964763E-3</v>
      </c>
      <c r="W1911" s="24">
        <v>0</v>
      </c>
      <c r="X1911" s="24">
        <v>0</v>
      </c>
    </row>
    <row r="1912" spans="1:24" ht="15" customHeight="1" x14ac:dyDescent="0.45">
      <c r="A1912" s="14">
        <v>345</v>
      </c>
      <c r="B1912" s="15">
        <v>1995</v>
      </c>
      <c r="C1912" s="16">
        <v>0</v>
      </c>
      <c r="D1912" s="17">
        <v>8.81218E-2</v>
      </c>
      <c r="E1912" s="17">
        <v>0.42403049999999998</v>
      </c>
      <c r="F1912" s="17">
        <v>4.1552600000000002E-2</v>
      </c>
      <c r="G1912" s="17">
        <v>1.8100039999999999</v>
      </c>
      <c r="H1912" s="18">
        <v>0.15861120000000001</v>
      </c>
      <c r="I1912" s="40">
        <f t="array" ref="I1912">$Q$10+SUMPRODUCT(D1912:H1912,TRANSPOSE($Q$11:$Q$15))</f>
        <v>-6.2420069084719891</v>
      </c>
      <c r="J1912" s="37">
        <f t="shared" si="29"/>
        <v>1.9421669128994216E-3</v>
      </c>
      <c r="K1912" s="38"/>
      <c r="L1912" s="38"/>
      <c r="M1912" s="38"/>
      <c r="P1912" s="27">
        <v>1883</v>
      </c>
      <c r="Q1912" s="24">
        <v>0.14423849999999999</v>
      </c>
      <c r="R1912" s="24">
        <v>7.99816E-2</v>
      </c>
      <c r="S1912" s="24">
        <v>4.1180599999999998E-2</v>
      </c>
      <c r="T1912" s="24">
        <v>0.52250779999999997</v>
      </c>
      <c r="U1912" s="24">
        <v>0.60877040000000004</v>
      </c>
      <c r="V1912" s="34">
        <v>3.2773847594569069E-2</v>
      </c>
      <c r="W1912" s="24">
        <v>0</v>
      </c>
      <c r="X1912" s="24">
        <v>0</v>
      </c>
    </row>
    <row r="1913" spans="1:24" ht="15" customHeight="1" x14ac:dyDescent="0.45">
      <c r="A1913" s="14">
        <v>345</v>
      </c>
      <c r="B1913" s="15">
        <v>1996</v>
      </c>
      <c r="C1913" s="16">
        <v>0</v>
      </c>
      <c r="D1913" s="17">
        <v>0.14045260000000001</v>
      </c>
      <c r="E1913" s="17">
        <v>0.47460010000000002</v>
      </c>
      <c r="F1913" s="17">
        <v>6.1320800000000002E-2</v>
      </c>
      <c r="G1913" s="17">
        <v>2.0152239999999999</v>
      </c>
      <c r="H1913" s="18">
        <v>0.18929699999999999</v>
      </c>
      <c r="I1913" s="40">
        <f t="array" ref="I1913">$Q$10+SUMPRODUCT(D1913:H1913,TRANSPOSE($Q$11:$Q$15))</f>
        <v>-6.7599980788341103</v>
      </c>
      <c r="J1913" s="37">
        <f t="shared" si="29"/>
        <v>1.1578891395288839E-3</v>
      </c>
      <c r="K1913" s="38"/>
      <c r="L1913" s="38"/>
      <c r="M1913" s="38"/>
      <c r="P1913" s="27">
        <v>1884</v>
      </c>
      <c r="Q1913" s="24">
        <v>0.2071114</v>
      </c>
      <c r="R1913" s="24">
        <v>0.1160848</v>
      </c>
      <c r="S1913" s="24">
        <v>3.12261E-2</v>
      </c>
      <c r="T1913" s="24">
        <v>1.1706490000000001</v>
      </c>
      <c r="U1913" s="24">
        <v>0.47583350000000002</v>
      </c>
      <c r="V1913" s="34">
        <v>1.1579485452966227E-2</v>
      </c>
      <c r="W1913" s="24">
        <v>0</v>
      </c>
      <c r="X1913" s="24">
        <v>1</v>
      </c>
    </row>
    <row r="1914" spans="1:24" ht="15" customHeight="1" x14ac:dyDescent="0.45">
      <c r="A1914" s="14">
        <v>345</v>
      </c>
      <c r="B1914" s="15">
        <v>1997</v>
      </c>
      <c r="C1914" s="16">
        <v>0</v>
      </c>
      <c r="D1914" s="17">
        <v>7.7552399999999994E-2</v>
      </c>
      <c r="E1914" s="17">
        <v>0.49197970000000002</v>
      </c>
      <c r="F1914" s="17">
        <v>4.7125599999999997E-2</v>
      </c>
      <c r="G1914" s="17">
        <v>1.8369519999999999</v>
      </c>
      <c r="H1914" s="18">
        <v>0.13245219999999999</v>
      </c>
      <c r="I1914" s="40">
        <f t="array" ref="I1914">$Q$10+SUMPRODUCT(D1914:H1914,TRANSPOSE($Q$11:$Q$15))</f>
        <v>-6.4489208252747989</v>
      </c>
      <c r="J1914" s="37">
        <f t="shared" si="29"/>
        <v>1.5797292559524539E-3</v>
      </c>
      <c r="K1914" s="38"/>
      <c r="L1914" s="38"/>
      <c r="M1914" s="38"/>
      <c r="P1914" s="27">
        <v>1885</v>
      </c>
      <c r="Q1914" s="24">
        <v>5.8667999999999998E-2</v>
      </c>
      <c r="R1914" s="24">
        <v>0.88146020000000003</v>
      </c>
      <c r="S1914" s="24">
        <v>8.8371599999999995E-2</v>
      </c>
      <c r="T1914" s="24">
        <v>5.9510290000000001</v>
      </c>
      <c r="U1914" s="24">
        <v>0.41781370000000001</v>
      </c>
      <c r="V1914" s="34">
        <v>1.0867657300377037E-6</v>
      </c>
      <c r="W1914" s="24">
        <v>0</v>
      </c>
      <c r="X1914" s="24">
        <v>0</v>
      </c>
    </row>
    <row r="1915" spans="1:24" ht="15" customHeight="1" x14ac:dyDescent="0.45">
      <c r="A1915" s="14">
        <v>345</v>
      </c>
      <c r="B1915" s="15">
        <v>1998</v>
      </c>
      <c r="C1915" s="16">
        <v>0</v>
      </c>
      <c r="D1915" s="17">
        <v>0.1015321</v>
      </c>
      <c r="E1915" s="17">
        <v>0.4450887</v>
      </c>
      <c r="F1915" s="17">
        <v>-0.1002566</v>
      </c>
      <c r="G1915" s="17">
        <v>0.93077209999999999</v>
      </c>
      <c r="H1915" s="18">
        <v>0.1778825</v>
      </c>
      <c r="I1915" s="40">
        <f t="array" ref="I1915">$Q$10+SUMPRODUCT(D1915:H1915,TRANSPOSE($Q$11:$Q$15))</f>
        <v>-3.7196459119697667</v>
      </c>
      <c r="J1915" s="37">
        <f t="shared" si="29"/>
        <v>2.3668759236151148E-2</v>
      </c>
      <c r="K1915" s="38"/>
      <c r="L1915" s="38"/>
      <c r="M1915" s="38"/>
      <c r="P1915" s="27">
        <v>1886</v>
      </c>
      <c r="Q1915" s="24">
        <v>-0.1077617</v>
      </c>
      <c r="R1915" s="24">
        <v>0.8212045</v>
      </c>
      <c r="S1915" s="24">
        <v>8.2530300000000001E-2</v>
      </c>
      <c r="T1915" s="24">
        <v>3.6866889999999999</v>
      </c>
      <c r="U1915" s="24">
        <v>0.33500580000000002</v>
      </c>
      <c r="V1915" s="34">
        <v>4.0676620686859929E-5</v>
      </c>
      <c r="W1915" s="24">
        <v>0</v>
      </c>
      <c r="X1915" s="24">
        <v>0</v>
      </c>
    </row>
    <row r="1916" spans="1:24" ht="15" customHeight="1" x14ac:dyDescent="0.45">
      <c r="A1916" s="14">
        <v>345</v>
      </c>
      <c r="B1916" s="15">
        <v>1999</v>
      </c>
      <c r="C1916" s="16">
        <v>0</v>
      </c>
      <c r="D1916" s="17">
        <v>9.25314E-2</v>
      </c>
      <c r="E1916" s="17">
        <v>0.1389039</v>
      </c>
      <c r="F1916" s="17">
        <v>6.4113799999999999E-2</v>
      </c>
      <c r="G1916" s="17">
        <v>1.2463960000000001</v>
      </c>
      <c r="H1916" s="18">
        <v>0.16940540000000001</v>
      </c>
      <c r="I1916" s="40">
        <f t="array" ref="I1916">$Q$10+SUMPRODUCT(D1916:H1916,TRANSPOSE($Q$11:$Q$15))</f>
        <v>-5.1012175760619476</v>
      </c>
      <c r="J1916" s="37">
        <f t="shared" si="29"/>
        <v>6.0524723419223322E-3</v>
      </c>
      <c r="K1916" s="38"/>
      <c r="L1916" s="38"/>
      <c r="M1916" s="38"/>
      <c r="P1916" s="27">
        <v>1887</v>
      </c>
      <c r="Q1916" s="24">
        <v>-9.1599999999999997E-3</v>
      </c>
      <c r="R1916" s="24">
        <v>0.22043650000000001</v>
      </c>
      <c r="S1916" s="24">
        <v>9.2177499999999996E-2</v>
      </c>
      <c r="T1916" s="24">
        <v>5.286505</v>
      </c>
      <c r="U1916" s="24">
        <v>0.35602070000000002</v>
      </c>
      <c r="V1916" s="34">
        <v>7.4370625811500578E-6</v>
      </c>
      <c r="W1916" s="24">
        <v>0</v>
      </c>
      <c r="X1916" s="24">
        <v>0</v>
      </c>
    </row>
    <row r="1917" spans="1:24" ht="15" customHeight="1" x14ac:dyDescent="0.45">
      <c r="A1917" s="14">
        <v>345</v>
      </c>
      <c r="B1917" s="15">
        <v>2000</v>
      </c>
      <c r="C1917" s="16">
        <v>0</v>
      </c>
      <c r="D1917" s="17">
        <v>1.8805200000000001E-2</v>
      </c>
      <c r="E1917" s="17">
        <v>0.21228520000000001</v>
      </c>
      <c r="F1917" s="17">
        <v>8.0737600000000007E-2</v>
      </c>
      <c r="G1917" s="17">
        <v>1.286294</v>
      </c>
      <c r="H1917" s="18">
        <v>0.19232350000000001</v>
      </c>
      <c r="I1917" s="40">
        <f t="array" ref="I1917">$Q$10+SUMPRODUCT(D1917:H1917,TRANSPOSE($Q$11:$Q$15))</f>
        <v>-5.4208202868224333</v>
      </c>
      <c r="J1917" s="37">
        <f t="shared" si="29"/>
        <v>4.4040352836022464E-3</v>
      </c>
      <c r="K1917" s="38"/>
      <c r="L1917" s="38"/>
      <c r="M1917" s="38"/>
      <c r="P1917" s="27">
        <v>1888</v>
      </c>
      <c r="Q1917" s="24">
        <v>-1.9495999999999999E-3</v>
      </c>
      <c r="R1917" s="24">
        <v>0.23940049999999999</v>
      </c>
      <c r="S1917" s="24">
        <v>4.45546E-2</v>
      </c>
      <c r="T1917" s="24">
        <v>3.3565939999999999</v>
      </c>
      <c r="U1917" s="24">
        <v>0.35125679999999998</v>
      </c>
      <c r="V1917" s="34">
        <v>2.2932637602383343E-4</v>
      </c>
      <c r="W1917" s="24">
        <v>0</v>
      </c>
      <c r="X1917" s="24">
        <v>0</v>
      </c>
    </row>
    <row r="1918" spans="1:24" ht="15" customHeight="1" x14ac:dyDescent="0.45">
      <c r="A1918" s="14">
        <v>345</v>
      </c>
      <c r="B1918" s="15">
        <v>2001</v>
      </c>
      <c r="C1918" s="16">
        <v>0</v>
      </c>
      <c r="D1918" s="17">
        <v>4.6012900000000002E-2</v>
      </c>
      <c r="E1918" s="17">
        <v>0.16912269999999999</v>
      </c>
      <c r="F1918" s="17">
        <v>1.6549899999999999E-2</v>
      </c>
      <c r="G1918" s="17">
        <v>0.73830859999999998</v>
      </c>
      <c r="H1918" s="18">
        <v>0.1066737</v>
      </c>
      <c r="I1918" s="40">
        <f t="array" ref="I1918">$Q$10+SUMPRODUCT(D1918:H1918,TRANSPOSE($Q$11:$Q$15))</f>
        <v>-4.0131585178692823</v>
      </c>
      <c r="J1918" s="37">
        <f t="shared" si="29"/>
        <v>1.7755263059895832E-2</v>
      </c>
      <c r="K1918" s="38"/>
      <c r="L1918" s="38"/>
      <c r="M1918" s="38"/>
      <c r="P1918" s="27">
        <v>1889</v>
      </c>
      <c r="Q1918" s="24">
        <v>3.4632799999999998E-2</v>
      </c>
      <c r="R1918" s="24">
        <v>0.24017250000000001</v>
      </c>
      <c r="S1918" s="24">
        <v>7.1950600000000003E-2</v>
      </c>
      <c r="T1918" s="24">
        <v>3.1642610000000002</v>
      </c>
      <c r="U1918" s="24">
        <v>0.35562139999999998</v>
      </c>
      <c r="V1918" s="34">
        <v>2.544795805223555E-4</v>
      </c>
      <c r="W1918" s="24">
        <v>0</v>
      </c>
      <c r="X1918" s="24">
        <v>0</v>
      </c>
    </row>
    <row r="1919" spans="1:24" ht="15" customHeight="1" x14ac:dyDescent="0.45">
      <c r="A1919" s="14">
        <v>345</v>
      </c>
      <c r="B1919" s="15">
        <v>2002</v>
      </c>
      <c r="C1919" s="16">
        <v>0</v>
      </c>
      <c r="D1919" s="17">
        <v>2.9131000000000001E-3</v>
      </c>
      <c r="E1919" s="17">
        <v>0.1095641</v>
      </c>
      <c r="F1919" s="17">
        <v>8.6868999999999991E-3</v>
      </c>
      <c r="G1919" s="17">
        <v>0.6329439</v>
      </c>
      <c r="H1919" s="18">
        <v>0.12995989999999999</v>
      </c>
      <c r="I1919" s="40">
        <f t="array" ref="I1919">$Q$10+SUMPRODUCT(D1919:H1919,TRANSPOSE($Q$11:$Q$15))</f>
        <v>-3.6991830749378218</v>
      </c>
      <c r="J1919" s="37">
        <f t="shared" si="29"/>
        <v>2.414626332257927E-2</v>
      </c>
      <c r="K1919" s="38"/>
      <c r="L1919" s="38"/>
      <c r="M1919" s="38"/>
      <c r="P1919" s="27">
        <v>1890</v>
      </c>
      <c r="Q1919" s="24">
        <v>-0.14041609999999999</v>
      </c>
      <c r="R1919" s="24">
        <v>0.24944939999999999</v>
      </c>
      <c r="S1919" s="24">
        <v>6.7982000000000001E-2</v>
      </c>
      <c r="T1919" s="24">
        <v>2.691573</v>
      </c>
      <c r="U1919" s="24">
        <v>0.34874080000000002</v>
      </c>
      <c r="V1919" s="34">
        <v>5.0963280724184974E-4</v>
      </c>
      <c r="W1919" s="24">
        <v>0</v>
      </c>
      <c r="X1919" s="24">
        <v>0</v>
      </c>
    </row>
    <row r="1920" spans="1:24" ht="15" customHeight="1" x14ac:dyDescent="0.45">
      <c r="A1920" s="14">
        <v>345</v>
      </c>
      <c r="B1920" s="15">
        <v>2003</v>
      </c>
      <c r="C1920" s="16">
        <v>0</v>
      </c>
      <c r="D1920" s="17">
        <v>-2.60488E-2</v>
      </c>
      <c r="E1920" s="17">
        <v>0.1179318</v>
      </c>
      <c r="F1920" s="17">
        <v>5.8824300000000003E-2</v>
      </c>
      <c r="G1920" s="17">
        <v>0.65524660000000001</v>
      </c>
      <c r="H1920" s="18">
        <v>0.13378290000000001</v>
      </c>
      <c r="I1920" s="40">
        <f t="array" ref="I1920">$Q$10+SUMPRODUCT(D1920:H1920,TRANSPOSE($Q$11:$Q$15))</f>
        <v>-4.1575765972255549</v>
      </c>
      <c r="J1920" s="37">
        <f t="shared" si="29"/>
        <v>1.5404418479186164E-2</v>
      </c>
      <c r="K1920" s="38"/>
      <c r="L1920" s="38"/>
      <c r="M1920" s="38"/>
      <c r="P1920" s="27">
        <v>1891</v>
      </c>
      <c r="Q1920" s="24">
        <v>3.3146999999999999E-3</v>
      </c>
      <c r="R1920" s="24">
        <v>0.11998109999999999</v>
      </c>
      <c r="S1920" s="24">
        <v>5.3627599999999997E-2</v>
      </c>
      <c r="T1920" s="24">
        <v>1.3196129999999999</v>
      </c>
      <c r="U1920" s="24">
        <v>0.2006444</v>
      </c>
      <c r="V1920" s="34">
        <v>5.9162855906008185E-3</v>
      </c>
      <c r="W1920" s="24">
        <v>0</v>
      </c>
      <c r="X1920" s="24">
        <v>0</v>
      </c>
    </row>
    <row r="1921" spans="1:24" ht="15" customHeight="1" x14ac:dyDescent="0.45">
      <c r="A1921" s="14">
        <v>345</v>
      </c>
      <c r="B1921" s="15">
        <v>2004</v>
      </c>
      <c r="C1921" s="16">
        <v>0</v>
      </c>
      <c r="D1921" s="17">
        <v>-1.02419E-2</v>
      </c>
      <c r="E1921" s="17">
        <v>9.5400399999999996E-2</v>
      </c>
      <c r="F1921" s="17">
        <v>4.76882E-2</v>
      </c>
      <c r="G1921" s="17">
        <v>0.97322019999999998</v>
      </c>
      <c r="H1921" s="18">
        <v>0.13410130000000001</v>
      </c>
      <c r="I1921" s="40">
        <f t="array" ref="I1921">$Q$10+SUMPRODUCT(D1921:H1921,TRANSPOSE($Q$11:$Q$15))</f>
        <v>-4.5357096566511679</v>
      </c>
      <c r="J1921" s="37">
        <f t="shared" si="29"/>
        <v>1.0605612787218593E-2</v>
      </c>
      <c r="K1921" s="38"/>
      <c r="L1921" s="38"/>
      <c r="M1921" s="38"/>
      <c r="P1921" s="27">
        <v>1892</v>
      </c>
      <c r="Q1921" s="24">
        <v>-8.7895299999999996E-2</v>
      </c>
      <c r="R1921" s="24">
        <v>0.1166036</v>
      </c>
      <c r="S1921" s="24">
        <v>6.2295999999999997E-2</v>
      </c>
      <c r="T1921" s="24">
        <v>1.519058</v>
      </c>
      <c r="U1921" s="24">
        <v>0.2294098</v>
      </c>
      <c r="V1921" s="34">
        <v>3.9647301086102472E-3</v>
      </c>
      <c r="W1921" s="24">
        <v>0</v>
      </c>
      <c r="X1921" s="24">
        <v>0</v>
      </c>
    </row>
    <row r="1922" spans="1:24" ht="15" customHeight="1" x14ac:dyDescent="0.45">
      <c r="A1922" s="14">
        <v>346</v>
      </c>
      <c r="B1922" s="15">
        <v>1995</v>
      </c>
      <c r="C1922" s="16">
        <v>0</v>
      </c>
      <c r="D1922" s="17">
        <v>-5.8897999999999997E-3</v>
      </c>
      <c r="E1922" s="17">
        <v>-0.28355740000000001</v>
      </c>
      <c r="F1922" s="17">
        <v>3.6548999999999998E-2</v>
      </c>
      <c r="G1922" s="17">
        <v>0.29334569999999999</v>
      </c>
      <c r="H1922" s="18">
        <v>0.4127922</v>
      </c>
      <c r="I1922" s="40">
        <f t="array" ref="I1922">$Q$10+SUMPRODUCT(D1922:H1922,TRANSPOSE($Q$11:$Q$15))</f>
        <v>-2.6376345333119797</v>
      </c>
      <c r="J1922" s="37">
        <f t="shared" si="29"/>
        <v>6.675525081560231E-2</v>
      </c>
      <c r="K1922" s="38"/>
      <c r="L1922" s="38"/>
      <c r="M1922" s="38"/>
      <c r="P1922" s="27">
        <v>1893</v>
      </c>
      <c r="Q1922" s="24">
        <v>-7.1369699999999994E-2</v>
      </c>
      <c r="R1922" s="24">
        <v>0.17161589999999999</v>
      </c>
      <c r="S1922" s="24">
        <v>8.0425200000000002E-2</v>
      </c>
      <c r="T1922" s="24">
        <v>1.798019</v>
      </c>
      <c r="U1922" s="24">
        <v>0.23843239999999999</v>
      </c>
      <c r="V1922" s="34">
        <v>2.0590257415936449E-3</v>
      </c>
      <c r="W1922" s="24">
        <v>0</v>
      </c>
      <c r="X1922" s="24">
        <v>0</v>
      </c>
    </row>
    <row r="1923" spans="1:24" ht="15" customHeight="1" x14ac:dyDescent="0.45">
      <c r="A1923" s="14">
        <v>346</v>
      </c>
      <c r="B1923" s="15">
        <v>1996</v>
      </c>
      <c r="C1923" s="16">
        <v>0</v>
      </c>
      <c r="D1923" s="17">
        <v>-4.1586900000000003E-2</v>
      </c>
      <c r="E1923" s="17">
        <v>-5.7804899999999999E-2</v>
      </c>
      <c r="F1923" s="17">
        <v>2.7237500000000001E-2</v>
      </c>
      <c r="G1923" s="17">
        <v>0.31547930000000002</v>
      </c>
      <c r="H1923" s="18">
        <v>0.28462779999999999</v>
      </c>
      <c r="I1923" s="40">
        <f t="array" ref="I1923">$Q$10+SUMPRODUCT(D1923:H1923,TRANSPOSE($Q$11:$Q$15))</f>
        <v>-3.0208917900062189</v>
      </c>
      <c r="J1923" s="37">
        <f t="shared" ref="J1923:J1986" si="30">EXP(I1923)/(1+EXP(I1923))</f>
        <v>4.6490925899857177E-2</v>
      </c>
      <c r="K1923" s="38"/>
      <c r="L1923" s="38"/>
      <c r="M1923" s="38"/>
      <c r="P1923" s="27">
        <v>1894</v>
      </c>
      <c r="Q1923" s="24">
        <v>-4.4336599999999997E-2</v>
      </c>
      <c r="R1923" s="24">
        <v>0.2317525</v>
      </c>
      <c r="S1923" s="24">
        <v>6.6089899999999993E-2</v>
      </c>
      <c r="T1923" s="24">
        <v>2.188364</v>
      </c>
      <c r="U1923" s="24">
        <v>0.25376720000000003</v>
      </c>
      <c r="V1923" s="34">
        <v>1.160692718786541E-3</v>
      </c>
      <c r="W1923" s="24">
        <v>0</v>
      </c>
      <c r="X1923" s="24">
        <v>0</v>
      </c>
    </row>
    <row r="1924" spans="1:24" ht="15" customHeight="1" x14ac:dyDescent="0.45">
      <c r="A1924" s="14">
        <v>346</v>
      </c>
      <c r="B1924" s="15">
        <v>1997</v>
      </c>
      <c r="C1924" s="16">
        <v>0</v>
      </c>
      <c r="D1924" s="17">
        <v>0.1846439</v>
      </c>
      <c r="E1924" s="17">
        <v>7.8883000000000009E-3</v>
      </c>
      <c r="F1924" s="17">
        <v>4.2542400000000001E-2</v>
      </c>
      <c r="G1924" s="17">
        <v>0.37021369999999998</v>
      </c>
      <c r="H1924" s="18">
        <v>0.23420450000000001</v>
      </c>
      <c r="I1924" s="40">
        <f t="array" ref="I1924">$Q$10+SUMPRODUCT(D1924:H1924,TRANSPOSE($Q$11:$Q$15))</f>
        <v>-3.2635607914617975</v>
      </c>
      <c r="J1924" s="37">
        <f t="shared" si="30"/>
        <v>3.6842645072707521E-2</v>
      </c>
      <c r="K1924" s="38"/>
      <c r="L1924" s="38"/>
      <c r="M1924" s="38"/>
      <c r="P1924" s="27">
        <v>1895</v>
      </c>
      <c r="Q1924" s="24">
        <v>0.33046120000000001</v>
      </c>
      <c r="R1924" s="24">
        <v>0.36815429999999999</v>
      </c>
      <c r="S1924" s="24">
        <v>6.8178900000000001E-2</v>
      </c>
      <c r="T1924" s="24">
        <v>0.75441800000000003</v>
      </c>
      <c r="U1924" s="24">
        <v>0.54886190000000001</v>
      </c>
      <c r="V1924" s="34">
        <v>1.2751158793191213E-2</v>
      </c>
      <c r="W1924" s="24">
        <v>0</v>
      </c>
      <c r="X1924" s="24">
        <v>0</v>
      </c>
    </row>
    <row r="1925" spans="1:24" ht="15" customHeight="1" x14ac:dyDescent="0.45">
      <c r="A1925" s="14">
        <v>346</v>
      </c>
      <c r="B1925" s="15">
        <v>1998</v>
      </c>
      <c r="C1925" s="16">
        <v>0</v>
      </c>
      <c r="D1925" s="17">
        <v>2.7547200000000001E-2</v>
      </c>
      <c r="E1925" s="17">
        <v>6.8865000000000003E-3</v>
      </c>
      <c r="F1925" s="17">
        <v>2.8640800000000001E-2</v>
      </c>
      <c r="G1925" s="17">
        <v>0.2720245</v>
      </c>
      <c r="H1925" s="18">
        <v>0.22568270000000001</v>
      </c>
      <c r="I1925" s="40">
        <f t="array" ref="I1925">$Q$10+SUMPRODUCT(D1925:H1925,TRANSPOSE($Q$11:$Q$15))</f>
        <v>-3.0648116357217798</v>
      </c>
      <c r="J1925" s="37">
        <f t="shared" si="30"/>
        <v>4.4582303069583475E-2</v>
      </c>
      <c r="K1925" s="38"/>
      <c r="L1925" s="38"/>
      <c r="M1925" s="38"/>
      <c r="P1925" s="27">
        <v>1896</v>
      </c>
      <c r="Q1925" s="24">
        <v>0.30703469999999999</v>
      </c>
      <c r="R1925" s="24">
        <v>0.36311270000000001</v>
      </c>
      <c r="S1925" s="24">
        <v>7.0388300000000001E-2</v>
      </c>
      <c r="T1925" s="24">
        <v>0.96885540000000003</v>
      </c>
      <c r="U1925" s="24">
        <v>0.53360200000000002</v>
      </c>
      <c r="V1925" s="34">
        <v>8.8317322849542305E-3</v>
      </c>
      <c r="W1925" s="24">
        <v>0</v>
      </c>
      <c r="X1925" s="24">
        <v>0</v>
      </c>
    </row>
    <row r="1926" spans="1:24" ht="15" customHeight="1" x14ac:dyDescent="0.45">
      <c r="A1926" s="14">
        <v>346</v>
      </c>
      <c r="B1926" s="15">
        <v>1999</v>
      </c>
      <c r="C1926" s="16">
        <v>0</v>
      </c>
      <c r="D1926" s="17">
        <v>3.4269999999999999E-3</v>
      </c>
      <c r="E1926" s="17">
        <v>-1.54799E-2</v>
      </c>
      <c r="F1926" s="17">
        <v>3.1400299999999999E-2</v>
      </c>
      <c r="G1926" s="17">
        <v>0.1767521</v>
      </c>
      <c r="H1926" s="18">
        <v>0.21088870000000001</v>
      </c>
      <c r="I1926" s="40">
        <f t="array" ref="I1926">$Q$10+SUMPRODUCT(D1926:H1926,TRANSPOSE($Q$11:$Q$15))</f>
        <v>-2.9217020494488901</v>
      </c>
      <c r="J1926" s="37">
        <f t="shared" si="30"/>
        <v>5.1091121090362332E-2</v>
      </c>
      <c r="K1926" s="38"/>
      <c r="L1926" s="38"/>
      <c r="M1926" s="38"/>
      <c r="P1926" s="27">
        <v>1897</v>
      </c>
      <c r="Q1926" s="24">
        <v>0.446737</v>
      </c>
      <c r="R1926" s="24">
        <v>0.33656540000000001</v>
      </c>
      <c r="S1926" s="24">
        <v>6.8524699999999994E-2</v>
      </c>
      <c r="T1926" s="24">
        <v>1.1224229999999999</v>
      </c>
      <c r="U1926" s="24">
        <v>0.52926390000000001</v>
      </c>
      <c r="V1926" s="34">
        <v>7.7172756065879335E-3</v>
      </c>
      <c r="W1926" s="24">
        <v>0</v>
      </c>
      <c r="X1926" s="24">
        <v>0</v>
      </c>
    </row>
    <row r="1927" spans="1:24" ht="15" customHeight="1" x14ac:dyDescent="0.45">
      <c r="A1927" s="14">
        <v>346</v>
      </c>
      <c r="B1927" s="15">
        <v>2000</v>
      </c>
      <c r="C1927" s="16">
        <v>0</v>
      </c>
      <c r="D1927" s="17">
        <v>-5.5793500000000003E-2</v>
      </c>
      <c r="E1927" s="17">
        <v>-6.7352400000000007E-2</v>
      </c>
      <c r="F1927" s="17">
        <v>-4.8051999999999999E-3</v>
      </c>
      <c r="G1927" s="17">
        <v>8.3462499999999995E-2</v>
      </c>
      <c r="H1927" s="18">
        <v>0.19193830000000001</v>
      </c>
      <c r="I1927" s="40">
        <f t="array" ref="I1927">$Q$10+SUMPRODUCT(D1927:H1927,TRANSPOSE($Q$11:$Q$15))</f>
        <v>-2.4442868997620972</v>
      </c>
      <c r="J1927" s="37">
        <f t="shared" si="30"/>
        <v>7.9857342254824756E-2</v>
      </c>
      <c r="K1927" s="38"/>
      <c r="L1927" s="38"/>
      <c r="M1927" s="38"/>
      <c r="P1927" s="27">
        <v>1898</v>
      </c>
      <c r="Q1927" s="24">
        <v>0.46781410000000001</v>
      </c>
      <c r="R1927" s="24">
        <v>0.34329520000000002</v>
      </c>
      <c r="S1927" s="24">
        <v>8.2051100000000002E-2</v>
      </c>
      <c r="T1927" s="24">
        <v>0.97750210000000004</v>
      </c>
      <c r="U1927" s="24">
        <v>0.62697599999999998</v>
      </c>
      <c r="V1927" s="34">
        <v>9.2458054031758895E-3</v>
      </c>
      <c r="W1927" s="24">
        <v>0</v>
      </c>
      <c r="X1927" s="24">
        <v>0</v>
      </c>
    </row>
    <row r="1928" spans="1:24" ht="15" customHeight="1" x14ac:dyDescent="0.45">
      <c r="A1928" s="14">
        <v>346</v>
      </c>
      <c r="B1928" s="15">
        <v>2001</v>
      </c>
      <c r="C1928" s="16">
        <v>0</v>
      </c>
      <c r="D1928" s="17">
        <v>-4.7099299999999997E-2</v>
      </c>
      <c r="E1928" s="17">
        <v>-0.1323993</v>
      </c>
      <c r="F1928" s="17">
        <v>2.2043400000000001E-2</v>
      </c>
      <c r="G1928" s="17">
        <v>5.9205399999999998E-2</v>
      </c>
      <c r="H1928" s="18">
        <v>0.1932633</v>
      </c>
      <c r="I1928" s="40">
        <f t="array" ref="I1928">$Q$10+SUMPRODUCT(D1928:H1928,TRANSPOSE($Q$11:$Q$15))</f>
        <v>-2.521391502692738</v>
      </c>
      <c r="J1928" s="37">
        <f t="shared" si="30"/>
        <v>7.4372096133460963E-2</v>
      </c>
      <c r="K1928" s="38"/>
      <c r="L1928" s="38"/>
      <c r="M1928" s="38"/>
      <c r="P1928" s="27">
        <v>1899</v>
      </c>
      <c r="Q1928" s="24">
        <v>0.5544557</v>
      </c>
      <c r="R1928" s="24">
        <v>0.34132839999999998</v>
      </c>
      <c r="S1928" s="24">
        <v>4.9561500000000001E-2</v>
      </c>
      <c r="T1928" s="24">
        <v>0.77728109999999995</v>
      </c>
      <c r="U1928" s="24">
        <v>0.4523336</v>
      </c>
      <c r="V1928" s="34">
        <v>1.529514165448264E-2</v>
      </c>
      <c r="W1928" s="24">
        <v>0</v>
      </c>
      <c r="X1928" s="24">
        <v>0</v>
      </c>
    </row>
    <row r="1929" spans="1:24" ht="15" customHeight="1" x14ac:dyDescent="0.45">
      <c r="A1929" s="14">
        <v>347</v>
      </c>
      <c r="B1929" s="15">
        <v>1995</v>
      </c>
      <c r="C1929" s="16">
        <v>0</v>
      </c>
      <c r="D1929" s="17">
        <v>3.3318300000000002E-2</v>
      </c>
      <c r="E1929" s="17">
        <v>0.30190090000000003</v>
      </c>
      <c r="F1929" s="17">
        <v>6.3475900000000002E-2</v>
      </c>
      <c r="G1929" s="17">
        <v>3.018475</v>
      </c>
      <c r="H1929" s="18">
        <v>0.32344440000000002</v>
      </c>
      <c r="I1929" s="40">
        <f t="array" ref="I1929">$Q$10+SUMPRODUCT(D1929:H1929,TRANSPOSE($Q$11:$Q$15))</f>
        <v>-8.0861623511823133</v>
      </c>
      <c r="J1929" s="37">
        <f t="shared" si="30"/>
        <v>3.0767390913194508E-4</v>
      </c>
      <c r="K1929" s="38"/>
      <c r="L1929" s="38"/>
      <c r="M1929" s="38"/>
      <c r="P1929" s="27">
        <v>1900</v>
      </c>
      <c r="Q1929" s="24">
        <v>0.45764169999999998</v>
      </c>
      <c r="R1929" s="24">
        <v>0.35649530000000001</v>
      </c>
      <c r="S1929" s="24">
        <v>2.5202599999999999E-2</v>
      </c>
      <c r="T1929" s="24">
        <v>0.64979750000000003</v>
      </c>
      <c r="U1929" s="24">
        <v>0.4577579</v>
      </c>
      <c r="V1929" s="34">
        <v>2.1339780455151666E-2</v>
      </c>
      <c r="W1929" s="24">
        <v>0</v>
      </c>
      <c r="X1929" s="24">
        <v>0</v>
      </c>
    </row>
    <row r="1930" spans="1:24" ht="15" customHeight="1" x14ac:dyDescent="0.45">
      <c r="A1930" s="14">
        <v>347</v>
      </c>
      <c r="B1930" s="15">
        <v>1996</v>
      </c>
      <c r="C1930" s="16">
        <v>0</v>
      </c>
      <c r="D1930" s="17">
        <v>1.02133E-2</v>
      </c>
      <c r="E1930" s="17">
        <v>0.3601743</v>
      </c>
      <c r="F1930" s="17">
        <v>7.5184699999999993E-2</v>
      </c>
      <c r="G1930" s="17">
        <v>3.6778870000000001</v>
      </c>
      <c r="H1930" s="18">
        <v>0.3065544</v>
      </c>
      <c r="I1930" s="40">
        <f t="array" ref="I1930">$Q$10+SUMPRODUCT(D1930:H1930,TRANSPOSE($Q$11:$Q$15))</f>
        <v>-9.3354283603878017</v>
      </c>
      <c r="J1930" s="37">
        <f t="shared" si="30"/>
        <v>8.8234139699595461E-5</v>
      </c>
      <c r="K1930" s="38"/>
      <c r="L1930" s="38"/>
      <c r="M1930" s="38"/>
      <c r="P1930" s="27">
        <v>1901</v>
      </c>
      <c r="Q1930" s="24">
        <v>0.54441569999999995</v>
      </c>
      <c r="R1930" s="24">
        <v>0.42699920000000002</v>
      </c>
      <c r="S1930" s="24">
        <v>1.7551400000000002E-2</v>
      </c>
      <c r="T1930" s="24">
        <v>0.96188269999999998</v>
      </c>
      <c r="U1930" s="24">
        <v>0.4861608</v>
      </c>
      <c r="V1930" s="34">
        <v>1.3246341291824157E-2</v>
      </c>
      <c r="W1930" s="24">
        <v>0</v>
      </c>
      <c r="X1930" s="24">
        <v>0</v>
      </c>
    </row>
    <row r="1931" spans="1:24" ht="15" customHeight="1" x14ac:dyDescent="0.45">
      <c r="A1931" s="14">
        <v>347</v>
      </c>
      <c r="B1931" s="15">
        <v>1997</v>
      </c>
      <c r="C1931" s="16">
        <v>0</v>
      </c>
      <c r="D1931" s="17">
        <v>2.1591099999999998E-2</v>
      </c>
      <c r="E1931" s="17">
        <v>0.3752935</v>
      </c>
      <c r="F1931" s="17">
        <v>6.5762200000000007E-2</v>
      </c>
      <c r="G1931" s="17">
        <v>3.8677009999999998</v>
      </c>
      <c r="H1931" s="18">
        <v>0.30403360000000001</v>
      </c>
      <c r="I1931" s="40">
        <f t="array" ref="I1931">$Q$10+SUMPRODUCT(D1931:H1931,TRANSPOSE($Q$11:$Q$15))</f>
        <v>-9.5813741529672694</v>
      </c>
      <c r="J1931" s="37">
        <f t="shared" si="30"/>
        <v>6.8997302202222587E-5</v>
      </c>
      <c r="K1931" s="38"/>
      <c r="L1931" s="38"/>
      <c r="M1931" s="38"/>
      <c r="P1931" s="27">
        <v>1902</v>
      </c>
      <c r="Q1931" s="24">
        <v>0.51447790000000004</v>
      </c>
      <c r="R1931" s="24">
        <v>0.3839746</v>
      </c>
      <c r="S1931" s="24">
        <v>4.1084799999999998E-2</v>
      </c>
      <c r="T1931" s="24">
        <v>0.91610910000000001</v>
      </c>
      <c r="U1931" s="24">
        <v>0.43056339999999999</v>
      </c>
      <c r="V1931" s="34">
        <v>1.2005612089083921E-2</v>
      </c>
      <c r="W1931" s="24">
        <v>0</v>
      </c>
      <c r="X1931" s="24">
        <v>0</v>
      </c>
    </row>
    <row r="1932" spans="1:24" ht="15" customHeight="1" x14ac:dyDescent="0.45">
      <c r="A1932" s="14">
        <v>347</v>
      </c>
      <c r="B1932" s="15">
        <v>1998</v>
      </c>
      <c r="C1932" s="16">
        <v>0</v>
      </c>
      <c r="D1932" s="17">
        <v>1.1305E-3</v>
      </c>
      <c r="E1932" s="17">
        <v>0.42032760000000002</v>
      </c>
      <c r="F1932" s="17">
        <v>5.7514799999999998E-2</v>
      </c>
      <c r="G1932" s="17">
        <v>3.8951829999999998</v>
      </c>
      <c r="H1932" s="18">
        <v>0.29099000000000003</v>
      </c>
      <c r="I1932" s="40">
        <f t="array" ref="I1932">$Q$10+SUMPRODUCT(D1932:H1932,TRANSPOSE($Q$11:$Q$15))</f>
        <v>-9.6412404177274738</v>
      </c>
      <c r="J1932" s="37">
        <f t="shared" si="30"/>
        <v>6.4988163282177677E-5</v>
      </c>
      <c r="K1932" s="38"/>
      <c r="L1932" s="38"/>
      <c r="M1932" s="38"/>
      <c r="P1932" s="27">
        <v>1903</v>
      </c>
      <c r="Q1932" s="24">
        <v>0.48393130000000001</v>
      </c>
      <c r="R1932" s="24">
        <v>0.41842980000000002</v>
      </c>
      <c r="S1932" s="24">
        <v>5.2387299999999998E-2</v>
      </c>
      <c r="T1932" s="24">
        <v>1.6941660000000001</v>
      </c>
      <c r="U1932" s="24">
        <v>0.42333880000000002</v>
      </c>
      <c r="V1932" s="34">
        <v>2.9948790857076365E-3</v>
      </c>
      <c r="W1932" s="24">
        <v>0</v>
      </c>
      <c r="X1932" s="24">
        <v>0</v>
      </c>
    </row>
    <row r="1933" spans="1:24" ht="15" customHeight="1" x14ac:dyDescent="0.45">
      <c r="A1933" s="14">
        <v>347</v>
      </c>
      <c r="B1933" s="15">
        <v>1999</v>
      </c>
      <c r="C1933" s="16">
        <v>0</v>
      </c>
      <c r="D1933" s="17">
        <v>-4.6232000000000001E-3</v>
      </c>
      <c r="E1933" s="17">
        <v>0.46099030000000002</v>
      </c>
      <c r="F1933" s="17">
        <v>7.2642100000000001E-2</v>
      </c>
      <c r="G1933" s="17">
        <v>4.6393750000000002</v>
      </c>
      <c r="H1933" s="18">
        <v>0.29591519999999999</v>
      </c>
      <c r="I1933" s="40">
        <f t="array" ref="I1933">$Q$10+SUMPRODUCT(D1933:H1933,TRANSPOSE($Q$11:$Q$15))</f>
        <v>-11.006639916065286</v>
      </c>
      <c r="J1933" s="37">
        <f t="shared" si="30"/>
        <v>1.6590894999296746E-5</v>
      </c>
      <c r="K1933" s="38"/>
      <c r="L1933" s="38"/>
      <c r="M1933" s="38"/>
      <c r="P1933" s="27">
        <v>1904</v>
      </c>
      <c r="Q1933" s="24">
        <v>0.48793769999999997</v>
      </c>
      <c r="R1933" s="24">
        <v>0.38592769999999998</v>
      </c>
      <c r="S1933" s="24">
        <v>3.5791499999999997E-2</v>
      </c>
      <c r="T1933" s="24">
        <v>0.96911910000000001</v>
      </c>
      <c r="U1933" s="24">
        <v>0.40603460000000002</v>
      </c>
      <c r="V1933" s="34">
        <v>1.11900542310269E-2</v>
      </c>
      <c r="W1933" s="24">
        <v>0</v>
      </c>
      <c r="X1933" s="24">
        <v>0</v>
      </c>
    </row>
    <row r="1934" spans="1:24" ht="15" customHeight="1" x14ac:dyDescent="0.45">
      <c r="A1934" s="14">
        <v>347</v>
      </c>
      <c r="B1934" s="15">
        <v>2000</v>
      </c>
      <c r="C1934" s="16">
        <v>0</v>
      </c>
      <c r="D1934" s="17">
        <v>-1.3990499999999999E-2</v>
      </c>
      <c r="E1934" s="17">
        <v>0.49014829999999998</v>
      </c>
      <c r="F1934" s="17">
        <v>9.2943700000000004E-2</v>
      </c>
      <c r="G1934" s="17">
        <v>4.3939320000000004</v>
      </c>
      <c r="H1934" s="18">
        <v>0.27534389999999997</v>
      </c>
      <c r="I1934" s="40">
        <f t="array" ref="I1934">$Q$10+SUMPRODUCT(D1934:H1934,TRANSPOSE($Q$11:$Q$15))</f>
        <v>-10.836924621153063</v>
      </c>
      <c r="J1934" s="37">
        <f t="shared" si="30"/>
        <v>1.9659609994469049E-5</v>
      </c>
      <c r="K1934" s="38"/>
      <c r="L1934" s="38"/>
      <c r="M1934" s="38"/>
      <c r="P1934" s="27">
        <v>1905</v>
      </c>
      <c r="Q1934" s="24">
        <v>0.21452560000000001</v>
      </c>
      <c r="R1934" s="24">
        <v>0.25362279999999998</v>
      </c>
      <c r="S1934" s="24">
        <v>4.9115499999999999E-2</v>
      </c>
      <c r="T1934" s="24">
        <v>0.72656160000000003</v>
      </c>
      <c r="U1934" s="24">
        <v>0.24358150000000001</v>
      </c>
      <c r="V1934" s="34">
        <v>1.444122463374981E-2</v>
      </c>
      <c r="W1934" s="24">
        <v>0</v>
      </c>
      <c r="X1934" s="24">
        <v>0</v>
      </c>
    </row>
    <row r="1935" spans="1:24" ht="15" customHeight="1" x14ac:dyDescent="0.45">
      <c r="A1935" s="14">
        <v>347</v>
      </c>
      <c r="B1935" s="15">
        <v>2001</v>
      </c>
      <c r="C1935" s="16">
        <v>0</v>
      </c>
      <c r="D1935" s="17">
        <v>4.9481999999999998E-3</v>
      </c>
      <c r="E1935" s="17">
        <v>0.51445099999999999</v>
      </c>
      <c r="F1935" s="17">
        <v>6.6588999999999995E-2</v>
      </c>
      <c r="G1935" s="17">
        <v>3.3774489999999999</v>
      </c>
      <c r="H1935" s="18">
        <v>0.25704490000000002</v>
      </c>
      <c r="I1935" s="40">
        <f t="array" ref="I1935">$Q$10+SUMPRODUCT(D1935:H1935,TRANSPOSE($Q$11:$Q$15))</f>
        <v>-9.0450808337154243</v>
      </c>
      <c r="J1935" s="37">
        <f t="shared" si="30"/>
        <v>1.1795601034579781E-4</v>
      </c>
      <c r="K1935" s="38"/>
      <c r="L1935" s="38"/>
      <c r="M1935" s="38"/>
      <c r="P1935" s="27">
        <v>1906</v>
      </c>
      <c r="Q1935" s="24">
        <v>0.23531560000000001</v>
      </c>
      <c r="R1935" s="24">
        <v>0.2561621</v>
      </c>
      <c r="S1935" s="24">
        <v>5.6292000000000002E-2</v>
      </c>
      <c r="T1935" s="24">
        <v>0.56891230000000004</v>
      </c>
      <c r="U1935" s="24">
        <v>0.26790170000000002</v>
      </c>
      <c r="V1935" s="34">
        <v>1.7822619942296433E-2</v>
      </c>
      <c r="W1935" s="24">
        <v>0</v>
      </c>
      <c r="X1935" s="24">
        <v>0</v>
      </c>
    </row>
    <row r="1936" spans="1:24" ht="15" customHeight="1" x14ac:dyDescent="0.45">
      <c r="A1936" s="14">
        <v>347</v>
      </c>
      <c r="B1936" s="15">
        <v>2002</v>
      </c>
      <c r="C1936" s="16">
        <v>0</v>
      </c>
      <c r="D1936" s="17">
        <v>5.3287800000000003E-2</v>
      </c>
      <c r="E1936" s="17">
        <v>0.53420480000000004</v>
      </c>
      <c r="F1936" s="17">
        <v>7.6334200000000005E-2</v>
      </c>
      <c r="G1936" s="17">
        <v>2.5020660000000001</v>
      </c>
      <c r="H1936" s="18">
        <v>0.25170880000000001</v>
      </c>
      <c r="I1936" s="40">
        <f t="array" ref="I1936">$Q$10+SUMPRODUCT(D1936:H1936,TRANSPOSE($Q$11:$Q$15))</f>
        <v>-7.7400275781453587</v>
      </c>
      <c r="J1936" s="37">
        <f t="shared" si="30"/>
        <v>4.3487038225258382E-4</v>
      </c>
      <c r="K1936" s="38"/>
      <c r="L1936" s="38"/>
      <c r="M1936" s="38"/>
      <c r="P1936" s="27">
        <v>1907</v>
      </c>
      <c r="Q1936" s="24">
        <v>0.2384279</v>
      </c>
      <c r="R1936" s="24">
        <v>0.27828930000000002</v>
      </c>
      <c r="S1936" s="24">
        <v>5.3421400000000001E-2</v>
      </c>
      <c r="T1936" s="24">
        <v>1.129589</v>
      </c>
      <c r="U1936" s="24">
        <v>0.27132070000000003</v>
      </c>
      <c r="V1936" s="34">
        <v>7.3287377382274836E-3</v>
      </c>
      <c r="W1936" s="24">
        <v>0</v>
      </c>
      <c r="X1936" s="24">
        <v>0</v>
      </c>
    </row>
    <row r="1937" spans="1:24" ht="15" customHeight="1" x14ac:dyDescent="0.45">
      <c r="A1937" s="14">
        <v>347</v>
      </c>
      <c r="B1937" s="15">
        <v>2004</v>
      </c>
      <c r="C1937" s="16">
        <v>0</v>
      </c>
      <c r="D1937" s="17">
        <v>4.4463500000000003E-2</v>
      </c>
      <c r="E1937" s="17">
        <v>0.65808770000000005</v>
      </c>
      <c r="F1937" s="17">
        <v>6.6400500000000001E-2</v>
      </c>
      <c r="G1937" s="17">
        <v>3.1173259999999998</v>
      </c>
      <c r="H1937" s="18">
        <v>0.25814419999999999</v>
      </c>
      <c r="I1937" s="40">
        <f t="array" ref="I1937">$Q$10+SUMPRODUCT(D1937:H1937,TRANSPOSE($Q$11:$Q$15))</f>
        <v>-8.8208375597789761</v>
      </c>
      <c r="J1937" s="37">
        <f t="shared" si="30"/>
        <v>1.4760287413214445E-4</v>
      </c>
      <c r="K1937" s="38"/>
      <c r="L1937" s="38"/>
      <c r="M1937" s="38"/>
      <c r="P1937" s="27">
        <v>1908</v>
      </c>
      <c r="Q1937" s="24">
        <v>0.2835799</v>
      </c>
      <c r="R1937" s="24">
        <v>0.2092021</v>
      </c>
      <c r="S1937" s="24">
        <v>5.8959900000000003E-2</v>
      </c>
      <c r="T1937" s="24">
        <v>1.595067</v>
      </c>
      <c r="U1937" s="24">
        <v>0.2885877</v>
      </c>
      <c r="V1937" s="34">
        <v>3.8156718427687728E-3</v>
      </c>
      <c r="W1937" s="24">
        <v>0</v>
      </c>
      <c r="X1937" s="24">
        <v>0</v>
      </c>
    </row>
    <row r="1938" spans="1:24" ht="15" customHeight="1" x14ac:dyDescent="0.45">
      <c r="A1938" s="14">
        <v>348</v>
      </c>
      <c r="B1938" s="15">
        <v>1995</v>
      </c>
      <c r="C1938" s="16">
        <v>0</v>
      </c>
      <c r="D1938" s="17">
        <v>3.6784799999999999E-2</v>
      </c>
      <c r="E1938" s="17">
        <v>0.30178389999999999</v>
      </c>
      <c r="F1938" s="17">
        <v>5.3466899999999998E-2</v>
      </c>
      <c r="G1938" s="17">
        <v>1.628085</v>
      </c>
      <c r="H1938" s="18">
        <v>0.26735150000000002</v>
      </c>
      <c r="I1938" s="40">
        <f t="array" ref="I1938">$Q$10+SUMPRODUCT(D1938:H1938,TRANSPOSE($Q$11:$Q$15))</f>
        <v>-5.8235405922066521</v>
      </c>
      <c r="J1938" s="37">
        <f t="shared" si="30"/>
        <v>2.9483978873766289E-3</v>
      </c>
      <c r="K1938" s="38"/>
      <c r="L1938" s="38"/>
      <c r="M1938" s="38"/>
      <c r="P1938" s="27">
        <v>1909</v>
      </c>
      <c r="Q1938" s="24">
        <v>0.27290629999999999</v>
      </c>
      <c r="R1938" s="24">
        <v>0.1798951</v>
      </c>
      <c r="S1938" s="24">
        <v>4.8227300000000001E-2</v>
      </c>
      <c r="T1938" s="24">
        <v>1.172523</v>
      </c>
      <c r="U1938" s="24">
        <v>0.28069050000000001</v>
      </c>
      <c r="V1938" s="34">
        <v>8.3898615727752337E-3</v>
      </c>
      <c r="W1938" s="24">
        <v>0</v>
      </c>
      <c r="X1938" s="24">
        <v>0</v>
      </c>
    </row>
    <row r="1939" spans="1:24" ht="15" customHeight="1" x14ac:dyDescent="0.45">
      <c r="A1939" s="14">
        <v>348</v>
      </c>
      <c r="B1939" s="15">
        <v>1996</v>
      </c>
      <c r="C1939" s="16">
        <v>0</v>
      </c>
      <c r="D1939" s="17">
        <v>4.5137499999999997E-2</v>
      </c>
      <c r="E1939" s="17">
        <v>0.31199769999999999</v>
      </c>
      <c r="F1939" s="17">
        <v>8.5207599999999994E-2</v>
      </c>
      <c r="G1939" s="17">
        <v>2.054916</v>
      </c>
      <c r="H1939" s="18">
        <v>0.25971159999999999</v>
      </c>
      <c r="I1939" s="40">
        <f t="array" ref="I1939">$Q$10+SUMPRODUCT(D1939:H1939,TRANSPOSE($Q$11:$Q$15))</f>
        <v>-6.7737559498158078</v>
      </c>
      <c r="J1939" s="37">
        <f t="shared" si="30"/>
        <v>1.1420862003336354E-3</v>
      </c>
      <c r="K1939" s="38"/>
      <c r="L1939" s="38"/>
      <c r="M1939" s="38"/>
      <c r="P1939" s="27">
        <v>1910</v>
      </c>
      <c r="Q1939" s="24">
        <v>0.18571399999999999</v>
      </c>
      <c r="R1939" s="24">
        <v>0.20670469999999999</v>
      </c>
      <c r="S1939" s="24">
        <v>5.52092E-2</v>
      </c>
      <c r="T1939" s="24">
        <v>1.6271439999999999</v>
      </c>
      <c r="U1939" s="24">
        <v>0.3196698</v>
      </c>
      <c r="V1939" s="34">
        <v>3.671077429839362E-3</v>
      </c>
      <c r="W1939" s="24">
        <v>0</v>
      </c>
      <c r="X1939" s="24">
        <v>0</v>
      </c>
    </row>
    <row r="1940" spans="1:24" ht="15" customHeight="1" x14ac:dyDescent="0.45">
      <c r="A1940" s="14">
        <v>348</v>
      </c>
      <c r="B1940" s="15">
        <v>1997</v>
      </c>
      <c r="C1940" s="16">
        <v>0</v>
      </c>
      <c r="D1940" s="17">
        <v>5.2586300000000002E-2</v>
      </c>
      <c r="E1940" s="17">
        <v>0.18842449999999999</v>
      </c>
      <c r="F1940" s="17">
        <v>5.7665300000000003E-2</v>
      </c>
      <c r="G1940" s="17">
        <v>1.542424</v>
      </c>
      <c r="H1940" s="18">
        <v>0.21695449999999999</v>
      </c>
      <c r="I1940" s="40">
        <f t="array" ref="I1940">$Q$10+SUMPRODUCT(D1940:H1940,TRANSPOSE($Q$11:$Q$15))</f>
        <v>-5.5804728147353284</v>
      </c>
      <c r="J1940" s="37">
        <f t="shared" si="30"/>
        <v>3.756616831902627E-3</v>
      </c>
      <c r="K1940" s="38"/>
      <c r="L1940" s="38"/>
      <c r="M1940" s="38"/>
      <c r="P1940" s="27">
        <v>1911</v>
      </c>
      <c r="Q1940" s="24">
        <v>8.81218E-2</v>
      </c>
      <c r="R1940" s="24">
        <v>0.42403049999999998</v>
      </c>
      <c r="S1940" s="24">
        <v>4.1552600000000002E-2</v>
      </c>
      <c r="T1940" s="24">
        <v>1.8100039999999999</v>
      </c>
      <c r="U1940" s="24">
        <v>0.15861120000000001</v>
      </c>
      <c r="V1940" s="34">
        <v>1.9421669128994196E-3</v>
      </c>
      <c r="W1940" s="24">
        <v>0</v>
      </c>
      <c r="X1940" s="24">
        <v>0</v>
      </c>
    </row>
    <row r="1941" spans="1:24" ht="15" customHeight="1" x14ac:dyDescent="0.45">
      <c r="A1941" s="14">
        <v>348</v>
      </c>
      <c r="B1941" s="15">
        <v>1998</v>
      </c>
      <c r="C1941" s="16">
        <v>0</v>
      </c>
      <c r="D1941" s="17">
        <v>3.6958999999999998E-3</v>
      </c>
      <c r="E1941" s="17">
        <v>0.1975036</v>
      </c>
      <c r="F1941" s="17">
        <v>5.3207999999999998E-2</v>
      </c>
      <c r="G1941" s="17">
        <v>1.5730740000000001</v>
      </c>
      <c r="H1941" s="18">
        <v>0.20394689999999999</v>
      </c>
      <c r="I1941" s="40">
        <f t="array" ref="I1941">$Q$10+SUMPRODUCT(D1941:H1941,TRANSPOSE($Q$11:$Q$15))</f>
        <v>-5.6351843771826076</v>
      </c>
      <c r="J1941" s="37">
        <f t="shared" si="30"/>
        <v>3.5573192454081272E-3</v>
      </c>
      <c r="K1941" s="38"/>
      <c r="L1941" s="38"/>
      <c r="M1941" s="38"/>
      <c r="P1941" s="27">
        <v>1912</v>
      </c>
      <c r="Q1941" s="24">
        <v>0.14045260000000001</v>
      </c>
      <c r="R1941" s="24">
        <v>0.47460010000000002</v>
      </c>
      <c r="S1941" s="24">
        <v>6.1320800000000002E-2</v>
      </c>
      <c r="T1941" s="24">
        <v>2.0152239999999999</v>
      </c>
      <c r="U1941" s="24">
        <v>0.18929699999999999</v>
      </c>
      <c r="V1941" s="34">
        <v>1.1578891395288831E-3</v>
      </c>
      <c r="W1941" s="24">
        <v>0</v>
      </c>
      <c r="X1941" s="24">
        <v>0</v>
      </c>
    </row>
    <row r="1942" spans="1:24" ht="15" customHeight="1" x14ac:dyDescent="0.45">
      <c r="A1942" s="14">
        <v>348</v>
      </c>
      <c r="B1942" s="15">
        <v>1999</v>
      </c>
      <c r="C1942" s="16">
        <v>0</v>
      </c>
      <c r="D1942" s="17">
        <v>5.9231499999999999E-2</v>
      </c>
      <c r="E1942" s="17">
        <v>0.22676470000000001</v>
      </c>
      <c r="F1942" s="17">
        <v>8.0111699999999994E-2</v>
      </c>
      <c r="G1942" s="17">
        <v>2.1022090000000002</v>
      </c>
      <c r="H1942" s="18">
        <v>0.2348769</v>
      </c>
      <c r="I1942" s="40">
        <f t="array" ref="I1942">$Q$10+SUMPRODUCT(D1942:H1942,TRANSPOSE($Q$11:$Q$15))</f>
        <v>-6.6939790394407224</v>
      </c>
      <c r="J1942" s="37">
        <f t="shared" si="30"/>
        <v>1.2368139280255473E-3</v>
      </c>
      <c r="K1942" s="38"/>
      <c r="L1942" s="38"/>
      <c r="M1942" s="38"/>
      <c r="P1942" s="27">
        <v>1913</v>
      </c>
      <c r="Q1942" s="24">
        <v>7.7552399999999994E-2</v>
      </c>
      <c r="R1942" s="24">
        <v>0.49197970000000002</v>
      </c>
      <c r="S1942" s="24">
        <v>4.7125599999999997E-2</v>
      </c>
      <c r="T1942" s="24">
        <v>1.8369519999999999</v>
      </c>
      <c r="U1942" s="24">
        <v>0.13245219999999999</v>
      </c>
      <c r="V1942" s="34">
        <v>1.5797292559524552E-3</v>
      </c>
      <c r="W1942" s="24">
        <v>0</v>
      </c>
      <c r="X1942" s="24">
        <v>0</v>
      </c>
    </row>
    <row r="1943" spans="1:24" ht="15" customHeight="1" x14ac:dyDescent="0.45">
      <c r="A1943" s="14">
        <v>348</v>
      </c>
      <c r="B1943" s="15">
        <v>2000</v>
      </c>
      <c r="C1943" s="16">
        <v>0</v>
      </c>
      <c r="D1943" s="17">
        <v>5.3358599999999999E-2</v>
      </c>
      <c r="E1943" s="17">
        <v>0.1712959</v>
      </c>
      <c r="F1943" s="17">
        <v>8.6955500000000005E-2</v>
      </c>
      <c r="G1943" s="17">
        <v>1.6227</v>
      </c>
      <c r="H1943" s="18">
        <v>0.2468101</v>
      </c>
      <c r="I1943" s="40">
        <f t="array" ref="I1943">$Q$10+SUMPRODUCT(D1943:H1943,TRANSPOSE($Q$11:$Q$15))</f>
        <v>-5.8989668116624188</v>
      </c>
      <c r="J1943" s="37">
        <f t="shared" si="30"/>
        <v>2.7347771284135791E-3</v>
      </c>
      <c r="K1943" s="38"/>
      <c r="L1943" s="38"/>
      <c r="M1943" s="38"/>
      <c r="P1943" s="27">
        <v>1914</v>
      </c>
      <c r="Q1943" s="24">
        <v>0.1015321</v>
      </c>
      <c r="R1943" s="24">
        <v>0.4450887</v>
      </c>
      <c r="S1943" s="24">
        <v>-0.1002566</v>
      </c>
      <c r="T1943" s="24">
        <v>0.93077209999999999</v>
      </c>
      <c r="U1943" s="24">
        <v>0.1778825</v>
      </c>
      <c r="V1943" s="34">
        <v>2.3668759236151145E-2</v>
      </c>
      <c r="W1943" s="24">
        <v>0</v>
      </c>
      <c r="X1943" s="24">
        <v>0</v>
      </c>
    </row>
    <row r="1944" spans="1:24" ht="15" customHeight="1" x14ac:dyDescent="0.45">
      <c r="A1944" s="14">
        <v>348</v>
      </c>
      <c r="B1944" s="15">
        <v>2001</v>
      </c>
      <c r="C1944" s="16">
        <v>0</v>
      </c>
      <c r="D1944" s="17">
        <v>3.5095300000000003E-2</v>
      </c>
      <c r="E1944" s="17">
        <v>0.18578359999999999</v>
      </c>
      <c r="F1944" s="17">
        <v>6.5821099999999994E-2</v>
      </c>
      <c r="G1944" s="17">
        <v>2.0953759999999999</v>
      </c>
      <c r="H1944" s="18">
        <v>0.1946494</v>
      </c>
      <c r="I1944" s="40">
        <f t="array" ref="I1944">$Q$10+SUMPRODUCT(D1944:H1944,TRANSPOSE($Q$11:$Q$15))</f>
        <v>-6.5441231202129613</v>
      </c>
      <c r="J1944" s="37">
        <f t="shared" si="30"/>
        <v>1.4364785217358968E-3</v>
      </c>
      <c r="K1944" s="38"/>
      <c r="L1944" s="38"/>
      <c r="M1944" s="38"/>
      <c r="P1944" s="27">
        <v>1915</v>
      </c>
      <c r="Q1944" s="24">
        <v>9.25314E-2</v>
      </c>
      <c r="R1944" s="24">
        <v>0.1389039</v>
      </c>
      <c r="S1944" s="24">
        <v>6.4113799999999999E-2</v>
      </c>
      <c r="T1944" s="24">
        <v>1.2463960000000001</v>
      </c>
      <c r="U1944" s="24">
        <v>0.16940540000000001</v>
      </c>
      <c r="V1944" s="34">
        <v>6.0524723419223382E-3</v>
      </c>
      <c r="W1944" s="24">
        <v>0</v>
      </c>
      <c r="X1944" s="24">
        <v>0</v>
      </c>
    </row>
    <row r="1945" spans="1:24" ht="15" customHeight="1" x14ac:dyDescent="0.45">
      <c r="A1945" s="14">
        <v>348</v>
      </c>
      <c r="B1945" s="15">
        <v>2002</v>
      </c>
      <c r="C1945" s="16">
        <v>0</v>
      </c>
      <c r="D1945" s="17">
        <v>4.7306800000000003E-2</v>
      </c>
      <c r="E1945" s="17">
        <v>0.13815849999999999</v>
      </c>
      <c r="F1945" s="17">
        <v>6.6087800000000002E-2</v>
      </c>
      <c r="G1945" s="17">
        <v>1.9638040000000001</v>
      </c>
      <c r="H1945" s="18">
        <v>0.2054</v>
      </c>
      <c r="I1945" s="40">
        <f t="array" ref="I1945">$Q$10+SUMPRODUCT(D1945:H1945,TRANSPOSE($Q$11:$Q$15))</f>
        <v>-6.2556136407070451</v>
      </c>
      <c r="J1945" s="37">
        <f t="shared" si="30"/>
        <v>1.9159696340829125E-3</v>
      </c>
      <c r="K1945" s="38"/>
      <c r="L1945" s="38"/>
      <c r="M1945" s="38"/>
      <c r="P1945" s="27">
        <v>1916</v>
      </c>
      <c r="Q1945" s="24">
        <v>1.8805200000000001E-2</v>
      </c>
      <c r="R1945" s="24">
        <v>0.21228520000000001</v>
      </c>
      <c r="S1945" s="24">
        <v>8.0737600000000007E-2</v>
      </c>
      <c r="T1945" s="24">
        <v>1.286294</v>
      </c>
      <c r="U1945" s="24">
        <v>0.19232350000000001</v>
      </c>
      <c r="V1945" s="34">
        <v>4.404035283602243E-3</v>
      </c>
      <c r="W1945" s="24">
        <v>0</v>
      </c>
      <c r="X1945" s="24">
        <v>0</v>
      </c>
    </row>
    <row r="1946" spans="1:24" ht="15" customHeight="1" x14ac:dyDescent="0.45">
      <c r="A1946" s="14">
        <v>348</v>
      </c>
      <c r="B1946" s="15">
        <v>2003</v>
      </c>
      <c r="C1946" s="16">
        <v>0</v>
      </c>
      <c r="D1946" s="17">
        <v>5.46402E-2</v>
      </c>
      <c r="E1946" s="17">
        <v>0.12489790000000001</v>
      </c>
      <c r="F1946" s="17">
        <v>7.3633500000000005E-2</v>
      </c>
      <c r="G1946" s="17">
        <v>2.3882819999999998</v>
      </c>
      <c r="H1946" s="18">
        <v>0.2192723</v>
      </c>
      <c r="I1946" s="40">
        <f t="array" ref="I1946">$Q$10+SUMPRODUCT(D1946:H1946,TRANSPOSE($Q$11:$Q$15))</f>
        <v>-6.9614999845682393</v>
      </c>
      <c r="J1946" s="37">
        <f t="shared" si="30"/>
        <v>9.4677677575823866E-4</v>
      </c>
      <c r="K1946" s="38"/>
      <c r="L1946" s="38"/>
      <c r="M1946" s="38"/>
      <c r="P1946" s="27">
        <v>1917</v>
      </c>
      <c r="Q1946" s="24">
        <v>4.6012900000000002E-2</v>
      </c>
      <c r="R1946" s="24">
        <v>0.16912269999999999</v>
      </c>
      <c r="S1946" s="24">
        <v>1.6549899999999999E-2</v>
      </c>
      <c r="T1946" s="24">
        <v>0.73830859999999998</v>
      </c>
      <c r="U1946" s="24">
        <v>0.1066737</v>
      </c>
      <c r="V1946" s="34">
        <v>1.7755263059895828E-2</v>
      </c>
      <c r="W1946" s="24">
        <v>0</v>
      </c>
      <c r="X1946" s="24">
        <v>0</v>
      </c>
    </row>
    <row r="1947" spans="1:24" ht="15" customHeight="1" x14ac:dyDescent="0.45">
      <c r="A1947" s="14">
        <v>348</v>
      </c>
      <c r="B1947" s="15">
        <v>2004</v>
      </c>
      <c r="C1947" s="16">
        <v>0</v>
      </c>
      <c r="D1947" s="17">
        <v>5.6349999999999997E-2</v>
      </c>
      <c r="E1947" s="17">
        <v>0.1052987</v>
      </c>
      <c r="F1947" s="17">
        <v>7.1097599999999997E-2</v>
      </c>
      <c r="G1947" s="17">
        <v>1.8911549999999999</v>
      </c>
      <c r="H1947" s="18">
        <v>0.22037909999999999</v>
      </c>
      <c r="I1947" s="40">
        <f t="array" ref="I1947">$Q$10+SUMPRODUCT(D1947:H1947,TRANSPOSE($Q$11:$Q$15))</f>
        <v>-6.1191052659571348</v>
      </c>
      <c r="J1947" s="37">
        <f t="shared" si="30"/>
        <v>2.1955926422093982E-3</v>
      </c>
      <c r="K1947" s="38"/>
      <c r="L1947" s="38"/>
      <c r="M1947" s="38"/>
      <c r="P1947" s="27">
        <v>1918</v>
      </c>
      <c r="Q1947" s="24">
        <v>2.9131000000000001E-3</v>
      </c>
      <c r="R1947" s="24">
        <v>0.1095641</v>
      </c>
      <c r="S1947" s="24">
        <v>8.6868999999999991E-3</v>
      </c>
      <c r="T1947" s="24">
        <v>0.6329439</v>
      </c>
      <c r="U1947" s="24">
        <v>0.12995989999999999</v>
      </c>
      <c r="V1947" s="34">
        <v>2.4146263322579267E-2</v>
      </c>
      <c r="W1947" s="24">
        <v>0</v>
      </c>
      <c r="X1947" s="24">
        <v>0</v>
      </c>
    </row>
    <row r="1948" spans="1:24" ht="15" customHeight="1" x14ac:dyDescent="0.45">
      <c r="A1948" s="14">
        <v>349</v>
      </c>
      <c r="B1948" s="15">
        <v>1995</v>
      </c>
      <c r="C1948" s="16">
        <v>0</v>
      </c>
      <c r="D1948" s="17">
        <v>0.2199554</v>
      </c>
      <c r="E1948" s="17">
        <v>-0.1047371</v>
      </c>
      <c r="F1948" s="17">
        <v>5.7938499999999997E-2</v>
      </c>
      <c r="G1948" s="17">
        <v>0.96686349999999999</v>
      </c>
      <c r="H1948" s="18">
        <v>0.46017659999999999</v>
      </c>
      <c r="I1948" s="40">
        <f t="array" ref="I1948">$Q$10+SUMPRODUCT(D1948:H1948,TRANSPOSE($Q$11:$Q$15))</f>
        <v>-4.0190977406288493</v>
      </c>
      <c r="J1948" s="37">
        <f t="shared" si="30"/>
        <v>1.7651979059038196E-2</v>
      </c>
      <c r="K1948" s="38"/>
      <c r="L1948" s="38"/>
      <c r="M1948" s="38"/>
      <c r="P1948" s="27">
        <v>1919</v>
      </c>
      <c r="Q1948" s="24">
        <v>-2.60488E-2</v>
      </c>
      <c r="R1948" s="24">
        <v>0.1179318</v>
      </c>
      <c r="S1948" s="24">
        <v>5.8824300000000003E-2</v>
      </c>
      <c r="T1948" s="24">
        <v>0.65524660000000001</v>
      </c>
      <c r="U1948" s="24">
        <v>0.13378290000000001</v>
      </c>
      <c r="V1948" s="34">
        <v>1.5404418479186164E-2</v>
      </c>
      <c r="W1948" s="24">
        <v>0</v>
      </c>
      <c r="X1948" s="24">
        <v>0</v>
      </c>
    </row>
    <row r="1949" spans="1:24" ht="15" customHeight="1" x14ac:dyDescent="0.45">
      <c r="A1949" s="14">
        <v>349</v>
      </c>
      <c r="B1949" s="15">
        <v>1996</v>
      </c>
      <c r="C1949" s="16">
        <v>0</v>
      </c>
      <c r="D1949" s="17">
        <v>0.2144143</v>
      </c>
      <c r="E1949" s="17">
        <v>-4.2503600000000002E-2</v>
      </c>
      <c r="F1949" s="17">
        <v>5.9889100000000001E-2</v>
      </c>
      <c r="G1949" s="17">
        <v>0.93135120000000005</v>
      </c>
      <c r="H1949" s="18">
        <v>0.45829910000000001</v>
      </c>
      <c r="I1949" s="40">
        <f t="array" ref="I1949">$Q$10+SUMPRODUCT(D1949:H1949,TRANSPOSE($Q$11:$Q$15))</f>
        <v>-4.0720571331012048</v>
      </c>
      <c r="J1949" s="37">
        <f t="shared" si="30"/>
        <v>1.6756721184055128E-2</v>
      </c>
      <c r="K1949" s="38"/>
      <c r="L1949" s="38"/>
      <c r="M1949" s="38"/>
      <c r="P1949" s="27">
        <v>1920</v>
      </c>
      <c r="Q1949" s="24">
        <v>-1.02419E-2</v>
      </c>
      <c r="R1949" s="24">
        <v>9.5400399999999996E-2</v>
      </c>
      <c r="S1949" s="24">
        <v>4.76882E-2</v>
      </c>
      <c r="T1949" s="24">
        <v>0.97322019999999998</v>
      </c>
      <c r="U1949" s="24">
        <v>0.13410130000000001</v>
      </c>
      <c r="V1949" s="34">
        <v>1.0605612787218593E-2</v>
      </c>
      <c r="W1949" s="24">
        <v>0</v>
      </c>
      <c r="X1949" s="24">
        <v>0</v>
      </c>
    </row>
    <row r="1950" spans="1:24" ht="15" customHeight="1" x14ac:dyDescent="0.45">
      <c r="A1950" s="14">
        <v>349</v>
      </c>
      <c r="B1950" s="15">
        <v>1997</v>
      </c>
      <c r="C1950" s="16">
        <v>0</v>
      </c>
      <c r="D1950" s="17">
        <v>0.2013865</v>
      </c>
      <c r="E1950" s="17">
        <v>9.9032400000000007E-2</v>
      </c>
      <c r="F1950" s="17">
        <v>6.5421499999999994E-2</v>
      </c>
      <c r="G1950" s="17">
        <v>1.7903960000000001</v>
      </c>
      <c r="H1950" s="18">
        <v>0.42746309999999998</v>
      </c>
      <c r="I1950" s="40">
        <f t="array" ref="I1950">$Q$10+SUMPRODUCT(D1950:H1950,TRANSPOSE($Q$11:$Q$15))</f>
        <v>-5.7155833031683967</v>
      </c>
      <c r="J1950" s="37">
        <f t="shared" si="30"/>
        <v>3.2834121177114225E-3</v>
      </c>
      <c r="K1950" s="38"/>
      <c r="L1950" s="38"/>
      <c r="M1950" s="38"/>
      <c r="P1950" s="27">
        <v>1921</v>
      </c>
      <c r="Q1950" s="24">
        <v>-5.8897999999999997E-3</v>
      </c>
      <c r="R1950" s="24">
        <v>-0.28355740000000001</v>
      </c>
      <c r="S1950" s="24">
        <v>3.6548999999999998E-2</v>
      </c>
      <c r="T1950" s="24">
        <v>0.29334569999999999</v>
      </c>
      <c r="U1950" s="24">
        <v>0.4127922</v>
      </c>
      <c r="V1950" s="34">
        <v>6.675525081560231E-2</v>
      </c>
      <c r="W1950" s="24">
        <v>0</v>
      </c>
      <c r="X1950" s="24">
        <v>0</v>
      </c>
    </row>
    <row r="1951" spans="1:24" ht="15" customHeight="1" x14ac:dyDescent="0.45">
      <c r="A1951" s="14">
        <v>349</v>
      </c>
      <c r="B1951" s="15">
        <v>1998</v>
      </c>
      <c r="C1951" s="16">
        <v>0</v>
      </c>
      <c r="D1951" s="17">
        <v>0.22824939999999999</v>
      </c>
      <c r="E1951" s="17">
        <v>0.15675800000000001</v>
      </c>
      <c r="F1951" s="17">
        <v>6.2881099999999995E-2</v>
      </c>
      <c r="G1951" s="17">
        <v>1.4145030000000001</v>
      </c>
      <c r="H1951" s="18">
        <v>0.41336859999999997</v>
      </c>
      <c r="I1951" s="40">
        <f t="array" ref="I1951">$Q$10+SUMPRODUCT(D1951:H1951,TRANSPOSE($Q$11:$Q$15))</f>
        <v>-5.1777794370085779</v>
      </c>
      <c r="J1951" s="37">
        <f t="shared" si="30"/>
        <v>5.6088806527287722E-3</v>
      </c>
      <c r="K1951" s="38"/>
      <c r="L1951" s="38"/>
      <c r="M1951" s="38"/>
      <c r="P1951" s="27">
        <v>1922</v>
      </c>
      <c r="Q1951" s="24">
        <v>-4.1586900000000003E-2</v>
      </c>
      <c r="R1951" s="24">
        <v>-5.7804899999999999E-2</v>
      </c>
      <c r="S1951" s="24">
        <v>2.7237500000000001E-2</v>
      </c>
      <c r="T1951" s="24">
        <v>0.31547930000000002</v>
      </c>
      <c r="U1951" s="24">
        <v>0.28462779999999999</v>
      </c>
      <c r="V1951" s="34">
        <v>4.6490925899857184E-2</v>
      </c>
      <c r="W1951" s="24">
        <v>0</v>
      </c>
      <c r="X1951" s="24">
        <v>0</v>
      </c>
    </row>
    <row r="1952" spans="1:24" ht="15" customHeight="1" x14ac:dyDescent="0.45">
      <c r="A1952" s="14">
        <v>349</v>
      </c>
      <c r="B1952" s="15">
        <v>1999</v>
      </c>
      <c r="C1952" s="16">
        <v>0</v>
      </c>
      <c r="D1952" s="17">
        <v>0.1728364</v>
      </c>
      <c r="E1952" s="17">
        <v>0.13072320000000001</v>
      </c>
      <c r="F1952" s="17">
        <v>4.86404E-2</v>
      </c>
      <c r="G1952" s="17">
        <v>0.8316289</v>
      </c>
      <c r="H1952" s="18">
        <v>0.36352909999999999</v>
      </c>
      <c r="I1952" s="40">
        <f t="array" ref="I1952">$Q$10+SUMPRODUCT(D1952:H1952,TRANSPOSE($Q$11:$Q$15))</f>
        <v>-4.150997955395848</v>
      </c>
      <c r="J1952" s="37">
        <f t="shared" si="30"/>
        <v>1.5504516293749384E-2</v>
      </c>
      <c r="K1952" s="38"/>
      <c r="L1952" s="38"/>
      <c r="M1952" s="38"/>
      <c r="P1952" s="27">
        <v>1923</v>
      </c>
      <c r="Q1952" s="24">
        <v>0.1846439</v>
      </c>
      <c r="R1952" s="24">
        <v>7.8883000000000009E-3</v>
      </c>
      <c r="S1952" s="24">
        <v>4.2542400000000001E-2</v>
      </c>
      <c r="T1952" s="24">
        <v>0.37021369999999998</v>
      </c>
      <c r="U1952" s="24">
        <v>0.23420450000000001</v>
      </c>
      <c r="V1952" s="34">
        <v>3.6842645072707521E-2</v>
      </c>
      <c r="W1952" s="24">
        <v>0</v>
      </c>
      <c r="X1952" s="24">
        <v>0</v>
      </c>
    </row>
    <row r="1953" spans="1:24" ht="15" customHeight="1" x14ac:dyDescent="0.45">
      <c r="A1953" s="14">
        <v>350</v>
      </c>
      <c r="B1953" s="15">
        <v>1995</v>
      </c>
      <c r="C1953" s="16">
        <v>0</v>
      </c>
      <c r="D1953" s="17">
        <v>-6.3846E-2</v>
      </c>
      <c r="E1953" s="17">
        <v>-0.35873759999999999</v>
      </c>
      <c r="F1953" s="17">
        <v>8.0672099999999997E-2</v>
      </c>
      <c r="G1953" s="17">
        <v>0.7273868</v>
      </c>
      <c r="H1953" s="18">
        <v>1.1982809999999999</v>
      </c>
      <c r="I1953" s="40">
        <f t="array" ref="I1953">$Q$10+SUMPRODUCT(D1953:H1953,TRANSPOSE($Q$11:$Q$15))</f>
        <v>-3.1101752570114622</v>
      </c>
      <c r="J1953" s="37">
        <f t="shared" si="30"/>
        <v>4.268948140026816E-2</v>
      </c>
      <c r="K1953" s="38"/>
      <c r="L1953" s="38"/>
      <c r="M1953" s="38"/>
      <c r="P1953" s="27">
        <v>1924</v>
      </c>
      <c r="Q1953" s="24">
        <v>2.7547200000000001E-2</v>
      </c>
      <c r="R1953" s="24">
        <v>6.8865000000000003E-3</v>
      </c>
      <c r="S1953" s="24">
        <v>2.8640800000000001E-2</v>
      </c>
      <c r="T1953" s="24">
        <v>0.2720245</v>
      </c>
      <c r="U1953" s="24">
        <v>0.22568270000000001</v>
      </c>
      <c r="V1953" s="34">
        <v>4.4582303069583475E-2</v>
      </c>
      <c r="W1953" s="24">
        <v>0</v>
      </c>
      <c r="X1953" s="24">
        <v>0</v>
      </c>
    </row>
    <row r="1954" spans="1:24" ht="15" customHeight="1" x14ac:dyDescent="0.45">
      <c r="A1954" s="14">
        <v>350</v>
      </c>
      <c r="B1954" s="15">
        <v>1996</v>
      </c>
      <c r="C1954" s="16">
        <v>0</v>
      </c>
      <c r="D1954" s="17">
        <v>-3.3932900000000002E-2</v>
      </c>
      <c r="E1954" s="17">
        <v>-0.24014050000000001</v>
      </c>
      <c r="F1954" s="17">
        <v>7.8970200000000004E-2</v>
      </c>
      <c r="G1954" s="17">
        <v>0.86464050000000003</v>
      </c>
      <c r="H1954" s="18">
        <v>1.085815</v>
      </c>
      <c r="I1954" s="40">
        <f t="array" ref="I1954">$Q$10+SUMPRODUCT(D1954:H1954,TRANSPOSE($Q$11:$Q$15))</f>
        <v>-3.5450334639493013</v>
      </c>
      <c r="J1954" s="37">
        <f t="shared" si="30"/>
        <v>2.8057696523220772E-2</v>
      </c>
      <c r="K1954" s="38"/>
      <c r="L1954" s="38"/>
      <c r="M1954" s="38"/>
      <c r="P1954" s="27">
        <v>1925</v>
      </c>
      <c r="Q1954" s="24">
        <v>3.4269999999999999E-3</v>
      </c>
      <c r="R1954" s="24">
        <v>-1.54799E-2</v>
      </c>
      <c r="S1954" s="24">
        <v>3.1400299999999999E-2</v>
      </c>
      <c r="T1954" s="24">
        <v>0.1767521</v>
      </c>
      <c r="U1954" s="24">
        <v>0.21088870000000001</v>
      </c>
      <c r="V1954" s="34">
        <v>5.1091121090362325E-2</v>
      </c>
      <c r="W1954" s="24">
        <v>0</v>
      </c>
      <c r="X1954" s="24">
        <v>0</v>
      </c>
    </row>
    <row r="1955" spans="1:24" ht="15" customHeight="1" x14ac:dyDescent="0.45">
      <c r="A1955" s="14">
        <v>350</v>
      </c>
      <c r="B1955" s="15">
        <v>1997</v>
      </c>
      <c r="C1955" s="16">
        <v>0</v>
      </c>
      <c r="D1955" s="17">
        <v>-1.5794599999999999E-2</v>
      </c>
      <c r="E1955" s="17">
        <v>-0.16575139999999999</v>
      </c>
      <c r="F1955" s="17">
        <v>6.6106700000000004E-2</v>
      </c>
      <c r="G1955" s="17">
        <v>1.3502099999999999</v>
      </c>
      <c r="H1955" s="18">
        <v>1.0580000000000001</v>
      </c>
      <c r="I1955" s="40">
        <f t="array" ref="I1955">$Q$10+SUMPRODUCT(D1955:H1955,TRANSPOSE($Q$11:$Q$15))</f>
        <v>-4.3338218502737114</v>
      </c>
      <c r="J1955" s="37">
        <f t="shared" si="30"/>
        <v>1.294748287395556E-2</v>
      </c>
      <c r="K1955" s="38"/>
      <c r="L1955" s="38"/>
      <c r="M1955" s="38"/>
      <c r="P1955" s="27">
        <v>1926</v>
      </c>
      <c r="Q1955" s="24">
        <v>-5.5793500000000003E-2</v>
      </c>
      <c r="R1955" s="24">
        <v>-6.7352400000000007E-2</v>
      </c>
      <c r="S1955" s="24">
        <v>-4.8051999999999999E-3</v>
      </c>
      <c r="T1955" s="24">
        <v>8.3462499999999995E-2</v>
      </c>
      <c r="U1955" s="24">
        <v>0.19193830000000001</v>
      </c>
      <c r="V1955" s="34">
        <v>7.9857342254824729E-2</v>
      </c>
      <c r="W1955" s="24">
        <v>0</v>
      </c>
      <c r="X1955" s="24">
        <v>0</v>
      </c>
    </row>
    <row r="1956" spans="1:24" ht="15" customHeight="1" x14ac:dyDescent="0.45">
      <c r="A1956" s="14">
        <v>350</v>
      </c>
      <c r="B1956" s="15">
        <v>1998</v>
      </c>
      <c r="C1956" s="16">
        <v>0</v>
      </c>
      <c r="D1956" s="17">
        <v>-4.4053599999999998E-2</v>
      </c>
      <c r="E1956" s="17">
        <v>-9.4616000000000006E-2</v>
      </c>
      <c r="F1956" s="17">
        <v>8.6015400000000006E-2</v>
      </c>
      <c r="G1956" s="17">
        <v>2.2177709999999999</v>
      </c>
      <c r="H1956" s="18">
        <v>1.130428</v>
      </c>
      <c r="I1956" s="40">
        <f t="array" ref="I1956">$Q$10+SUMPRODUCT(D1956:H1956,TRANSPOSE($Q$11:$Q$15))</f>
        <v>-5.9458684855072041</v>
      </c>
      <c r="J1956" s="37">
        <f t="shared" si="30"/>
        <v>2.609799979082685E-3</v>
      </c>
      <c r="K1956" s="38"/>
      <c r="L1956" s="38"/>
      <c r="M1956" s="38"/>
      <c r="P1956" s="27">
        <v>1927</v>
      </c>
      <c r="Q1956" s="24">
        <v>-4.7099299999999997E-2</v>
      </c>
      <c r="R1956" s="24">
        <v>-0.1323993</v>
      </c>
      <c r="S1956" s="24">
        <v>2.2043400000000001E-2</v>
      </c>
      <c r="T1956" s="24">
        <v>5.9205399999999998E-2</v>
      </c>
      <c r="U1956" s="24">
        <v>0.1932633</v>
      </c>
      <c r="V1956" s="34">
        <v>7.4372096133460977E-2</v>
      </c>
      <c r="W1956" s="24">
        <v>0</v>
      </c>
      <c r="X1956" s="24">
        <v>0</v>
      </c>
    </row>
    <row r="1957" spans="1:24" ht="15" customHeight="1" x14ac:dyDescent="0.45">
      <c r="A1957" s="14">
        <v>350</v>
      </c>
      <c r="B1957" s="15">
        <v>1999</v>
      </c>
      <c r="C1957" s="16">
        <v>0</v>
      </c>
      <c r="D1957" s="17">
        <v>2.6142800000000001E-2</v>
      </c>
      <c r="E1957" s="17">
        <v>4.6127099999999997E-2</v>
      </c>
      <c r="F1957" s="17">
        <v>6.5608E-2</v>
      </c>
      <c r="G1957" s="17">
        <v>0.97690770000000005</v>
      </c>
      <c r="H1957" s="18">
        <v>0.65700970000000003</v>
      </c>
      <c r="I1957" s="40">
        <f t="array" ref="I1957">$Q$10+SUMPRODUCT(D1957:H1957,TRANSPOSE($Q$11:$Q$15))</f>
        <v>-4.2741438808987642</v>
      </c>
      <c r="J1957" s="37">
        <f t="shared" si="30"/>
        <v>1.3732749871947579E-2</v>
      </c>
      <c r="K1957" s="38"/>
      <c r="L1957" s="38"/>
      <c r="M1957" s="38"/>
      <c r="P1957" s="27">
        <v>1928</v>
      </c>
      <c r="Q1957" s="24">
        <v>3.3318300000000002E-2</v>
      </c>
      <c r="R1957" s="24">
        <v>0.30190090000000003</v>
      </c>
      <c r="S1957" s="24">
        <v>6.3475900000000002E-2</v>
      </c>
      <c r="T1957" s="24">
        <v>3.018475</v>
      </c>
      <c r="U1957" s="24">
        <v>0.32344440000000002</v>
      </c>
      <c r="V1957" s="34">
        <v>3.0767390913194508E-4</v>
      </c>
      <c r="W1957" s="24">
        <v>0</v>
      </c>
      <c r="X1957" s="24">
        <v>0</v>
      </c>
    </row>
    <row r="1958" spans="1:24" ht="15" customHeight="1" x14ac:dyDescent="0.45">
      <c r="A1958" s="14">
        <v>350</v>
      </c>
      <c r="B1958" s="15">
        <v>2000</v>
      </c>
      <c r="C1958" s="16">
        <v>0</v>
      </c>
      <c r="D1958" s="17">
        <v>1.7649600000000001E-2</v>
      </c>
      <c r="E1958" s="17">
        <v>8.6082000000000006E-2</v>
      </c>
      <c r="F1958" s="17">
        <v>7.0121900000000001E-2</v>
      </c>
      <c r="G1958" s="17">
        <v>1.3625689999999999</v>
      </c>
      <c r="H1958" s="18">
        <v>0.73484530000000003</v>
      </c>
      <c r="I1958" s="40">
        <f t="array" ref="I1958">$Q$10+SUMPRODUCT(D1958:H1958,TRANSPOSE($Q$11:$Q$15))</f>
        <v>-4.9382155110620731</v>
      </c>
      <c r="J1958" s="37">
        <f t="shared" si="30"/>
        <v>7.116371355407913E-3</v>
      </c>
      <c r="K1958" s="38"/>
      <c r="L1958" s="38"/>
      <c r="M1958" s="38"/>
      <c r="P1958" s="27">
        <v>1929</v>
      </c>
      <c r="Q1958" s="24">
        <v>1.02133E-2</v>
      </c>
      <c r="R1958" s="24">
        <v>0.3601743</v>
      </c>
      <c r="S1958" s="24">
        <v>7.5184699999999993E-2</v>
      </c>
      <c r="T1958" s="24">
        <v>3.6778870000000001</v>
      </c>
      <c r="U1958" s="24">
        <v>0.3065544</v>
      </c>
      <c r="V1958" s="34">
        <v>8.8234139699595624E-5</v>
      </c>
      <c r="W1958" s="24">
        <v>0</v>
      </c>
      <c r="X1958" s="24">
        <v>0</v>
      </c>
    </row>
    <row r="1959" spans="1:24" ht="15" customHeight="1" x14ac:dyDescent="0.45">
      <c r="A1959" s="14">
        <v>350</v>
      </c>
      <c r="B1959" s="15">
        <v>2001</v>
      </c>
      <c r="C1959" s="16">
        <v>0</v>
      </c>
      <c r="D1959" s="17">
        <v>4.1135699999999997E-2</v>
      </c>
      <c r="E1959" s="17">
        <v>0.1431048</v>
      </c>
      <c r="F1959" s="17">
        <v>6.8371299999999996E-2</v>
      </c>
      <c r="G1959" s="17">
        <v>1.091045</v>
      </c>
      <c r="H1959" s="18">
        <v>0.66611050000000005</v>
      </c>
      <c r="I1959" s="40">
        <f t="array" ref="I1959">$Q$10+SUMPRODUCT(D1959:H1959,TRANSPOSE($Q$11:$Q$15))</f>
        <v>-4.6072906266051916</v>
      </c>
      <c r="J1959" s="37">
        <f t="shared" si="30"/>
        <v>9.8802250907241897E-3</v>
      </c>
      <c r="K1959" s="38"/>
      <c r="L1959" s="38"/>
      <c r="M1959" s="38"/>
      <c r="P1959" s="27">
        <v>1930</v>
      </c>
      <c r="Q1959" s="24">
        <v>2.1591099999999998E-2</v>
      </c>
      <c r="R1959" s="24">
        <v>0.3752935</v>
      </c>
      <c r="S1959" s="24">
        <v>6.5762200000000007E-2</v>
      </c>
      <c r="T1959" s="24">
        <v>3.8677009999999998</v>
      </c>
      <c r="U1959" s="24">
        <v>0.30403360000000001</v>
      </c>
      <c r="V1959" s="34">
        <v>6.8997302202222587E-5</v>
      </c>
      <c r="W1959" s="24">
        <v>0</v>
      </c>
      <c r="X1959" s="24">
        <v>0</v>
      </c>
    </row>
    <row r="1960" spans="1:24" ht="15" customHeight="1" x14ac:dyDescent="0.45">
      <c r="A1960" s="14">
        <v>350</v>
      </c>
      <c r="B1960" s="15">
        <v>2002</v>
      </c>
      <c r="C1960" s="16">
        <v>0</v>
      </c>
      <c r="D1960" s="17">
        <v>2.80824E-2</v>
      </c>
      <c r="E1960" s="17">
        <v>0.18439240000000001</v>
      </c>
      <c r="F1960" s="17">
        <v>7.69561E-2</v>
      </c>
      <c r="G1960" s="17">
        <v>0.73403359999999995</v>
      </c>
      <c r="H1960" s="18">
        <v>0.65360859999999998</v>
      </c>
      <c r="I1960" s="40">
        <f t="array" ref="I1960">$Q$10+SUMPRODUCT(D1960:H1960,TRANSPOSE($Q$11:$Q$15))</f>
        <v>-4.1802204911441141</v>
      </c>
      <c r="J1960" s="37">
        <f t="shared" si="30"/>
        <v>1.506471786340155E-2</v>
      </c>
      <c r="K1960" s="38"/>
      <c r="L1960" s="38"/>
      <c r="M1960" s="38"/>
      <c r="P1960" s="27">
        <v>1931</v>
      </c>
      <c r="Q1960" s="24">
        <v>1.1305E-3</v>
      </c>
      <c r="R1960" s="24">
        <v>0.42032760000000002</v>
      </c>
      <c r="S1960" s="24">
        <v>5.7514799999999998E-2</v>
      </c>
      <c r="T1960" s="24">
        <v>3.8951829999999998</v>
      </c>
      <c r="U1960" s="24">
        <v>0.29099000000000003</v>
      </c>
      <c r="V1960" s="34">
        <v>6.4988163282177677E-5</v>
      </c>
      <c r="W1960" s="24">
        <v>0</v>
      </c>
      <c r="X1960" s="24">
        <v>0</v>
      </c>
    </row>
    <row r="1961" spans="1:24" ht="15" customHeight="1" x14ac:dyDescent="0.45">
      <c r="A1961" s="14">
        <v>350</v>
      </c>
      <c r="B1961" s="15">
        <v>2003</v>
      </c>
      <c r="C1961" s="16">
        <v>0</v>
      </c>
      <c r="D1961" s="17">
        <v>2.9769E-2</v>
      </c>
      <c r="E1961" s="17">
        <v>0.2167897</v>
      </c>
      <c r="F1961" s="17">
        <v>6.3467300000000004E-2</v>
      </c>
      <c r="G1961" s="17">
        <v>0.87647850000000005</v>
      </c>
      <c r="H1961" s="18">
        <v>0.68250330000000003</v>
      </c>
      <c r="I1961" s="40">
        <f t="array" ref="I1961">$Q$10+SUMPRODUCT(D1961:H1961,TRANSPOSE($Q$11:$Q$15))</f>
        <v>-4.3278221516243001</v>
      </c>
      <c r="J1961" s="37">
        <f t="shared" si="30"/>
        <v>1.3024382579316405E-2</v>
      </c>
      <c r="K1961" s="38"/>
      <c r="L1961" s="38"/>
      <c r="M1961" s="38"/>
      <c r="P1961" s="27">
        <v>1932</v>
      </c>
      <c r="Q1961" s="24">
        <v>-4.6232000000000001E-3</v>
      </c>
      <c r="R1961" s="24">
        <v>0.46099030000000002</v>
      </c>
      <c r="S1961" s="24">
        <v>7.2642100000000001E-2</v>
      </c>
      <c r="T1961" s="24">
        <v>4.6393750000000002</v>
      </c>
      <c r="U1961" s="24">
        <v>0.29591519999999999</v>
      </c>
      <c r="V1961" s="34">
        <v>1.659089499929675E-5</v>
      </c>
      <c r="W1961" s="24">
        <v>0</v>
      </c>
      <c r="X1961" s="24">
        <v>0</v>
      </c>
    </row>
    <row r="1962" spans="1:24" ht="15" customHeight="1" x14ac:dyDescent="0.45">
      <c r="A1962" s="14">
        <v>350</v>
      </c>
      <c r="B1962" s="15">
        <v>2004</v>
      </c>
      <c r="C1962" s="16">
        <v>0</v>
      </c>
      <c r="D1962" s="17">
        <v>2.12462E-2</v>
      </c>
      <c r="E1962" s="17">
        <v>0.18874589999999999</v>
      </c>
      <c r="F1962" s="17">
        <v>5.9909799999999999E-2</v>
      </c>
      <c r="G1962" s="17">
        <v>0.7670323</v>
      </c>
      <c r="H1962" s="18">
        <v>0.69618000000000002</v>
      </c>
      <c r="I1962" s="40">
        <f t="array" ref="I1962">$Q$10+SUMPRODUCT(D1962:H1962,TRANSPOSE($Q$11:$Q$15))</f>
        <v>-4.0792324780123659</v>
      </c>
      <c r="J1962" s="37">
        <f t="shared" si="30"/>
        <v>1.6638909688038082E-2</v>
      </c>
      <c r="K1962" s="38"/>
      <c r="L1962" s="38"/>
      <c r="M1962" s="38"/>
      <c r="P1962" s="27">
        <v>1933</v>
      </c>
      <c r="Q1962" s="24">
        <v>-1.3990499999999999E-2</v>
      </c>
      <c r="R1962" s="24">
        <v>0.49014829999999998</v>
      </c>
      <c r="S1962" s="24">
        <v>9.2943700000000004E-2</v>
      </c>
      <c r="T1962" s="24">
        <v>4.3939320000000004</v>
      </c>
      <c r="U1962" s="24">
        <v>0.27534389999999997</v>
      </c>
      <c r="V1962" s="34">
        <v>1.9659609994469086E-5</v>
      </c>
      <c r="W1962" s="24">
        <v>0</v>
      </c>
      <c r="X1962" s="24">
        <v>0</v>
      </c>
    </row>
    <row r="1963" spans="1:24" ht="15" customHeight="1" x14ac:dyDescent="0.45">
      <c r="A1963" s="14">
        <v>351</v>
      </c>
      <c r="B1963" s="15">
        <v>1999</v>
      </c>
      <c r="C1963" s="16">
        <v>0</v>
      </c>
      <c r="D1963" s="17">
        <v>0.47353800000000001</v>
      </c>
      <c r="E1963" s="17">
        <v>0.32877020000000001</v>
      </c>
      <c r="F1963" s="17">
        <v>5.1298400000000001E-2</v>
      </c>
      <c r="G1963" s="17">
        <v>5.5398139999999998</v>
      </c>
      <c r="H1963" s="18">
        <v>0.44556699999999999</v>
      </c>
      <c r="I1963" s="40">
        <f t="array" ref="I1963">$Q$10+SUMPRODUCT(D1963:H1963,TRANSPOSE($Q$11:$Q$15))</f>
        <v>-11.787701540696084</v>
      </c>
      <c r="J1963" s="37">
        <f t="shared" si="30"/>
        <v>7.5973645686731579E-6</v>
      </c>
      <c r="K1963" s="38"/>
      <c r="L1963" s="38"/>
      <c r="M1963" s="38"/>
      <c r="P1963" s="27">
        <v>1934</v>
      </c>
      <c r="Q1963" s="24">
        <v>4.9481999999999998E-3</v>
      </c>
      <c r="R1963" s="24">
        <v>0.51445099999999999</v>
      </c>
      <c r="S1963" s="24">
        <v>6.6588999999999995E-2</v>
      </c>
      <c r="T1963" s="24">
        <v>3.3774489999999999</v>
      </c>
      <c r="U1963" s="24">
        <v>0.25704490000000002</v>
      </c>
      <c r="V1963" s="34">
        <v>1.1795601034579801E-4</v>
      </c>
      <c r="W1963" s="24">
        <v>0</v>
      </c>
      <c r="X1963" s="24">
        <v>0</v>
      </c>
    </row>
    <row r="1964" spans="1:24" ht="15" customHeight="1" x14ac:dyDescent="0.45">
      <c r="A1964" s="14">
        <v>351</v>
      </c>
      <c r="B1964" s="15">
        <v>2000</v>
      </c>
      <c r="C1964" s="16">
        <v>0</v>
      </c>
      <c r="D1964" s="17">
        <v>0.66490570000000004</v>
      </c>
      <c r="E1964" s="17">
        <v>0.33366279999999998</v>
      </c>
      <c r="F1964" s="17">
        <v>9.1216099999999994E-2</v>
      </c>
      <c r="G1964" s="17">
        <v>2.0479240000000001</v>
      </c>
      <c r="H1964" s="18">
        <v>0.3385688</v>
      </c>
      <c r="I1964" s="40">
        <f t="array" ref="I1964">$Q$10+SUMPRODUCT(D1964:H1964,TRANSPOSE($Q$11:$Q$15))</f>
        <v>-6.5364796566340377</v>
      </c>
      <c r="J1964" s="37">
        <f t="shared" si="30"/>
        <v>1.447484307676725E-3</v>
      </c>
      <c r="K1964" s="38"/>
      <c r="L1964" s="38"/>
      <c r="M1964" s="38"/>
      <c r="P1964" s="27">
        <v>1935</v>
      </c>
      <c r="Q1964" s="24">
        <v>5.3287800000000003E-2</v>
      </c>
      <c r="R1964" s="24">
        <v>0.53420480000000004</v>
      </c>
      <c r="S1964" s="24">
        <v>7.6334200000000005E-2</v>
      </c>
      <c r="T1964" s="24">
        <v>2.5020660000000001</v>
      </c>
      <c r="U1964" s="24">
        <v>0.25170880000000001</v>
      </c>
      <c r="V1964" s="34">
        <v>4.3487038225258382E-4</v>
      </c>
      <c r="W1964" s="24">
        <v>0</v>
      </c>
      <c r="X1964" s="24">
        <v>0</v>
      </c>
    </row>
    <row r="1965" spans="1:24" ht="15" customHeight="1" x14ac:dyDescent="0.45">
      <c r="A1965" s="14">
        <v>351</v>
      </c>
      <c r="B1965" s="15">
        <v>2001</v>
      </c>
      <c r="C1965" s="16">
        <v>0</v>
      </c>
      <c r="D1965" s="17">
        <v>0.37515989999999999</v>
      </c>
      <c r="E1965" s="17">
        <v>0.22429560000000001</v>
      </c>
      <c r="F1965" s="17">
        <v>-1.29946E-2</v>
      </c>
      <c r="G1965" s="17">
        <v>1.2523850000000001</v>
      </c>
      <c r="H1965" s="18">
        <v>0.1871025</v>
      </c>
      <c r="I1965" s="40">
        <f t="array" ref="I1965">$Q$10+SUMPRODUCT(D1965:H1965,TRANSPOSE($Q$11:$Q$15))</f>
        <v>-4.4900401321183772</v>
      </c>
      <c r="J1965" s="37">
        <f t="shared" si="30"/>
        <v>1.1095697635812326E-2</v>
      </c>
      <c r="K1965" s="38"/>
      <c r="L1965" s="38"/>
      <c r="M1965" s="38"/>
      <c r="P1965" s="27">
        <v>1936</v>
      </c>
      <c r="Q1965" s="24">
        <v>4.4463500000000003E-2</v>
      </c>
      <c r="R1965" s="24">
        <v>0.65808770000000005</v>
      </c>
      <c r="S1965" s="24">
        <v>6.6400500000000001E-2</v>
      </c>
      <c r="T1965" s="24">
        <v>3.1173259999999998</v>
      </c>
      <c r="U1965" s="24">
        <v>0.25814419999999999</v>
      </c>
      <c r="V1965" s="34">
        <v>1.4760287413214442E-4</v>
      </c>
      <c r="W1965" s="24">
        <v>0</v>
      </c>
      <c r="X1965" s="24">
        <v>0</v>
      </c>
    </row>
    <row r="1966" spans="1:24" ht="15" customHeight="1" x14ac:dyDescent="0.45">
      <c r="A1966" s="14">
        <v>351</v>
      </c>
      <c r="B1966" s="15">
        <v>2002</v>
      </c>
      <c r="C1966" s="16">
        <v>0</v>
      </c>
      <c r="D1966" s="17">
        <v>0.33600210000000003</v>
      </c>
      <c r="E1966" s="17">
        <v>-0.19893920000000001</v>
      </c>
      <c r="F1966" s="17">
        <v>2.5737400000000001E-2</v>
      </c>
      <c r="G1966" s="17">
        <v>0.35601729999999998</v>
      </c>
      <c r="H1966" s="18">
        <v>0.25888329999999998</v>
      </c>
      <c r="I1966" s="40">
        <f t="array" ref="I1966">$Q$10+SUMPRODUCT(D1966:H1966,TRANSPOSE($Q$11:$Q$15))</f>
        <v>-2.7277656143171467</v>
      </c>
      <c r="J1966" s="37">
        <f t="shared" si="30"/>
        <v>6.1354715745766265E-2</v>
      </c>
      <c r="K1966" s="38"/>
      <c r="L1966" s="38"/>
      <c r="M1966" s="38"/>
      <c r="P1966" s="27">
        <v>1937</v>
      </c>
      <c r="Q1966" s="24">
        <v>3.6784799999999999E-2</v>
      </c>
      <c r="R1966" s="24">
        <v>0.30178389999999999</v>
      </c>
      <c r="S1966" s="24">
        <v>5.3466899999999998E-2</v>
      </c>
      <c r="T1966" s="24">
        <v>1.628085</v>
      </c>
      <c r="U1966" s="24">
        <v>0.26735150000000002</v>
      </c>
      <c r="V1966" s="34">
        <v>2.9483978873766289E-3</v>
      </c>
      <c r="W1966" s="24">
        <v>0</v>
      </c>
      <c r="X1966" s="24">
        <v>0</v>
      </c>
    </row>
    <row r="1967" spans="1:24" ht="15" customHeight="1" x14ac:dyDescent="0.45">
      <c r="A1967" s="14">
        <v>351</v>
      </c>
      <c r="B1967" s="15">
        <v>2003</v>
      </c>
      <c r="C1967" s="16">
        <v>0</v>
      </c>
      <c r="D1967" s="17">
        <v>0.31569960000000002</v>
      </c>
      <c r="E1967" s="17">
        <v>-0.43457200000000001</v>
      </c>
      <c r="F1967" s="17">
        <v>5.4817200000000003E-2</v>
      </c>
      <c r="G1967" s="17">
        <v>1.2703059999999999</v>
      </c>
      <c r="H1967" s="18">
        <v>0.31350929999999999</v>
      </c>
      <c r="I1967" s="40">
        <f t="array" ref="I1967">$Q$10+SUMPRODUCT(D1967:H1967,TRANSPOSE($Q$11:$Q$15))</f>
        <v>-4.0493255507734469</v>
      </c>
      <c r="J1967" s="37">
        <f t="shared" si="30"/>
        <v>1.7135388533992636E-2</v>
      </c>
      <c r="K1967" s="38"/>
      <c r="L1967" s="38"/>
      <c r="M1967" s="38"/>
      <c r="P1967" s="27">
        <v>1938</v>
      </c>
      <c r="Q1967" s="24">
        <v>4.5137499999999997E-2</v>
      </c>
      <c r="R1967" s="24">
        <v>0.31199769999999999</v>
      </c>
      <c r="S1967" s="24">
        <v>8.5207599999999994E-2</v>
      </c>
      <c r="T1967" s="24">
        <v>2.054916</v>
      </c>
      <c r="U1967" s="24">
        <v>0.25971159999999999</v>
      </c>
      <c r="V1967" s="34">
        <v>1.1420862003336352E-3</v>
      </c>
      <c r="W1967" s="24">
        <v>0</v>
      </c>
      <c r="X1967" s="24">
        <v>0</v>
      </c>
    </row>
    <row r="1968" spans="1:24" ht="15" customHeight="1" x14ac:dyDescent="0.45">
      <c r="A1968" s="14">
        <v>351</v>
      </c>
      <c r="B1968" s="15">
        <v>2004</v>
      </c>
      <c r="C1968" s="16">
        <v>0</v>
      </c>
      <c r="D1968" s="17">
        <v>0.43570680000000001</v>
      </c>
      <c r="E1968" s="17">
        <v>-0.27327669999999998</v>
      </c>
      <c r="F1968" s="17">
        <v>4.9431999999999997E-2</v>
      </c>
      <c r="G1968" s="17">
        <v>0.72260159999999996</v>
      </c>
      <c r="H1968" s="18">
        <v>0.33246140000000002</v>
      </c>
      <c r="I1968" s="40">
        <f t="array" ref="I1968">$Q$10+SUMPRODUCT(D1968:H1968,TRANSPOSE($Q$11:$Q$15))</f>
        <v>-3.3064827215224351</v>
      </c>
      <c r="J1968" s="37">
        <f t="shared" si="30"/>
        <v>3.5349462151780808E-2</v>
      </c>
      <c r="K1968" s="38"/>
      <c r="L1968" s="38"/>
      <c r="M1968" s="38"/>
      <c r="P1968" s="27">
        <v>1939</v>
      </c>
      <c r="Q1968" s="24">
        <v>5.2586300000000002E-2</v>
      </c>
      <c r="R1968" s="24">
        <v>0.18842449999999999</v>
      </c>
      <c r="S1968" s="24">
        <v>5.7665300000000003E-2</v>
      </c>
      <c r="T1968" s="24">
        <v>1.542424</v>
      </c>
      <c r="U1968" s="24">
        <v>0.21695449999999999</v>
      </c>
      <c r="V1968" s="34">
        <v>3.756616831902627E-3</v>
      </c>
      <c r="W1968" s="24">
        <v>0</v>
      </c>
      <c r="X1968" s="24">
        <v>0</v>
      </c>
    </row>
    <row r="1969" spans="1:24" ht="15" customHeight="1" x14ac:dyDescent="0.45">
      <c r="A1969" s="14">
        <v>352</v>
      </c>
      <c r="B1969" s="15">
        <v>1995</v>
      </c>
      <c r="C1969" s="16">
        <v>0</v>
      </c>
      <c r="D1969" s="17">
        <v>0.4320486</v>
      </c>
      <c r="E1969" s="17">
        <v>0.23156860000000001</v>
      </c>
      <c r="F1969" s="17">
        <v>7.5750799999999993E-2</v>
      </c>
      <c r="G1969" s="17">
        <v>6.7143449999999998</v>
      </c>
      <c r="H1969" s="18">
        <v>0.21677389999999999</v>
      </c>
      <c r="I1969" s="40">
        <f t="array" ref="I1969">$Q$10+SUMPRODUCT(D1969:H1969,TRANSPOSE($Q$11:$Q$15))</f>
        <v>-13.872671523354509</v>
      </c>
      <c r="J1969" s="37">
        <f t="shared" si="30"/>
        <v>9.4444114268011226E-7</v>
      </c>
      <c r="K1969" s="38"/>
      <c r="L1969" s="38"/>
      <c r="M1969" s="38"/>
      <c r="P1969" s="27">
        <v>1940</v>
      </c>
      <c r="Q1969" s="24">
        <v>3.6958999999999998E-3</v>
      </c>
      <c r="R1969" s="24">
        <v>0.1975036</v>
      </c>
      <c r="S1969" s="24">
        <v>5.3207999999999998E-2</v>
      </c>
      <c r="T1969" s="24">
        <v>1.5730740000000001</v>
      </c>
      <c r="U1969" s="24">
        <v>0.20394689999999999</v>
      </c>
      <c r="V1969" s="34">
        <v>3.5573192454081272E-3</v>
      </c>
      <c r="W1969" s="24">
        <v>0</v>
      </c>
      <c r="X1969" s="24">
        <v>0</v>
      </c>
    </row>
    <row r="1970" spans="1:24" ht="15" customHeight="1" x14ac:dyDescent="0.45">
      <c r="A1970" s="14">
        <v>352</v>
      </c>
      <c r="B1970" s="15">
        <v>1996</v>
      </c>
      <c r="C1970" s="16">
        <v>0</v>
      </c>
      <c r="D1970" s="17">
        <v>0.39268209999999998</v>
      </c>
      <c r="E1970" s="17">
        <v>0.26500259999999998</v>
      </c>
      <c r="F1970" s="17">
        <v>5.9284000000000003E-2</v>
      </c>
      <c r="G1970" s="17">
        <v>5.4434209999999998</v>
      </c>
      <c r="H1970" s="18">
        <v>0.17741180000000001</v>
      </c>
      <c r="I1970" s="40">
        <f t="array" ref="I1970">$Q$10+SUMPRODUCT(D1970:H1970,TRANSPOSE($Q$11:$Q$15))</f>
        <v>-11.804938389273442</v>
      </c>
      <c r="J1970" s="37">
        <f t="shared" si="30"/>
        <v>7.4675330812606262E-6</v>
      </c>
      <c r="K1970" s="38"/>
      <c r="L1970" s="38"/>
      <c r="M1970" s="38"/>
      <c r="P1970" s="27">
        <v>1941</v>
      </c>
      <c r="Q1970" s="24">
        <v>5.9231499999999999E-2</v>
      </c>
      <c r="R1970" s="24">
        <v>0.22676470000000001</v>
      </c>
      <c r="S1970" s="24">
        <v>8.0111699999999994E-2</v>
      </c>
      <c r="T1970" s="24">
        <v>2.1022090000000002</v>
      </c>
      <c r="U1970" s="24">
        <v>0.2348769</v>
      </c>
      <c r="V1970" s="34">
        <v>1.2368139280255484E-3</v>
      </c>
      <c r="W1970" s="24">
        <v>0</v>
      </c>
      <c r="X1970" s="24">
        <v>0</v>
      </c>
    </row>
    <row r="1971" spans="1:24" ht="15" customHeight="1" x14ac:dyDescent="0.45">
      <c r="A1971" s="14">
        <v>352</v>
      </c>
      <c r="B1971" s="15">
        <v>1997</v>
      </c>
      <c r="C1971" s="16">
        <v>0</v>
      </c>
      <c r="D1971" s="17">
        <v>0.2439818</v>
      </c>
      <c r="E1971" s="17">
        <v>0.3193957</v>
      </c>
      <c r="F1971" s="17">
        <v>4.9595100000000003E-2</v>
      </c>
      <c r="G1971" s="17">
        <v>4.9316300000000002</v>
      </c>
      <c r="H1971" s="18">
        <v>0.18977869999999999</v>
      </c>
      <c r="I1971" s="40">
        <f t="array" ref="I1971">$Q$10+SUMPRODUCT(D1971:H1971,TRANSPOSE($Q$11:$Q$15))</f>
        <v>-11.044894843829965</v>
      </c>
      <c r="J1971" s="37">
        <f t="shared" si="30"/>
        <v>1.5968208004190654E-5</v>
      </c>
      <c r="K1971" s="38"/>
      <c r="L1971" s="38"/>
      <c r="M1971" s="38"/>
      <c r="P1971" s="27">
        <v>1942</v>
      </c>
      <c r="Q1971" s="24">
        <v>5.3358599999999999E-2</v>
      </c>
      <c r="R1971" s="24">
        <v>0.1712959</v>
      </c>
      <c r="S1971" s="24">
        <v>8.6955500000000005E-2</v>
      </c>
      <c r="T1971" s="24">
        <v>1.6227</v>
      </c>
      <c r="U1971" s="24">
        <v>0.2468101</v>
      </c>
      <c r="V1971" s="34">
        <v>2.7347771284135817E-3</v>
      </c>
      <c r="W1971" s="24">
        <v>0</v>
      </c>
      <c r="X1971" s="24">
        <v>0</v>
      </c>
    </row>
    <row r="1972" spans="1:24" ht="15" customHeight="1" x14ac:dyDescent="0.45">
      <c r="A1972" s="14">
        <v>352</v>
      </c>
      <c r="B1972" s="15">
        <v>1998</v>
      </c>
      <c r="C1972" s="16">
        <v>0</v>
      </c>
      <c r="D1972" s="17">
        <v>0.1102253</v>
      </c>
      <c r="E1972" s="17">
        <v>0.22072140000000001</v>
      </c>
      <c r="F1972" s="17">
        <v>3.3451500000000002E-2</v>
      </c>
      <c r="G1972" s="17">
        <v>1.791858</v>
      </c>
      <c r="H1972" s="18">
        <v>0.1973906</v>
      </c>
      <c r="I1972" s="40">
        <f t="array" ref="I1972">$Q$10+SUMPRODUCT(D1972:H1972,TRANSPOSE($Q$11:$Q$15))</f>
        <v>-5.8194803621572504</v>
      </c>
      <c r="J1972" s="37">
        <f t="shared" si="30"/>
        <v>2.9603578858601893E-3</v>
      </c>
      <c r="K1972" s="38"/>
      <c r="L1972" s="38"/>
      <c r="M1972" s="38"/>
      <c r="P1972" s="27">
        <v>1943</v>
      </c>
      <c r="Q1972" s="24">
        <v>3.5095300000000003E-2</v>
      </c>
      <c r="R1972" s="24">
        <v>0.18578359999999999</v>
      </c>
      <c r="S1972" s="24">
        <v>6.5821099999999994E-2</v>
      </c>
      <c r="T1972" s="24">
        <v>2.0953759999999999</v>
      </c>
      <c r="U1972" s="24">
        <v>0.1946494</v>
      </c>
      <c r="V1972" s="34">
        <v>1.4364785217358966E-3</v>
      </c>
      <c r="W1972" s="24">
        <v>0</v>
      </c>
      <c r="X1972" s="24">
        <v>0</v>
      </c>
    </row>
    <row r="1973" spans="1:24" ht="15" customHeight="1" x14ac:dyDescent="0.45">
      <c r="A1973" s="14">
        <v>352</v>
      </c>
      <c r="B1973" s="15">
        <v>1999</v>
      </c>
      <c r="C1973" s="16">
        <v>0</v>
      </c>
      <c r="D1973" s="17">
        <v>0.2809758</v>
      </c>
      <c r="E1973" s="17">
        <v>0.2053044</v>
      </c>
      <c r="F1973" s="17">
        <v>6.2707600000000002E-2</v>
      </c>
      <c r="G1973" s="17">
        <v>7.4470429999999999</v>
      </c>
      <c r="H1973" s="18">
        <v>0.20718529999999999</v>
      </c>
      <c r="I1973" s="40">
        <f t="array" ref="I1973">$Q$10+SUMPRODUCT(D1973:H1973,TRANSPOSE($Q$11:$Q$15))</f>
        <v>-14.966317061956971</v>
      </c>
      <c r="J1973" s="37">
        <f t="shared" si="30"/>
        <v>3.163814034133977E-7</v>
      </c>
      <c r="K1973" s="38"/>
      <c r="L1973" s="38"/>
      <c r="M1973" s="38"/>
      <c r="P1973" s="27">
        <v>1944</v>
      </c>
      <c r="Q1973" s="24">
        <v>4.7306800000000003E-2</v>
      </c>
      <c r="R1973" s="24">
        <v>0.13815849999999999</v>
      </c>
      <c r="S1973" s="24">
        <v>6.6087800000000002E-2</v>
      </c>
      <c r="T1973" s="24">
        <v>1.9638040000000001</v>
      </c>
      <c r="U1973" s="24">
        <v>0.2054</v>
      </c>
      <c r="V1973" s="34">
        <v>1.9159696340829125E-3</v>
      </c>
      <c r="W1973" s="24">
        <v>0</v>
      </c>
      <c r="X1973" s="24">
        <v>0</v>
      </c>
    </row>
    <row r="1974" spans="1:24" ht="15" customHeight="1" x14ac:dyDescent="0.45">
      <c r="A1974" s="14">
        <v>352</v>
      </c>
      <c r="B1974" s="15">
        <v>2000</v>
      </c>
      <c r="C1974" s="16">
        <v>0</v>
      </c>
      <c r="D1974" s="17">
        <v>0.38340679999999999</v>
      </c>
      <c r="E1974" s="17">
        <v>0.20092879999999999</v>
      </c>
      <c r="F1974" s="17">
        <v>4.21611E-2</v>
      </c>
      <c r="G1974" s="17">
        <v>3.1517400000000002</v>
      </c>
      <c r="H1974" s="18">
        <v>0.20910020000000001</v>
      </c>
      <c r="I1974" s="40">
        <f t="array" ref="I1974">$Q$10+SUMPRODUCT(D1974:H1974,TRANSPOSE($Q$11:$Q$15))</f>
        <v>-7.9070064784634191</v>
      </c>
      <c r="J1974" s="37">
        <f t="shared" si="30"/>
        <v>3.6801952441630723E-4</v>
      </c>
      <c r="K1974" s="38"/>
      <c r="L1974" s="38"/>
      <c r="M1974" s="38"/>
      <c r="P1974" s="27">
        <v>1945</v>
      </c>
      <c r="Q1974" s="24">
        <v>5.46402E-2</v>
      </c>
      <c r="R1974" s="24">
        <v>0.12489790000000001</v>
      </c>
      <c r="S1974" s="24">
        <v>7.3633500000000005E-2</v>
      </c>
      <c r="T1974" s="24">
        <v>2.3882819999999998</v>
      </c>
      <c r="U1974" s="24">
        <v>0.2192723</v>
      </c>
      <c r="V1974" s="34">
        <v>9.4677677575823855E-4</v>
      </c>
      <c r="W1974" s="24">
        <v>0</v>
      </c>
      <c r="X1974" s="24">
        <v>0</v>
      </c>
    </row>
    <row r="1975" spans="1:24" ht="15" customHeight="1" x14ac:dyDescent="0.45">
      <c r="A1975" s="14">
        <v>352</v>
      </c>
      <c r="B1975" s="15">
        <v>2001</v>
      </c>
      <c r="C1975" s="16">
        <v>0</v>
      </c>
      <c r="D1975" s="17">
        <v>0.29120459999999998</v>
      </c>
      <c r="E1975" s="17">
        <v>-4.2808400000000003E-2</v>
      </c>
      <c r="F1975" s="17">
        <v>5.3921000000000004E-3</v>
      </c>
      <c r="G1975" s="17">
        <v>2.724815</v>
      </c>
      <c r="H1975" s="18">
        <v>0.1270445</v>
      </c>
      <c r="I1975" s="40">
        <f t="array" ref="I1975">$Q$10+SUMPRODUCT(D1975:H1975,TRANSPOSE($Q$11:$Q$15))</f>
        <v>-6.6672054665029181</v>
      </c>
      <c r="J1975" s="37">
        <f t="shared" si="30"/>
        <v>1.2703324939041991E-3</v>
      </c>
      <c r="K1975" s="38"/>
      <c r="L1975" s="38"/>
      <c r="M1975" s="38"/>
      <c r="P1975" s="27">
        <v>1946</v>
      </c>
      <c r="Q1975" s="24">
        <v>5.6349999999999997E-2</v>
      </c>
      <c r="R1975" s="24">
        <v>0.1052987</v>
      </c>
      <c r="S1975" s="24">
        <v>7.1097599999999997E-2</v>
      </c>
      <c r="T1975" s="24">
        <v>1.8911549999999999</v>
      </c>
      <c r="U1975" s="24">
        <v>0.22037909999999999</v>
      </c>
      <c r="V1975" s="34">
        <v>2.1955926422093965E-3</v>
      </c>
      <c r="W1975" s="24">
        <v>0</v>
      </c>
      <c r="X1975" s="24">
        <v>0</v>
      </c>
    </row>
    <row r="1976" spans="1:24" ht="15" customHeight="1" x14ac:dyDescent="0.45">
      <c r="A1976" s="14">
        <v>352</v>
      </c>
      <c r="B1976" s="15">
        <v>2002</v>
      </c>
      <c r="C1976" s="16">
        <v>0</v>
      </c>
      <c r="D1976" s="17">
        <v>0.33498410000000001</v>
      </c>
      <c r="E1976" s="17">
        <v>-0.1261591</v>
      </c>
      <c r="F1976" s="17">
        <v>1.9485100000000002E-2</v>
      </c>
      <c r="G1976" s="17">
        <v>1.1998040000000001</v>
      </c>
      <c r="H1976" s="18">
        <v>0.14697180000000001</v>
      </c>
      <c r="I1976" s="40">
        <f t="array" ref="I1976">$Q$10+SUMPRODUCT(D1976:H1976,TRANSPOSE($Q$11:$Q$15))</f>
        <v>-4.1980055282338045</v>
      </c>
      <c r="J1976" s="37">
        <f t="shared" si="30"/>
        <v>1.4803090857932105E-2</v>
      </c>
      <c r="K1976" s="38"/>
      <c r="L1976" s="38"/>
      <c r="M1976" s="38"/>
      <c r="P1976" s="27">
        <v>1947</v>
      </c>
      <c r="Q1976" s="24">
        <v>0.2199554</v>
      </c>
      <c r="R1976" s="24">
        <v>-0.1047371</v>
      </c>
      <c r="S1976" s="24">
        <v>5.7938499999999997E-2</v>
      </c>
      <c r="T1976" s="24">
        <v>0.96686349999999999</v>
      </c>
      <c r="U1976" s="24">
        <v>0.46017659999999999</v>
      </c>
      <c r="V1976" s="34">
        <v>1.7651979059038175E-2</v>
      </c>
      <c r="W1976" s="24">
        <v>0</v>
      </c>
      <c r="X1976" s="24">
        <v>0</v>
      </c>
    </row>
    <row r="1977" spans="1:24" ht="15" customHeight="1" x14ac:dyDescent="0.45">
      <c r="A1977" s="14">
        <v>352</v>
      </c>
      <c r="B1977" s="15">
        <v>2003</v>
      </c>
      <c r="C1977" s="16">
        <v>0</v>
      </c>
      <c r="D1977" s="17">
        <v>0.32889309999999999</v>
      </c>
      <c r="E1977" s="17">
        <v>-0.22716720000000001</v>
      </c>
      <c r="F1977" s="17">
        <v>2.5290199999999999E-2</v>
      </c>
      <c r="G1977" s="17">
        <v>2.4265669999999999</v>
      </c>
      <c r="H1977" s="18">
        <v>0.1573427</v>
      </c>
      <c r="I1977" s="40">
        <f t="array" ref="I1977">$Q$10+SUMPRODUCT(D1977:H1977,TRANSPOSE($Q$11:$Q$15))</f>
        <v>-6.0486301386452244</v>
      </c>
      <c r="J1977" s="37">
        <f t="shared" si="30"/>
        <v>2.3555325297224582E-3</v>
      </c>
      <c r="K1977" s="38"/>
      <c r="L1977" s="38"/>
      <c r="M1977" s="38"/>
      <c r="P1977" s="27">
        <v>1948</v>
      </c>
      <c r="Q1977" s="24">
        <v>0.2144143</v>
      </c>
      <c r="R1977" s="24">
        <v>-4.2503600000000002E-2</v>
      </c>
      <c r="S1977" s="24">
        <v>5.9889100000000001E-2</v>
      </c>
      <c r="T1977" s="24">
        <v>0.93135120000000005</v>
      </c>
      <c r="U1977" s="24">
        <v>0.45829910000000001</v>
      </c>
      <c r="V1977" s="34">
        <v>1.6756721184055128E-2</v>
      </c>
      <c r="W1977" s="24">
        <v>0</v>
      </c>
      <c r="X1977" s="24">
        <v>0</v>
      </c>
    </row>
    <row r="1978" spans="1:24" ht="15" customHeight="1" x14ac:dyDescent="0.45">
      <c r="A1978" s="14">
        <v>353</v>
      </c>
      <c r="B1978" s="15">
        <v>1995</v>
      </c>
      <c r="C1978" s="16">
        <v>1</v>
      </c>
      <c r="D1978" s="17">
        <v>0.2057861</v>
      </c>
      <c r="E1978" s="17">
        <v>9.2916899999999997E-2</v>
      </c>
      <c r="F1978" s="17">
        <v>2.8566000000000001E-2</v>
      </c>
      <c r="G1978" s="17">
        <v>0.38764680000000001</v>
      </c>
      <c r="H1978" s="18">
        <v>0.2115571</v>
      </c>
      <c r="I1978" s="40">
        <f t="array" ref="I1978">$Q$10+SUMPRODUCT(D1978:H1978,TRANSPOSE($Q$11:$Q$15))</f>
        <v>-3.3084511673679939</v>
      </c>
      <c r="J1978" s="37">
        <f t="shared" si="30"/>
        <v>3.528239974880449E-2</v>
      </c>
      <c r="K1978" s="38"/>
      <c r="L1978" s="38"/>
      <c r="M1978" s="38"/>
      <c r="P1978" s="27">
        <v>1949</v>
      </c>
      <c r="Q1978" s="24">
        <v>0.2013865</v>
      </c>
      <c r="R1978" s="24">
        <v>9.9032400000000007E-2</v>
      </c>
      <c r="S1978" s="24">
        <v>6.5421499999999994E-2</v>
      </c>
      <c r="T1978" s="24">
        <v>1.7903960000000001</v>
      </c>
      <c r="U1978" s="24">
        <v>0.42746309999999998</v>
      </c>
      <c r="V1978" s="34">
        <v>3.2834121177114225E-3</v>
      </c>
      <c r="W1978" s="24">
        <v>0</v>
      </c>
      <c r="X1978" s="24">
        <v>0</v>
      </c>
    </row>
    <row r="1979" spans="1:24" ht="15" customHeight="1" x14ac:dyDescent="0.45">
      <c r="A1979" s="14">
        <v>353</v>
      </c>
      <c r="B1979" s="15">
        <v>1996</v>
      </c>
      <c r="C1979" s="16">
        <v>0</v>
      </c>
      <c r="D1979" s="17">
        <v>0.21180270000000001</v>
      </c>
      <c r="E1979" s="17">
        <v>0.13252369999999999</v>
      </c>
      <c r="F1979" s="17">
        <v>5.6167300000000003E-2</v>
      </c>
      <c r="G1979" s="17">
        <v>0.37212689999999998</v>
      </c>
      <c r="H1979" s="18">
        <v>0.2235849</v>
      </c>
      <c r="I1979" s="40">
        <f t="array" ref="I1979">$Q$10+SUMPRODUCT(D1979:H1979,TRANSPOSE($Q$11:$Q$15))</f>
        <v>-3.5521455683308352</v>
      </c>
      <c r="J1979" s="37">
        <f t="shared" si="30"/>
        <v>2.7864395778907904E-2</v>
      </c>
      <c r="K1979" s="38"/>
      <c r="L1979" s="38"/>
      <c r="M1979" s="38"/>
      <c r="P1979" s="27">
        <v>1950</v>
      </c>
      <c r="Q1979" s="24">
        <v>0.22824939999999999</v>
      </c>
      <c r="R1979" s="24">
        <v>0.15675800000000001</v>
      </c>
      <c r="S1979" s="24">
        <v>6.2881099999999995E-2</v>
      </c>
      <c r="T1979" s="24">
        <v>1.4145030000000001</v>
      </c>
      <c r="U1979" s="24">
        <v>0.41336859999999997</v>
      </c>
      <c r="V1979" s="34">
        <v>5.6088806527287731E-3</v>
      </c>
      <c r="W1979" s="24">
        <v>0</v>
      </c>
      <c r="X1979" s="24">
        <v>0</v>
      </c>
    </row>
    <row r="1980" spans="1:24" ht="15" customHeight="1" x14ac:dyDescent="0.45">
      <c r="A1980" s="14">
        <v>353</v>
      </c>
      <c r="B1980" s="15">
        <v>1997</v>
      </c>
      <c r="C1980" s="16">
        <v>0</v>
      </c>
      <c r="D1980" s="17">
        <v>0.18628829999999999</v>
      </c>
      <c r="E1980" s="17">
        <v>0.14439650000000001</v>
      </c>
      <c r="F1980" s="17">
        <v>3.5108199999999999E-2</v>
      </c>
      <c r="G1980" s="17">
        <v>0.29710160000000002</v>
      </c>
      <c r="H1980" s="18">
        <v>0.24871209999999999</v>
      </c>
      <c r="I1980" s="40">
        <f t="array" ref="I1980">$Q$10+SUMPRODUCT(D1980:H1980,TRANSPOSE($Q$11:$Q$15))</f>
        <v>-3.2763966701843756</v>
      </c>
      <c r="J1980" s="37">
        <f t="shared" si="30"/>
        <v>3.6389858566996558E-2</v>
      </c>
      <c r="K1980" s="38"/>
      <c r="L1980" s="38"/>
      <c r="M1980" s="38"/>
      <c r="P1980" s="27">
        <v>1951</v>
      </c>
      <c r="Q1980" s="24">
        <v>0.1728364</v>
      </c>
      <c r="R1980" s="24">
        <v>0.13072320000000001</v>
      </c>
      <c r="S1980" s="24">
        <v>4.86404E-2</v>
      </c>
      <c r="T1980" s="24">
        <v>0.8316289</v>
      </c>
      <c r="U1980" s="24">
        <v>0.36352909999999999</v>
      </c>
      <c r="V1980" s="34">
        <v>1.5504516293749387E-2</v>
      </c>
      <c r="W1980" s="24">
        <v>0</v>
      </c>
      <c r="X1980" s="24">
        <v>0</v>
      </c>
    </row>
    <row r="1981" spans="1:24" ht="15" customHeight="1" x14ac:dyDescent="0.45">
      <c r="A1981" s="14">
        <v>353</v>
      </c>
      <c r="B1981" s="15">
        <v>1998</v>
      </c>
      <c r="C1981" s="16">
        <v>0</v>
      </c>
      <c r="D1981" s="17">
        <v>0.1761103</v>
      </c>
      <c r="E1981" s="17">
        <v>0.1307374</v>
      </c>
      <c r="F1981" s="17">
        <v>3.9431099999999997E-2</v>
      </c>
      <c r="G1981" s="17">
        <v>0.19292960000000001</v>
      </c>
      <c r="H1981" s="18">
        <v>0.21934010000000001</v>
      </c>
      <c r="I1981" s="40">
        <f t="array" ref="I1981">$Q$10+SUMPRODUCT(D1981:H1981,TRANSPOSE($Q$11:$Q$15))</f>
        <v>-3.1475279722455163</v>
      </c>
      <c r="J1981" s="37">
        <f t="shared" si="30"/>
        <v>4.1188793553908587E-2</v>
      </c>
      <c r="K1981" s="38"/>
      <c r="L1981" s="38"/>
      <c r="M1981" s="38"/>
      <c r="P1981" s="27">
        <v>1952</v>
      </c>
      <c r="Q1981" s="24">
        <v>-6.3846E-2</v>
      </c>
      <c r="R1981" s="24">
        <v>-0.35873759999999999</v>
      </c>
      <c r="S1981" s="24">
        <v>8.0672099999999997E-2</v>
      </c>
      <c r="T1981" s="24">
        <v>0.7273868</v>
      </c>
      <c r="U1981" s="24">
        <v>1.1982809999999999</v>
      </c>
      <c r="V1981" s="34">
        <v>4.2689481400268167E-2</v>
      </c>
      <c r="W1981" s="24">
        <v>0</v>
      </c>
      <c r="X1981" s="24">
        <v>0</v>
      </c>
    </row>
    <row r="1982" spans="1:24" ht="15" customHeight="1" x14ac:dyDescent="0.45">
      <c r="A1982" s="14">
        <v>353</v>
      </c>
      <c r="B1982" s="15">
        <v>1999</v>
      </c>
      <c r="C1982" s="16">
        <v>1</v>
      </c>
      <c r="D1982" s="17">
        <v>0.132908</v>
      </c>
      <c r="E1982" s="17">
        <v>8.6620199999999994E-2</v>
      </c>
      <c r="F1982" s="17">
        <v>1.9685399999999999E-2</v>
      </c>
      <c r="G1982" s="17">
        <v>0.1168295</v>
      </c>
      <c r="H1982" s="18">
        <v>0.23223869999999999</v>
      </c>
      <c r="I1982" s="40">
        <f t="array" ref="I1982">$Q$10+SUMPRODUCT(D1982:H1982,TRANSPOSE($Q$11:$Q$15))</f>
        <v>-2.814069835421023</v>
      </c>
      <c r="J1982" s="37">
        <f t="shared" si="30"/>
        <v>5.6568587073753486E-2</v>
      </c>
      <c r="K1982" s="38"/>
      <c r="L1982" s="38"/>
      <c r="M1982" s="38"/>
      <c r="P1982" s="27">
        <v>1953</v>
      </c>
      <c r="Q1982" s="24">
        <v>-3.3932900000000002E-2</v>
      </c>
      <c r="R1982" s="24">
        <v>-0.24014050000000001</v>
      </c>
      <c r="S1982" s="24">
        <v>7.8970200000000004E-2</v>
      </c>
      <c r="T1982" s="24">
        <v>0.86464050000000003</v>
      </c>
      <c r="U1982" s="24">
        <v>1.085815</v>
      </c>
      <c r="V1982" s="34">
        <v>2.8057696523220772E-2</v>
      </c>
      <c r="W1982" s="24">
        <v>0</v>
      </c>
      <c r="X1982" s="24">
        <v>0</v>
      </c>
    </row>
    <row r="1983" spans="1:24" ht="15" customHeight="1" x14ac:dyDescent="0.45">
      <c r="A1983" s="14">
        <v>354</v>
      </c>
      <c r="B1983" s="15">
        <v>1995</v>
      </c>
      <c r="C1983" s="16">
        <v>0</v>
      </c>
      <c r="D1983" s="17">
        <v>-2.6386400000000001E-2</v>
      </c>
      <c r="E1983" s="17">
        <v>0.17445920000000001</v>
      </c>
      <c r="F1983" s="17">
        <v>6.2339699999999998E-2</v>
      </c>
      <c r="G1983" s="17">
        <v>2.2755390000000002</v>
      </c>
      <c r="H1983" s="18">
        <v>0.1217999</v>
      </c>
      <c r="I1983" s="40">
        <f t="array" ref="I1983">$Q$10+SUMPRODUCT(D1983:H1983,TRANSPOSE($Q$11:$Q$15))</f>
        <v>-6.8575402161082302</v>
      </c>
      <c r="J1983" s="37">
        <f t="shared" si="30"/>
        <v>1.0503927250528511E-3</v>
      </c>
      <c r="K1983" s="38"/>
      <c r="L1983" s="38"/>
      <c r="M1983" s="38"/>
      <c r="P1983" s="27">
        <v>1954</v>
      </c>
      <c r="Q1983" s="24">
        <v>-1.5794599999999999E-2</v>
      </c>
      <c r="R1983" s="24">
        <v>-0.16575139999999999</v>
      </c>
      <c r="S1983" s="24">
        <v>6.6106700000000004E-2</v>
      </c>
      <c r="T1983" s="24">
        <v>1.3502099999999999</v>
      </c>
      <c r="U1983" s="24">
        <v>1.0580000000000001</v>
      </c>
      <c r="V1983" s="34">
        <v>1.2947482873955559E-2</v>
      </c>
      <c r="W1983" s="24">
        <v>0</v>
      </c>
      <c r="X1983" s="24">
        <v>0</v>
      </c>
    </row>
    <row r="1984" spans="1:24" ht="15" customHeight="1" x14ac:dyDescent="0.45">
      <c r="A1984" s="14">
        <v>354</v>
      </c>
      <c r="B1984" s="15">
        <v>1996</v>
      </c>
      <c r="C1984" s="16">
        <v>0</v>
      </c>
      <c r="D1984" s="17">
        <v>-6.1929199999999997E-2</v>
      </c>
      <c r="E1984" s="17">
        <v>0.1816941</v>
      </c>
      <c r="F1984" s="17">
        <v>5.9167200000000003E-2</v>
      </c>
      <c r="G1984" s="17">
        <v>1.7982229999999999</v>
      </c>
      <c r="H1984" s="18">
        <v>0.1143768</v>
      </c>
      <c r="I1984" s="40">
        <f t="array" ref="I1984">$Q$10+SUMPRODUCT(D1984:H1984,TRANSPOSE($Q$11:$Q$15))</f>
        <v>-6.1013647305589842</v>
      </c>
      <c r="J1984" s="37">
        <f t="shared" si="30"/>
        <v>2.2348033646189262E-3</v>
      </c>
      <c r="K1984" s="38"/>
      <c r="L1984" s="38"/>
      <c r="M1984" s="38"/>
      <c r="P1984" s="27">
        <v>1955</v>
      </c>
      <c r="Q1984" s="24">
        <v>-4.4053599999999998E-2</v>
      </c>
      <c r="R1984" s="24">
        <v>-9.4616000000000006E-2</v>
      </c>
      <c r="S1984" s="24">
        <v>8.6015400000000006E-2</v>
      </c>
      <c r="T1984" s="24">
        <v>2.2177709999999999</v>
      </c>
      <c r="U1984" s="24">
        <v>1.130428</v>
      </c>
      <c r="V1984" s="34">
        <v>2.6097999790826876E-3</v>
      </c>
      <c r="W1984" s="24">
        <v>0</v>
      </c>
      <c r="X1984" s="24">
        <v>0</v>
      </c>
    </row>
    <row r="1985" spans="1:24" ht="15" customHeight="1" x14ac:dyDescent="0.45">
      <c r="A1985" s="14">
        <v>354</v>
      </c>
      <c r="B1985" s="15">
        <v>1997</v>
      </c>
      <c r="C1985" s="16">
        <v>0</v>
      </c>
      <c r="D1985" s="17">
        <v>-3.5608300000000002E-2</v>
      </c>
      <c r="E1985" s="17">
        <v>0.2136856</v>
      </c>
      <c r="F1985" s="17">
        <v>5.1791999999999998E-2</v>
      </c>
      <c r="G1985" s="17">
        <v>1.430274</v>
      </c>
      <c r="H1985" s="18">
        <v>0.107511</v>
      </c>
      <c r="I1985" s="40">
        <f t="array" ref="I1985">$Q$10+SUMPRODUCT(D1985:H1985,TRANSPOSE($Q$11:$Q$15))</f>
        <v>-5.4958732741388481</v>
      </c>
      <c r="J1985" s="37">
        <f t="shared" si="30"/>
        <v>4.0868999763332822E-3</v>
      </c>
      <c r="K1985" s="38"/>
      <c r="L1985" s="38"/>
      <c r="M1985" s="38"/>
      <c r="P1985" s="27">
        <v>1956</v>
      </c>
      <c r="Q1985" s="24">
        <v>2.6142800000000001E-2</v>
      </c>
      <c r="R1985" s="24">
        <v>4.6127099999999997E-2</v>
      </c>
      <c r="S1985" s="24">
        <v>6.5608E-2</v>
      </c>
      <c r="T1985" s="24">
        <v>0.97690770000000005</v>
      </c>
      <c r="U1985" s="24">
        <v>0.65700970000000003</v>
      </c>
      <c r="V1985" s="34">
        <v>1.3732749871947581E-2</v>
      </c>
      <c r="W1985" s="24">
        <v>0</v>
      </c>
      <c r="X1985" s="24">
        <v>0</v>
      </c>
    </row>
    <row r="1986" spans="1:24" ht="15" customHeight="1" x14ac:dyDescent="0.45">
      <c r="A1986" s="14">
        <v>355</v>
      </c>
      <c r="B1986" s="15">
        <v>1995</v>
      </c>
      <c r="C1986" s="16">
        <v>0</v>
      </c>
      <c r="D1986" s="17">
        <v>0.27807660000000001</v>
      </c>
      <c r="E1986" s="17">
        <v>0.17960470000000001</v>
      </c>
      <c r="F1986" s="17">
        <v>6.4337400000000003E-2</v>
      </c>
      <c r="G1986" s="17">
        <v>1.7943770000000001</v>
      </c>
      <c r="H1986" s="18">
        <v>0.23718230000000001</v>
      </c>
      <c r="I1986" s="40">
        <f t="array" ref="I1986">$Q$10+SUMPRODUCT(D1986:H1986,TRANSPOSE($Q$11:$Q$15))</f>
        <v>-5.9165522517258538</v>
      </c>
      <c r="J1986" s="37">
        <f t="shared" si="30"/>
        <v>2.6872333684563616E-3</v>
      </c>
      <c r="K1986" s="38"/>
      <c r="L1986" s="38"/>
      <c r="M1986" s="38"/>
      <c r="P1986" s="27">
        <v>1957</v>
      </c>
      <c r="Q1986" s="24">
        <v>1.7649600000000001E-2</v>
      </c>
      <c r="R1986" s="24">
        <v>8.6082000000000006E-2</v>
      </c>
      <c r="S1986" s="24">
        <v>7.0121900000000001E-2</v>
      </c>
      <c r="T1986" s="24">
        <v>1.3625689999999999</v>
      </c>
      <c r="U1986" s="24">
        <v>0.73484530000000003</v>
      </c>
      <c r="V1986" s="34">
        <v>7.1163713554079069E-3</v>
      </c>
      <c r="W1986" s="24">
        <v>0</v>
      </c>
      <c r="X1986" s="24">
        <v>0</v>
      </c>
    </row>
    <row r="1987" spans="1:24" ht="15" customHeight="1" x14ac:dyDescent="0.45">
      <c r="A1987" s="14">
        <v>355</v>
      </c>
      <c r="B1987" s="15">
        <v>1996</v>
      </c>
      <c r="C1987" s="16">
        <v>0</v>
      </c>
      <c r="D1987" s="17">
        <v>0.255326</v>
      </c>
      <c r="E1987" s="17">
        <v>0.24164040000000001</v>
      </c>
      <c r="F1987" s="17">
        <v>8.7433399999999994E-2</v>
      </c>
      <c r="G1987" s="17">
        <v>2.044435</v>
      </c>
      <c r="H1987" s="18">
        <v>0.27444000000000002</v>
      </c>
      <c r="I1987" s="40">
        <f t="array" ref="I1987">$Q$10+SUMPRODUCT(D1987:H1987,TRANSPOSE($Q$11:$Q$15))</f>
        <v>-6.5763285986891953</v>
      </c>
      <c r="J1987" s="37">
        <f t="shared" ref="J1987:J2050" si="31">EXP(I1987)/(1+EXP(I1987))</f>
        <v>1.391016389693901E-3</v>
      </c>
      <c r="K1987" s="38"/>
      <c r="L1987" s="38"/>
      <c r="M1987" s="38"/>
      <c r="P1987" s="27">
        <v>1958</v>
      </c>
      <c r="Q1987" s="24">
        <v>4.1135699999999997E-2</v>
      </c>
      <c r="R1987" s="24">
        <v>0.1431048</v>
      </c>
      <c r="S1987" s="24">
        <v>6.8371299999999996E-2</v>
      </c>
      <c r="T1987" s="24">
        <v>1.091045</v>
      </c>
      <c r="U1987" s="24">
        <v>0.66611050000000005</v>
      </c>
      <c r="V1987" s="34">
        <v>9.8802250907241915E-3</v>
      </c>
      <c r="W1987" s="24">
        <v>0</v>
      </c>
      <c r="X1987" s="24">
        <v>0</v>
      </c>
    </row>
    <row r="1988" spans="1:24" ht="15" customHeight="1" x14ac:dyDescent="0.45">
      <c r="A1988" s="14">
        <v>355</v>
      </c>
      <c r="B1988" s="15">
        <v>1997</v>
      </c>
      <c r="C1988" s="16">
        <v>0</v>
      </c>
      <c r="D1988" s="17">
        <v>0.30180210000000002</v>
      </c>
      <c r="E1988" s="17">
        <v>0.28583350000000002</v>
      </c>
      <c r="F1988" s="17">
        <v>7.2386699999999998E-2</v>
      </c>
      <c r="G1988" s="17">
        <v>3.3215699999999999</v>
      </c>
      <c r="H1988" s="18">
        <v>0.28412690000000002</v>
      </c>
      <c r="I1988" s="40">
        <f t="array" ref="I1988">$Q$10+SUMPRODUCT(D1988:H1988,TRANSPOSE($Q$11:$Q$15))</f>
        <v>-8.5301964631038771</v>
      </c>
      <c r="J1988" s="37">
        <f t="shared" si="31"/>
        <v>1.9737721566276528E-4</v>
      </c>
      <c r="K1988" s="38"/>
      <c r="L1988" s="38"/>
      <c r="M1988" s="38"/>
      <c r="P1988" s="27">
        <v>1959</v>
      </c>
      <c r="Q1988" s="24">
        <v>2.80824E-2</v>
      </c>
      <c r="R1988" s="24">
        <v>0.18439240000000001</v>
      </c>
      <c r="S1988" s="24">
        <v>7.69561E-2</v>
      </c>
      <c r="T1988" s="24">
        <v>0.73403359999999995</v>
      </c>
      <c r="U1988" s="24">
        <v>0.65360859999999998</v>
      </c>
      <c r="V1988" s="34">
        <v>1.506471786340155E-2</v>
      </c>
      <c r="W1988" s="24">
        <v>0</v>
      </c>
      <c r="X1988" s="24">
        <v>0</v>
      </c>
    </row>
    <row r="1989" spans="1:24" ht="15" customHeight="1" x14ac:dyDescent="0.45">
      <c r="A1989" s="14">
        <v>355</v>
      </c>
      <c r="B1989" s="15">
        <v>1998</v>
      </c>
      <c r="C1989" s="16">
        <v>0</v>
      </c>
      <c r="D1989" s="17">
        <v>0.19434999999999999</v>
      </c>
      <c r="E1989" s="17">
        <v>0.25318499999999999</v>
      </c>
      <c r="F1989" s="17">
        <v>7.4345499999999995E-2</v>
      </c>
      <c r="G1989" s="17">
        <v>1.8449469999999999</v>
      </c>
      <c r="H1989" s="18">
        <v>0.24461859999999999</v>
      </c>
      <c r="I1989" s="40">
        <f t="array" ref="I1989">$Q$10+SUMPRODUCT(D1989:H1989,TRANSPOSE($Q$11:$Q$15))</f>
        <v>-6.2142702702492656</v>
      </c>
      <c r="J1989" s="37">
        <f t="shared" si="31"/>
        <v>1.9966810590703083E-3</v>
      </c>
      <c r="K1989" s="38"/>
      <c r="L1989" s="38"/>
      <c r="M1989" s="38"/>
      <c r="P1989" s="27">
        <v>1960</v>
      </c>
      <c r="Q1989" s="24">
        <v>2.9769E-2</v>
      </c>
      <c r="R1989" s="24">
        <v>0.2167897</v>
      </c>
      <c r="S1989" s="24">
        <v>6.3467300000000004E-2</v>
      </c>
      <c r="T1989" s="24">
        <v>0.87647850000000005</v>
      </c>
      <c r="U1989" s="24">
        <v>0.68250330000000003</v>
      </c>
      <c r="V1989" s="34">
        <v>1.3024382579316405E-2</v>
      </c>
      <c r="W1989" s="24">
        <v>0</v>
      </c>
      <c r="X1989" s="24">
        <v>0</v>
      </c>
    </row>
    <row r="1990" spans="1:24" ht="15" customHeight="1" x14ac:dyDescent="0.45">
      <c r="A1990" s="14">
        <v>355</v>
      </c>
      <c r="B1990" s="15">
        <v>1999</v>
      </c>
      <c r="C1990" s="16">
        <v>0</v>
      </c>
      <c r="D1990" s="17">
        <v>0.21958910000000001</v>
      </c>
      <c r="E1990" s="17">
        <v>0.31340380000000001</v>
      </c>
      <c r="F1990" s="17">
        <v>6.8873299999999998E-2</v>
      </c>
      <c r="G1990" s="17">
        <v>1.2296229999999999</v>
      </c>
      <c r="H1990" s="18">
        <v>0.23305339999999999</v>
      </c>
      <c r="I1990" s="40">
        <f t="array" ref="I1990">$Q$10+SUMPRODUCT(D1990:H1990,TRANSPOSE($Q$11:$Q$15))</f>
        <v>-5.2741898774574922</v>
      </c>
      <c r="J1990" s="37">
        <f t="shared" si="31"/>
        <v>5.0960023036422698E-3</v>
      </c>
      <c r="K1990" s="38"/>
      <c r="L1990" s="38"/>
      <c r="M1990" s="38"/>
      <c r="P1990" s="27">
        <v>1961</v>
      </c>
      <c r="Q1990" s="24">
        <v>2.12462E-2</v>
      </c>
      <c r="R1990" s="24">
        <v>0.18874589999999999</v>
      </c>
      <c r="S1990" s="24">
        <v>5.9909799999999999E-2</v>
      </c>
      <c r="T1990" s="24">
        <v>0.7670323</v>
      </c>
      <c r="U1990" s="24">
        <v>0.69618000000000002</v>
      </c>
      <c r="V1990" s="34">
        <v>1.6638909688038082E-2</v>
      </c>
      <c r="W1990" s="24">
        <v>0</v>
      </c>
      <c r="X1990" s="24">
        <v>0</v>
      </c>
    </row>
    <row r="1991" spans="1:24" ht="15" customHeight="1" x14ac:dyDescent="0.45">
      <c r="A1991" s="14">
        <v>355</v>
      </c>
      <c r="B1991" s="15">
        <v>2000</v>
      </c>
      <c r="C1991" s="16">
        <v>0</v>
      </c>
      <c r="D1991" s="17">
        <v>0.1213345</v>
      </c>
      <c r="E1991" s="17">
        <v>0.29729800000000001</v>
      </c>
      <c r="F1991" s="17">
        <v>4.8638599999999997E-2</v>
      </c>
      <c r="G1991" s="17">
        <v>0.81505680000000003</v>
      </c>
      <c r="H1991" s="18">
        <v>0.20467869999999999</v>
      </c>
      <c r="I1991" s="40">
        <f t="array" ref="I1991">$Q$10+SUMPRODUCT(D1991:H1991,TRANSPOSE($Q$11:$Q$15))</f>
        <v>-4.4865639591980582</v>
      </c>
      <c r="J1991" s="37">
        <f t="shared" si="31"/>
        <v>1.1133905127920013E-2</v>
      </c>
      <c r="K1991" s="38"/>
      <c r="L1991" s="38"/>
      <c r="M1991" s="38"/>
      <c r="P1991" s="27">
        <v>1962</v>
      </c>
      <c r="Q1991" s="24">
        <v>0.47353800000000001</v>
      </c>
      <c r="R1991" s="24">
        <v>0.32877020000000001</v>
      </c>
      <c r="S1991" s="24">
        <v>5.1298400000000001E-2</v>
      </c>
      <c r="T1991" s="24">
        <v>5.5398139999999998</v>
      </c>
      <c r="U1991" s="24">
        <v>0.44556699999999999</v>
      </c>
      <c r="V1991" s="34">
        <v>7.5973645686731444E-6</v>
      </c>
      <c r="W1991" s="24">
        <v>0</v>
      </c>
      <c r="X1991" s="24">
        <v>0</v>
      </c>
    </row>
    <row r="1992" spans="1:24" ht="15" customHeight="1" x14ac:dyDescent="0.45">
      <c r="A1992" s="14">
        <v>355</v>
      </c>
      <c r="B1992" s="15">
        <v>2001</v>
      </c>
      <c r="C1992" s="16">
        <v>0</v>
      </c>
      <c r="D1992" s="17">
        <v>0.10467269999999999</v>
      </c>
      <c r="E1992" s="17">
        <v>0.3189398</v>
      </c>
      <c r="F1992" s="17">
        <v>5.2453899999999998E-2</v>
      </c>
      <c r="G1992" s="17">
        <v>1.2257579999999999</v>
      </c>
      <c r="H1992" s="18">
        <v>0.22579879999999999</v>
      </c>
      <c r="I1992" s="40">
        <f t="array" ref="I1992">$Q$10+SUMPRODUCT(D1992:H1992,TRANSPOSE($Q$11:$Q$15))</f>
        <v>-5.1968565150816932</v>
      </c>
      <c r="J1992" s="37">
        <f t="shared" si="31"/>
        <v>5.5034770693075446E-3</v>
      </c>
      <c r="K1992" s="38"/>
      <c r="L1992" s="38"/>
      <c r="M1992" s="38"/>
      <c r="P1992" s="27">
        <v>1963</v>
      </c>
      <c r="Q1992" s="24">
        <v>0.66490570000000004</v>
      </c>
      <c r="R1992" s="24">
        <v>0.33366279999999998</v>
      </c>
      <c r="S1992" s="24">
        <v>9.1216099999999994E-2</v>
      </c>
      <c r="T1992" s="24">
        <v>2.0479240000000001</v>
      </c>
      <c r="U1992" s="24">
        <v>0.3385688</v>
      </c>
      <c r="V1992" s="34">
        <v>1.4474843076767248E-3</v>
      </c>
      <c r="W1992" s="24">
        <v>0</v>
      </c>
      <c r="X1992" s="24">
        <v>0</v>
      </c>
    </row>
    <row r="1993" spans="1:24" ht="15" customHeight="1" x14ac:dyDescent="0.45">
      <c r="A1993" s="14">
        <v>355</v>
      </c>
      <c r="B1993" s="15">
        <v>2002</v>
      </c>
      <c r="C1993" s="16">
        <v>0</v>
      </c>
      <c r="D1993" s="17">
        <v>0.16236890000000001</v>
      </c>
      <c r="E1993" s="17">
        <v>0.34739320000000001</v>
      </c>
      <c r="F1993" s="17">
        <v>4.0866600000000003E-2</v>
      </c>
      <c r="G1993" s="17">
        <v>1.1051960000000001</v>
      </c>
      <c r="H1993" s="18">
        <v>0.23651059999999999</v>
      </c>
      <c r="I1993" s="40">
        <f t="array" ref="I1993">$Q$10+SUMPRODUCT(D1993:H1993,TRANSPOSE($Q$11:$Q$15))</f>
        <v>-4.9228666274320094</v>
      </c>
      <c r="J1993" s="37">
        <f t="shared" si="31"/>
        <v>7.2256469495348636E-3</v>
      </c>
      <c r="K1993" s="38"/>
      <c r="L1993" s="38"/>
      <c r="M1993" s="38"/>
      <c r="P1993" s="27">
        <v>1964</v>
      </c>
      <c r="Q1993" s="24">
        <v>0.37515989999999999</v>
      </c>
      <c r="R1993" s="24">
        <v>0.22429560000000001</v>
      </c>
      <c r="S1993" s="24">
        <v>-1.29946E-2</v>
      </c>
      <c r="T1993" s="24">
        <v>1.2523850000000001</v>
      </c>
      <c r="U1993" s="24">
        <v>0.1871025</v>
      </c>
      <c r="V1993" s="34">
        <v>1.1095697635812326E-2</v>
      </c>
      <c r="W1993" s="24">
        <v>0</v>
      </c>
      <c r="X1993" s="24">
        <v>0</v>
      </c>
    </row>
    <row r="1994" spans="1:24" ht="15" customHeight="1" x14ac:dyDescent="0.45">
      <c r="A1994" s="14">
        <v>355</v>
      </c>
      <c r="B1994" s="15">
        <v>2003</v>
      </c>
      <c r="C1994" s="16">
        <v>0</v>
      </c>
      <c r="D1994" s="17">
        <v>0.25781229999999999</v>
      </c>
      <c r="E1994" s="17">
        <v>0.40604129999999999</v>
      </c>
      <c r="F1994" s="17">
        <v>4.5664400000000001E-2</v>
      </c>
      <c r="G1994" s="17">
        <v>1.359777</v>
      </c>
      <c r="H1994" s="18">
        <v>0.23124829999999999</v>
      </c>
      <c r="I1994" s="40">
        <f t="array" ref="I1994">$Q$10+SUMPRODUCT(D1994:H1994,TRANSPOSE($Q$11:$Q$15))</f>
        <v>-5.4159285856027957</v>
      </c>
      <c r="J1994" s="37">
        <f t="shared" si="31"/>
        <v>4.4255357120226062E-3</v>
      </c>
      <c r="K1994" s="38"/>
      <c r="L1994" s="38"/>
      <c r="M1994" s="38"/>
      <c r="P1994" s="27">
        <v>1965</v>
      </c>
      <c r="Q1994" s="24">
        <v>0.33600210000000003</v>
      </c>
      <c r="R1994" s="24">
        <v>-0.19893920000000001</v>
      </c>
      <c r="S1994" s="24">
        <v>2.5737400000000001E-2</v>
      </c>
      <c r="T1994" s="24">
        <v>0.35601729999999998</v>
      </c>
      <c r="U1994" s="24">
        <v>0.25888329999999998</v>
      </c>
      <c r="V1994" s="34">
        <v>6.1354715745766265E-2</v>
      </c>
      <c r="W1994" s="24">
        <v>0</v>
      </c>
      <c r="X1994" s="24">
        <v>0</v>
      </c>
    </row>
    <row r="1995" spans="1:24" ht="15" customHeight="1" x14ac:dyDescent="0.45">
      <c r="A1995" s="14">
        <v>355</v>
      </c>
      <c r="B1995" s="15">
        <v>2004</v>
      </c>
      <c r="C1995" s="16">
        <v>0</v>
      </c>
      <c r="D1995" s="17">
        <v>0.1895347</v>
      </c>
      <c r="E1995" s="17">
        <v>0.44635580000000002</v>
      </c>
      <c r="F1995" s="17">
        <v>6.2553899999999996E-2</v>
      </c>
      <c r="G1995" s="17">
        <v>1.6032249999999999</v>
      </c>
      <c r="H1995" s="18">
        <v>0.22835320000000001</v>
      </c>
      <c r="I1995" s="40">
        <f t="array" ref="I1995">$Q$10+SUMPRODUCT(D1995:H1995,TRANSPOSE($Q$11:$Q$15))</f>
        <v>-6.0276919180374744</v>
      </c>
      <c r="J1995" s="37">
        <f t="shared" si="31"/>
        <v>2.4052532762913049E-3</v>
      </c>
      <c r="K1995" s="38"/>
      <c r="L1995" s="38"/>
      <c r="M1995" s="38"/>
      <c r="P1995" s="27">
        <v>1966</v>
      </c>
      <c r="Q1995" s="24">
        <v>0.31569960000000002</v>
      </c>
      <c r="R1995" s="24">
        <v>-0.43457200000000001</v>
      </c>
      <c r="S1995" s="24">
        <v>5.4817200000000003E-2</v>
      </c>
      <c r="T1995" s="24">
        <v>1.2703059999999999</v>
      </c>
      <c r="U1995" s="24">
        <v>0.31350929999999999</v>
      </c>
      <c r="V1995" s="34">
        <v>1.7135388533992636E-2</v>
      </c>
      <c r="W1995" s="24">
        <v>0</v>
      </c>
      <c r="X1995" s="24">
        <v>0</v>
      </c>
    </row>
    <row r="1996" spans="1:24" ht="15" customHeight="1" x14ac:dyDescent="0.45">
      <c r="A1996" s="14">
        <v>356</v>
      </c>
      <c r="B1996" s="15">
        <v>1995</v>
      </c>
      <c r="C1996" s="16">
        <v>0</v>
      </c>
      <c r="D1996" s="17">
        <v>7.6336200000000007E-2</v>
      </c>
      <c r="E1996" s="17">
        <v>-1.8420000000000001E-4</v>
      </c>
      <c r="F1996" s="17">
        <v>5.1569900000000002E-2</v>
      </c>
      <c r="G1996" s="17">
        <v>0.99343139999999996</v>
      </c>
      <c r="H1996" s="18">
        <v>0.16522619999999999</v>
      </c>
      <c r="I1996" s="40">
        <f t="array" ref="I1996">$Q$10+SUMPRODUCT(D1996:H1996,TRANSPOSE($Q$11:$Q$15))</f>
        <v>-4.4048197144838834</v>
      </c>
      <c r="J1996" s="37">
        <f t="shared" si="31"/>
        <v>1.2070823943601715E-2</v>
      </c>
      <c r="K1996" s="38"/>
      <c r="L1996" s="38"/>
      <c r="M1996" s="38"/>
      <c r="P1996" s="27">
        <v>1967</v>
      </c>
      <c r="Q1996" s="24">
        <v>0.43570680000000001</v>
      </c>
      <c r="R1996" s="24">
        <v>-0.27327669999999998</v>
      </c>
      <c r="S1996" s="24">
        <v>4.9431999999999997E-2</v>
      </c>
      <c r="T1996" s="24">
        <v>0.72260159999999996</v>
      </c>
      <c r="U1996" s="24">
        <v>0.33246140000000002</v>
      </c>
      <c r="V1996" s="34">
        <v>3.5349462151780808E-2</v>
      </c>
      <c r="W1996" s="24">
        <v>0</v>
      </c>
      <c r="X1996" s="24">
        <v>0</v>
      </c>
    </row>
    <row r="1997" spans="1:24" ht="15" customHeight="1" x14ac:dyDescent="0.45">
      <c r="A1997" s="14">
        <v>356</v>
      </c>
      <c r="B1997" s="15">
        <v>1996</v>
      </c>
      <c r="C1997" s="16">
        <v>0</v>
      </c>
      <c r="D1997" s="17">
        <v>8.4791000000000005E-2</v>
      </c>
      <c r="E1997" s="17">
        <v>4.1829900000000003E-2</v>
      </c>
      <c r="F1997" s="17">
        <v>4.6330499999999997E-2</v>
      </c>
      <c r="G1997" s="17">
        <v>1.0923069999999999</v>
      </c>
      <c r="H1997" s="18">
        <v>0.1150813</v>
      </c>
      <c r="I1997" s="40">
        <f t="array" ref="I1997">$Q$10+SUMPRODUCT(D1997:H1997,TRANSPOSE($Q$11:$Q$15))</f>
        <v>-4.6091388019948658</v>
      </c>
      <c r="J1997" s="37">
        <f t="shared" si="31"/>
        <v>9.8621614862671198E-3</v>
      </c>
      <c r="K1997" s="38"/>
      <c r="L1997" s="38"/>
      <c r="M1997" s="38"/>
      <c r="P1997" s="27">
        <v>1968</v>
      </c>
      <c r="Q1997" s="24">
        <v>0.4320486</v>
      </c>
      <c r="R1997" s="24">
        <v>0.23156860000000001</v>
      </c>
      <c r="S1997" s="24">
        <v>7.5750799999999993E-2</v>
      </c>
      <c r="T1997" s="24">
        <v>6.7143449999999998</v>
      </c>
      <c r="U1997" s="24">
        <v>0.21677389999999999</v>
      </c>
      <c r="V1997" s="34">
        <v>9.4444114268011226E-7</v>
      </c>
      <c r="W1997" s="24">
        <v>0</v>
      </c>
      <c r="X1997" s="24">
        <v>0</v>
      </c>
    </row>
    <row r="1998" spans="1:24" ht="15" customHeight="1" x14ac:dyDescent="0.45">
      <c r="A1998" s="14">
        <v>356</v>
      </c>
      <c r="B1998" s="15">
        <v>1997</v>
      </c>
      <c r="C1998" s="16">
        <v>0</v>
      </c>
      <c r="D1998" s="17">
        <v>0.1080922</v>
      </c>
      <c r="E1998" s="17">
        <v>0.12288689999999999</v>
      </c>
      <c r="F1998" s="17">
        <v>3.2101900000000003E-2</v>
      </c>
      <c r="G1998" s="17">
        <v>1.483468</v>
      </c>
      <c r="H1998" s="18">
        <v>0.14982039999999999</v>
      </c>
      <c r="I1998" s="40">
        <f t="array" ref="I1998">$Q$10+SUMPRODUCT(D1998:H1998,TRANSPOSE($Q$11:$Q$15))</f>
        <v>-5.20534812457662</v>
      </c>
      <c r="J1998" s="37">
        <f t="shared" si="31"/>
        <v>5.4571955049409031E-3</v>
      </c>
      <c r="K1998" s="38"/>
      <c r="L1998" s="38"/>
      <c r="M1998" s="38"/>
      <c r="P1998" s="27">
        <v>1969</v>
      </c>
      <c r="Q1998" s="24">
        <v>0.39268209999999998</v>
      </c>
      <c r="R1998" s="24">
        <v>0.26500259999999998</v>
      </c>
      <c r="S1998" s="24">
        <v>5.9284000000000003E-2</v>
      </c>
      <c r="T1998" s="24">
        <v>5.4434209999999998</v>
      </c>
      <c r="U1998" s="24">
        <v>0.17741180000000001</v>
      </c>
      <c r="V1998" s="34">
        <v>7.4675330812606398E-6</v>
      </c>
      <c r="W1998" s="24">
        <v>0</v>
      </c>
      <c r="X1998" s="24">
        <v>0</v>
      </c>
    </row>
    <row r="1999" spans="1:24" ht="15" customHeight="1" x14ac:dyDescent="0.45">
      <c r="A1999" s="14">
        <v>356</v>
      </c>
      <c r="B1999" s="15">
        <v>2003</v>
      </c>
      <c r="C1999" s="16">
        <v>0</v>
      </c>
      <c r="D1999" s="17">
        <v>9.9078100000000002E-2</v>
      </c>
      <c r="E1999" s="17">
        <v>2.9340100000000001E-2</v>
      </c>
      <c r="F1999" s="17">
        <v>3.2792799999999997E-2</v>
      </c>
      <c r="G1999" s="17">
        <v>0.45345360000000001</v>
      </c>
      <c r="H1999" s="18">
        <v>0.29726829999999999</v>
      </c>
      <c r="I1999" s="40">
        <f t="array" ref="I1999">$Q$10+SUMPRODUCT(D1999:H1999,TRANSPOSE($Q$11:$Q$15))</f>
        <v>-3.3457901604955205</v>
      </c>
      <c r="J1999" s="37">
        <f t="shared" si="31"/>
        <v>3.4033291584091858E-2</v>
      </c>
      <c r="K1999" s="38"/>
      <c r="L1999" s="38"/>
      <c r="M1999" s="38"/>
      <c r="P1999" s="27">
        <v>1970</v>
      </c>
      <c r="Q1999" s="24">
        <v>0.2439818</v>
      </c>
      <c r="R1999" s="24">
        <v>0.3193957</v>
      </c>
      <c r="S1999" s="24">
        <v>4.9595100000000003E-2</v>
      </c>
      <c r="T1999" s="24">
        <v>4.9316300000000002</v>
      </c>
      <c r="U1999" s="24">
        <v>0.18977869999999999</v>
      </c>
      <c r="V1999" s="34">
        <v>1.5968208004190654E-5</v>
      </c>
      <c r="W1999" s="24">
        <v>0</v>
      </c>
      <c r="X1999" s="24">
        <v>0</v>
      </c>
    </row>
    <row r="2000" spans="1:24" ht="15" customHeight="1" x14ac:dyDescent="0.45">
      <c r="A2000" s="14">
        <v>357</v>
      </c>
      <c r="B2000" s="15">
        <v>1995</v>
      </c>
      <c r="C2000" s="16">
        <v>0</v>
      </c>
      <c r="D2000" s="17">
        <v>0.51728099999999999</v>
      </c>
      <c r="E2000" s="17">
        <v>0.28170200000000001</v>
      </c>
      <c r="F2000" s="17">
        <v>7.6041899999999996E-2</v>
      </c>
      <c r="G2000" s="17">
        <v>6.0861650000000003</v>
      </c>
      <c r="H2000" s="18">
        <v>0.407281</v>
      </c>
      <c r="I2000" s="40">
        <f t="array" ref="I2000">$Q$10+SUMPRODUCT(D2000:H2000,TRANSPOSE($Q$11:$Q$15))</f>
        <v>-12.793449522517083</v>
      </c>
      <c r="J2000" s="37">
        <f t="shared" si="31"/>
        <v>2.7789085884504526E-6</v>
      </c>
      <c r="K2000" s="38"/>
      <c r="L2000" s="38"/>
      <c r="M2000" s="38"/>
      <c r="P2000" s="27">
        <v>1971</v>
      </c>
      <c r="Q2000" s="24">
        <v>0.1102253</v>
      </c>
      <c r="R2000" s="24">
        <v>0.22072140000000001</v>
      </c>
      <c r="S2000" s="24">
        <v>3.3451500000000002E-2</v>
      </c>
      <c r="T2000" s="24">
        <v>1.791858</v>
      </c>
      <c r="U2000" s="24">
        <v>0.1973906</v>
      </c>
      <c r="V2000" s="34">
        <v>2.9603578858601867E-3</v>
      </c>
      <c r="W2000" s="24">
        <v>0</v>
      </c>
      <c r="X2000" s="24">
        <v>0</v>
      </c>
    </row>
    <row r="2001" spans="1:24" ht="15" customHeight="1" x14ac:dyDescent="0.45">
      <c r="A2001" s="14">
        <v>358</v>
      </c>
      <c r="B2001" s="15">
        <v>1995</v>
      </c>
      <c r="C2001" s="16">
        <v>0</v>
      </c>
      <c r="D2001" s="17">
        <v>0.32269439999999999</v>
      </c>
      <c r="E2001" s="17">
        <v>0.52847370000000005</v>
      </c>
      <c r="F2001" s="17">
        <v>8.1988400000000003E-2</v>
      </c>
      <c r="G2001" s="17">
        <v>4.2159209999999998</v>
      </c>
      <c r="H2001" s="18">
        <v>0.43526969999999998</v>
      </c>
      <c r="I2001" s="40">
        <f t="array" ref="I2001">$Q$10+SUMPRODUCT(D2001:H2001,TRANSPOSE($Q$11:$Q$15))</f>
        <v>-10.28271055986016</v>
      </c>
      <c r="J2001" s="37">
        <f t="shared" si="31"/>
        <v>3.4218477605810264E-5</v>
      </c>
      <c r="K2001" s="38"/>
      <c r="L2001" s="38"/>
      <c r="M2001" s="38"/>
      <c r="P2001" s="27">
        <v>1972</v>
      </c>
      <c r="Q2001" s="24">
        <v>0.2809758</v>
      </c>
      <c r="R2001" s="24">
        <v>0.2053044</v>
      </c>
      <c r="S2001" s="24">
        <v>6.2707600000000002E-2</v>
      </c>
      <c r="T2001" s="24">
        <v>7.4470429999999999</v>
      </c>
      <c r="U2001" s="24">
        <v>0.20718529999999999</v>
      </c>
      <c r="V2001" s="34">
        <v>3.1638140341339823E-7</v>
      </c>
      <c r="W2001" s="24">
        <v>0</v>
      </c>
      <c r="X2001" s="24">
        <v>0</v>
      </c>
    </row>
    <row r="2002" spans="1:24" ht="15" customHeight="1" x14ac:dyDescent="0.45">
      <c r="A2002" s="14">
        <v>358</v>
      </c>
      <c r="B2002" s="15">
        <v>1996</v>
      </c>
      <c r="C2002" s="16">
        <v>0</v>
      </c>
      <c r="D2002" s="17">
        <v>0.2894736</v>
      </c>
      <c r="E2002" s="17">
        <v>0.44218580000000002</v>
      </c>
      <c r="F2002" s="17">
        <v>6.55641E-2</v>
      </c>
      <c r="G2002" s="17">
        <v>4.1749970000000003</v>
      </c>
      <c r="H2002" s="18">
        <v>0.40540490000000001</v>
      </c>
      <c r="I2002" s="40">
        <f t="array" ref="I2002">$Q$10+SUMPRODUCT(D2002:H2002,TRANSPOSE($Q$11:$Q$15))</f>
        <v>-9.9929253569445748</v>
      </c>
      <c r="J2002" s="37">
        <f t="shared" si="31"/>
        <v>4.5720166461401977E-5</v>
      </c>
      <c r="K2002" s="38"/>
      <c r="L2002" s="38"/>
      <c r="M2002" s="38"/>
      <c r="P2002" s="27">
        <v>1973</v>
      </c>
      <c r="Q2002" s="24">
        <v>0.38340679999999999</v>
      </c>
      <c r="R2002" s="24">
        <v>0.20092879999999999</v>
      </c>
      <c r="S2002" s="24">
        <v>4.21611E-2</v>
      </c>
      <c r="T2002" s="24">
        <v>3.1517400000000002</v>
      </c>
      <c r="U2002" s="24">
        <v>0.20910020000000001</v>
      </c>
      <c r="V2002" s="34">
        <v>3.6801952441630717E-4</v>
      </c>
      <c r="W2002" s="24">
        <v>0</v>
      </c>
      <c r="X2002" s="24">
        <v>0</v>
      </c>
    </row>
    <row r="2003" spans="1:24" ht="15" customHeight="1" x14ac:dyDescent="0.45">
      <c r="A2003" s="14">
        <v>358</v>
      </c>
      <c r="B2003" s="15">
        <v>1997</v>
      </c>
      <c r="C2003" s="16">
        <v>0</v>
      </c>
      <c r="D2003" s="17">
        <v>0.30054920000000002</v>
      </c>
      <c r="E2003" s="17">
        <v>0.45071309999999998</v>
      </c>
      <c r="F2003" s="17">
        <v>8.15583E-2</v>
      </c>
      <c r="G2003" s="17">
        <v>4.3744240000000003</v>
      </c>
      <c r="H2003" s="18">
        <v>0.39367069999999998</v>
      </c>
      <c r="I2003" s="40">
        <f t="array" ref="I2003">$Q$10+SUMPRODUCT(D2003:H2003,TRANSPOSE($Q$11:$Q$15))</f>
        <v>-10.453750783726253</v>
      </c>
      <c r="J2003" s="37">
        <f t="shared" si="31"/>
        <v>2.8839066243378329E-5</v>
      </c>
      <c r="K2003" s="38"/>
      <c r="L2003" s="38"/>
      <c r="M2003" s="38"/>
      <c r="P2003" s="27">
        <v>1974</v>
      </c>
      <c r="Q2003" s="24">
        <v>0.29120459999999998</v>
      </c>
      <c r="R2003" s="24">
        <v>-4.2808400000000003E-2</v>
      </c>
      <c r="S2003" s="24">
        <v>5.3921000000000004E-3</v>
      </c>
      <c r="T2003" s="24">
        <v>2.724815</v>
      </c>
      <c r="U2003" s="24">
        <v>0.1270445</v>
      </c>
      <c r="V2003" s="34">
        <v>1.2703324939041991E-3</v>
      </c>
      <c r="W2003" s="24">
        <v>0</v>
      </c>
      <c r="X2003" s="24">
        <v>0</v>
      </c>
    </row>
    <row r="2004" spans="1:24" ht="15" customHeight="1" x14ac:dyDescent="0.45">
      <c r="A2004" s="14">
        <v>358</v>
      </c>
      <c r="B2004" s="15">
        <v>1998</v>
      </c>
      <c r="C2004" s="16">
        <v>0</v>
      </c>
      <c r="D2004" s="17">
        <v>0.31549290000000002</v>
      </c>
      <c r="E2004" s="17">
        <v>0.44869439999999999</v>
      </c>
      <c r="F2004" s="17">
        <v>5.2333299999999999E-2</v>
      </c>
      <c r="G2004" s="17">
        <v>3.9646349999999999</v>
      </c>
      <c r="H2004" s="18">
        <v>0.35887380000000002</v>
      </c>
      <c r="I2004" s="40">
        <f t="array" ref="I2004">$Q$10+SUMPRODUCT(D2004:H2004,TRANSPOSE($Q$11:$Q$15))</f>
        <v>-9.5793780403515818</v>
      </c>
      <c r="J2004" s="37">
        <f t="shared" si="31"/>
        <v>6.9135156606546424E-5</v>
      </c>
      <c r="K2004" s="38"/>
      <c r="L2004" s="38"/>
      <c r="M2004" s="38"/>
      <c r="P2004" s="27">
        <v>1975</v>
      </c>
      <c r="Q2004" s="24">
        <v>0.33498410000000001</v>
      </c>
      <c r="R2004" s="24">
        <v>-0.1261591</v>
      </c>
      <c r="S2004" s="24">
        <v>1.9485100000000002E-2</v>
      </c>
      <c r="T2004" s="24">
        <v>1.1998040000000001</v>
      </c>
      <c r="U2004" s="24">
        <v>0.14697180000000001</v>
      </c>
      <c r="V2004" s="34">
        <v>1.4803090857932103E-2</v>
      </c>
      <c r="W2004" s="24">
        <v>0</v>
      </c>
      <c r="X2004" s="24">
        <v>0</v>
      </c>
    </row>
    <row r="2005" spans="1:24" ht="15" customHeight="1" x14ac:dyDescent="0.45">
      <c r="A2005" s="14">
        <v>358</v>
      </c>
      <c r="B2005" s="15">
        <v>1999</v>
      </c>
      <c r="C2005" s="16">
        <v>0</v>
      </c>
      <c r="D2005" s="17">
        <v>0.30961610000000001</v>
      </c>
      <c r="E2005" s="17">
        <v>0.45042480000000001</v>
      </c>
      <c r="F2005" s="17">
        <v>6.9228899999999996E-2</v>
      </c>
      <c r="G2005" s="17">
        <v>3.1789610000000001</v>
      </c>
      <c r="H2005" s="18">
        <v>0.34028330000000001</v>
      </c>
      <c r="I2005" s="40">
        <f t="array" ref="I2005">$Q$10+SUMPRODUCT(D2005:H2005,TRANSPOSE($Q$11:$Q$15))</f>
        <v>-8.4789556182111969</v>
      </c>
      <c r="J2005" s="37">
        <f t="shared" si="31"/>
        <v>2.0775243733660268E-4</v>
      </c>
      <c r="K2005" s="38"/>
      <c r="L2005" s="38"/>
      <c r="M2005" s="38"/>
      <c r="P2005" s="27">
        <v>1976</v>
      </c>
      <c r="Q2005" s="24">
        <v>0.32889309999999999</v>
      </c>
      <c r="R2005" s="24">
        <v>-0.22716720000000001</v>
      </c>
      <c r="S2005" s="24">
        <v>2.5290199999999999E-2</v>
      </c>
      <c r="T2005" s="24">
        <v>2.4265669999999999</v>
      </c>
      <c r="U2005" s="24">
        <v>0.1573427</v>
      </c>
      <c r="V2005" s="34">
        <v>2.3555325297224582E-3</v>
      </c>
      <c r="W2005" s="24">
        <v>0</v>
      </c>
      <c r="X2005" s="24">
        <v>0</v>
      </c>
    </row>
    <row r="2006" spans="1:24" ht="15" customHeight="1" x14ac:dyDescent="0.45">
      <c r="A2006" s="14">
        <v>358</v>
      </c>
      <c r="B2006" s="15">
        <v>2000</v>
      </c>
      <c r="C2006" s="16">
        <v>0</v>
      </c>
      <c r="D2006" s="17">
        <v>0.29345389999999999</v>
      </c>
      <c r="E2006" s="17">
        <v>0.4493221</v>
      </c>
      <c r="F2006" s="17">
        <v>5.3972800000000001E-2</v>
      </c>
      <c r="G2006" s="17">
        <v>2.3728720000000001</v>
      </c>
      <c r="H2006" s="18">
        <v>0.32455580000000001</v>
      </c>
      <c r="I2006" s="40">
        <f t="array" ref="I2006">$Q$10+SUMPRODUCT(D2006:H2006,TRANSPOSE($Q$11:$Q$15))</f>
        <v>-7.0871846133847081</v>
      </c>
      <c r="J2006" s="37">
        <f t="shared" si="31"/>
        <v>8.3504911761698585E-4</v>
      </c>
      <c r="K2006" s="38"/>
      <c r="L2006" s="38"/>
      <c r="M2006" s="38"/>
      <c r="P2006" s="27">
        <v>1977</v>
      </c>
      <c r="Q2006" s="24">
        <v>0.2057861</v>
      </c>
      <c r="R2006" s="24">
        <v>9.2916899999999997E-2</v>
      </c>
      <c r="S2006" s="24">
        <v>2.8566000000000001E-2</v>
      </c>
      <c r="T2006" s="24">
        <v>0.38764680000000001</v>
      </c>
      <c r="U2006" s="24">
        <v>0.2115571</v>
      </c>
      <c r="V2006" s="34">
        <v>3.5282399748804497E-2</v>
      </c>
      <c r="W2006" s="24">
        <v>0</v>
      </c>
      <c r="X2006" s="24">
        <v>1</v>
      </c>
    </row>
    <row r="2007" spans="1:24" ht="15" customHeight="1" x14ac:dyDescent="0.45">
      <c r="A2007" s="14">
        <v>358</v>
      </c>
      <c r="B2007" s="15">
        <v>2001</v>
      </c>
      <c r="C2007" s="16">
        <v>0</v>
      </c>
      <c r="D2007" s="17">
        <v>0.30535129999999999</v>
      </c>
      <c r="E2007" s="17">
        <v>0.46999930000000001</v>
      </c>
      <c r="F2007" s="17">
        <v>4.2928000000000001E-2</v>
      </c>
      <c r="G2007" s="17">
        <v>2.947168</v>
      </c>
      <c r="H2007" s="18">
        <v>0.31120130000000001</v>
      </c>
      <c r="I2007" s="40">
        <f t="array" ref="I2007">$Q$10+SUMPRODUCT(D2007:H2007,TRANSPOSE($Q$11:$Q$15))</f>
        <v>-7.9474411664071036</v>
      </c>
      <c r="J2007" s="37">
        <f t="shared" si="31"/>
        <v>3.5344075942003841E-4</v>
      </c>
      <c r="K2007" s="38"/>
      <c r="L2007" s="38"/>
      <c r="M2007" s="38"/>
      <c r="P2007" s="27">
        <v>1978</v>
      </c>
      <c r="Q2007" s="24">
        <v>0.21180270000000001</v>
      </c>
      <c r="R2007" s="24">
        <v>0.13252369999999999</v>
      </c>
      <c r="S2007" s="24">
        <v>5.6167300000000003E-2</v>
      </c>
      <c r="T2007" s="24">
        <v>0.37212689999999998</v>
      </c>
      <c r="U2007" s="24">
        <v>0.2235849</v>
      </c>
      <c r="V2007" s="34">
        <v>2.7864395778907911E-2</v>
      </c>
      <c r="W2007" s="24">
        <v>0</v>
      </c>
      <c r="X2007" s="24">
        <v>0</v>
      </c>
    </row>
    <row r="2008" spans="1:24" ht="15" customHeight="1" x14ac:dyDescent="0.45">
      <c r="A2008" s="14">
        <v>358</v>
      </c>
      <c r="B2008" s="15">
        <v>2002</v>
      </c>
      <c r="C2008" s="16">
        <v>0</v>
      </c>
      <c r="D2008" s="17">
        <v>0.28892849999999998</v>
      </c>
      <c r="E2008" s="17">
        <v>0.49229260000000002</v>
      </c>
      <c r="F2008" s="17">
        <v>4.6553400000000002E-2</v>
      </c>
      <c r="G2008" s="17">
        <v>2.8956789999999999</v>
      </c>
      <c r="H2008" s="18">
        <v>0.31408979999999997</v>
      </c>
      <c r="I2008" s="40">
        <f t="array" ref="I2008">$Q$10+SUMPRODUCT(D2008:H2008,TRANSPOSE($Q$11:$Q$15))</f>
        <v>-7.9318188646688244</v>
      </c>
      <c r="J2008" s="37">
        <f t="shared" si="31"/>
        <v>3.5900367498511288E-4</v>
      </c>
      <c r="K2008" s="38"/>
      <c r="L2008" s="38"/>
      <c r="M2008" s="38"/>
      <c r="P2008" s="27">
        <v>1979</v>
      </c>
      <c r="Q2008" s="24">
        <v>0.18628829999999999</v>
      </c>
      <c r="R2008" s="24">
        <v>0.14439650000000001</v>
      </c>
      <c r="S2008" s="24">
        <v>3.5108199999999999E-2</v>
      </c>
      <c r="T2008" s="24">
        <v>0.29710160000000002</v>
      </c>
      <c r="U2008" s="24">
        <v>0.24871209999999999</v>
      </c>
      <c r="V2008" s="34">
        <v>3.6389858566996544E-2</v>
      </c>
      <c r="W2008" s="24">
        <v>0</v>
      </c>
      <c r="X2008" s="24">
        <v>0</v>
      </c>
    </row>
    <row r="2009" spans="1:24" ht="15" customHeight="1" x14ac:dyDescent="0.45">
      <c r="A2009" s="14">
        <v>358</v>
      </c>
      <c r="B2009" s="15">
        <v>2003</v>
      </c>
      <c r="C2009" s="16">
        <v>0</v>
      </c>
      <c r="D2009" s="17">
        <v>0.32741920000000002</v>
      </c>
      <c r="E2009" s="17">
        <v>0.50301569999999995</v>
      </c>
      <c r="F2009" s="17">
        <v>4.3873099999999998E-2</v>
      </c>
      <c r="G2009" s="17">
        <v>2.3724820000000002</v>
      </c>
      <c r="H2009" s="18">
        <v>0.31429299999999999</v>
      </c>
      <c r="I2009" s="40">
        <f t="array" ref="I2009">$Q$10+SUMPRODUCT(D2009:H2009,TRANSPOSE($Q$11:$Q$15))</f>
        <v>-7.0761316097580789</v>
      </c>
      <c r="J2009" s="37">
        <f t="shared" si="31"/>
        <v>8.4432227935355342E-4</v>
      </c>
      <c r="K2009" s="38"/>
      <c r="L2009" s="38"/>
      <c r="M2009" s="38"/>
      <c r="P2009" s="27">
        <v>1980</v>
      </c>
      <c r="Q2009" s="24">
        <v>0.1761103</v>
      </c>
      <c r="R2009" s="24">
        <v>0.1307374</v>
      </c>
      <c r="S2009" s="24">
        <v>3.9431099999999997E-2</v>
      </c>
      <c r="T2009" s="24">
        <v>0.19292960000000001</v>
      </c>
      <c r="U2009" s="24">
        <v>0.21934010000000001</v>
      </c>
      <c r="V2009" s="34">
        <v>4.118879355390858E-2</v>
      </c>
      <c r="W2009" s="24">
        <v>0</v>
      </c>
      <c r="X2009" s="24">
        <v>0</v>
      </c>
    </row>
    <row r="2010" spans="1:24" ht="15" customHeight="1" x14ac:dyDescent="0.45">
      <c r="A2010" s="14">
        <v>358</v>
      </c>
      <c r="B2010" s="15">
        <v>2004</v>
      </c>
      <c r="C2010" s="16">
        <v>0</v>
      </c>
      <c r="D2010" s="17">
        <v>0.28730280000000002</v>
      </c>
      <c r="E2010" s="17">
        <v>0.52298029999999995</v>
      </c>
      <c r="F2010" s="17">
        <v>3.9715500000000001E-2</v>
      </c>
      <c r="G2010" s="17">
        <v>2.919915</v>
      </c>
      <c r="H2010" s="18">
        <v>0.35102749999999999</v>
      </c>
      <c r="I2010" s="40">
        <f t="array" ref="I2010">$Q$10+SUMPRODUCT(D2010:H2010,TRANSPOSE($Q$11:$Q$15))</f>
        <v>-7.9381471015553471</v>
      </c>
      <c r="J2010" s="37">
        <f t="shared" si="31"/>
        <v>3.5673979588631048E-4</v>
      </c>
      <c r="K2010" s="38"/>
      <c r="L2010" s="38"/>
      <c r="M2010" s="38"/>
      <c r="P2010" s="27">
        <v>1981</v>
      </c>
      <c r="Q2010" s="24">
        <v>0.132908</v>
      </c>
      <c r="R2010" s="24">
        <v>8.6620199999999994E-2</v>
      </c>
      <c r="S2010" s="24">
        <v>1.9685399999999999E-2</v>
      </c>
      <c r="T2010" s="24">
        <v>0.1168295</v>
      </c>
      <c r="U2010" s="24">
        <v>0.23223869999999999</v>
      </c>
      <c r="V2010" s="34">
        <v>5.6568587073753479E-2</v>
      </c>
      <c r="W2010" s="24">
        <v>0</v>
      </c>
      <c r="X2010" s="24">
        <v>1</v>
      </c>
    </row>
    <row r="2011" spans="1:24" ht="15" customHeight="1" x14ac:dyDescent="0.45">
      <c r="A2011" s="14">
        <v>359</v>
      </c>
      <c r="B2011" s="15">
        <v>2003</v>
      </c>
      <c r="C2011" s="16">
        <v>0</v>
      </c>
      <c r="D2011" s="17">
        <v>0.20335039999999999</v>
      </c>
      <c r="E2011" s="17">
        <v>0.36528729999999998</v>
      </c>
      <c r="F2011" s="17">
        <v>3.1716599999999998E-2</v>
      </c>
      <c r="G2011" s="17">
        <v>1.443578</v>
      </c>
      <c r="H2011" s="18">
        <v>0.115741</v>
      </c>
      <c r="I2011" s="40">
        <f t="array" ref="I2011">$Q$10+SUMPRODUCT(D2011:H2011,TRANSPOSE($Q$11:$Q$15))</f>
        <v>-5.4727985205726286</v>
      </c>
      <c r="J2011" s="37">
        <f t="shared" si="31"/>
        <v>4.181901670321622E-3</v>
      </c>
      <c r="K2011" s="38"/>
      <c r="L2011" s="38"/>
      <c r="M2011" s="38"/>
      <c r="P2011" s="27">
        <v>1982</v>
      </c>
      <c r="Q2011" s="24">
        <v>-2.6386400000000001E-2</v>
      </c>
      <c r="R2011" s="24">
        <v>0.17445920000000001</v>
      </c>
      <c r="S2011" s="24">
        <v>6.2339699999999998E-2</v>
      </c>
      <c r="T2011" s="24">
        <v>2.2755390000000002</v>
      </c>
      <c r="U2011" s="24">
        <v>0.1217999</v>
      </c>
      <c r="V2011" s="34">
        <v>1.0503927250528522E-3</v>
      </c>
      <c r="W2011" s="24">
        <v>0</v>
      </c>
      <c r="X2011" s="24">
        <v>0</v>
      </c>
    </row>
    <row r="2012" spans="1:24" ht="15" customHeight="1" x14ac:dyDescent="0.45">
      <c r="A2012" s="14">
        <v>359</v>
      </c>
      <c r="B2012" s="15">
        <v>2004</v>
      </c>
      <c r="C2012" s="16">
        <v>0</v>
      </c>
      <c r="D2012" s="17">
        <v>0.32971830000000002</v>
      </c>
      <c r="E2012" s="17">
        <v>0.3526977</v>
      </c>
      <c r="F2012" s="17">
        <v>4.0216799999999997E-2</v>
      </c>
      <c r="G2012" s="17">
        <v>1.9938910000000001</v>
      </c>
      <c r="H2012" s="18">
        <v>0.14877570000000001</v>
      </c>
      <c r="I2012" s="40">
        <f t="array" ref="I2012">$Q$10+SUMPRODUCT(D2012:H2012,TRANSPOSE($Q$11:$Q$15))</f>
        <v>-6.3266227300831472</v>
      </c>
      <c r="J2012" s="37">
        <f t="shared" si="31"/>
        <v>1.7848708920410966E-3</v>
      </c>
      <c r="K2012" s="38"/>
      <c r="L2012" s="38"/>
      <c r="M2012" s="38"/>
      <c r="P2012" s="27">
        <v>1983</v>
      </c>
      <c r="Q2012" s="24">
        <v>-6.1929199999999997E-2</v>
      </c>
      <c r="R2012" s="24">
        <v>0.1816941</v>
      </c>
      <c r="S2012" s="24">
        <v>5.9167200000000003E-2</v>
      </c>
      <c r="T2012" s="24">
        <v>1.7982229999999999</v>
      </c>
      <c r="U2012" s="24">
        <v>0.1143768</v>
      </c>
      <c r="V2012" s="34">
        <v>2.2348033646189262E-3</v>
      </c>
      <c r="W2012" s="24">
        <v>0</v>
      </c>
      <c r="X2012" s="24">
        <v>0</v>
      </c>
    </row>
    <row r="2013" spans="1:24" ht="15" customHeight="1" x14ac:dyDescent="0.45">
      <c r="A2013" s="14">
        <v>360</v>
      </c>
      <c r="B2013" s="15">
        <v>1995</v>
      </c>
      <c r="C2013" s="16">
        <v>0</v>
      </c>
      <c r="D2013" s="17">
        <v>0.23777119999999999</v>
      </c>
      <c r="E2013" s="17">
        <v>0.24707129999999999</v>
      </c>
      <c r="F2013" s="17">
        <v>4.7146500000000001E-2</v>
      </c>
      <c r="G2013" s="17">
        <v>1.0258499999999999</v>
      </c>
      <c r="H2013" s="18">
        <v>0.39296700000000001</v>
      </c>
      <c r="I2013" s="40">
        <f t="array" ref="I2013">$Q$10+SUMPRODUCT(D2013:H2013,TRANSPOSE($Q$11:$Q$15))</f>
        <v>-4.5725778277394182</v>
      </c>
      <c r="J2013" s="37">
        <f t="shared" si="31"/>
        <v>1.0225648892003357E-2</v>
      </c>
      <c r="K2013" s="38"/>
      <c r="L2013" s="38"/>
      <c r="M2013" s="38"/>
      <c r="P2013" s="27">
        <v>1984</v>
      </c>
      <c r="Q2013" s="24">
        <v>-3.5608300000000002E-2</v>
      </c>
      <c r="R2013" s="24">
        <v>0.2136856</v>
      </c>
      <c r="S2013" s="24">
        <v>5.1791999999999998E-2</v>
      </c>
      <c r="T2013" s="24">
        <v>1.430274</v>
      </c>
      <c r="U2013" s="24">
        <v>0.107511</v>
      </c>
      <c r="V2013" s="34">
        <v>4.0868999763332822E-3</v>
      </c>
      <c r="W2013" s="24">
        <v>0</v>
      </c>
      <c r="X2013" s="24">
        <v>0</v>
      </c>
    </row>
    <row r="2014" spans="1:24" ht="15" customHeight="1" x14ac:dyDescent="0.45">
      <c r="A2014" s="14">
        <v>360</v>
      </c>
      <c r="B2014" s="15">
        <v>1996</v>
      </c>
      <c r="C2014" s="16">
        <v>0</v>
      </c>
      <c r="D2014" s="17">
        <v>0.21600610000000001</v>
      </c>
      <c r="E2014" s="17">
        <v>0.24251809999999999</v>
      </c>
      <c r="F2014" s="17">
        <v>7.59412E-2</v>
      </c>
      <c r="G2014" s="17">
        <v>1.231519</v>
      </c>
      <c r="H2014" s="18">
        <v>0.42486269999999998</v>
      </c>
      <c r="I2014" s="40">
        <f t="array" ref="I2014">$Q$10+SUMPRODUCT(D2014:H2014,TRANSPOSE($Q$11:$Q$15))</f>
        <v>-5.1132935265595636</v>
      </c>
      <c r="J2014" s="37">
        <f t="shared" si="31"/>
        <v>5.9802569907568852E-3</v>
      </c>
      <c r="K2014" s="38"/>
      <c r="L2014" s="38"/>
      <c r="M2014" s="38"/>
      <c r="P2014" s="27">
        <v>1985</v>
      </c>
      <c r="Q2014" s="24">
        <v>0.27807660000000001</v>
      </c>
      <c r="R2014" s="24">
        <v>0.17960470000000001</v>
      </c>
      <c r="S2014" s="24">
        <v>6.4337400000000003E-2</v>
      </c>
      <c r="T2014" s="24">
        <v>1.7943770000000001</v>
      </c>
      <c r="U2014" s="24">
        <v>0.23718230000000001</v>
      </c>
      <c r="V2014" s="34">
        <v>2.6872333684563642E-3</v>
      </c>
      <c r="W2014" s="24">
        <v>0</v>
      </c>
      <c r="X2014" s="24">
        <v>0</v>
      </c>
    </row>
    <row r="2015" spans="1:24" ht="15" customHeight="1" x14ac:dyDescent="0.45">
      <c r="A2015" s="14">
        <v>360</v>
      </c>
      <c r="B2015" s="15">
        <v>1997</v>
      </c>
      <c r="C2015" s="16">
        <v>0</v>
      </c>
      <c r="D2015" s="17">
        <v>0.23422029999999999</v>
      </c>
      <c r="E2015" s="17">
        <v>0.26825120000000002</v>
      </c>
      <c r="F2015" s="17">
        <v>6.2217799999999997E-2</v>
      </c>
      <c r="G2015" s="17">
        <v>1.6124719999999999</v>
      </c>
      <c r="H2015" s="18">
        <v>0.42787649999999999</v>
      </c>
      <c r="I2015" s="40">
        <f t="array" ref="I2015">$Q$10+SUMPRODUCT(D2015:H2015,TRANSPOSE($Q$11:$Q$15))</f>
        <v>-5.6386036467856133</v>
      </c>
      <c r="J2015" s="37">
        <f t="shared" si="31"/>
        <v>3.5452196315968855E-3</v>
      </c>
      <c r="K2015" s="38"/>
      <c r="L2015" s="38"/>
      <c r="M2015" s="38"/>
      <c r="P2015" s="27">
        <v>1986</v>
      </c>
      <c r="Q2015" s="24">
        <v>0.255326</v>
      </c>
      <c r="R2015" s="24">
        <v>0.24164040000000001</v>
      </c>
      <c r="S2015" s="24">
        <v>8.7433399999999994E-2</v>
      </c>
      <c r="T2015" s="24">
        <v>2.044435</v>
      </c>
      <c r="U2015" s="24">
        <v>0.27444000000000002</v>
      </c>
      <c r="V2015" s="34">
        <v>1.391016389693901E-3</v>
      </c>
      <c r="W2015" s="24">
        <v>0</v>
      </c>
      <c r="X2015" s="24">
        <v>0</v>
      </c>
    </row>
    <row r="2016" spans="1:24" ht="15" customHeight="1" x14ac:dyDescent="0.45">
      <c r="A2016" s="14">
        <v>360</v>
      </c>
      <c r="B2016" s="15">
        <v>1998</v>
      </c>
      <c r="C2016" s="16">
        <v>0</v>
      </c>
      <c r="D2016" s="17">
        <v>0.206011</v>
      </c>
      <c r="E2016" s="17">
        <v>0.28124070000000001</v>
      </c>
      <c r="F2016" s="17">
        <v>4.4232E-2</v>
      </c>
      <c r="G2016" s="17">
        <v>0.96378019999999998</v>
      </c>
      <c r="H2016" s="18">
        <v>0.38403700000000002</v>
      </c>
      <c r="I2016" s="40">
        <f t="array" ref="I2016">$Q$10+SUMPRODUCT(D2016:H2016,TRANSPOSE($Q$11:$Q$15))</f>
        <v>-4.5187289665056056</v>
      </c>
      <c r="J2016" s="37">
        <f t="shared" si="31"/>
        <v>1.0785282221856278E-2</v>
      </c>
      <c r="K2016" s="38"/>
      <c r="L2016" s="38"/>
      <c r="M2016" s="38"/>
      <c r="P2016" s="27">
        <v>1987</v>
      </c>
      <c r="Q2016" s="24">
        <v>0.30180210000000002</v>
      </c>
      <c r="R2016" s="24">
        <v>0.28583350000000002</v>
      </c>
      <c r="S2016" s="24">
        <v>7.2386699999999998E-2</v>
      </c>
      <c r="T2016" s="24">
        <v>3.3215699999999999</v>
      </c>
      <c r="U2016" s="24">
        <v>0.28412690000000002</v>
      </c>
      <c r="V2016" s="34">
        <v>1.9737721566276493E-4</v>
      </c>
      <c r="W2016" s="24">
        <v>0</v>
      </c>
      <c r="X2016" s="24">
        <v>0</v>
      </c>
    </row>
    <row r="2017" spans="1:24" ht="15" customHeight="1" x14ac:dyDescent="0.45">
      <c r="A2017" s="14">
        <v>361</v>
      </c>
      <c r="B2017" s="15">
        <v>1995</v>
      </c>
      <c r="C2017" s="16">
        <v>0</v>
      </c>
      <c r="D2017" s="17">
        <v>-2.69737E-2</v>
      </c>
      <c r="E2017" s="17">
        <v>0.48246840000000002</v>
      </c>
      <c r="F2017" s="17">
        <v>6.1396199999999998E-2</v>
      </c>
      <c r="G2017" s="17">
        <v>3.480111</v>
      </c>
      <c r="H2017" s="18">
        <v>0.14409640000000001</v>
      </c>
      <c r="I2017" s="40">
        <f t="array" ref="I2017">$Q$10+SUMPRODUCT(D2017:H2017,TRANSPOSE($Q$11:$Q$15))</f>
        <v>-9.2038670415768777</v>
      </c>
      <c r="J2017" s="37">
        <f t="shared" si="31"/>
        <v>1.0063930347974453E-4</v>
      </c>
      <c r="K2017" s="38"/>
      <c r="L2017" s="38"/>
      <c r="M2017" s="38"/>
      <c r="P2017" s="27">
        <v>1988</v>
      </c>
      <c r="Q2017" s="24">
        <v>0.19434999999999999</v>
      </c>
      <c r="R2017" s="24">
        <v>0.25318499999999999</v>
      </c>
      <c r="S2017" s="24">
        <v>7.4345499999999995E-2</v>
      </c>
      <c r="T2017" s="24">
        <v>1.8449469999999999</v>
      </c>
      <c r="U2017" s="24">
        <v>0.24461859999999999</v>
      </c>
      <c r="V2017" s="34">
        <v>1.9966810590703083E-3</v>
      </c>
      <c r="W2017" s="24">
        <v>0</v>
      </c>
      <c r="X2017" s="24">
        <v>0</v>
      </c>
    </row>
    <row r="2018" spans="1:24" ht="15" customHeight="1" x14ac:dyDescent="0.45">
      <c r="A2018" s="14">
        <v>361</v>
      </c>
      <c r="B2018" s="15">
        <v>1996</v>
      </c>
      <c r="C2018" s="16">
        <v>0</v>
      </c>
      <c r="D2018" s="17">
        <v>3.9148000000000004E-3</v>
      </c>
      <c r="E2018" s="17">
        <v>0.51457319999999995</v>
      </c>
      <c r="F2018" s="17">
        <v>6.2315299999999997E-2</v>
      </c>
      <c r="G2018" s="17">
        <v>4.9634859999999996</v>
      </c>
      <c r="H2018" s="18">
        <v>0.18112410000000001</v>
      </c>
      <c r="I2018" s="40">
        <f t="array" ref="I2018">$Q$10+SUMPRODUCT(D2018:H2018,TRANSPOSE($Q$11:$Q$15))</f>
        <v>-11.586047893129468</v>
      </c>
      <c r="J2018" s="37">
        <f t="shared" si="31"/>
        <v>9.2947838829274927E-6</v>
      </c>
      <c r="K2018" s="38"/>
      <c r="L2018" s="38"/>
      <c r="M2018" s="38"/>
      <c r="P2018" s="27">
        <v>1989</v>
      </c>
      <c r="Q2018" s="24">
        <v>0.21958910000000001</v>
      </c>
      <c r="R2018" s="24">
        <v>0.31340380000000001</v>
      </c>
      <c r="S2018" s="24">
        <v>6.8873299999999998E-2</v>
      </c>
      <c r="T2018" s="24">
        <v>1.2296229999999999</v>
      </c>
      <c r="U2018" s="24">
        <v>0.23305339999999999</v>
      </c>
      <c r="V2018" s="34">
        <v>5.0960023036422698E-3</v>
      </c>
      <c r="W2018" s="24">
        <v>0</v>
      </c>
      <c r="X2018" s="24">
        <v>0</v>
      </c>
    </row>
    <row r="2019" spans="1:24" ht="15" customHeight="1" x14ac:dyDescent="0.45">
      <c r="A2019" s="14">
        <v>361</v>
      </c>
      <c r="B2019" s="15">
        <v>1997</v>
      </c>
      <c r="C2019" s="16">
        <v>0</v>
      </c>
      <c r="D2019" s="17">
        <v>0.1229596</v>
      </c>
      <c r="E2019" s="17">
        <v>0.35759340000000001</v>
      </c>
      <c r="F2019" s="17">
        <v>7.6287900000000006E-2</v>
      </c>
      <c r="G2019" s="17">
        <v>9.7819760000000002</v>
      </c>
      <c r="H2019" s="18">
        <v>0.21062320000000001</v>
      </c>
      <c r="I2019" s="40">
        <f t="array" ref="I2019">$Q$10+SUMPRODUCT(D2019:H2019,TRANSPOSE($Q$11:$Q$15))</f>
        <v>-19.080659829439284</v>
      </c>
      <c r="J2019" s="37">
        <f t="shared" si="31"/>
        <v>5.1686214162727122E-9</v>
      </c>
      <c r="K2019" s="38"/>
      <c r="L2019" s="38"/>
      <c r="M2019" s="38"/>
      <c r="P2019" s="27">
        <v>1990</v>
      </c>
      <c r="Q2019" s="24">
        <v>0.1213345</v>
      </c>
      <c r="R2019" s="24">
        <v>0.29729800000000001</v>
      </c>
      <c r="S2019" s="24">
        <v>4.8638599999999997E-2</v>
      </c>
      <c r="T2019" s="24">
        <v>0.81505680000000003</v>
      </c>
      <c r="U2019" s="24">
        <v>0.20467869999999999</v>
      </c>
      <c r="V2019" s="34">
        <v>1.1133905127920004E-2</v>
      </c>
      <c r="W2019" s="24">
        <v>0</v>
      </c>
      <c r="X2019" s="24">
        <v>0</v>
      </c>
    </row>
    <row r="2020" spans="1:24" ht="15" customHeight="1" x14ac:dyDescent="0.45">
      <c r="A2020" s="14">
        <v>361</v>
      </c>
      <c r="B2020" s="15">
        <v>1998</v>
      </c>
      <c r="C2020" s="16">
        <v>0</v>
      </c>
      <c r="D2020" s="17">
        <v>8.5409499999999999E-2</v>
      </c>
      <c r="E2020" s="17">
        <v>0.3466341</v>
      </c>
      <c r="F2020" s="17">
        <v>8.6288699999999996E-2</v>
      </c>
      <c r="G2020" s="17">
        <v>12.004960000000001</v>
      </c>
      <c r="H2020" s="18">
        <v>0.23792079999999999</v>
      </c>
      <c r="I2020" s="40">
        <f t="array" ref="I2020">$Q$10+SUMPRODUCT(D2020:H2020,TRANSPOSE($Q$11:$Q$15))</f>
        <v>-22.685895562741592</v>
      </c>
      <c r="J2020" s="37">
        <f t="shared" si="31"/>
        <v>1.4048848850191761E-10</v>
      </c>
      <c r="K2020" s="38"/>
      <c r="L2020" s="38"/>
      <c r="M2020" s="38"/>
      <c r="P2020" s="27">
        <v>1991</v>
      </c>
      <c r="Q2020" s="24">
        <v>0.10467269999999999</v>
      </c>
      <c r="R2020" s="24">
        <v>0.3189398</v>
      </c>
      <c r="S2020" s="24">
        <v>5.2453899999999998E-2</v>
      </c>
      <c r="T2020" s="24">
        <v>1.2257579999999999</v>
      </c>
      <c r="U2020" s="24">
        <v>0.22579879999999999</v>
      </c>
      <c r="V2020" s="34">
        <v>5.5034770693075446E-3</v>
      </c>
      <c r="W2020" s="24">
        <v>0</v>
      </c>
      <c r="X2020" s="24">
        <v>0</v>
      </c>
    </row>
    <row r="2021" spans="1:24" ht="15" customHeight="1" x14ac:dyDescent="0.45">
      <c r="A2021" s="14">
        <v>361</v>
      </c>
      <c r="B2021" s="15">
        <v>1999</v>
      </c>
      <c r="C2021" s="16">
        <v>0</v>
      </c>
      <c r="D2021" s="17">
        <v>0.27969709999999998</v>
      </c>
      <c r="E2021" s="17">
        <v>0.3806794</v>
      </c>
      <c r="F2021" s="17">
        <v>0.10028280000000001</v>
      </c>
      <c r="G2021" s="17">
        <v>9.3054609999999993</v>
      </c>
      <c r="H2021" s="18">
        <v>0.2342813</v>
      </c>
      <c r="I2021" s="40">
        <f t="array" ref="I2021">$Q$10+SUMPRODUCT(D2021:H2021,TRANSPOSE($Q$11:$Q$15))</f>
        <v>-18.467181172893554</v>
      </c>
      <c r="J2021" s="37">
        <f t="shared" si="31"/>
        <v>9.545641420060741E-9</v>
      </c>
      <c r="K2021" s="38"/>
      <c r="L2021" s="38"/>
      <c r="M2021" s="38"/>
      <c r="P2021" s="27">
        <v>1992</v>
      </c>
      <c r="Q2021" s="24">
        <v>0.16236890000000001</v>
      </c>
      <c r="R2021" s="24">
        <v>0.34739320000000001</v>
      </c>
      <c r="S2021" s="24">
        <v>4.0866600000000003E-2</v>
      </c>
      <c r="T2021" s="24">
        <v>1.1051960000000001</v>
      </c>
      <c r="U2021" s="24">
        <v>0.23651059999999999</v>
      </c>
      <c r="V2021" s="34">
        <v>7.2256469495348627E-3</v>
      </c>
      <c r="W2021" s="24">
        <v>0</v>
      </c>
      <c r="X2021" s="24">
        <v>0</v>
      </c>
    </row>
    <row r="2022" spans="1:24" ht="15" customHeight="1" x14ac:dyDescent="0.45">
      <c r="A2022" s="14">
        <v>361</v>
      </c>
      <c r="B2022" s="15">
        <v>2000</v>
      </c>
      <c r="C2022" s="16">
        <v>0</v>
      </c>
      <c r="D2022" s="17">
        <v>0.2358189</v>
      </c>
      <c r="E2022" s="17">
        <v>0.41808830000000002</v>
      </c>
      <c r="F2022" s="17">
        <v>8.3437200000000003E-2</v>
      </c>
      <c r="G2022" s="17">
        <v>12.19356</v>
      </c>
      <c r="H2022" s="18">
        <v>0.2356587</v>
      </c>
      <c r="I2022" s="40">
        <f t="array" ref="I2022">$Q$10+SUMPRODUCT(D2022:H2022,TRANSPOSE($Q$11:$Q$15))</f>
        <v>-23.006606852426614</v>
      </c>
      <c r="J2022" s="37">
        <f t="shared" si="31"/>
        <v>1.0194304381971813E-10</v>
      </c>
      <c r="K2022" s="38"/>
      <c r="L2022" s="38"/>
      <c r="M2022" s="38"/>
      <c r="P2022" s="27">
        <v>1993</v>
      </c>
      <c r="Q2022" s="24">
        <v>0.25781229999999999</v>
      </c>
      <c r="R2022" s="24">
        <v>0.40604129999999999</v>
      </c>
      <c r="S2022" s="24">
        <v>4.5664400000000001E-2</v>
      </c>
      <c r="T2022" s="24">
        <v>1.359777</v>
      </c>
      <c r="U2022" s="24">
        <v>0.23124829999999999</v>
      </c>
      <c r="V2022" s="34">
        <v>4.4255357120226062E-3</v>
      </c>
      <c r="W2022" s="24">
        <v>0</v>
      </c>
      <c r="X2022" s="24">
        <v>0</v>
      </c>
    </row>
    <row r="2023" spans="1:24" ht="15" customHeight="1" x14ac:dyDescent="0.45">
      <c r="A2023" s="14">
        <v>361</v>
      </c>
      <c r="B2023" s="15">
        <v>2001</v>
      </c>
      <c r="C2023" s="16">
        <v>0</v>
      </c>
      <c r="D2023" s="17">
        <v>0.14751549999999999</v>
      </c>
      <c r="E2023" s="17">
        <v>0.43441999999999997</v>
      </c>
      <c r="F2023" s="17">
        <v>7.1918700000000002E-2</v>
      </c>
      <c r="G2023" s="17">
        <v>9.4963390000000008</v>
      </c>
      <c r="H2023" s="18">
        <v>0.20693710000000001</v>
      </c>
      <c r="I2023" s="40">
        <f t="array" ref="I2023">$Q$10+SUMPRODUCT(D2023:H2023,TRANSPOSE($Q$11:$Q$15))</f>
        <v>-18.694337373053386</v>
      </c>
      <c r="J2023" s="37">
        <f t="shared" si="31"/>
        <v>7.6059319021213247E-9</v>
      </c>
      <c r="K2023" s="38"/>
      <c r="L2023" s="38"/>
      <c r="M2023" s="38"/>
      <c r="P2023" s="27">
        <v>1994</v>
      </c>
      <c r="Q2023" s="24">
        <v>0.1895347</v>
      </c>
      <c r="R2023" s="24">
        <v>0.44635580000000002</v>
      </c>
      <c r="S2023" s="24">
        <v>6.2553899999999996E-2</v>
      </c>
      <c r="T2023" s="24">
        <v>1.6032249999999999</v>
      </c>
      <c r="U2023" s="24">
        <v>0.22835320000000001</v>
      </c>
      <c r="V2023" s="34">
        <v>2.4052532762913071E-3</v>
      </c>
      <c r="W2023" s="24">
        <v>0</v>
      </c>
      <c r="X2023" s="24">
        <v>0</v>
      </c>
    </row>
    <row r="2024" spans="1:24" ht="15" customHeight="1" x14ac:dyDescent="0.45">
      <c r="A2024" s="14">
        <v>361</v>
      </c>
      <c r="B2024" s="15">
        <v>2002</v>
      </c>
      <c r="C2024" s="16">
        <v>0</v>
      </c>
      <c r="D2024" s="17">
        <v>0.1706695</v>
      </c>
      <c r="E2024" s="17">
        <v>0.43547269999999999</v>
      </c>
      <c r="F2024" s="17">
        <v>8.0781599999999995E-2</v>
      </c>
      <c r="G2024" s="17">
        <v>6.6452989999999996</v>
      </c>
      <c r="H2024" s="18">
        <v>0.1820417</v>
      </c>
      <c r="I2024" s="40">
        <f t="array" ref="I2024">$Q$10+SUMPRODUCT(D2024:H2024,TRANSPOSE($Q$11:$Q$15))</f>
        <v>-14.229201132371923</v>
      </c>
      <c r="J2024" s="37">
        <f t="shared" si="31"/>
        <v>6.6120507633112732E-7</v>
      </c>
      <c r="K2024" s="38"/>
      <c r="L2024" s="38"/>
      <c r="M2024" s="38"/>
      <c r="P2024" s="27">
        <v>1995</v>
      </c>
      <c r="Q2024" s="24">
        <v>7.6336200000000007E-2</v>
      </c>
      <c r="R2024" s="24">
        <v>-1.8420000000000001E-4</v>
      </c>
      <c r="S2024" s="24">
        <v>5.1569900000000002E-2</v>
      </c>
      <c r="T2024" s="24">
        <v>0.99343139999999996</v>
      </c>
      <c r="U2024" s="24">
        <v>0.16522619999999999</v>
      </c>
      <c r="V2024" s="34">
        <v>1.2070823943601705E-2</v>
      </c>
      <c r="W2024" s="24">
        <v>0</v>
      </c>
      <c r="X2024" s="24">
        <v>0</v>
      </c>
    </row>
    <row r="2025" spans="1:24" ht="15" customHeight="1" x14ac:dyDescent="0.45">
      <c r="A2025" s="14">
        <v>361</v>
      </c>
      <c r="B2025" s="15">
        <v>2003</v>
      </c>
      <c r="C2025" s="16">
        <v>0</v>
      </c>
      <c r="D2025" s="17">
        <v>0.1813041</v>
      </c>
      <c r="E2025" s="17">
        <v>0.46034999999999998</v>
      </c>
      <c r="F2025" s="17">
        <v>7.0955299999999999E-2</v>
      </c>
      <c r="G2025" s="17">
        <v>6.659262</v>
      </c>
      <c r="H2025" s="18">
        <v>0.18748860000000001</v>
      </c>
      <c r="I2025" s="40">
        <f t="array" ref="I2025">$Q$10+SUMPRODUCT(D2025:H2025,TRANSPOSE($Q$11:$Q$15))</f>
        <v>-14.20124072421239</v>
      </c>
      <c r="J2025" s="37">
        <f t="shared" si="31"/>
        <v>6.7995351312394949E-7</v>
      </c>
      <c r="K2025" s="38"/>
      <c r="L2025" s="38"/>
      <c r="M2025" s="38"/>
      <c r="P2025" s="27">
        <v>1996</v>
      </c>
      <c r="Q2025" s="24">
        <v>8.4791000000000005E-2</v>
      </c>
      <c r="R2025" s="24">
        <v>4.1829900000000003E-2</v>
      </c>
      <c r="S2025" s="24">
        <v>4.6330499999999997E-2</v>
      </c>
      <c r="T2025" s="24">
        <v>1.0923069999999999</v>
      </c>
      <c r="U2025" s="24">
        <v>0.1150813</v>
      </c>
      <c r="V2025" s="34">
        <v>9.8621614862671198E-3</v>
      </c>
      <c r="W2025" s="24">
        <v>0</v>
      </c>
      <c r="X2025" s="24">
        <v>0</v>
      </c>
    </row>
    <row r="2026" spans="1:24" ht="15" customHeight="1" x14ac:dyDescent="0.45">
      <c r="A2026" s="14">
        <v>361</v>
      </c>
      <c r="B2026" s="15">
        <v>2004</v>
      </c>
      <c r="C2026" s="16">
        <v>0</v>
      </c>
      <c r="D2026" s="17">
        <v>0.24164550000000001</v>
      </c>
      <c r="E2026" s="17">
        <v>0.4229425</v>
      </c>
      <c r="F2026" s="17">
        <v>6.0721299999999999E-2</v>
      </c>
      <c r="G2026" s="17">
        <v>4.6363219999999998</v>
      </c>
      <c r="H2026" s="18">
        <v>0.17786460000000001</v>
      </c>
      <c r="I2026" s="40">
        <f t="array" ref="I2026">$Q$10+SUMPRODUCT(D2026:H2026,TRANSPOSE($Q$11:$Q$15))</f>
        <v>-10.822204452555042</v>
      </c>
      <c r="J2026" s="37">
        <f t="shared" si="31"/>
        <v>1.9951137396623493E-5</v>
      </c>
      <c r="K2026" s="38"/>
      <c r="L2026" s="38"/>
      <c r="M2026" s="38"/>
      <c r="P2026" s="27">
        <v>1997</v>
      </c>
      <c r="Q2026" s="24">
        <v>0.1080922</v>
      </c>
      <c r="R2026" s="24">
        <v>0.12288689999999999</v>
      </c>
      <c r="S2026" s="24">
        <v>3.2101900000000003E-2</v>
      </c>
      <c r="T2026" s="24">
        <v>1.483468</v>
      </c>
      <c r="U2026" s="24">
        <v>0.14982039999999999</v>
      </c>
      <c r="V2026" s="34">
        <v>5.457195504940897E-3</v>
      </c>
      <c r="W2026" s="24">
        <v>0</v>
      </c>
      <c r="X2026" s="24">
        <v>0</v>
      </c>
    </row>
    <row r="2027" spans="1:24" ht="15" customHeight="1" x14ac:dyDescent="0.45">
      <c r="A2027" s="14">
        <v>362</v>
      </c>
      <c r="B2027" s="15">
        <v>1997</v>
      </c>
      <c r="C2027" s="16">
        <v>0</v>
      </c>
      <c r="D2027" s="17">
        <v>0.13114799999999999</v>
      </c>
      <c r="E2027" s="17">
        <v>0.19071940000000001</v>
      </c>
      <c r="F2027" s="17">
        <v>7.0125699999999999E-2</v>
      </c>
      <c r="G2027" s="17">
        <v>1.2054860000000001</v>
      </c>
      <c r="H2027" s="18">
        <v>0.33559159999999999</v>
      </c>
      <c r="I2027" s="40">
        <f t="array" ref="I2027">$Q$10+SUMPRODUCT(D2027:H2027,TRANSPOSE($Q$11:$Q$15))</f>
        <v>-5.0404611289249095</v>
      </c>
      <c r="J2027" s="37">
        <f t="shared" si="31"/>
        <v>6.4291621841127316E-3</v>
      </c>
      <c r="K2027" s="38"/>
      <c r="L2027" s="38"/>
      <c r="M2027" s="38"/>
      <c r="P2027" s="27">
        <v>1998</v>
      </c>
      <c r="Q2027" s="24">
        <v>9.9078100000000002E-2</v>
      </c>
      <c r="R2027" s="24">
        <v>2.9340100000000001E-2</v>
      </c>
      <c r="S2027" s="24">
        <v>3.2792799999999997E-2</v>
      </c>
      <c r="T2027" s="24">
        <v>0.45345360000000001</v>
      </c>
      <c r="U2027" s="24">
        <v>0.29726829999999999</v>
      </c>
      <c r="V2027" s="34">
        <v>3.4033291584091858E-2</v>
      </c>
      <c r="W2027" s="24">
        <v>0</v>
      </c>
      <c r="X2027" s="24">
        <v>0</v>
      </c>
    </row>
    <row r="2028" spans="1:24" ht="15" customHeight="1" x14ac:dyDescent="0.45">
      <c r="A2028" s="14">
        <v>362</v>
      </c>
      <c r="B2028" s="15">
        <v>1998</v>
      </c>
      <c r="C2028" s="16">
        <v>0</v>
      </c>
      <c r="D2028" s="17">
        <v>0.13635120000000001</v>
      </c>
      <c r="E2028" s="17">
        <v>0.2347902</v>
      </c>
      <c r="F2028" s="17">
        <v>8.7735599999999997E-2</v>
      </c>
      <c r="G2028" s="17">
        <v>1.2459009999999999</v>
      </c>
      <c r="H2028" s="18">
        <v>0.32863249999999999</v>
      </c>
      <c r="I2028" s="40">
        <f t="array" ref="I2028">$Q$10+SUMPRODUCT(D2028:H2028,TRANSPOSE($Q$11:$Q$15))</f>
        <v>-5.3119655476857606</v>
      </c>
      <c r="J2028" s="37">
        <f t="shared" si="31"/>
        <v>4.9080152410575107E-3</v>
      </c>
      <c r="K2028" s="38"/>
      <c r="L2028" s="38"/>
      <c r="M2028" s="38"/>
      <c r="P2028" s="27">
        <v>1999</v>
      </c>
      <c r="Q2028" s="24">
        <v>0.51728099999999999</v>
      </c>
      <c r="R2028" s="24">
        <v>0.28170200000000001</v>
      </c>
      <c r="S2028" s="24">
        <v>7.6041899999999996E-2</v>
      </c>
      <c r="T2028" s="24">
        <v>6.0861650000000003</v>
      </c>
      <c r="U2028" s="24">
        <v>0.407281</v>
      </c>
      <c r="V2028" s="34">
        <v>2.7789085884504521E-6</v>
      </c>
      <c r="W2028" s="24">
        <v>0</v>
      </c>
      <c r="X2028" s="24">
        <v>0</v>
      </c>
    </row>
    <row r="2029" spans="1:24" ht="15" customHeight="1" x14ac:dyDescent="0.45">
      <c r="A2029" s="14">
        <v>362</v>
      </c>
      <c r="B2029" s="15">
        <v>1999</v>
      </c>
      <c r="C2029" s="16">
        <v>0</v>
      </c>
      <c r="D2029" s="17">
        <v>0.1177487</v>
      </c>
      <c r="E2029" s="17">
        <v>0.26911000000000002</v>
      </c>
      <c r="F2029" s="17">
        <v>6.8766099999999997E-2</v>
      </c>
      <c r="G2029" s="17">
        <v>0.92137100000000005</v>
      </c>
      <c r="H2029" s="18">
        <v>0.3495663</v>
      </c>
      <c r="I2029" s="40">
        <f t="array" ref="I2029">$Q$10+SUMPRODUCT(D2029:H2029,TRANSPOSE($Q$11:$Q$15))</f>
        <v>-4.687695674996303</v>
      </c>
      <c r="J2029" s="37">
        <f t="shared" si="31"/>
        <v>9.1238681953352014E-3</v>
      </c>
      <c r="K2029" s="38"/>
      <c r="L2029" s="38"/>
      <c r="M2029" s="38"/>
      <c r="P2029" s="27">
        <v>2000</v>
      </c>
      <c r="Q2029" s="24">
        <v>0.32269439999999999</v>
      </c>
      <c r="R2029" s="24">
        <v>0.52847370000000005</v>
      </c>
      <c r="S2029" s="24">
        <v>8.1988400000000003E-2</v>
      </c>
      <c r="T2029" s="24">
        <v>4.2159209999999998</v>
      </c>
      <c r="U2029" s="24">
        <v>0.43526969999999998</v>
      </c>
      <c r="V2029" s="34">
        <v>3.4218477605810325E-5</v>
      </c>
      <c r="W2029" s="24">
        <v>0</v>
      </c>
      <c r="X2029" s="24">
        <v>0</v>
      </c>
    </row>
    <row r="2030" spans="1:24" ht="15" customHeight="1" x14ac:dyDescent="0.45">
      <c r="A2030" s="14">
        <v>363</v>
      </c>
      <c r="B2030" s="15">
        <v>1995</v>
      </c>
      <c r="C2030" s="16">
        <v>0</v>
      </c>
      <c r="D2030" s="17">
        <v>0.4291355</v>
      </c>
      <c r="E2030" s="17">
        <v>0.63502369999999997</v>
      </c>
      <c r="F2030" s="17">
        <v>0.10176689999999999</v>
      </c>
      <c r="G2030" s="17">
        <v>3.5003730000000002</v>
      </c>
      <c r="H2030" s="18">
        <v>0.56831180000000003</v>
      </c>
      <c r="I2030" s="40">
        <f t="array" ref="I2030">$Q$10+SUMPRODUCT(D2030:H2030,TRANSPOSE($Q$11:$Q$15))</f>
        <v>-9.3289957373270589</v>
      </c>
      <c r="J2030" s="37">
        <f t="shared" si="31"/>
        <v>8.8803495520984173E-5</v>
      </c>
      <c r="K2030" s="38"/>
      <c r="L2030" s="38"/>
      <c r="M2030" s="38"/>
      <c r="P2030" s="27">
        <v>2001</v>
      </c>
      <c r="Q2030" s="24">
        <v>0.2894736</v>
      </c>
      <c r="R2030" s="24">
        <v>0.44218580000000002</v>
      </c>
      <c r="S2030" s="24">
        <v>6.55641E-2</v>
      </c>
      <c r="T2030" s="24">
        <v>4.1749970000000003</v>
      </c>
      <c r="U2030" s="24">
        <v>0.40540490000000001</v>
      </c>
      <c r="V2030" s="34">
        <v>4.5720166461401896E-5</v>
      </c>
      <c r="W2030" s="24">
        <v>0</v>
      </c>
      <c r="X2030" s="24">
        <v>0</v>
      </c>
    </row>
    <row r="2031" spans="1:24" ht="15" customHeight="1" x14ac:dyDescent="0.45">
      <c r="A2031" s="14">
        <v>363</v>
      </c>
      <c r="B2031" s="15">
        <v>1996</v>
      </c>
      <c r="C2031" s="16">
        <v>0</v>
      </c>
      <c r="D2031" s="17">
        <v>0.18133850000000001</v>
      </c>
      <c r="E2031" s="17">
        <v>0.8967984</v>
      </c>
      <c r="F2031" s="17">
        <v>0.13628180000000001</v>
      </c>
      <c r="G2031" s="17">
        <v>2.5425080000000002</v>
      </c>
      <c r="H2031" s="18">
        <v>0.74893160000000003</v>
      </c>
      <c r="I2031" s="40">
        <f t="array" ref="I2031">$Q$10+SUMPRODUCT(D2031:H2031,TRANSPOSE($Q$11:$Q$15))</f>
        <v>-8.4500123939474356</v>
      </c>
      <c r="J2031" s="37">
        <f t="shared" si="31"/>
        <v>2.1385202184421892E-4</v>
      </c>
      <c r="K2031" s="38"/>
      <c r="L2031" s="38"/>
      <c r="M2031" s="38"/>
      <c r="P2031" s="27">
        <v>2002</v>
      </c>
      <c r="Q2031" s="24">
        <v>0.30054920000000002</v>
      </c>
      <c r="R2031" s="24">
        <v>0.45071309999999998</v>
      </c>
      <c r="S2031" s="24">
        <v>8.15583E-2</v>
      </c>
      <c r="T2031" s="24">
        <v>4.3744240000000003</v>
      </c>
      <c r="U2031" s="24">
        <v>0.39367069999999998</v>
      </c>
      <c r="V2031" s="34">
        <v>2.883906624337838E-5</v>
      </c>
      <c r="W2031" s="24">
        <v>0</v>
      </c>
      <c r="X2031" s="24">
        <v>0</v>
      </c>
    </row>
    <row r="2032" spans="1:24" ht="15" customHeight="1" x14ac:dyDescent="0.45">
      <c r="A2032" s="14">
        <v>363</v>
      </c>
      <c r="B2032" s="15">
        <v>1997</v>
      </c>
      <c r="C2032" s="16">
        <v>0</v>
      </c>
      <c r="D2032" s="17">
        <v>0.2490994</v>
      </c>
      <c r="E2032" s="17">
        <v>0.87779119999999999</v>
      </c>
      <c r="F2032" s="17">
        <v>0.1466441</v>
      </c>
      <c r="G2032" s="17">
        <v>3.8245450000000001</v>
      </c>
      <c r="H2032" s="18">
        <v>0.7847655</v>
      </c>
      <c r="I2032" s="40">
        <f t="array" ref="I2032">$Q$10+SUMPRODUCT(D2032:H2032,TRANSPOSE($Q$11:$Q$15))</f>
        <v>-10.498021705334164</v>
      </c>
      <c r="J2032" s="37">
        <f t="shared" si="31"/>
        <v>2.7590217239081655E-5</v>
      </c>
      <c r="K2032" s="38"/>
      <c r="L2032" s="38"/>
      <c r="M2032" s="38"/>
      <c r="P2032" s="27">
        <v>2003</v>
      </c>
      <c r="Q2032" s="24">
        <v>0.31549290000000002</v>
      </c>
      <c r="R2032" s="24">
        <v>0.44869439999999999</v>
      </c>
      <c r="S2032" s="24">
        <v>5.2333299999999999E-2</v>
      </c>
      <c r="T2032" s="24">
        <v>3.9646349999999999</v>
      </c>
      <c r="U2032" s="24">
        <v>0.35887380000000002</v>
      </c>
      <c r="V2032" s="34">
        <v>6.9135156606546424E-5</v>
      </c>
      <c r="W2032" s="24">
        <v>0</v>
      </c>
      <c r="X2032" s="24">
        <v>0</v>
      </c>
    </row>
    <row r="2033" spans="1:24" ht="15" customHeight="1" x14ac:dyDescent="0.45">
      <c r="A2033" s="14">
        <v>363</v>
      </c>
      <c r="B2033" s="15">
        <v>1998</v>
      </c>
      <c r="C2033" s="16">
        <v>0</v>
      </c>
      <c r="D2033" s="17">
        <v>0.26854509999999998</v>
      </c>
      <c r="E2033" s="17">
        <v>1.2482519999999999</v>
      </c>
      <c r="F2033" s="17">
        <v>0.1408597</v>
      </c>
      <c r="G2033" s="17">
        <v>3.957865</v>
      </c>
      <c r="H2033" s="18">
        <v>0.74385939999999995</v>
      </c>
      <c r="I2033" s="40">
        <f t="array" ref="I2033">$Q$10+SUMPRODUCT(D2033:H2033,TRANSPOSE($Q$11:$Q$15))</f>
        <v>-11.220159748885781</v>
      </c>
      <c r="J2033" s="37">
        <f t="shared" si="31"/>
        <v>1.3401108238201687E-5</v>
      </c>
      <c r="K2033" s="38"/>
      <c r="L2033" s="38"/>
      <c r="M2033" s="38"/>
      <c r="P2033" s="27">
        <v>2004</v>
      </c>
      <c r="Q2033" s="24">
        <v>0.30961610000000001</v>
      </c>
      <c r="R2033" s="24">
        <v>0.45042480000000001</v>
      </c>
      <c r="S2033" s="24">
        <v>6.9228899999999996E-2</v>
      </c>
      <c r="T2033" s="24">
        <v>3.1789610000000001</v>
      </c>
      <c r="U2033" s="24">
        <v>0.34028330000000001</v>
      </c>
      <c r="V2033" s="34">
        <v>2.0775243733660268E-4</v>
      </c>
      <c r="W2033" s="24">
        <v>0</v>
      </c>
      <c r="X2033" s="24">
        <v>0</v>
      </c>
    </row>
    <row r="2034" spans="1:24" ht="15" customHeight="1" x14ac:dyDescent="0.45">
      <c r="A2034" s="14">
        <v>363</v>
      </c>
      <c r="B2034" s="15">
        <v>1999</v>
      </c>
      <c r="C2034" s="16">
        <v>0</v>
      </c>
      <c r="D2034" s="17">
        <v>0.29111690000000001</v>
      </c>
      <c r="E2034" s="17">
        <v>1.51017</v>
      </c>
      <c r="F2034" s="17">
        <v>0.17321700000000001</v>
      </c>
      <c r="G2034" s="17">
        <v>3.4215339999999999</v>
      </c>
      <c r="H2034" s="18">
        <v>0.82735749999999997</v>
      </c>
      <c r="I2034" s="40">
        <f t="array" ref="I2034">$Q$10+SUMPRODUCT(D2034:H2034,TRANSPOSE($Q$11:$Q$15))</f>
        <v>-10.944029575267752</v>
      </c>
      <c r="J2034" s="37">
        <f t="shared" si="31"/>
        <v>1.7662845688254988E-5</v>
      </c>
      <c r="K2034" s="38"/>
      <c r="L2034" s="38"/>
      <c r="M2034" s="38"/>
      <c r="P2034" s="27">
        <v>2005</v>
      </c>
      <c r="Q2034" s="24">
        <v>0.29345389999999999</v>
      </c>
      <c r="R2034" s="24">
        <v>0.4493221</v>
      </c>
      <c r="S2034" s="24">
        <v>5.3972800000000001E-2</v>
      </c>
      <c r="T2034" s="24">
        <v>2.3728720000000001</v>
      </c>
      <c r="U2034" s="24">
        <v>0.32455580000000001</v>
      </c>
      <c r="V2034" s="34">
        <v>8.3504911761698509E-4</v>
      </c>
      <c r="W2034" s="24">
        <v>0</v>
      </c>
      <c r="X2034" s="24">
        <v>0</v>
      </c>
    </row>
    <row r="2035" spans="1:24" ht="15" customHeight="1" x14ac:dyDescent="0.45">
      <c r="A2035" s="14">
        <v>363</v>
      </c>
      <c r="B2035" s="15">
        <v>2000</v>
      </c>
      <c r="C2035" s="16">
        <v>0</v>
      </c>
      <c r="D2035" s="17">
        <v>0.276229</v>
      </c>
      <c r="E2035" s="17">
        <v>0.55342170000000002</v>
      </c>
      <c r="F2035" s="17">
        <v>0.14676649999999999</v>
      </c>
      <c r="G2035" s="17">
        <v>4.9887030000000001</v>
      </c>
      <c r="H2035" s="18">
        <v>0.89079220000000003</v>
      </c>
      <c r="I2035" s="40">
        <f t="array" ref="I2035">$Q$10+SUMPRODUCT(D2035:H2035,TRANSPOSE($Q$11:$Q$15))</f>
        <v>-11.805603896462742</v>
      </c>
      <c r="J2035" s="37">
        <f t="shared" si="31"/>
        <v>7.4625650747008017E-6</v>
      </c>
      <c r="K2035" s="38"/>
      <c r="L2035" s="38"/>
      <c r="M2035" s="38"/>
      <c r="P2035" s="27">
        <v>2006</v>
      </c>
      <c r="Q2035" s="24">
        <v>0.30535129999999999</v>
      </c>
      <c r="R2035" s="24">
        <v>0.46999930000000001</v>
      </c>
      <c r="S2035" s="24">
        <v>4.2928000000000001E-2</v>
      </c>
      <c r="T2035" s="24">
        <v>2.947168</v>
      </c>
      <c r="U2035" s="24">
        <v>0.31120130000000001</v>
      </c>
      <c r="V2035" s="34">
        <v>3.5344075942003803E-4</v>
      </c>
      <c r="W2035" s="24">
        <v>0</v>
      </c>
      <c r="X2035" s="24">
        <v>0</v>
      </c>
    </row>
    <row r="2036" spans="1:24" ht="15" customHeight="1" x14ac:dyDescent="0.45">
      <c r="A2036" s="14">
        <v>363</v>
      </c>
      <c r="B2036" s="15">
        <v>2001</v>
      </c>
      <c r="C2036" s="16">
        <v>0</v>
      </c>
      <c r="D2036" s="17">
        <v>0.31599549999999998</v>
      </c>
      <c r="E2036" s="17">
        <v>0.56455770000000005</v>
      </c>
      <c r="F2036" s="17">
        <v>0.15886900000000001</v>
      </c>
      <c r="G2036" s="17">
        <v>4.0483359999999999</v>
      </c>
      <c r="H2036" s="18">
        <v>0.68669659999999999</v>
      </c>
      <c r="I2036" s="40">
        <f t="array" ref="I2036">$Q$10+SUMPRODUCT(D2036:H2036,TRANSPOSE($Q$11:$Q$15))</f>
        <v>-10.530048271389404</v>
      </c>
      <c r="J2036" s="37">
        <f t="shared" si="31"/>
        <v>2.6720620363545905E-5</v>
      </c>
      <c r="K2036" s="38"/>
      <c r="L2036" s="38"/>
      <c r="M2036" s="38"/>
      <c r="P2036" s="27">
        <v>2007</v>
      </c>
      <c r="Q2036" s="24">
        <v>0.28892849999999998</v>
      </c>
      <c r="R2036" s="24">
        <v>0.49229260000000002</v>
      </c>
      <c r="S2036" s="24">
        <v>4.6553400000000002E-2</v>
      </c>
      <c r="T2036" s="24">
        <v>2.8956789999999999</v>
      </c>
      <c r="U2036" s="24">
        <v>0.31408979999999997</v>
      </c>
      <c r="V2036" s="34">
        <v>3.5900367498511261E-4</v>
      </c>
      <c r="W2036" s="24">
        <v>0</v>
      </c>
      <c r="X2036" s="24">
        <v>0</v>
      </c>
    </row>
    <row r="2037" spans="1:24" ht="15" customHeight="1" x14ac:dyDescent="0.45">
      <c r="A2037" s="14">
        <v>363</v>
      </c>
      <c r="B2037" s="15">
        <v>2002</v>
      </c>
      <c r="C2037" s="16">
        <v>0</v>
      </c>
      <c r="D2037" s="17">
        <v>0.3346478</v>
      </c>
      <c r="E2037" s="17">
        <v>0.42427520000000002</v>
      </c>
      <c r="F2037" s="17">
        <v>9.9953E-2</v>
      </c>
      <c r="G2037" s="17">
        <v>2.7876789999999998</v>
      </c>
      <c r="H2037" s="18">
        <v>0.44294499999999998</v>
      </c>
      <c r="I2037" s="40">
        <f t="array" ref="I2037">$Q$10+SUMPRODUCT(D2037:H2037,TRANSPOSE($Q$11:$Q$15))</f>
        <v>-7.9891585044616633</v>
      </c>
      <c r="J2037" s="37">
        <f t="shared" si="31"/>
        <v>3.3900436779885155E-4</v>
      </c>
      <c r="K2037" s="38"/>
      <c r="L2037" s="38"/>
      <c r="M2037" s="38"/>
      <c r="P2037" s="27">
        <v>2008</v>
      </c>
      <c r="Q2037" s="24">
        <v>0.32741920000000002</v>
      </c>
      <c r="R2037" s="24">
        <v>0.50301569999999995</v>
      </c>
      <c r="S2037" s="24">
        <v>4.3873099999999998E-2</v>
      </c>
      <c r="T2037" s="24">
        <v>2.3724820000000002</v>
      </c>
      <c r="U2037" s="24">
        <v>0.31429299999999999</v>
      </c>
      <c r="V2037" s="34">
        <v>8.4432227935355331E-4</v>
      </c>
      <c r="W2037" s="24">
        <v>0</v>
      </c>
      <c r="X2037" s="24">
        <v>0</v>
      </c>
    </row>
    <row r="2038" spans="1:24" ht="15" customHeight="1" x14ac:dyDescent="0.45">
      <c r="A2038" s="14">
        <v>363</v>
      </c>
      <c r="B2038" s="15">
        <v>2003</v>
      </c>
      <c r="C2038" s="16">
        <v>0</v>
      </c>
      <c r="D2038" s="17">
        <v>0.41966249999999999</v>
      </c>
      <c r="E2038" s="17">
        <v>0.45907629999999999</v>
      </c>
      <c r="F2038" s="17">
        <v>0.104031</v>
      </c>
      <c r="G2038" s="17">
        <v>3.6346790000000002</v>
      </c>
      <c r="H2038" s="18">
        <v>0.44557540000000001</v>
      </c>
      <c r="I2038" s="40">
        <f t="array" ref="I2038">$Q$10+SUMPRODUCT(D2038:H2038,TRANSPOSE($Q$11:$Q$15))</f>
        <v>-9.3852933126636628</v>
      </c>
      <c r="J2038" s="37">
        <f t="shared" si="31"/>
        <v>8.3942605644321197E-5</v>
      </c>
      <c r="K2038" s="38"/>
      <c r="L2038" s="38"/>
      <c r="M2038" s="38"/>
      <c r="P2038" s="27">
        <v>2009</v>
      </c>
      <c r="Q2038" s="24">
        <v>0.28730280000000002</v>
      </c>
      <c r="R2038" s="24">
        <v>0.52298029999999995</v>
      </c>
      <c r="S2038" s="24">
        <v>3.9715500000000001E-2</v>
      </c>
      <c r="T2038" s="24">
        <v>2.919915</v>
      </c>
      <c r="U2038" s="24">
        <v>0.35102749999999999</v>
      </c>
      <c r="V2038" s="34">
        <v>3.5673979588631048E-4</v>
      </c>
      <c r="W2038" s="24">
        <v>0</v>
      </c>
      <c r="X2038" s="24">
        <v>0</v>
      </c>
    </row>
    <row r="2039" spans="1:24" ht="15" customHeight="1" x14ac:dyDescent="0.45">
      <c r="A2039" s="14">
        <v>363</v>
      </c>
      <c r="B2039" s="15">
        <v>2004</v>
      </c>
      <c r="C2039" s="16">
        <v>0</v>
      </c>
      <c r="D2039" s="17">
        <v>0.2218348</v>
      </c>
      <c r="E2039" s="17">
        <v>0.58691420000000005</v>
      </c>
      <c r="F2039" s="17">
        <v>0.122252</v>
      </c>
      <c r="G2039" s="17">
        <v>2.5999050000000001</v>
      </c>
      <c r="H2039" s="18">
        <v>0.56637309999999996</v>
      </c>
      <c r="I2039" s="40">
        <f t="array" ref="I2039">$Q$10+SUMPRODUCT(D2039:H2039,TRANSPOSE($Q$11:$Q$15))</f>
        <v>-8.0750319830409012</v>
      </c>
      <c r="J2039" s="37">
        <f t="shared" si="31"/>
        <v>3.1111649064171612E-4</v>
      </c>
      <c r="K2039" s="38"/>
      <c r="L2039" s="38"/>
      <c r="M2039" s="38"/>
      <c r="P2039" s="27">
        <v>2010</v>
      </c>
      <c r="Q2039" s="24">
        <v>0.20335039999999999</v>
      </c>
      <c r="R2039" s="24">
        <v>0.36528729999999998</v>
      </c>
      <c r="S2039" s="24">
        <v>3.1716599999999998E-2</v>
      </c>
      <c r="T2039" s="24">
        <v>1.443578</v>
      </c>
      <c r="U2039" s="24">
        <v>0.115741</v>
      </c>
      <c r="V2039" s="34">
        <v>4.1819016703216185E-3</v>
      </c>
      <c r="W2039" s="24">
        <v>0</v>
      </c>
      <c r="X2039" s="24">
        <v>0</v>
      </c>
    </row>
    <row r="2040" spans="1:24" ht="15" customHeight="1" x14ac:dyDescent="0.45">
      <c r="A2040" s="14">
        <v>364</v>
      </c>
      <c r="B2040" s="15">
        <v>1998</v>
      </c>
      <c r="C2040" s="16">
        <v>0</v>
      </c>
      <c r="D2040" s="17">
        <v>-7.5807000000000001E-3</v>
      </c>
      <c r="E2040" s="17">
        <v>0.41167789999999999</v>
      </c>
      <c r="F2040" s="17">
        <v>8.0206899999999998E-2</v>
      </c>
      <c r="G2040" s="17">
        <v>4.8172360000000003</v>
      </c>
      <c r="H2040" s="18">
        <v>0.16519639999999999</v>
      </c>
      <c r="I2040" s="40">
        <f t="array" ref="I2040">$Q$10+SUMPRODUCT(D2040:H2040,TRANSPOSE($Q$11:$Q$15))</f>
        <v>-11.361123953844547</v>
      </c>
      <c r="J2040" s="37">
        <f t="shared" si="31"/>
        <v>1.1639156393546015E-5</v>
      </c>
      <c r="K2040" s="38"/>
      <c r="L2040" s="38"/>
      <c r="M2040" s="38"/>
      <c r="P2040" s="27">
        <v>2011</v>
      </c>
      <c r="Q2040" s="24">
        <v>0.32971830000000002</v>
      </c>
      <c r="R2040" s="24">
        <v>0.3526977</v>
      </c>
      <c r="S2040" s="24">
        <v>4.0216799999999997E-2</v>
      </c>
      <c r="T2040" s="24">
        <v>1.9938910000000001</v>
      </c>
      <c r="U2040" s="24">
        <v>0.14877570000000001</v>
      </c>
      <c r="V2040" s="34">
        <v>1.7848708920410949E-3</v>
      </c>
      <c r="W2040" s="24">
        <v>0</v>
      </c>
      <c r="X2040" s="24">
        <v>0</v>
      </c>
    </row>
    <row r="2041" spans="1:24" ht="15" customHeight="1" x14ac:dyDescent="0.45">
      <c r="A2041" s="14">
        <v>365</v>
      </c>
      <c r="B2041" s="15">
        <v>1995</v>
      </c>
      <c r="C2041" s="16">
        <v>0</v>
      </c>
      <c r="D2041" s="17">
        <v>7.7705899999999994E-2</v>
      </c>
      <c r="E2041" s="17">
        <v>0.19859370000000001</v>
      </c>
      <c r="F2041" s="17">
        <v>5.1514900000000002E-2</v>
      </c>
      <c r="G2041" s="17">
        <v>1.0333140000000001</v>
      </c>
      <c r="H2041" s="18">
        <v>0.39946310000000002</v>
      </c>
      <c r="I2041" s="40">
        <f t="array" ref="I2041">$Q$10+SUMPRODUCT(D2041:H2041,TRANSPOSE($Q$11:$Q$15))</f>
        <v>-4.6112322733584898</v>
      </c>
      <c r="J2041" s="37">
        <f t="shared" si="31"/>
        <v>9.8417399111264958E-3</v>
      </c>
      <c r="K2041" s="38"/>
      <c r="L2041" s="38"/>
      <c r="M2041" s="38"/>
      <c r="P2041" s="27">
        <v>2012</v>
      </c>
      <c r="Q2041" s="24">
        <v>0.23777119999999999</v>
      </c>
      <c r="R2041" s="24">
        <v>0.24707129999999999</v>
      </c>
      <c r="S2041" s="24">
        <v>4.7146500000000001E-2</v>
      </c>
      <c r="T2041" s="24">
        <v>1.0258499999999999</v>
      </c>
      <c r="U2041" s="24">
        <v>0.39296700000000001</v>
      </c>
      <c r="V2041" s="34">
        <v>1.0225648892003355E-2</v>
      </c>
      <c r="W2041" s="24">
        <v>0</v>
      </c>
      <c r="X2041" s="24">
        <v>0</v>
      </c>
    </row>
    <row r="2042" spans="1:24" ht="15" customHeight="1" x14ac:dyDescent="0.45">
      <c r="A2042" s="14">
        <v>365</v>
      </c>
      <c r="B2042" s="15">
        <v>1996</v>
      </c>
      <c r="C2042" s="16">
        <v>0</v>
      </c>
      <c r="D2042" s="17">
        <v>4.7756600000000003E-2</v>
      </c>
      <c r="E2042" s="17">
        <v>0.19214639999999999</v>
      </c>
      <c r="F2042" s="17">
        <v>5.3887600000000001E-2</v>
      </c>
      <c r="G2042" s="17">
        <v>0.82710589999999995</v>
      </c>
      <c r="H2042" s="18">
        <v>0.33845049999999999</v>
      </c>
      <c r="I2042" s="40">
        <f t="array" ref="I2042">$Q$10+SUMPRODUCT(D2042:H2042,TRANSPOSE($Q$11:$Q$15))</f>
        <v>-4.342447655459571</v>
      </c>
      <c r="J2042" s="37">
        <f t="shared" si="31"/>
        <v>1.2837708283700454E-2</v>
      </c>
      <c r="K2042" s="38"/>
      <c r="L2042" s="38"/>
      <c r="M2042" s="38"/>
      <c r="P2042" s="27">
        <v>2013</v>
      </c>
      <c r="Q2042" s="24">
        <v>0.21600610000000001</v>
      </c>
      <c r="R2042" s="24">
        <v>0.24251809999999999</v>
      </c>
      <c r="S2042" s="24">
        <v>7.59412E-2</v>
      </c>
      <c r="T2042" s="24">
        <v>1.231519</v>
      </c>
      <c r="U2042" s="24">
        <v>0.42486269999999998</v>
      </c>
      <c r="V2042" s="34">
        <v>5.9802569907568852E-3</v>
      </c>
      <c r="W2042" s="24">
        <v>0</v>
      </c>
      <c r="X2042" s="24">
        <v>0</v>
      </c>
    </row>
    <row r="2043" spans="1:24" ht="15" customHeight="1" x14ac:dyDescent="0.45">
      <c r="A2043" s="14">
        <v>365</v>
      </c>
      <c r="B2043" s="15">
        <v>1997</v>
      </c>
      <c r="C2043" s="16">
        <v>0</v>
      </c>
      <c r="D2043" s="17">
        <v>6.7422899999999994E-2</v>
      </c>
      <c r="E2043" s="17">
        <v>0.22001009999999999</v>
      </c>
      <c r="F2043" s="17">
        <v>5.5257500000000001E-2</v>
      </c>
      <c r="G2043" s="17">
        <v>0.99745729999999999</v>
      </c>
      <c r="H2043" s="18">
        <v>0.33452310000000002</v>
      </c>
      <c r="I2043" s="40">
        <f t="array" ref="I2043">$Q$10+SUMPRODUCT(D2043:H2043,TRANSPOSE($Q$11:$Q$15))</f>
        <v>-4.6596750150682862</v>
      </c>
      <c r="J2043" s="37">
        <f t="shared" si="31"/>
        <v>9.3807083721546003E-3</v>
      </c>
      <c r="K2043" s="38"/>
      <c r="L2043" s="38"/>
      <c r="M2043" s="38"/>
      <c r="P2043" s="27">
        <v>2014</v>
      </c>
      <c r="Q2043" s="24">
        <v>0.23422029999999999</v>
      </c>
      <c r="R2043" s="24">
        <v>0.26825120000000002</v>
      </c>
      <c r="S2043" s="24">
        <v>6.2217799999999997E-2</v>
      </c>
      <c r="T2043" s="24">
        <v>1.6124719999999999</v>
      </c>
      <c r="U2043" s="24">
        <v>0.42787649999999999</v>
      </c>
      <c r="V2043" s="34">
        <v>3.5452196315968881E-3</v>
      </c>
      <c r="W2043" s="24">
        <v>0</v>
      </c>
      <c r="X2043" s="24">
        <v>0</v>
      </c>
    </row>
    <row r="2044" spans="1:24" ht="15" customHeight="1" x14ac:dyDescent="0.45">
      <c r="A2044" s="14">
        <v>365</v>
      </c>
      <c r="B2044" s="15">
        <v>1998</v>
      </c>
      <c r="C2044" s="16">
        <v>0</v>
      </c>
      <c r="D2044" s="17">
        <v>6.9503200000000001E-2</v>
      </c>
      <c r="E2044" s="17">
        <v>0.22138859999999999</v>
      </c>
      <c r="F2044" s="17">
        <v>5.3519200000000003E-2</v>
      </c>
      <c r="G2044" s="17">
        <v>0.93989469999999997</v>
      </c>
      <c r="H2044" s="18">
        <v>0.33619840000000001</v>
      </c>
      <c r="I2044" s="40">
        <f t="array" ref="I2044">$Q$10+SUMPRODUCT(D2044:H2044,TRANSPOSE($Q$11:$Q$15))</f>
        <v>-4.5541429733250922</v>
      </c>
      <c r="J2044" s="37">
        <f t="shared" si="31"/>
        <v>1.0413924211024448E-2</v>
      </c>
      <c r="K2044" s="38"/>
      <c r="L2044" s="38"/>
      <c r="M2044" s="38"/>
      <c r="P2044" s="27">
        <v>2015</v>
      </c>
      <c r="Q2044" s="24">
        <v>0.206011</v>
      </c>
      <c r="R2044" s="24">
        <v>0.28124070000000001</v>
      </c>
      <c r="S2044" s="24">
        <v>4.4232E-2</v>
      </c>
      <c r="T2044" s="24">
        <v>0.96378019999999998</v>
      </c>
      <c r="U2044" s="24">
        <v>0.38403700000000002</v>
      </c>
      <c r="V2044" s="34">
        <v>1.0785282221856289E-2</v>
      </c>
      <c r="W2044" s="24">
        <v>0</v>
      </c>
      <c r="X2044" s="24">
        <v>0</v>
      </c>
    </row>
    <row r="2045" spans="1:24" ht="15" customHeight="1" x14ac:dyDescent="0.45">
      <c r="A2045" s="14">
        <v>365</v>
      </c>
      <c r="B2045" s="15">
        <v>1999</v>
      </c>
      <c r="C2045" s="16">
        <v>0</v>
      </c>
      <c r="D2045" s="17">
        <v>9.6872100000000003E-2</v>
      </c>
      <c r="E2045" s="17">
        <v>0.2441885</v>
      </c>
      <c r="F2045" s="17">
        <v>5.42529E-2</v>
      </c>
      <c r="G2045" s="17">
        <v>1.109502</v>
      </c>
      <c r="H2045" s="18">
        <v>0.32081670000000001</v>
      </c>
      <c r="I2045" s="40">
        <f t="array" ref="I2045">$Q$10+SUMPRODUCT(D2045:H2045,TRANSPOSE($Q$11:$Q$15))</f>
        <v>-4.8616393286377582</v>
      </c>
      <c r="J2045" s="37">
        <f t="shared" si="31"/>
        <v>7.6783750656768852E-3</v>
      </c>
      <c r="K2045" s="38"/>
      <c r="L2045" s="38"/>
      <c r="M2045" s="38"/>
      <c r="P2045" s="27">
        <v>2016</v>
      </c>
      <c r="Q2045" s="24">
        <v>-2.69737E-2</v>
      </c>
      <c r="R2045" s="24">
        <v>0.48246840000000002</v>
      </c>
      <c r="S2045" s="24">
        <v>6.1396199999999998E-2</v>
      </c>
      <c r="T2045" s="24">
        <v>3.480111</v>
      </c>
      <c r="U2045" s="24">
        <v>0.14409640000000001</v>
      </c>
      <c r="V2045" s="34">
        <v>1.0063930347974455E-4</v>
      </c>
      <c r="W2045" s="24">
        <v>0</v>
      </c>
      <c r="X2045" s="24">
        <v>0</v>
      </c>
    </row>
    <row r="2046" spans="1:24" ht="15" customHeight="1" x14ac:dyDescent="0.45">
      <c r="A2046" s="14">
        <v>365</v>
      </c>
      <c r="B2046" s="15">
        <v>2000</v>
      </c>
      <c r="C2046" s="16">
        <v>0</v>
      </c>
      <c r="D2046" s="17">
        <v>0.1225754</v>
      </c>
      <c r="E2046" s="17">
        <v>0.25388919999999998</v>
      </c>
      <c r="F2046" s="17">
        <v>5.3614799999999997E-2</v>
      </c>
      <c r="G2046" s="17">
        <v>0.6971543</v>
      </c>
      <c r="H2046" s="18">
        <v>0.32680550000000003</v>
      </c>
      <c r="I2046" s="40">
        <f t="array" ref="I2046">$Q$10+SUMPRODUCT(D2046:H2046,TRANSPOSE($Q$11:$Q$15))</f>
        <v>-4.1991632926096116</v>
      </c>
      <c r="J2046" s="37">
        <f t="shared" si="31"/>
        <v>1.4786215550810456E-2</v>
      </c>
      <c r="K2046" s="38"/>
      <c r="L2046" s="38"/>
      <c r="M2046" s="38"/>
      <c r="P2046" s="27">
        <v>2017</v>
      </c>
      <c r="Q2046" s="24">
        <v>3.9148000000000004E-3</v>
      </c>
      <c r="R2046" s="24">
        <v>0.51457319999999995</v>
      </c>
      <c r="S2046" s="24">
        <v>6.2315299999999997E-2</v>
      </c>
      <c r="T2046" s="24">
        <v>4.9634859999999996</v>
      </c>
      <c r="U2046" s="24">
        <v>0.18112410000000001</v>
      </c>
      <c r="V2046" s="34">
        <v>9.2947838829274927E-6</v>
      </c>
      <c r="W2046" s="24">
        <v>0</v>
      </c>
      <c r="X2046" s="24">
        <v>0</v>
      </c>
    </row>
    <row r="2047" spans="1:24" ht="15" customHeight="1" x14ac:dyDescent="0.45">
      <c r="A2047" s="14">
        <v>366</v>
      </c>
      <c r="B2047" s="15">
        <v>2001</v>
      </c>
      <c r="C2047" s="16">
        <v>0</v>
      </c>
      <c r="D2047" s="17">
        <v>0.36934509999999998</v>
      </c>
      <c r="E2047" s="17">
        <v>1.080117</v>
      </c>
      <c r="F2047" s="17">
        <v>8.03735E-2</v>
      </c>
      <c r="G2047" s="17">
        <v>2.9534500000000001</v>
      </c>
      <c r="H2047" s="18">
        <v>0.47763949999999999</v>
      </c>
      <c r="I2047" s="40">
        <f t="array" ref="I2047">$Q$10+SUMPRODUCT(D2047:H2047,TRANSPOSE($Q$11:$Q$15))</f>
        <v>-9.0144398507713355</v>
      </c>
      <c r="J2047" s="37">
        <f t="shared" si="31"/>
        <v>1.2162579463893908E-4</v>
      </c>
      <c r="K2047" s="38"/>
      <c r="L2047" s="38"/>
      <c r="M2047" s="38"/>
      <c r="P2047" s="27">
        <v>2018</v>
      </c>
      <c r="Q2047" s="24">
        <v>0.1229596</v>
      </c>
      <c r="R2047" s="24">
        <v>0.35759340000000001</v>
      </c>
      <c r="S2047" s="24">
        <v>7.6287900000000006E-2</v>
      </c>
      <c r="T2047" s="24">
        <v>9.7819760000000002</v>
      </c>
      <c r="U2047" s="24">
        <v>0.21062320000000001</v>
      </c>
      <c r="V2047" s="34">
        <v>5.168621416272713E-9</v>
      </c>
      <c r="W2047" s="24">
        <v>0</v>
      </c>
      <c r="X2047" s="24">
        <v>0</v>
      </c>
    </row>
    <row r="2048" spans="1:24" ht="15" customHeight="1" x14ac:dyDescent="0.45">
      <c r="A2048" s="14">
        <v>366</v>
      </c>
      <c r="B2048" s="15">
        <v>2002</v>
      </c>
      <c r="C2048" s="16">
        <v>0</v>
      </c>
      <c r="D2048" s="17">
        <v>0.30002760000000001</v>
      </c>
      <c r="E2048" s="17">
        <v>1.005306</v>
      </c>
      <c r="F2048" s="17">
        <v>7.3362300000000005E-2</v>
      </c>
      <c r="G2048" s="17">
        <v>3.1763840000000001</v>
      </c>
      <c r="H2048" s="18">
        <v>0.46565279999999998</v>
      </c>
      <c r="I2048" s="40">
        <f t="array" ref="I2048">$Q$10+SUMPRODUCT(D2048:H2048,TRANSPOSE($Q$11:$Q$15))</f>
        <v>-9.2409991197884551</v>
      </c>
      <c r="J2048" s="37">
        <f t="shared" si="31"/>
        <v>9.6971242185429565E-5</v>
      </c>
      <c r="K2048" s="38"/>
      <c r="L2048" s="38"/>
      <c r="M2048" s="38"/>
      <c r="P2048" s="27">
        <v>2019</v>
      </c>
      <c r="Q2048" s="24">
        <v>8.5409499999999999E-2</v>
      </c>
      <c r="R2048" s="24">
        <v>0.3466341</v>
      </c>
      <c r="S2048" s="24">
        <v>8.6288699999999996E-2</v>
      </c>
      <c r="T2048" s="24">
        <v>12.004960000000001</v>
      </c>
      <c r="U2048" s="24">
        <v>0.23792079999999999</v>
      </c>
      <c r="V2048" s="34">
        <v>1.4048848850191764E-10</v>
      </c>
      <c r="W2048" s="24">
        <v>0</v>
      </c>
      <c r="X2048" s="24">
        <v>0</v>
      </c>
    </row>
    <row r="2049" spans="1:24" ht="15" customHeight="1" x14ac:dyDescent="0.45">
      <c r="A2049" s="14">
        <v>366</v>
      </c>
      <c r="B2049" s="15">
        <v>2003</v>
      </c>
      <c r="C2049" s="16">
        <v>0</v>
      </c>
      <c r="D2049" s="17">
        <v>0.34186030000000001</v>
      </c>
      <c r="E2049" s="17">
        <v>0.9811957</v>
      </c>
      <c r="F2049" s="17">
        <v>6.8383600000000003E-2</v>
      </c>
      <c r="G2049" s="17">
        <v>3.791512</v>
      </c>
      <c r="H2049" s="18">
        <v>0.41506890000000002</v>
      </c>
      <c r="I2049" s="40">
        <f t="array" ref="I2049">$Q$10+SUMPRODUCT(D2049:H2049,TRANSPOSE($Q$11:$Q$15))</f>
        <v>-10.160393687804284</v>
      </c>
      <c r="J2049" s="37">
        <f t="shared" si="31"/>
        <v>3.8670544989743202E-5</v>
      </c>
      <c r="K2049" s="38"/>
      <c r="L2049" s="38"/>
      <c r="M2049" s="38"/>
      <c r="P2049" s="27">
        <v>2020</v>
      </c>
      <c r="Q2049" s="24">
        <v>0.27969709999999998</v>
      </c>
      <c r="R2049" s="24">
        <v>0.3806794</v>
      </c>
      <c r="S2049" s="24">
        <v>0.10028280000000001</v>
      </c>
      <c r="T2049" s="24">
        <v>9.3054609999999993</v>
      </c>
      <c r="U2049" s="24">
        <v>0.2342813</v>
      </c>
      <c r="V2049" s="34">
        <v>9.545641420060741E-9</v>
      </c>
      <c r="W2049" s="24">
        <v>0</v>
      </c>
      <c r="X2049" s="24">
        <v>0</v>
      </c>
    </row>
    <row r="2050" spans="1:24" ht="15" customHeight="1" x14ac:dyDescent="0.45">
      <c r="A2050" s="14">
        <v>366</v>
      </c>
      <c r="B2050" s="15">
        <v>2004</v>
      </c>
      <c r="C2050" s="16">
        <v>0</v>
      </c>
      <c r="D2050" s="17">
        <v>0.31729760000000001</v>
      </c>
      <c r="E2050" s="17">
        <v>0.93626120000000002</v>
      </c>
      <c r="F2050" s="17">
        <v>5.7705300000000001E-2</v>
      </c>
      <c r="G2050" s="17">
        <v>3.778686</v>
      </c>
      <c r="H2050" s="18">
        <v>0.4181588</v>
      </c>
      <c r="I2050" s="40">
        <f t="array" ref="I2050">$Q$10+SUMPRODUCT(D2050:H2050,TRANSPOSE($Q$11:$Q$15))</f>
        <v>-9.9974657548727492</v>
      </c>
      <c r="J2050" s="37">
        <f t="shared" si="31"/>
        <v>4.551305869191943E-5</v>
      </c>
      <c r="K2050" s="38"/>
      <c r="L2050" s="38"/>
      <c r="M2050" s="38"/>
      <c r="P2050" s="27">
        <v>2021</v>
      </c>
      <c r="Q2050" s="24">
        <v>0.2358189</v>
      </c>
      <c r="R2050" s="24">
        <v>0.41808830000000002</v>
      </c>
      <c r="S2050" s="24">
        <v>8.3437200000000003E-2</v>
      </c>
      <c r="T2050" s="24">
        <v>12.19356</v>
      </c>
      <c r="U2050" s="24">
        <v>0.2356587</v>
      </c>
      <c r="V2050" s="34">
        <v>1.0194304381971813E-10</v>
      </c>
      <c r="W2050" s="24">
        <v>0</v>
      </c>
      <c r="X2050" s="24">
        <v>0</v>
      </c>
    </row>
    <row r="2051" spans="1:24" ht="15" customHeight="1" x14ac:dyDescent="0.45">
      <c r="A2051" s="14">
        <v>367</v>
      </c>
      <c r="B2051" s="15">
        <v>1995</v>
      </c>
      <c r="C2051" s="16">
        <v>0</v>
      </c>
      <c r="D2051" s="17">
        <v>0.17946529999999999</v>
      </c>
      <c r="E2051" s="17">
        <v>0.30045189999999999</v>
      </c>
      <c r="F2051" s="17">
        <v>6.1104199999999997E-2</v>
      </c>
      <c r="G2051" s="17">
        <v>1.42218</v>
      </c>
      <c r="H2051" s="18">
        <v>0.37569809999999998</v>
      </c>
      <c r="I2051" s="40">
        <f t="array" ref="I2051">$Q$10+SUMPRODUCT(D2051:H2051,TRANSPOSE($Q$11:$Q$15))</f>
        <v>-5.4282950983486451</v>
      </c>
      <c r="J2051" s="37">
        <f t="shared" ref="J2051:J2114" si="32">EXP(I2051)/(1+EXP(I2051))</f>
        <v>4.3713820433306638E-3</v>
      </c>
      <c r="K2051" s="38"/>
      <c r="L2051" s="38"/>
      <c r="M2051" s="38"/>
      <c r="P2051" s="27">
        <v>2022</v>
      </c>
      <c r="Q2051" s="24">
        <v>0.14751549999999999</v>
      </c>
      <c r="R2051" s="24">
        <v>0.43441999999999997</v>
      </c>
      <c r="S2051" s="24">
        <v>7.1918700000000002E-2</v>
      </c>
      <c r="T2051" s="24">
        <v>9.4963390000000008</v>
      </c>
      <c r="U2051" s="24">
        <v>0.20693710000000001</v>
      </c>
      <c r="V2051" s="34">
        <v>7.6059319021213247E-9</v>
      </c>
      <c r="W2051" s="24">
        <v>0</v>
      </c>
      <c r="X2051" s="24">
        <v>0</v>
      </c>
    </row>
    <row r="2052" spans="1:24" ht="15" customHeight="1" x14ac:dyDescent="0.45">
      <c r="A2052" s="14">
        <v>367</v>
      </c>
      <c r="B2052" s="15">
        <v>1996</v>
      </c>
      <c r="C2052" s="16">
        <v>0</v>
      </c>
      <c r="D2052" s="17">
        <v>5.73993E-2</v>
      </c>
      <c r="E2052" s="17">
        <v>0.21830630000000001</v>
      </c>
      <c r="F2052" s="17">
        <v>5.7584099999999999E-2</v>
      </c>
      <c r="G2052" s="17">
        <v>0.81648270000000001</v>
      </c>
      <c r="H2052" s="18">
        <v>0.28705419999999998</v>
      </c>
      <c r="I2052" s="40">
        <f t="array" ref="I2052">$Q$10+SUMPRODUCT(D2052:H2052,TRANSPOSE($Q$11:$Q$15))</f>
        <v>-4.4209801873628445</v>
      </c>
      <c r="J2052" s="37">
        <f t="shared" si="32"/>
        <v>1.1879620213373059E-2</v>
      </c>
      <c r="K2052" s="38"/>
      <c r="L2052" s="38"/>
      <c r="M2052" s="38"/>
      <c r="P2052" s="27">
        <v>2023</v>
      </c>
      <c r="Q2052" s="24">
        <v>0.1706695</v>
      </c>
      <c r="R2052" s="24">
        <v>0.43547269999999999</v>
      </c>
      <c r="S2052" s="24">
        <v>8.0781599999999995E-2</v>
      </c>
      <c r="T2052" s="24">
        <v>6.6452989999999996</v>
      </c>
      <c r="U2052" s="24">
        <v>0.1820417</v>
      </c>
      <c r="V2052" s="34">
        <v>6.6120507633112615E-7</v>
      </c>
      <c r="W2052" s="24">
        <v>0</v>
      </c>
      <c r="X2052" s="24">
        <v>0</v>
      </c>
    </row>
    <row r="2053" spans="1:24" ht="15" customHeight="1" x14ac:dyDescent="0.45">
      <c r="A2053" s="14">
        <v>367</v>
      </c>
      <c r="B2053" s="15">
        <v>1997</v>
      </c>
      <c r="C2053" s="16">
        <v>0</v>
      </c>
      <c r="D2053" s="17">
        <v>5.6878400000000003E-2</v>
      </c>
      <c r="E2053" s="17">
        <v>0.19091849999999999</v>
      </c>
      <c r="F2053" s="17">
        <v>5.8259199999999997E-2</v>
      </c>
      <c r="G2053" s="17">
        <v>0.83828499999999995</v>
      </c>
      <c r="H2053" s="18">
        <v>0.31187530000000002</v>
      </c>
      <c r="I2053" s="40">
        <f t="array" ref="I2053">$Q$10+SUMPRODUCT(D2053:H2053,TRANSPOSE($Q$11:$Q$15))</f>
        <v>-4.4061353953093807</v>
      </c>
      <c r="J2053" s="37">
        <f t="shared" si="32"/>
        <v>1.2055144360902431E-2</v>
      </c>
      <c r="K2053" s="38"/>
      <c r="L2053" s="38"/>
      <c r="M2053" s="38"/>
      <c r="P2053" s="27">
        <v>2024</v>
      </c>
      <c r="Q2053" s="24">
        <v>0.1813041</v>
      </c>
      <c r="R2053" s="24">
        <v>0.46034999999999998</v>
      </c>
      <c r="S2053" s="24">
        <v>7.0955299999999999E-2</v>
      </c>
      <c r="T2053" s="24">
        <v>6.659262</v>
      </c>
      <c r="U2053" s="24">
        <v>0.18748860000000001</v>
      </c>
      <c r="V2053" s="34">
        <v>6.7995351312394949E-7</v>
      </c>
      <c r="W2053" s="24">
        <v>0</v>
      </c>
      <c r="X2053" s="24">
        <v>0</v>
      </c>
    </row>
    <row r="2054" spans="1:24" ht="15" customHeight="1" x14ac:dyDescent="0.45">
      <c r="A2054" s="14">
        <v>367</v>
      </c>
      <c r="B2054" s="15">
        <v>1998</v>
      </c>
      <c r="C2054" s="16">
        <v>0</v>
      </c>
      <c r="D2054" s="17">
        <v>3.7717100000000003E-2</v>
      </c>
      <c r="E2054" s="17">
        <v>0.23254920000000001</v>
      </c>
      <c r="F2054" s="17">
        <v>5.8103200000000001E-2</v>
      </c>
      <c r="G2054" s="17">
        <v>0.76141970000000003</v>
      </c>
      <c r="H2054" s="18">
        <v>0.27671869999999998</v>
      </c>
      <c r="I2054" s="40">
        <f t="array" ref="I2054">$Q$10+SUMPRODUCT(D2054:H2054,TRANSPOSE($Q$11:$Q$15))</f>
        <v>-4.3726553903946019</v>
      </c>
      <c r="J2054" s="37">
        <f t="shared" si="32"/>
        <v>1.2460468801535292E-2</v>
      </c>
      <c r="K2054" s="38"/>
      <c r="L2054" s="38"/>
      <c r="M2054" s="38"/>
      <c r="P2054" s="27">
        <v>2025</v>
      </c>
      <c r="Q2054" s="24">
        <v>0.24164550000000001</v>
      </c>
      <c r="R2054" s="24">
        <v>0.4229425</v>
      </c>
      <c r="S2054" s="24">
        <v>6.0721299999999999E-2</v>
      </c>
      <c r="T2054" s="24">
        <v>4.6363219999999998</v>
      </c>
      <c r="U2054" s="24">
        <v>0.17786460000000001</v>
      </c>
      <c r="V2054" s="34">
        <v>1.9951137396623527E-5</v>
      </c>
      <c r="W2054" s="24">
        <v>0</v>
      </c>
      <c r="X2054" s="24">
        <v>0</v>
      </c>
    </row>
    <row r="2055" spans="1:24" ht="15" customHeight="1" x14ac:dyDescent="0.45">
      <c r="A2055" s="14">
        <v>367</v>
      </c>
      <c r="B2055" s="15">
        <v>1999</v>
      </c>
      <c r="C2055" s="16">
        <v>0</v>
      </c>
      <c r="D2055" s="17">
        <v>9.3811199999999997E-2</v>
      </c>
      <c r="E2055" s="17">
        <v>0.22379969999999999</v>
      </c>
      <c r="F2055" s="17">
        <v>4.9354200000000001E-2</v>
      </c>
      <c r="G2055" s="17">
        <v>0.4033871</v>
      </c>
      <c r="H2055" s="18">
        <v>0.25632169999999999</v>
      </c>
      <c r="I2055" s="40">
        <f t="array" ref="I2055">$Q$10+SUMPRODUCT(D2055:H2055,TRANSPOSE($Q$11:$Q$15))</f>
        <v>-3.7087871339616805</v>
      </c>
      <c r="J2055" s="37">
        <f t="shared" si="32"/>
        <v>2.3920992004677413E-2</v>
      </c>
      <c r="K2055" s="38"/>
      <c r="L2055" s="38"/>
      <c r="M2055" s="38"/>
      <c r="P2055" s="27">
        <v>2026</v>
      </c>
      <c r="Q2055" s="24">
        <v>0.13114799999999999</v>
      </c>
      <c r="R2055" s="24">
        <v>0.19071940000000001</v>
      </c>
      <c r="S2055" s="24">
        <v>7.0125699999999999E-2</v>
      </c>
      <c r="T2055" s="24">
        <v>1.2054860000000001</v>
      </c>
      <c r="U2055" s="24">
        <v>0.33559159999999999</v>
      </c>
      <c r="V2055" s="34">
        <v>6.4291621841127376E-3</v>
      </c>
      <c r="W2055" s="24">
        <v>0</v>
      </c>
      <c r="X2055" s="24">
        <v>0</v>
      </c>
    </row>
    <row r="2056" spans="1:24" ht="15" customHeight="1" x14ac:dyDescent="0.45">
      <c r="A2056" s="14">
        <v>367</v>
      </c>
      <c r="B2056" s="15">
        <v>2000</v>
      </c>
      <c r="C2056" s="16">
        <v>0</v>
      </c>
      <c r="D2056" s="17">
        <v>6.5651899999999999E-2</v>
      </c>
      <c r="E2056" s="17">
        <v>0.20210719999999999</v>
      </c>
      <c r="F2056" s="17">
        <v>5.1459199999999997E-2</v>
      </c>
      <c r="G2056" s="17">
        <v>0.65698639999999997</v>
      </c>
      <c r="H2056" s="18">
        <v>0.28091349999999998</v>
      </c>
      <c r="I2056" s="40">
        <f t="array" ref="I2056">$Q$10+SUMPRODUCT(D2056:H2056,TRANSPOSE($Q$11:$Q$15))</f>
        <v>-4.0946464929434683</v>
      </c>
      <c r="J2056" s="37">
        <f t="shared" si="32"/>
        <v>1.6388574792170506E-2</v>
      </c>
      <c r="K2056" s="38"/>
      <c r="L2056" s="38"/>
      <c r="M2056" s="38"/>
      <c r="P2056" s="27">
        <v>2027</v>
      </c>
      <c r="Q2056" s="24">
        <v>0.13635120000000001</v>
      </c>
      <c r="R2056" s="24">
        <v>0.2347902</v>
      </c>
      <c r="S2056" s="24">
        <v>8.7735599999999997E-2</v>
      </c>
      <c r="T2056" s="24">
        <v>1.2459009999999999</v>
      </c>
      <c r="U2056" s="24">
        <v>0.32863249999999999</v>
      </c>
      <c r="V2056" s="34">
        <v>4.9080152410575098E-3</v>
      </c>
      <c r="W2056" s="24">
        <v>0</v>
      </c>
      <c r="X2056" s="24">
        <v>0</v>
      </c>
    </row>
    <row r="2057" spans="1:24" ht="15" customHeight="1" x14ac:dyDescent="0.45">
      <c r="A2057" s="14">
        <v>367</v>
      </c>
      <c r="B2057" s="15">
        <v>2001</v>
      </c>
      <c r="C2057" s="16">
        <v>0</v>
      </c>
      <c r="D2057" s="17">
        <v>6.2155799999999997E-2</v>
      </c>
      <c r="E2057" s="17">
        <v>0.16978699999999999</v>
      </c>
      <c r="F2057" s="17">
        <v>2.9925E-2</v>
      </c>
      <c r="G2057" s="17">
        <v>0.99150709999999997</v>
      </c>
      <c r="H2057" s="18">
        <v>0.30213760000000001</v>
      </c>
      <c r="I2057" s="40">
        <f t="array" ref="I2057">$Q$10+SUMPRODUCT(D2057:H2057,TRANSPOSE($Q$11:$Q$15))</f>
        <v>-4.3967837060538137</v>
      </c>
      <c r="J2057" s="37">
        <f t="shared" si="32"/>
        <v>1.2167031012112542E-2</v>
      </c>
      <c r="K2057" s="38"/>
      <c r="L2057" s="38"/>
      <c r="M2057" s="38"/>
      <c r="P2057" s="27">
        <v>2028</v>
      </c>
      <c r="Q2057" s="24">
        <v>0.1177487</v>
      </c>
      <c r="R2057" s="24">
        <v>0.26911000000000002</v>
      </c>
      <c r="S2057" s="24">
        <v>6.8766099999999997E-2</v>
      </c>
      <c r="T2057" s="24">
        <v>0.92137100000000005</v>
      </c>
      <c r="U2057" s="24">
        <v>0.3495663</v>
      </c>
      <c r="V2057" s="34">
        <v>9.1238681953352014E-3</v>
      </c>
      <c r="W2057" s="24">
        <v>0</v>
      </c>
      <c r="X2057" s="24">
        <v>0</v>
      </c>
    </row>
    <row r="2058" spans="1:24" ht="15" customHeight="1" x14ac:dyDescent="0.45">
      <c r="A2058" s="14">
        <v>367</v>
      </c>
      <c r="B2058" s="15">
        <v>2002</v>
      </c>
      <c r="C2058" s="16">
        <v>0</v>
      </c>
      <c r="D2058" s="17">
        <v>6.5967700000000004E-2</v>
      </c>
      <c r="E2058" s="17">
        <v>0.12718750000000001</v>
      </c>
      <c r="F2058" s="17">
        <v>5.5479399999999998E-2</v>
      </c>
      <c r="G2058" s="17">
        <v>1.3449789999999999</v>
      </c>
      <c r="H2058" s="18">
        <v>0.33061059999999998</v>
      </c>
      <c r="I2058" s="40">
        <f t="array" ref="I2058">$Q$10+SUMPRODUCT(D2058:H2058,TRANSPOSE($Q$11:$Q$15))</f>
        <v>-5.0833196808046548</v>
      </c>
      <c r="J2058" s="37">
        <f t="shared" si="32"/>
        <v>6.1611006567077187E-3</v>
      </c>
      <c r="K2058" s="38"/>
      <c r="L2058" s="38"/>
      <c r="M2058" s="38"/>
      <c r="P2058" s="27">
        <v>2029</v>
      </c>
      <c r="Q2058" s="24">
        <v>0.4291355</v>
      </c>
      <c r="R2058" s="24">
        <v>0.63502369999999997</v>
      </c>
      <c r="S2058" s="24">
        <v>0.10176689999999999</v>
      </c>
      <c r="T2058" s="24">
        <v>3.5003730000000002</v>
      </c>
      <c r="U2058" s="24">
        <v>0.56831180000000003</v>
      </c>
      <c r="V2058" s="34">
        <v>8.8803495520984159E-5</v>
      </c>
      <c r="W2058" s="24">
        <v>0</v>
      </c>
      <c r="X2058" s="24">
        <v>0</v>
      </c>
    </row>
    <row r="2059" spans="1:24" ht="15" customHeight="1" x14ac:dyDescent="0.45">
      <c r="A2059" s="14">
        <v>367</v>
      </c>
      <c r="B2059" s="15">
        <v>2003</v>
      </c>
      <c r="C2059" s="16">
        <v>0</v>
      </c>
      <c r="D2059" s="17">
        <v>6.10138E-2</v>
      </c>
      <c r="E2059" s="17">
        <v>0.1814954</v>
      </c>
      <c r="F2059" s="17">
        <v>5.82938E-2</v>
      </c>
      <c r="G2059" s="17">
        <v>1.225835</v>
      </c>
      <c r="H2059" s="18">
        <v>0.36864950000000002</v>
      </c>
      <c r="I2059" s="40">
        <f t="array" ref="I2059">$Q$10+SUMPRODUCT(D2059:H2059,TRANSPOSE($Q$11:$Q$15))</f>
        <v>-4.9734091311730362</v>
      </c>
      <c r="J2059" s="37">
        <f t="shared" si="32"/>
        <v>6.8719675291533389E-3</v>
      </c>
      <c r="K2059" s="38"/>
      <c r="L2059" s="38"/>
      <c r="M2059" s="38"/>
      <c r="P2059" s="27">
        <v>2030</v>
      </c>
      <c r="Q2059" s="24">
        <v>0.18133850000000001</v>
      </c>
      <c r="R2059" s="24">
        <v>0.8967984</v>
      </c>
      <c r="S2059" s="24">
        <v>0.13628180000000001</v>
      </c>
      <c r="T2059" s="24">
        <v>2.5425080000000002</v>
      </c>
      <c r="U2059" s="24">
        <v>0.74893160000000003</v>
      </c>
      <c r="V2059" s="34">
        <v>2.1385202184421854E-4</v>
      </c>
      <c r="W2059" s="24">
        <v>0</v>
      </c>
      <c r="X2059" s="24">
        <v>0</v>
      </c>
    </row>
    <row r="2060" spans="1:24" ht="15" customHeight="1" x14ac:dyDescent="0.45">
      <c r="A2060" s="14">
        <v>367</v>
      </c>
      <c r="B2060" s="15">
        <v>2004</v>
      </c>
      <c r="C2060" s="16">
        <v>0</v>
      </c>
      <c r="D2060" s="17">
        <v>4.7729800000000003E-2</v>
      </c>
      <c r="E2060" s="17">
        <v>0.19778129999999999</v>
      </c>
      <c r="F2060" s="17">
        <v>4.3996399999999998E-2</v>
      </c>
      <c r="G2060" s="17">
        <v>1.3636520000000001</v>
      </c>
      <c r="H2060" s="18">
        <v>0.41277069999999999</v>
      </c>
      <c r="I2060" s="40">
        <f t="array" ref="I2060">$Q$10+SUMPRODUCT(D2060:H2060,TRANSPOSE($Q$11:$Q$15))</f>
        <v>-5.0805088400572149</v>
      </c>
      <c r="J2060" s="37">
        <f t="shared" si="32"/>
        <v>6.1783357450469539E-3</v>
      </c>
      <c r="K2060" s="38"/>
      <c r="L2060" s="38"/>
      <c r="M2060" s="38"/>
      <c r="P2060" s="27">
        <v>2031</v>
      </c>
      <c r="Q2060" s="24">
        <v>0.2490994</v>
      </c>
      <c r="R2060" s="24">
        <v>0.87779119999999999</v>
      </c>
      <c r="S2060" s="24">
        <v>0.1466441</v>
      </c>
      <c r="T2060" s="24">
        <v>3.8245450000000001</v>
      </c>
      <c r="U2060" s="24">
        <v>0.7847655</v>
      </c>
      <c r="V2060" s="34">
        <v>2.7590217239081607E-5</v>
      </c>
      <c r="W2060" s="24">
        <v>0</v>
      </c>
      <c r="X2060" s="24">
        <v>0</v>
      </c>
    </row>
    <row r="2061" spans="1:24" ht="15" customHeight="1" x14ac:dyDescent="0.45">
      <c r="A2061" s="14">
        <v>368</v>
      </c>
      <c r="B2061" s="15">
        <v>1997</v>
      </c>
      <c r="C2061" s="16">
        <v>0</v>
      </c>
      <c r="D2061" s="17">
        <v>3.3591700000000002E-2</v>
      </c>
      <c r="E2061" s="17">
        <v>5.3308000000000001E-3</v>
      </c>
      <c r="F2061" s="17">
        <v>-2.0519300000000001E-2</v>
      </c>
      <c r="G2061" s="17">
        <v>0.63490449999999998</v>
      </c>
      <c r="H2061" s="18">
        <v>7.8849199999999994E-2</v>
      </c>
      <c r="I2061" s="40">
        <f t="array" ref="I2061">$Q$10+SUMPRODUCT(D2061:H2061,TRANSPOSE($Q$11:$Q$15))</f>
        <v>-3.3360893122468096</v>
      </c>
      <c r="J2061" s="37">
        <f t="shared" si="32"/>
        <v>3.4353652836546483E-2</v>
      </c>
      <c r="K2061" s="38"/>
      <c r="L2061" s="38"/>
      <c r="M2061" s="38"/>
      <c r="P2061" s="27">
        <v>2032</v>
      </c>
      <c r="Q2061" s="24">
        <v>0.26854509999999998</v>
      </c>
      <c r="R2061" s="24">
        <v>1.2482519999999999</v>
      </c>
      <c r="S2061" s="24">
        <v>0.1408597</v>
      </c>
      <c r="T2061" s="24">
        <v>3.957865</v>
      </c>
      <c r="U2061" s="24">
        <v>0.74385939999999995</v>
      </c>
      <c r="V2061" s="34">
        <v>1.3401108238201687E-5</v>
      </c>
      <c r="W2061" s="24">
        <v>0</v>
      </c>
      <c r="X2061" s="24">
        <v>0</v>
      </c>
    </row>
    <row r="2062" spans="1:24" ht="15" customHeight="1" x14ac:dyDescent="0.45">
      <c r="A2062" s="14">
        <v>368</v>
      </c>
      <c r="B2062" s="15">
        <v>1998</v>
      </c>
      <c r="C2062" s="16">
        <v>0</v>
      </c>
      <c r="D2062" s="17">
        <v>1.27563E-2</v>
      </c>
      <c r="E2062" s="17">
        <v>-0.19575090000000001</v>
      </c>
      <c r="F2062" s="17">
        <v>-9.4346299999999994E-2</v>
      </c>
      <c r="G2062" s="17">
        <v>0.19101380000000001</v>
      </c>
      <c r="H2062" s="18">
        <v>7.0308200000000001E-2</v>
      </c>
      <c r="I2062" s="40">
        <f t="array" ref="I2062">$Q$10+SUMPRODUCT(D2062:H2062,TRANSPOSE($Q$11:$Q$15))</f>
        <v>-1.759710890934471</v>
      </c>
      <c r="J2062" s="37">
        <f t="shared" si="32"/>
        <v>0.14682655236719108</v>
      </c>
      <c r="K2062" s="38"/>
      <c r="L2062" s="38"/>
      <c r="M2062" s="38"/>
      <c r="P2062" s="27">
        <v>2033</v>
      </c>
      <c r="Q2062" s="24">
        <v>0.29111690000000001</v>
      </c>
      <c r="R2062" s="24">
        <v>1.51017</v>
      </c>
      <c r="S2062" s="24">
        <v>0.17321700000000001</v>
      </c>
      <c r="T2062" s="24">
        <v>3.4215339999999999</v>
      </c>
      <c r="U2062" s="24">
        <v>0.82735749999999997</v>
      </c>
      <c r="V2062" s="34">
        <v>1.7662845688254988E-5</v>
      </c>
      <c r="W2062" s="24">
        <v>0</v>
      </c>
      <c r="X2062" s="24">
        <v>0</v>
      </c>
    </row>
    <row r="2063" spans="1:24" ht="15" customHeight="1" x14ac:dyDescent="0.45">
      <c r="A2063" s="14">
        <v>368</v>
      </c>
      <c r="B2063" s="15">
        <v>1999</v>
      </c>
      <c r="C2063" s="16">
        <v>0</v>
      </c>
      <c r="D2063" s="17">
        <v>5.57893E-2</v>
      </c>
      <c r="E2063" s="17">
        <v>-0.26406439999999998</v>
      </c>
      <c r="F2063" s="17">
        <v>3.5131200000000001E-2</v>
      </c>
      <c r="G2063" s="17">
        <v>0.22019449999999999</v>
      </c>
      <c r="H2063" s="18">
        <v>7.8363600000000005E-2</v>
      </c>
      <c r="I2063" s="40">
        <f t="array" ref="I2063">$Q$10+SUMPRODUCT(D2063:H2063,TRANSPOSE($Q$11:$Q$15))</f>
        <v>-2.719759531176102</v>
      </c>
      <c r="J2063" s="37">
        <f t="shared" si="32"/>
        <v>6.1817411028584845E-2</v>
      </c>
      <c r="K2063" s="38"/>
      <c r="L2063" s="38"/>
      <c r="M2063" s="38"/>
      <c r="P2063" s="27">
        <v>2034</v>
      </c>
      <c r="Q2063" s="24">
        <v>0.276229</v>
      </c>
      <c r="R2063" s="24">
        <v>0.55342170000000002</v>
      </c>
      <c r="S2063" s="24">
        <v>0.14676649999999999</v>
      </c>
      <c r="T2063" s="24">
        <v>4.9887030000000001</v>
      </c>
      <c r="U2063" s="24">
        <v>0.89079220000000003</v>
      </c>
      <c r="V2063" s="34">
        <v>7.4625650747007873E-6</v>
      </c>
      <c r="W2063" s="24">
        <v>0</v>
      </c>
      <c r="X2063" s="24">
        <v>0</v>
      </c>
    </row>
    <row r="2064" spans="1:24" ht="15" customHeight="1" x14ac:dyDescent="0.45">
      <c r="A2064" s="14">
        <v>368</v>
      </c>
      <c r="B2064" s="15">
        <v>2000</v>
      </c>
      <c r="C2064" s="16">
        <v>0</v>
      </c>
      <c r="D2064" s="17">
        <v>5.6740600000000002E-2</v>
      </c>
      <c r="E2064" s="17">
        <v>-0.23803079999999999</v>
      </c>
      <c r="F2064" s="17">
        <v>5.5438800000000003E-2</v>
      </c>
      <c r="G2064" s="17">
        <v>0.63206439999999997</v>
      </c>
      <c r="H2064" s="18">
        <v>0.1113717</v>
      </c>
      <c r="I2064" s="40">
        <f t="array" ref="I2064">$Q$10+SUMPRODUCT(D2064:H2064,TRANSPOSE($Q$11:$Q$15))</f>
        <v>-3.5555573638985085</v>
      </c>
      <c r="J2064" s="37">
        <f t="shared" si="32"/>
        <v>2.7772125879380754E-2</v>
      </c>
      <c r="K2064" s="38"/>
      <c r="L2064" s="38"/>
      <c r="M2064" s="38"/>
      <c r="P2064" s="27">
        <v>2035</v>
      </c>
      <c r="Q2064" s="24">
        <v>0.31599549999999998</v>
      </c>
      <c r="R2064" s="24">
        <v>0.56455770000000005</v>
      </c>
      <c r="S2064" s="24">
        <v>0.15886900000000001</v>
      </c>
      <c r="T2064" s="24">
        <v>4.0483359999999999</v>
      </c>
      <c r="U2064" s="24">
        <v>0.68669659999999999</v>
      </c>
      <c r="V2064" s="34">
        <v>2.6720620363545854E-5</v>
      </c>
      <c r="W2064" s="24">
        <v>0</v>
      </c>
      <c r="X2064" s="24">
        <v>0</v>
      </c>
    </row>
    <row r="2065" spans="1:24" ht="15" customHeight="1" x14ac:dyDescent="0.45">
      <c r="A2065" s="14">
        <v>368</v>
      </c>
      <c r="B2065" s="15">
        <v>2001</v>
      </c>
      <c r="C2065" s="16">
        <v>0</v>
      </c>
      <c r="D2065" s="17">
        <v>7.2609900000000005E-2</v>
      </c>
      <c r="E2065" s="17">
        <v>-0.16465779999999999</v>
      </c>
      <c r="F2065" s="17">
        <v>7.0339E-3</v>
      </c>
      <c r="G2065" s="17">
        <v>0.56012329999999999</v>
      </c>
      <c r="H2065" s="18">
        <v>9.8671200000000001E-2</v>
      </c>
      <c r="I2065" s="40">
        <f t="array" ref="I2065">$Q$10+SUMPRODUCT(D2065:H2065,TRANSPOSE($Q$11:$Q$15))</f>
        <v>-3.161698659509335</v>
      </c>
      <c r="J2065" s="37">
        <f t="shared" si="32"/>
        <v>4.0632785137021704E-2</v>
      </c>
      <c r="K2065" s="38"/>
      <c r="L2065" s="38"/>
      <c r="M2065" s="38"/>
      <c r="P2065" s="27">
        <v>2036</v>
      </c>
      <c r="Q2065" s="24">
        <v>0.3346478</v>
      </c>
      <c r="R2065" s="24">
        <v>0.42427520000000002</v>
      </c>
      <c r="S2065" s="24">
        <v>9.9953E-2</v>
      </c>
      <c r="T2065" s="24">
        <v>2.7876789999999998</v>
      </c>
      <c r="U2065" s="24">
        <v>0.44294499999999998</v>
      </c>
      <c r="V2065" s="34">
        <v>3.3900436779885117E-4</v>
      </c>
      <c r="W2065" s="24">
        <v>0</v>
      </c>
      <c r="X2065" s="24">
        <v>0</v>
      </c>
    </row>
    <row r="2066" spans="1:24" ht="15" customHeight="1" x14ac:dyDescent="0.45">
      <c r="A2066" s="14">
        <v>368</v>
      </c>
      <c r="B2066" s="15">
        <v>2002</v>
      </c>
      <c r="C2066" s="16">
        <v>0</v>
      </c>
      <c r="D2066" s="17">
        <v>-1.8834199999999999E-2</v>
      </c>
      <c r="E2066" s="17">
        <v>-0.2295065</v>
      </c>
      <c r="F2066" s="17">
        <v>4.8313200000000001E-2</v>
      </c>
      <c r="G2066" s="17">
        <v>0.67584339999999998</v>
      </c>
      <c r="H2066" s="18">
        <v>0.1182105</v>
      </c>
      <c r="I2066" s="40">
        <f t="array" ref="I2066">$Q$10+SUMPRODUCT(D2066:H2066,TRANSPOSE($Q$11:$Q$15))</f>
        <v>-3.6077989935903307</v>
      </c>
      <c r="J2066" s="37">
        <f t="shared" si="32"/>
        <v>2.6395824552211358E-2</v>
      </c>
      <c r="K2066" s="38"/>
      <c r="L2066" s="38"/>
      <c r="M2066" s="38"/>
      <c r="P2066" s="27">
        <v>2037</v>
      </c>
      <c r="Q2066" s="24">
        <v>0.41966249999999999</v>
      </c>
      <c r="R2066" s="24">
        <v>0.45907629999999999</v>
      </c>
      <c r="S2066" s="24">
        <v>0.104031</v>
      </c>
      <c r="T2066" s="24">
        <v>3.6346790000000002</v>
      </c>
      <c r="U2066" s="24">
        <v>0.44557540000000001</v>
      </c>
      <c r="V2066" s="34">
        <v>8.3942605644321211E-5</v>
      </c>
      <c r="W2066" s="24">
        <v>0</v>
      </c>
      <c r="X2066" s="24">
        <v>0</v>
      </c>
    </row>
    <row r="2067" spans="1:24" ht="15" customHeight="1" x14ac:dyDescent="0.45">
      <c r="A2067" s="14">
        <v>368</v>
      </c>
      <c r="B2067" s="15">
        <v>2003</v>
      </c>
      <c r="C2067" s="16">
        <v>0</v>
      </c>
      <c r="D2067" s="17">
        <v>-1.6047100000000002E-2</v>
      </c>
      <c r="E2067" s="17">
        <v>-0.16677739999999999</v>
      </c>
      <c r="F2067" s="17">
        <v>5.3783600000000001E-2</v>
      </c>
      <c r="G2067" s="17">
        <v>0.9929308</v>
      </c>
      <c r="H2067" s="18">
        <v>9.8766699999999999E-2</v>
      </c>
      <c r="I2067" s="40">
        <f t="array" ref="I2067">$Q$10+SUMPRODUCT(D2067:H2067,TRANSPOSE($Q$11:$Q$15))</f>
        <v>-4.2589695422987353</v>
      </c>
      <c r="J2067" s="37">
        <f t="shared" si="32"/>
        <v>1.3939797349592399E-2</v>
      </c>
      <c r="K2067" s="38"/>
      <c r="L2067" s="38"/>
      <c r="M2067" s="38"/>
      <c r="P2067" s="27">
        <v>2038</v>
      </c>
      <c r="Q2067" s="24">
        <v>0.2218348</v>
      </c>
      <c r="R2067" s="24">
        <v>0.58691420000000005</v>
      </c>
      <c r="S2067" s="24">
        <v>0.122252</v>
      </c>
      <c r="T2067" s="24">
        <v>2.5999050000000001</v>
      </c>
      <c r="U2067" s="24">
        <v>0.56637309999999996</v>
      </c>
      <c r="V2067" s="34">
        <v>3.1111649064171558E-4</v>
      </c>
      <c r="W2067" s="24">
        <v>0</v>
      </c>
      <c r="X2067" s="24">
        <v>0</v>
      </c>
    </row>
    <row r="2068" spans="1:24" ht="15" customHeight="1" x14ac:dyDescent="0.45">
      <c r="A2068" s="14">
        <v>368</v>
      </c>
      <c r="B2068" s="15">
        <v>2004</v>
      </c>
      <c r="C2068" s="16">
        <v>0</v>
      </c>
      <c r="D2068" s="17">
        <v>8.1606000000000005E-3</v>
      </c>
      <c r="E2068" s="17">
        <v>-5.47751E-2</v>
      </c>
      <c r="F2068" s="17">
        <v>4.62336E-2</v>
      </c>
      <c r="G2068" s="17">
        <v>1.406452</v>
      </c>
      <c r="H2068" s="18">
        <v>8.2922700000000002E-2</v>
      </c>
      <c r="I2068" s="40">
        <f t="array" ref="I2068">$Q$10+SUMPRODUCT(D2068:H2068,TRANSPOSE($Q$11:$Q$15))</f>
        <v>-5.0202018636789365</v>
      </c>
      <c r="J2068" s="37">
        <f t="shared" si="32"/>
        <v>6.5598774885654932E-3</v>
      </c>
      <c r="K2068" s="38"/>
      <c r="L2068" s="38"/>
      <c r="M2068" s="38"/>
      <c r="P2068" s="27">
        <v>2039</v>
      </c>
      <c r="Q2068" s="24">
        <v>-7.5807000000000001E-3</v>
      </c>
      <c r="R2068" s="24">
        <v>0.41167789999999999</v>
      </c>
      <c r="S2068" s="24">
        <v>8.0206899999999998E-2</v>
      </c>
      <c r="T2068" s="24">
        <v>4.8172360000000003</v>
      </c>
      <c r="U2068" s="24">
        <v>0.16519639999999999</v>
      </c>
      <c r="V2068" s="34">
        <v>1.1639156393546034E-5</v>
      </c>
      <c r="W2068" s="24">
        <v>0</v>
      </c>
      <c r="X2068" s="24">
        <v>0</v>
      </c>
    </row>
    <row r="2069" spans="1:24" ht="15" customHeight="1" x14ac:dyDescent="0.45">
      <c r="A2069" s="14">
        <v>369</v>
      </c>
      <c r="B2069" s="15">
        <v>2001</v>
      </c>
      <c r="C2069" s="16">
        <v>0</v>
      </c>
      <c r="D2069" s="17">
        <v>0.49170229999999998</v>
      </c>
      <c r="E2069" s="17">
        <v>6.8736699999999998E-2</v>
      </c>
      <c r="F2069" s="17">
        <v>1.605E-4</v>
      </c>
      <c r="G2069" s="17">
        <v>1.6841759999999999</v>
      </c>
      <c r="H2069" s="18">
        <v>0.24069850000000001</v>
      </c>
      <c r="I2069" s="40">
        <f t="array" ref="I2069">$Q$10+SUMPRODUCT(D2069:H2069,TRANSPOSE($Q$11:$Q$15))</f>
        <v>-4.975672364964133</v>
      </c>
      <c r="J2069" s="37">
        <f t="shared" si="32"/>
        <v>6.8565387649161796E-3</v>
      </c>
      <c r="K2069" s="38"/>
      <c r="L2069" s="38"/>
      <c r="M2069" s="38"/>
      <c r="P2069" s="27">
        <v>2040</v>
      </c>
      <c r="Q2069" s="24">
        <v>7.7705899999999994E-2</v>
      </c>
      <c r="R2069" s="24">
        <v>0.19859370000000001</v>
      </c>
      <c r="S2069" s="24">
        <v>5.1514900000000002E-2</v>
      </c>
      <c r="T2069" s="24">
        <v>1.0333140000000001</v>
      </c>
      <c r="U2069" s="24">
        <v>0.39946310000000002</v>
      </c>
      <c r="V2069" s="34">
        <v>9.8417399111264941E-3</v>
      </c>
      <c r="W2069" s="24">
        <v>0</v>
      </c>
      <c r="X2069" s="24">
        <v>0</v>
      </c>
    </row>
    <row r="2070" spans="1:24" ht="15" customHeight="1" x14ac:dyDescent="0.45">
      <c r="A2070" s="14">
        <v>369</v>
      </c>
      <c r="B2070" s="15">
        <v>2002</v>
      </c>
      <c r="C2070" s="16">
        <v>0</v>
      </c>
      <c r="D2070" s="17">
        <v>0.49659910000000002</v>
      </c>
      <c r="E2070" s="17">
        <v>-8.56629E-2</v>
      </c>
      <c r="F2070" s="17">
        <v>-1.9680000000000001E-4</v>
      </c>
      <c r="G2070" s="17">
        <v>1.4507650000000001</v>
      </c>
      <c r="H2070" s="18">
        <v>0.20906459999999999</v>
      </c>
      <c r="I2070" s="40">
        <f t="array" ref="I2070">$Q$10+SUMPRODUCT(D2070:H2070,TRANSPOSE($Q$11:$Q$15))</f>
        <v>-4.3939274093467082</v>
      </c>
      <c r="J2070" s="37">
        <f t="shared" si="32"/>
        <v>1.2201408704506428E-2</v>
      </c>
      <c r="K2070" s="38"/>
      <c r="L2070" s="38"/>
      <c r="M2070" s="38"/>
      <c r="P2070" s="27">
        <v>2041</v>
      </c>
      <c r="Q2070" s="24">
        <v>4.7756600000000003E-2</v>
      </c>
      <c r="R2070" s="24">
        <v>0.19214639999999999</v>
      </c>
      <c r="S2070" s="24">
        <v>5.3887600000000001E-2</v>
      </c>
      <c r="T2070" s="24">
        <v>0.82710589999999995</v>
      </c>
      <c r="U2070" s="24">
        <v>0.33845049999999999</v>
      </c>
      <c r="V2070" s="34">
        <v>1.2837708283700454E-2</v>
      </c>
      <c r="W2070" s="24">
        <v>0</v>
      </c>
      <c r="X2070" s="24">
        <v>0</v>
      </c>
    </row>
    <row r="2071" spans="1:24" ht="15" customHeight="1" x14ac:dyDescent="0.45">
      <c r="A2071" s="14">
        <v>369</v>
      </c>
      <c r="B2071" s="15">
        <v>2003</v>
      </c>
      <c r="C2071" s="16">
        <v>0</v>
      </c>
      <c r="D2071" s="17">
        <v>0.35804449999999999</v>
      </c>
      <c r="E2071" s="17">
        <v>-0.2163069</v>
      </c>
      <c r="F2071" s="17">
        <v>7.6979999999999995E-4</v>
      </c>
      <c r="G2071" s="17">
        <v>1.4317120000000001</v>
      </c>
      <c r="H2071" s="18">
        <v>0.25360899999999997</v>
      </c>
      <c r="I2071" s="40">
        <f t="array" ref="I2071">$Q$10+SUMPRODUCT(D2071:H2071,TRANSPOSE($Q$11:$Q$15))</f>
        <v>-4.2111481161324296</v>
      </c>
      <c r="J2071" s="37">
        <f t="shared" si="32"/>
        <v>1.461263710615752E-2</v>
      </c>
      <c r="K2071" s="38"/>
      <c r="L2071" s="38"/>
      <c r="M2071" s="38"/>
      <c r="P2071" s="27">
        <v>2042</v>
      </c>
      <c r="Q2071" s="24">
        <v>6.7422899999999994E-2</v>
      </c>
      <c r="R2071" s="24">
        <v>0.22001009999999999</v>
      </c>
      <c r="S2071" s="24">
        <v>5.5257500000000001E-2</v>
      </c>
      <c r="T2071" s="24">
        <v>0.99745729999999999</v>
      </c>
      <c r="U2071" s="24">
        <v>0.33452310000000002</v>
      </c>
      <c r="V2071" s="34">
        <v>9.3807083721546003E-3</v>
      </c>
      <c r="W2071" s="24">
        <v>0</v>
      </c>
      <c r="X2071" s="24">
        <v>0</v>
      </c>
    </row>
    <row r="2072" spans="1:24" ht="15" customHeight="1" x14ac:dyDescent="0.45">
      <c r="A2072" s="14">
        <v>369</v>
      </c>
      <c r="B2072" s="15">
        <v>2004</v>
      </c>
      <c r="C2072" s="16">
        <v>0</v>
      </c>
      <c r="D2072" s="17">
        <v>0.47814259999999997</v>
      </c>
      <c r="E2072" s="17">
        <v>-2.9348800000000001E-2</v>
      </c>
      <c r="F2072" s="17">
        <v>8.71976E-2</v>
      </c>
      <c r="G2072" s="17">
        <v>3.3611659999999999</v>
      </c>
      <c r="H2072" s="18">
        <v>0.42973210000000001</v>
      </c>
      <c r="I2072" s="40">
        <f t="array" ref="I2072">$Q$10+SUMPRODUCT(D2072:H2072,TRANSPOSE($Q$11:$Q$15))</f>
        <v>-8.0901781402820276</v>
      </c>
      <c r="J2072" s="37">
        <f t="shared" si="32"/>
        <v>3.0644121101034479E-4</v>
      </c>
      <c r="K2072" s="38"/>
      <c r="L2072" s="38"/>
      <c r="M2072" s="38"/>
      <c r="P2072" s="27">
        <v>2043</v>
      </c>
      <c r="Q2072" s="24">
        <v>6.9503200000000001E-2</v>
      </c>
      <c r="R2072" s="24">
        <v>0.22138859999999999</v>
      </c>
      <c r="S2072" s="24">
        <v>5.3519200000000003E-2</v>
      </c>
      <c r="T2072" s="24">
        <v>0.93989469999999997</v>
      </c>
      <c r="U2072" s="24">
        <v>0.33619840000000001</v>
      </c>
      <c r="V2072" s="34">
        <v>1.0413924211024449E-2</v>
      </c>
      <c r="W2072" s="24">
        <v>0</v>
      </c>
      <c r="X2072" s="24">
        <v>0</v>
      </c>
    </row>
    <row r="2073" spans="1:24" ht="15" customHeight="1" x14ac:dyDescent="0.45">
      <c r="A2073" s="14">
        <v>370</v>
      </c>
      <c r="B2073" s="15">
        <v>1998</v>
      </c>
      <c r="C2073" s="16">
        <v>0</v>
      </c>
      <c r="D2073" s="17">
        <v>0.15683849999999999</v>
      </c>
      <c r="E2073" s="17">
        <v>9.9538699999999994E-2</v>
      </c>
      <c r="F2073" s="17">
        <v>9.0662999999999994E-3</v>
      </c>
      <c r="G2073" s="17">
        <v>1.459554</v>
      </c>
      <c r="H2073" s="18">
        <v>0.13065779999999999</v>
      </c>
      <c r="I2073" s="40">
        <f t="array" ref="I2073">$Q$10+SUMPRODUCT(D2073:H2073,TRANSPOSE($Q$11:$Q$15))</f>
        <v>-4.9407021677862186</v>
      </c>
      <c r="J2073" s="37">
        <f t="shared" si="32"/>
        <v>7.098822830921123E-3</v>
      </c>
      <c r="K2073" s="38"/>
      <c r="L2073" s="38"/>
      <c r="M2073" s="38"/>
      <c r="P2073" s="27">
        <v>2044</v>
      </c>
      <c r="Q2073" s="24">
        <v>9.6872100000000003E-2</v>
      </c>
      <c r="R2073" s="24">
        <v>0.2441885</v>
      </c>
      <c r="S2073" s="24">
        <v>5.42529E-2</v>
      </c>
      <c r="T2073" s="24">
        <v>1.109502</v>
      </c>
      <c r="U2073" s="24">
        <v>0.32081670000000001</v>
      </c>
      <c r="V2073" s="34">
        <v>7.6783750656768861E-3</v>
      </c>
      <c r="W2073" s="24">
        <v>0</v>
      </c>
      <c r="X2073" s="24">
        <v>0</v>
      </c>
    </row>
    <row r="2074" spans="1:24" ht="15" customHeight="1" x14ac:dyDescent="0.45">
      <c r="A2074" s="14">
        <v>370</v>
      </c>
      <c r="B2074" s="15">
        <v>1999</v>
      </c>
      <c r="C2074" s="16">
        <v>0</v>
      </c>
      <c r="D2074" s="17">
        <v>-1.5162999999999999E-3</v>
      </c>
      <c r="E2074" s="17">
        <v>0.10218679999999999</v>
      </c>
      <c r="F2074" s="17">
        <v>5.3985600000000002E-2</v>
      </c>
      <c r="G2074" s="17">
        <v>0.81729719999999995</v>
      </c>
      <c r="H2074" s="18">
        <v>0.16806209999999999</v>
      </c>
      <c r="I2074" s="40">
        <f t="array" ref="I2074">$Q$10+SUMPRODUCT(D2074:H2074,TRANSPOSE($Q$11:$Q$15))</f>
        <v>-4.3228105547777496</v>
      </c>
      <c r="J2074" s="37">
        <f t="shared" si="32"/>
        <v>1.308896286871958E-2</v>
      </c>
      <c r="K2074" s="38"/>
      <c r="L2074" s="38"/>
      <c r="M2074" s="38"/>
      <c r="P2074" s="27">
        <v>2045</v>
      </c>
      <c r="Q2074" s="24">
        <v>0.1225754</v>
      </c>
      <c r="R2074" s="24">
        <v>0.25388919999999998</v>
      </c>
      <c r="S2074" s="24">
        <v>5.3614799999999997E-2</v>
      </c>
      <c r="T2074" s="24">
        <v>0.6971543</v>
      </c>
      <c r="U2074" s="24">
        <v>0.32680550000000003</v>
      </c>
      <c r="V2074" s="34">
        <v>1.4786215550810456E-2</v>
      </c>
      <c r="W2074" s="24">
        <v>0</v>
      </c>
      <c r="X2074" s="24">
        <v>0</v>
      </c>
    </row>
    <row r="2075" spans="1:24" ht="15" customHeight="1" x14ac:dyDescent="0.45">
      <c r="A2075" s="14">
        <v>370</v>
      </c>
      <c r="B2075" s="15">
        <v>2000</v>
      </c>
      <c r="C2075" s="16">
        <v>0</v>
      </c>
      <c r="D2075" s="17">
        <v>-1.22484E-2</v>
      </c>
      <c r="E2075" s="17">
        <v>8.3212999999999995E-2</v>
      </c>
      <c r="F2075" s="17">
        <v>4.1974299999999999E-2</v>
      </c>
      <c r="G2075" s="17">
        <v>0.69370719999999997</v>
      </c>
      <c r="H2075" s="18">
        <v>0.18259230000000001</v>
      </c>
      <c r="I2075" s="40">
        <f t="array" ref="I2075">$Q$10+SUMPRODUCT(D2075:H2075,TRANSPOSE($Q$11:$Q$15))</f>
        <v>-3.9976333785477758</v>
      </c>
      <c r="J2075" s="37">
        <f t="shared" si="32"/>
        <v>1.8028058620601226E-2</v>
      </c>
      <c r="K2075" s="38"/>
      <c r="L2075" s="38"/>
      <c r="M2075" s="38"/>
      <c r="P2075" s="27">
        <v>2046</v>
      </c>
      <c r="Q2075" s="24">
        <v>0.36934509999999998</v>
      </c>
      <c r="R2075" s="24">
        <v>1.080117</v>
      </c>
      <c r="S2075" s="24">
        <v>8.03735E-2</v>
      </c>
      <c r="T2075" s="24">
        <v>2.9534500000000001</v>
      </c>
      <c r="U2075" s="24">
        <v>0.47763949999999999</v>
      </c>
      <c r="V2075" s="34">
        <v>1.2162579463893888E-4</v>
      </c>
      <c r="W2075" s="24">
        <v>0</v>
      </c>
      <c r="X2075" s="24">
        <v>0</v>
      </c>
    </row>
    <row r="2076" spans="1:24" ht="15" customHeight="1" x14ac:dyDescent="0.45">
      <c r="A2076" s="14">
        <v>370</v>
      </c>
      <c r="B2076" s="15">
        <v>2001</v>
      </c>
      <c r="C2076" s="16">
        <v>0</v>
      </c>
      <c r="D2076" s="17">
        <v>-1.01274E-2</v>
      </c>
      <c r="E2076" s="17">
        <v>7.9685199999999998E-2</v>
      </c>
      <c r="F2076" s="17">
        <v>4.2326900000000001E-2</v>
      </c>
      <c r="G2076" s="17">
        <v>0.58104990000000001</v>
      </c>
      <c r="H2076" s="18">
        <v>0.16260640000000001</v>
      </c>
      <c r="I2076" s="40">
        <f t="array" ref="I2076">$Q$10+SUMPRODUCT(D2076:H2076,TRANSPOSE($Q$11:$Q$15))</f>
        <v>-3.8273014853501719</v>
      </c>
      <c r="J2076" s="37">
        <f t="shared" si="32"/>
        <v>2.1304515828290536E-2</v>
      </c>
      <c r="K2076" s="38"/>
      <c r="L2076" s="38"/>
      <c r="M2076" s="38"/>
      <c r="P2076" s="27">
        <v>2047</v>
      </c>
      <c r="Q2076" s="24">
        <v>0.30002760000000001</v>
      </c>
      <c r="R2076" s="24">
        <v>1.005306</v>
      </c>
      <c r="S2076" s="24">
        <v>7.3362300000000005E-2</v>
      </c>
      <c r="T2076" s="24">
        <v>3.1763840000000001</v>
      </c>
      <c r="U2076" s="24">
        <v>0.46565279999999998</v>
      </c>
      <c r="V2076" s="34">
        <v>9.6971242185429728E-5</v>
      </c>
      <c r="W2076" s="24">
        <v>0</v>
      </c>
      <c r="X2076" s="24">
        <v>0</v>
      </c>
    </row>
    <row r="2077" spans="1:24" ht="15" customHeight="1" x14ac:dyDescent="0.45">
      <c r="A2077" s="14">
        <v>370</v>
      </c>
      <c r="B2077" s="15">
        <v>2002</v>
      </c>
      <c r="C2077" s="16">
        <v>0</v>
      </c>
      <c r="D2077" s="17">
        <v>2.96283E-2</v>
      </c>
      <c r="E2077" s="17">
        <v>5.5252099999999998E-2</v>
      </c>
      <c r="F2077" s="17">
        <v>5.0282500000000001E-2</v>
      </c>
      <c r="G2077" s="17">
        <v>0.5593148</v>
      </c>
      <c r="H2077" s="18">
        <v>0.171741</v>
      </c>
      <c r="I2077" s="40">
        <f t="array" ref="I2077">$Q$10+SUMPRODUCT(D2077:H2077,TRANSPOSE($Q$11:$Q$15))</f>
        <v>-3.7986403503711501</v>
      </c>
      <c r="J2077" s="37">
        <f t="shared" si="32"/>
        <v>2.1910389736255202E-2</v>
      </c>
      <c r="K2077" s="38"/>
      <c r="L2077" s="38"/>
      <c r="M2077" s="38"/>
      <c r="P2077" s="27">
        <v>2048</v>
      </c>
      <c r="Q2077" s="24">
        <v>0.34186030000000001</v>
      </c>
      <c r="R2077" s="24">
        <v>0.9811957</v>
      </c>
      <c r="S2077" s="24">
        <v>6.8383600000000003E-2</v>
      </c>
      <c r="T2077" s="24">
        <v>3.791512</v>
      </c>
      <c r="U2077" s="24">
        <v>0.41506890000000002</v>
      </c>
      <c r="V2077" s="34">
        <v>3.8670544989743202E-5</v>
      </c>
      <c r="W2077" s="24">
        <v>0</v>
      </c>
      <c r="X2077" s="24">
        <v>0</v>
      </c>
    </row>
    <row r="2078" spans="1:24" ht="15" customHeight="1" x14ac:dyDescent="0.45">
      <c r="A2078" s="14">
        <v>370</v>
      </c>
      <c r="B2078" s="15">
        <v>2003</v>
      </c>
      <c r="C2078" s="16">
        <v>0</v>
      </c>
      <c r="D2078" s="17">
        <v>7.7355599999999997E-2</v>
      </c>
      <c r="E2078" s="17">
        <v>6.9048200000000004E-2</v>
      </c>
      <c r="F2078" s="17">
        <v>3.8616499999999998E-2</v>
      </c>
      <c r="G2078" s="17">
        <v>0.56445789999999996</v>
      </c>
      <c r="H2078" s="18">
        <v>0.15998789999999999</v>
      </c>
      <c r="I2078" s="40">
        <f t="array" ref="I2078">$Q$10+SUMPRODUCT(D2078:H2078,TRANSPOSE($Q$11:$Q$15))</f>
        <v>-3.7210848208866292</v>
      </c>
      <c r="J2078" s="37">
        <f t="shared" si="32"/>
        <v>2.3635530919166047E-2</v>
      </c>
      <c r="K2078" s="38"/>
      <c r="L2078" s="38"/>
      <c r="M2078" s="38"/>
      <c r="P2078" s="27">
        <v>2049</v>
      </c>
      <c r="Q2078" s="24">
        <v>0.31729760000000001</v>
      </c>
      <c r="R2078" s="24">
        <v>0.93626120000000002</v>
      </c>
      <c r="S2078" s="24">
        <v>5.7705300000000001E-2</v>
      </c>
      <c r="T2078" s="24">
        <v>3.778686</v>
      </c>
      <c r="U2078" s="24">
        <v>0.4181588</v>
      </c>
      <c r="V2078" s="34">
        <v>4.551305869191943E-5</v>
      </c>
      <c r="W2078" s="24">
        <v>0</v>
      </c>
      <c r="X2078" s="24">
        <v>0</v>
      </c>
    </row>
    <row r="2079" spans="1:24" ht="15" customHeight="1" x14ac:dyDescent="0.45">
      <c r="A2079" s="14">
        <v>370</v>
      </c>
      <c r="B2079" s="15">
        <v>2004</v>
      </c>
      <c r="C2079" s="16">
        <v>0</v>
      </c>
      <c r="D2079" s="17">
        <v>8.5144899999999996E-2</v>
      </c>
      <c r="E2079" s="17">
        <v>9.4143199999999996E-2</v>
      </c>
      <c r="F2079" s="17">
        <v>4.5568400000000002E-2</v>
      </c>
      <c r="G2079" s="17">
        <v>0.71268050000000005</v>
      </c>
      <c r="H2079" s="18">
        <v>0.16005559999999999</v>
      </c>
      <c r="I2079" s="40">
        <f t="array" ref="I2079">$Q$10+SUMPRODUCT(D2079:H2079,TRANSPOSE($Q$11:$Q$15))</f>
        <v>-4.0461188588241468</v>
      </c>
      <c r="J2079" s="37">
        <f t="shared" si="32"/>
        <v>1.7189478599225674E-2</v>
      </c>
      <c r="K2079" s="38"/>
      <c r="L2079" s="38"/>
      <c r="M2079" s="38"/>
      <c r="P2079" s="27">
        <v>2050</v>
      </c>
      <c r="Q2079" s="24">
        <v>0.17946529999999999</v>
      </c>
      <c r="R2079" s="24">
        <v>0.30045189999999999</v>
      </c>
      <c r="S2079" s="24">
        <v>6.1104199999999997E-2</v>
      </c>
      <c r="T2079" s="24">
        <v>1.42218</v>
      </c>
      <c r="U2079" s="24">
        <v>0.37569809999999998</v>
      </c>
      <c r="V2079" s="34">
        <v>4.3713820433306603E-3</v>
      </c>
      <c r="W2079" s="24">
        <v>0</v>
      </c>
      <c r="X2079" s="24">
        <v>0</v>
      </c>
    </row>
    <row r="2080" spans="1:24" ht="15" customHeight="1" x14ac:dyDescent="0.45">
      <c r="A2080" s="14">
        <v>371</v>
      </c>
      <c r="B2080" s="15">
        <v>2002</v>
      </c>
      <c r="C2080" s="16">
        <v>0</v>
      </c>
      <c r="D2080" s="17">
        <v>5.50743E-2</v>
      </c>
      <c r="E2080" s="17">
        <v>0.30308220000000002</v>
      </c>
      <c r="F2080" s="17">
        <v>4.0894699999999999E-2</v>
      </c>
      <c r="G2080" s="17">
        <v>0.42191859999999998</v>
      </c>
      <c r="H2080" s="18">
        <v>0.1880608</v>
      </c>
      <c r="I2080" s="40">
        <f t="array" ref="I2080">$Q$10+SUMPRODUCT(D2080:H2080,TRANSPOSE($Q$11:$Q$15))</f>
        <v>-3.8442846150867203</v>
      </c>
      <c r="J2080" s="37">
        <f t="shared" si="32"/>
        <v>2.0953270791392958E-2</v>
      </c>
      <c r="K2080" s="38"/>
      <c r="L2080" s="38"/>
      <c r="M2080" s="38"/>
      <c r="P2080" s="27">
        <v>2051</v>
      </c>
      <c r="Q2080" s="24">
        <v>5.73993E-2</v>
      </c>
      <c r="R2080" s="24">
        <v>0.21830630000000001</v>
      </c>
      <c r="S2080" s="24">
        <v>5.7584099999999999E-2</v>
      </c>
      <c r="T2080" s="24">
        <v>0.81648270000000001</v>
      </c>
      <c r="U2080" s="24">
        <v>0.28705419999999998</v>
      </c>
      <c r="V2080" s="34">
        <v>1.1879620213373058E-2</v>
      </c>
      <c r="W2080" s="24">
        <v>0</v>
      </c>
      <c r="X2080" s="24">
        <v>0</v>
      </c>
    </row>
    <row r="2081" spans="1:24" ht="15" customHeight="1" x14ac:dyDescent="0.45">
      <c r="A2081" s="14">
        <v>371</v>
      </c>
      <c r="B2081" s="15">
        <v>2003</v>
      </c>
      <c r="C2081" s="16">
        <v>0</v>
      </c>
      <c r="D2081" s="17">
        <v>5.6457E-2</v>
      </c>
      <c r="E2081" s="17">
        <v>0.30607960000000001</v>
      </c>
      <c r="F2081" s="17">
        <v>3.4396599999999999E-2</v>
      </c>
      <c r="G2081" s="17">
        <v>0.7005169</v>
      </c>
      <c r="H2081" s="18">
        <v>0.2007651</v>
      </c>
      <c r="I2081" s="40">
        <f t="array" ref="I2081">$Q$10+SUMPRODUCT(D2081:H2081,TRANSPOSE($Q$11:$Q$15))</f>
        <v>-4.2321899905751241</v>
      </c>
      <c r="J2081" s="37">
        <f t="shared" si="32"/>
        <v>1.4312727069492817E-2</v>
      </c>
      <c r="K2081" s="38"/>
      <c r="L2081" s="38"/>
      <c r="M2081" s="38"/>
      <c r="P2081" s="27">
        <v>2052</v>
      </c>
      <c r="Q2081" s="24">
        <v>5.6878400000000003E-2</v>
      </c>
      <c r="R2081" s="24">
        <v>0.19091849999999999</v>
      </c>
      <c r="S2081" s="24">
        <v>5.8259199999999997E-2</v>
      </c>
      <c r="T2081" s="24">
        <v>0.83828499999999995</v>
      </c>
      <c r="U2081" s="24">
        <v>0.31187530000000002</v>
      </c>
      <c r="V2081" s="34">
        <v>1.2055144360902433E-2</v>
      </c>
      <c r="W2081" s="24">
        <v>0</v>
      </c>
      <c r="X2081" s="24">
        <v>0</v>
      </c>
    </row>
    <row r="2082" spans="1:24" ht="15" customHeight="1" x14ac:dyDescent="0.45">
      <c r="A2082" s="14">
        <v>371</v>
      </c>
      <c r="B2082" s="15">
        <v>2004</v>
      </c>
      <c r="C2082" s="16">
        <v>0</v>
      </c>
      <c r="D2082" s="17">
        <v>8.0913200000000005E-2</v>
      </c>
      <c r="E2082" s="17">
        <v>0.32627109999999998</v>
      </c>
      <c r="F2082" s="17">
        <v>5.0050400000000002E-2</v>
      </c>
      <c r="G2082" s="17">
        <v>0.97407359999999998</v>
      </c>
      <c r="H2082" s="18">
        <v>0.20253689999999999</v>
      </c>
      <c r="I2082" s="40">
        <f t="array" ref="I2082">$Q$10+SUMPRODUCT(D2082:H2082,TRANSPOSE($Q$11:$Q$15))</f>
        <v>-4.8114701363754531</v>
      </c>
      <c r="J2082" s="37">
        <f t="shared" si="32"/>
        <v>8.0702315172627975E-3</v>
      </c>
      <c r="K2082" s="38"/>
      <c r="L2082" s="38"/>
      <c r="M2082" s="38"/>
      <c r="P2082" s="27">
        <v>2053</v>
      </c>
      <c r="Q2082" s="24">
        <v>3.7717100000000003E-2</v>
      </c>
      <c r="R2082" s="24">
        <v>0.23254920000000001</v>
      </c>
      <c r="S2082" s="24">
        <v>5.8103200000000001E-2</v>
      </c>
      <c r="T2082" s="24">
        <v>0.76141970000000003</v>
      </c>
      <c r="U2082" s="24">
        <v>0.27671869999999998</v>
      </c>
      <c r="V2082" s="34">
        <v>1.2460468801535292E-2</v>
      </c>
      <c r="W2082" s="24">
        <v>0</v>
      </c>
      <c r="X2082" s="24">
        <v>0</v>
      </c>
    </row>
    <row r="2083" spans="1:24" ht="15" customHeight="1" x14ac:dyDescent="0.45">
      <c r="A2083" s="14">
        <v>372</v>
      </c>
      <c r="B2083" s="15">
        <v>1997</v>
      </c>
      <c r="C2083" s="16">
        <v>0</v>
      </c>
      <c r="D2083" s="17">
        <v>0.27662530000000002</v>
      </c>
      <c r="E2083" s="17">
        <v>1.8072399999999999E-2</v>
      </c>
      <c r="F2083" s="17">
        <v>3.4078200000000003E-2</v>
      </c>
      <c r="G2083" s="17">
        <v>0.65458269999999996</v>
      </c>
      <c r="H2083" s="18">
        <v>0.33701049999999999</v>
      </c>
      <c r="I2083" s="40">
        <f t="array" ref="I2083">$Q$10+SUMPRODUCT(D2083:H2083,TRANSPOSE($Q$11:$Q$15))</f>
        <v>-3.5620027260901042</v>
      </c>
      <c r="J2083" s="37">
        <f t="shared" si="32"/>
        <v>2.7598624402515471E-2</v>
      </c>
      <c r="K2083" s="38"/>
      <c r="L2083" s="38"/>
      <c r="M2083" s="38"/>
      <c r="P2083" s="27">
        <v>2054</v>
      </c>
      <c r="Q2083" s="24">
        <v>9.3811199999999997E-2</v>
      </c>
      <c r="R2083" s="24">
        <v>0.22379969999999999</v>
      </c>
      <c r="S2083" s="24">
        <v>4.9354200000000001E-2</v>
      </c>
      <c r="T2083" s="24">
        <v>0.4033871</v>
      </c>
      <c r="U2083" s="24">
        <v>0.25632169999999999</v>
      </c>
      <c r="V2083" s="34">
        <v>2.392099200467741E-2</v>
      </c>
      <c r="W2083" s="24">
        <v>0</v>
      </c>
      <c r="X2083" s="24">
        <v>0</v>
      </c>
    </row>
    <row r="2084" spans="1:24" ht="15" customHeight="1" x14ac:dyDescent="0.45">
      <c r="A2084" s="14">
        <v>372</v>
      </c>
      <c r="B2084" s="15">
        <v>1998</v>
      </c>
      <c r="C2084" s="16">
        <v>0</v>
      </c>
      <c r="D2084" s="17">
        <v>0.29323480000000002</v>
      </c>
      <c r="E2084" s="17">
        <v>2.87881E-2</v>
      </c>
      <c r="F2084" s="17">
        <v>7.0716500000000002E-2</v>
      </c>
      <c r="G2084" s="17">
        <v>0.46315909999999999</v>
      </c>
      <c r="H2084" s="18">
        <v>0.471082</v>
      </c>
      <c r="I2084" s="40">
        <f t="array" ref="I2084">$Q$10+SUMPRODUCT(D2084:H2084,TRANSPOSE($Q$11:$Q$15))</f>
        <v>-3.4756339732683239</v>
      </c>
      <c r="J2084" s="37">
        <f t="shared" si="32"/>
        <v>3.0013526206205284E-2</v>
      </c>
      <c r="K2084" s="38"/>
      <c r="L2084" s="38"/>
      <c r="M2084" s="38"/>
      <c r="P2084" s="27">
        <v>2055</v>
      </c>
      <c r="Q2084" s="24">
        <v>6.5651899999999999E-2</v>
      </c>
      <c r="R2084" s="24">
        <v>0.20210719999999999</v>
      </c>
      <c r="S2084" s="24">
        <v>5.1459199999999997E-2</v>
      </c>
      <c r="T2084" s="24">
        <v>0.65698639999999997</v>
      </c>
      <c r="U2084" s="24">
        <v>0.28091349999999998</v>
      </c>
      <c r="V2084" s="34">
        <v>1.6388574792170523E-2</v>
      </c>
      <c r="W2084" s="24">
        <v>0</v>
      </c>
      <c r="X2084" s="24">
        <v>0</v>
      </c>
    </row>
    <row r="2085" spans="1:24" ht="15" customHeight="1" x14ac:dyDescent="0.45">
      <c r="A2085" s="14">
        <v>372</v>
      </c>
      <c r="B2085" s="15">
        <v>1999</v>
      </c>
      <c r="C2085" s="16">
        <v>0</v>
      </c>
      <c r="D2085" s="17">
        <v>0.2752753</v>
      </c>
      <c r="E2085" s="17">
        <v>2.07496E-2</v>
      </c>
      <c r="F2085" s="17">
        <v>5.0813400000000002E-2</v>
      </c>
      <c r="G2085" s="17">
        <v>0.26784839999999999</v>
      </c>
      <c r="H2085" s="18">
        <v>0.47716239999999999</v>
      </c>
      <c r="I2085" s="40">
        <f t="array" ref="I2085">$Q$10+SUMPRODUCT(D2085:H2085,TRANSPOSE($Q$11:$Q$15))</f>
        <v>-2.997167854517452</v>
      </c>
      <c r="J2085" s="37">
        <f t="shared" si="32"/>
        <v>4.755398417171406E-2</v>
      </c>
      <c r="K2085" s="38"/>
      <c r="L2085" s="38"/>
      <c r="M2085" s="38"/>
      <c r="P2085" s="27">
        <v>2056</v>
      </c>
      <c r="Q2085" s="24">
        <v>6.2155799999999997E-2</v>
      </c>
      <c r="R2085" s="24">
        <v>0.16978699999999999</v>
      </c>
      <c r="S2085" s="24">
        <v>2.9925E-2</v>
      </c>
      <c r="T2085" s="24">
        <v>0.99150709999999997</v>
      </c>
      <c r="U2085" s="24">
        <v>0.30213760000000001</v>
      </c>
      <c r="V2085" s="34">
        <v>1.216703101211254E-2</v>
      </c>
      <c r="W2085" s="24">
        <v>0</v>
      </c>
      <c r="X2085" s="24">
        <v>0</v>
      </c>
    </row>
    <row r="2086" spans="1:24" ht="15" customHeight="1" x14ac:dyDescent="0.45">
      <c r="A2086" s="14">
        <v>372</v>
      </c>
      <c r="B2086" s="15">
        <v>2000</v>
      </c>
      <c r="C2086" s="16">
        <v>0</v>
      </c>
      <c r="D2086" s="17">
        <v>0.3297889</v>
      </c>
      <c r="E2086" s="17">
        <v>2.50102E-2</v>
      </c>
      <c r="F2086" s="17">
        <v>6.9703899999999999E-2</v>
      </c>
      <c r="G2086" s="17">
        <v>0.14195630000000001</v>
      </c>
      <c r="H2086" s="18">
        <v>0.5064862</v>
      </c>
      <c r="I2086" s="40">
        <f t="array" ref="I2086">$Q$10+SUMPRODUCT(D2086:H2086,TRANSPOSE($Q$11:$Q$15))</f>
        <v>-2.9130858316433748</v>
      </c>
      <c r="J2086" s="37">
        <f t="shared" si="32"/>
        <v>5.1510461753464E-2</v>
      </c>
      <c r="K2086" s="38"/>
      <c r="L2086" s="38"/>
      <c r="M2086" s="38"/>
      <c r="P2086" s="27">
        <v>2057</v>
      </c>
      <c r="Q2086" s="24">
        <v>6.5967700000000004E-2</v>
      </c>
      <c r="R2086" s="24">
        <v>0.12718750000000001</v>
      </c>
      <c r="S2086" s="24">
        <v>5.5479399999999998E-2</v>
      </c>
      <c r="T2086" s="24">
        <v>1.3449789999999999</v>
      </c>
      <c r="U2086" s="24">
        <v>0.33061059999999998</v>
      </c>
      <c r="V2086" s="34">
        <v>6.1611006567077178E-3</v>
      </c>
      <c r="W2086" s="24">
        <v>0</v>
      </c>
      <c r="X2086" s="24">
        <v>0</v>
      </c>
    </row>
    <row r="2087" spans="1:24" ht="15" customHeight="1" x14ac:dyDescent="0.45">
      <c r="A2087" s="14">
        <v>372</v>
      </c>
      <c r="B2087" s="15">
        <v>2001</v>
      </c>
      <c r="C2087" s="16">
        <v>0</v>
      </c>
      <c r="D2087" s="17">
        <v>0.27365400000000001</v>
      </c>
      <c r="E2087" s="17">
        <v>3.5341699999999997E-2</v>
      </c>
      <c r="F2087" s="17">
        <v>3.4082500000000002E-2</v>
      </c>
      <c r="G2087" s="17">
        <v>0.13774510000000001</v>
      </c>
      <c r="H2087" s="18">
        <v>0.43603189999999997</v>
      </c>
      <c r="I2087" s="40">
        <f t="array" ref="I2087">$Q$10+SUMPRODUCT(D2087:H2087,TRANSPOSE($Q$11:$Q$15))</f>
        <v>-2.7033833523810937</v>
      </c>
      <c r="J2087" s="37">
        <f t="shared" si="32"/>
        <v>6.2774007122975858E-2</v>
      </c>
      <c r="K2087" s="38"/>
      <c r="L2087" s="38"/>
      <c r="M2087" s="38"/>
      <c r="P2087" s="27">
        <v>2058</v>
      </c>
      <c r="Q2087" s="24">
        <v>6.10138E-2</v>
      </c>
      <c r="R2087" s="24">
        <v>0.1814954</v>
      </c>
      <c r="S2087" s="24">
        <v>5.82938E-2</v>
      </c>
      <c r="T2087" s="24">
        <v>1.225835</v>
      </c>
      <c r="U2087" s="24">
        <v>0.36864950000000002</v>
      </c>
      <c r="V2087" s="34">
        <v>6.8719675291533389E-3</v>
      </c>
      <c r="W2087" s="24">
        <v>0</v>
      </c>
      <c r="X2087" s="24">
        <v>0</v>
      </c>
    </row>
    <row r="2088" spans="1:24" ht="15" customHeight="1" x14ac:dyDescent="0.45">
      <c r="A2088" s="14">
        <v>372</v>
      </c>
      <c r="B2088" s="15">
        <v>2002</v>
      </c>
      <c r="C2088" s="16">
        <v>0</v>
      </c>
      <c r="D2088" s="17">
        <v>0.32444129999999999</v>
      </c>
      <c r="E2088" s="17">
        <v>-0.40830810000000001</v>
      </c>
      <c r="F2088" s="17">
        <v>6.1050300000000002E-2</v>
      </c>
      <c r="G2088" s="17">
        <v>7.2713100000000003E-2</v>
      </c>
      <c r="H2088" s="18">
        <v>0.5921556</v>
      </c>
      <c r="I2088" s="40">
        <f t="array" ref="I2088">$Q$10+SUMPRODUCT(D2088:H2088,TRANSPOSE($Q$11:$Q$15))</f>
        <v>-2.0525900009424944</v>
      </c>
      <c r="J2088" s="37">
        <f t="shared" si="32"/>
        <v>0.11379093758283873</v>
      </c>
      <c r="K2088" s="38"/>
      <c r="L2088" s="38"/>
      <c r="M2088" s="38"/>
      <c r="P2088" s="27">
        <v>2059</v>
      </c>
      <c r="Q2088" s="24">
        <v>4.7729800000000003E-2</v>
      </c>
      <c r="R2088" s="24">
        <v>0.19778129999999999</v>
      </c>
      <c r="S2088" s="24">
        <v>4.3996399999999998E-2</v>
      </c>
      <c r="T2088" s="24">
        <v>1.3636520000000001</v>
      </c>
      <c r="U2088" s="24">
        <v>0.41277069999999999</v>
      </c>
      <c r="V2088" s="34">
        <v>6.1783357450469548E-3</v>
      </c>
      <c r="W2088" s="24">
        <v>0</v>
      </c>
      <c r="X2088" s="24">
        <v>0</v>
      </c>
    </row>
    <row r="2089" spans="1:24" ht="15" customHeight="1" x14ac:dyDescent="0.45">
      <c r="A2089" s="14">
        <v>372</v>
      </c>
      <c r="B2089" s="15">
        <v>2003</v>
      </c>
      <c r="C2089" s="16">
        <v>0</v>
      </c>
      <c r="D2089" s="17">
        <v>0.36120780000000002</v>
      </c>
      <c r="E2089" s="17">
        <v>-0.67896829999999997</v>
      </c>
      <c r="F2089" s="17">
        <v>4.7518600000000001E-2</v>
      </c>
      <c r="G2089" s="17">
        <v>7.0017499999999996E-2</v>
      </c>
      <c r="H2089" s="18">
        <v>0.80380019999999996</v>
      </c>
      <c r="I2089" s="40">
        <f t="array" ref="I2089">$Q$10+SUMPRODUCT(D2089:H2089,TRANSPOSE($Q$11:$Q$15))</f>
        <v>-1.400109420868981</v>
      </c>
      <c r="J2089" s="37">
        <f t="shared" si="32"/>
        <v>0.19779874857616447</v>
      </c>
      <c r="K2089" s="38"/>
      <c r="L2089" s="38"/>
      <c r="M2089" s="38"/>
      <c r="P2089" s="27">
        <v>2060</v>
      </c>
      <c r="Q2089" s="24">
        <v>3.3591700000000002E-2</v>
      </c>
      <c r="R2089" s="24">
        <v>5.3308000000000001E-3</v>
      </c>
      <c r="S2089" s="24">
        <v>-2.0519300000000001E-2</v>
      </c>
      <c r="T2089" s="24">
        <v>0.63490449999999998</v>
      </c>
      <c r="U2089" s="24">
        <v>7.8849199999999994E-2</v>
      </c>
      <c r="V2089" s="34">
        <v>3.4353652836546483E-2</v>
      </c>
      <c r="W2089" s="24">
        <v>0</v>
      </c>
      <c r="X2089" s="24">
        <v>0</v>
      </c>
    </row>
    <row r="2090" spans="1:24" ht="15" customHeight="1" x14ac:dyDescent="0.45">
      <c r="A2090" s="14">
        <v>372</v>
      </c>
      <c r="B2090" s="15">
        <v>2004</v>
      </c>
      <c r="C2090" s="16">
        <v>0</v>
      </c>
      <c r="D2090" s="17">
        <v>0.34536919999999999</v>
      </c>
      <c r="E2090" s="17">
        <v>-0.58866099999999999</v>
      </c>
      <c r="F2090" s="17">
        <v>5.5982299999999999E-2</v>
      </c>
      <c r="G2090" s="17">
        <v>0.28807379999999999</v>
      </c>
      <c r="H2090" s="18">
        <v>0.91863989999999995</v>
      </c>
      <c r="I2090" s="40">
        <f t="array" ref="I2090">$Q$10+SUMPRODUCT(D2090:H2090,TRANSPOSE($Q$11:$Q$15))</f>
        <v>-1.882006515113261</v>
      </c>
      <c r="J2090" s="37">
        <f t="shared" si="32"/>
        <v>0.13215857103570539</v>
      </c>
      <c r="K2090" s="38"/>
      <c r="L2090" s="38"/>
      <c r="M2090" s="38"/>
      <c r="P2090" s="27">
        <v>2061</v>
      </c>
      <c r="Q2090" s="24">
        <v>1.27563E-2</v>
      </c>
      <c r="R2090" s="24">
        <v>-0.19575090000000001</v>
      </c>
      <c r="S2090" s="24">
        <v>-9.4346299999999994E-2</v>
      </c>
      <c r="T2090" s="24">
        <v>0.19101380000000001</v>
      </c>
      <c r="U2090" s="24">
        <v>7.0308200000000001E-2</v>
      </c>
      <c r="V2090" s="34">
        <v>0.14682655236719108</v>
      </c>
      <c r="W2090" s="24">
        <v>0</v>
      </c>
      <c r="X2090" s="24">
        <v>0</v>
      </c>
    </row>
    <row r="2091" spans="1:24" ht="15" customHeight="1" x14ac:dyDescent="0.45">
      <c r="A2091" s="14">
        <v>373</v>
      </c>
      <c r="B2091" s="15">
        <v>1995</v>
      </c>
      <c r="C2091" s="16">
        <v>0</v>
      </c>
      <c r="D2091" s="17">
        <v>3.1291199999999998E-2</v>
      </c>
      <c r="E2091" s="17">
        <v>0.33437689999999998</v>
      </c>
      <c r="F2091" s="17">
        <v>4.7093999999999997E-2</v>
      </c>
      <c r="G2091" s="17">
        <v>1.331083</v>
      </c>
      <c r="H2091" s="18">
        <v>0.16562479999999999</v>
      </c>
      <c r="I2091" s="40">
        <f t="array" ref="I2091">$Q$10+SUMPRODUCT(D2091:H2091,TRANSPOSE($Q$11:$Q$15))</f>
        <v>-5.4119736588277814</v>
      </c>
      <c r="J2091" s="37">
        <f t="shared" si="32"/>
        <v>4.4429951200104225E-3</v>
      </c>
      <c r="K2091" s="38"/>
      <c r="L2091" s="38"/>
      <c r="M2091" s="38"/>
      <c r="P2091" s="27">
        <v>2062</v>
      </c>
      <c r="Q2091" s="24">
        <v>5.57893E-2</v>
      </c>
      <c r="R2091" s="24">
        <v>-0.26406439999999998</v>
      </c>
      <c r="S2091" s="24">
        <v>3.5131200000000001E-2</v>
      </c>
      <c r="T2091" s="24">
        <v>0.22019449999999999</v>
      </c>
      <c r="U2091" s="24">
        <v>7.8363600000000005E-2</v>
      </c>
      <c r="V2091" s="34">
        <v>6.1817411028584852E-2</v>
      </c>
      <c r="W2091" s="24">
        <v>0</v>
      </c>
      <c r="X2091" s="24">
        <v>0</v>
      </c>
    </row>
    <row r="2092" spans="1:24" ht="15" customHeight="1" x14ac:dyDescent="0.45">
      <c r="A2092" s="14">
        <v>373</v>
      </c>
      <c r="B2092" s="15">
        <v>1996</v>
      </c>
      <c r="C2092" s="16">
        <v>0</v>
      </c>
      <c r="D2092" s="17">
        <v>3.34688E-2</v>
      </c>
      <c r="E2092" s="17">
        <v>0.32758609999999999</v>
      </c>
      <c r="F2092" s="17">
        <v>7.7735600000000002E-2</v>
      </c>
      <c r="G2092" s="17">
        <v>2.0783360000000002</v>
      </c>
      <c r="H2092" s="18">
        <v>0.1515135</v>
      </c>
      <c r="I2092" s="40">
        <f t="array" ref="I2092">$Q$10+SUMPRODUCT(D2092:H2092,TRANSPOSE($Q$11:$Q$15))</f>
        <v>-6.8458636753951119</v>
      </c>
      <c r="J2092" s="37">
        <f t="shared" si="32"/>
        <v>1.0627164535431982E-3</v>
      </c>
      <c r="K2092" s="38"/>
      <c r="L2092" s="38"/>
      <c r="M2092" s="38"/>
      <c r="P2092" s="27">
        <v>2063</v>
      </c>
      <c r="Q2092" s="24">
        <v>5.6740600000000002E-2</v>
      </c>
      <c r="R2092" s="24">
        <v>-0.23803079999999999</v>
      </c>
      <c r="S2092" s="24">
        <v>5.5438800000000003E-2</v>
      </c>
      <c r="T2092" s="24">
        <v>0.63206439999999997</v>
      </c>
      <c r="U2092" s="24">
        <v>0.1113717</v>
      </c>
      <c r="V2092" s="34">
        <v>2.7772125879380757E-2</v>
      </c>
      <c r="W2092" s="24">
        <v>0</v>
      </c>
      <c r="X2092" s="24">
        <v>0</v>
      </c>
    </row>
    <row r="2093" spans="1:24" ht="15" customHeight="1" x14ac:dyDescent="0.45">
      <c r="A2093" s="14">
        <v>374</v>
      </c>
      <c r="B2093" s="15">
        <v>2000</v>
      </c>
      <c r="C2093" s="16">
        <v>0</v>
      </c>
      <c r="D2093" s="17">
        <v>0.10546030000000001</v>
      </c>
      <c r="E2093" s="17">
        <v>0.31375219999999998</v>
      </c>
      <c r="F2093" s="17">
        <v>4.6449999999999998E-3</v>
      </c>
      <c r="G2093" s="17">
        <v>0.54502700000000004</v>
      </c>
      <c r="H2093" s="18">
        <v>0.19428809999999999</v>
      </c>
      <c r="I2093" s="40">
        <f t="array" ref="I2093">$Q$10+SUMPRODUCT(D2093:H2093,TRANSPOSE($Q$11:$Q$15))</f>
        <v>-3.7412806208482592</v>
      </c>
      <c r="J2093" s="37">
        <f t="shared" si="32"/>
        <v>2.3173931150804069E-2</v>
      </c>
      <c r="K2093" s="38"/>
      <c r="L2093" s="38"/>
      <c r="M2093" s="38"/>
      <c r="P2093" s="27">
        <v>2064</v>
      </c>
      <c r="Q2093" s="24">
        <v>7.2609900000000005E-2</v>
      </c>
      <c r="R2093" s="24">
        <v>-0.16465779999999999</v>
      </c>
      <c r="S2093" s="24">
        <v>7.0339E-3</v>
      </c>
      <c r="T2093" s="24">
        <v>0.56012329999999999</v>
      </c>
      <c r="U2093" s="24">
        <v>9.8671200000000001E-2</v>
      </c>
      <c r="V2093" s="34">
        <v>4.0632785137021718E-2</v>
      </c>
      <c r="W2093" s="24">
        <v>0</v>
      </c>
      <c r="X2093" s="24">
        <v>0</v>
      </c>
    </row>
    <row r="2094" spans="1:24" ht="15" customHeight="1" x14ac:dyDescent="0.45">
      <c r="A2094" s="14">
        <v>374</v>
      </c>
      <c r="B2094" s="15">
        <v>2002</v>
      </c>
      <c r="C2094" s="16">
        <v>0</v>
      </c>
      <c r="D2094" s="17">
        <v>0.1047153</v>
      </c>
      <c r="E2094" s="17">
        <v>0.28051379999999998</v>
      </c>
      <c r="F2094" s="17">
        <v>4.14039E-2</v>
      </c>
      <c r="G2094" s="17">
        <v>0.50204839999999995</v>
      </c>
      <c r="H2094" s="18">
        <v>0.1485648</v>
      </c>
      <c r="I2094" s="40">
        <f t="array" ref="I2094">$Q$10+SUMPRODUCT(D2094:H2094,TRANSPOSE($Q$11:$Q$15))</f>
        <v>-3.9471430329830994</v>
      </c>
      <c r="J2094" s="37">
        <f t="shared" si="32"/>
        <v>1.8943986077125021E-2</v>
      </c>
      <c r="K2094" s="38"/>
      <c r="L2094" s="38"/>
      <c r="M2094" s="38"/>
      <c r="P2094" s="27">
        <v>2065</v>
      </c>
      <c r="Q2094" s="24">
        <v>-1.8834199999999999E-2</v>
      </c>
      <c r="R2094" s="24">
        <v>-0.2295065</v>
      </c>
      <c r="S2094" s="24">
        <v>4.8313200000000001E-2</v>
      </c>
      <c r="T2094" s="24">
        <v>0.67584339999999998</v>
      </c>
      <c r="U2094" s="24">
        <v>0.1182105</v>
      </c>
      <c r="V2094" s="34">
        <v>2.6395824552211369E-2</v>
      </c>
      <c r="W2094" s="24">
        <v>0</v>
      </c>
      <c r="X2094" s="24">
        <v>0</v>
      </c>
    </row>
    <row r="2095" spans="1:24" ht="15" customHeight="1" x14ac:dyDescent="0.45">
      <c r="A2095" s="14">
        <v>374</v>
      </c>
      <c r="B2095" s="15">
        <v>2003</v>
      </c>
      <c r="C2095" s="16">
        <v>0</v>
      </c>
      <c r="D2095" s="17">
        <v>0.35063569999999999</v>
      </c>
      <c r="E2095" s="17">
        <v>0.33054410000000001</v>
      </c>
      <c r="F2095" s="17">
        <v>9.0322899999999998E-2</v>
      </c>
      <c r="G2095" s="17">
        <v>1.0336209999999999</v>
      </c>
      <c r="H2095" s="18">
        <v>0.25030370000000002</v>
      </c>
      <c r="I2095" s="40">
        <f t="array" ref="I2095">$Q$10+SUMPRODUCT(D2095:H2095,TRANSPOSE($Q$11:$Q$15))</f>
        <v>-5.0933466041319626</v>
      </c>
      <c r="J2095" s="37">
        <f t="shared" si="32"/>
        <v>6.1000074127518598E-3</v>
      </c>
      <c r="K2095" s="38"/>
      <c r="L2095" s="38"/>
      <c r="M2095" s="38"/>
      <c r="P2095" s="27">
        <v>2066</v>
      </c>
      <c r="Q2095" s="24">
        <v>-1.6047100000000002E-2</v>
      </c>
      <c r="R2095" s="24">
        <v>-0.16677739999999999</v>
      </c>
      <c r="S2095" s="24">
        <v>5.3783600000000001E-2</v>
      </c>
      <c r="T2095" s="24">
        <v>0.9929308</v>
      </c>
      <c r="U2095" s="24">
        <v>9.8766699999999999E-2</v>
      </c>
      <c r="V2095" s="34">
        <v>1.3939797349592397E-2</v>
      </c>
      <c r="W2095" s="24">
        <v>0</v>
      </c>
      <c r="X2095" s="24">
        <v>0</v>
      </c>
    </row>
    <row r="2096" spans="1:24" ht="15" customHeight="1" x14ac:dyDescent="0.45">
      <c r="A2096" s="14">
        <v>374</v>
      </c>
      <c r="B2096" s="15">
        <v>2004</v>
      </c>
      <c r="C2096" s="16">
        <v>0</v>
      </c>
      <c r="D2096" s="17">
        <v>0.35475109999999999</v>
      </c>
      <c r="E2096" s="17">
        <v>0.40997830000000002</v>
      </c>
      <c r="F2096" s="17">
        <v>5.5138399999999997E-2</v>
      </c>
      <c r="G2096" s="17">
        <v>1.7734570000000001</v>
      </c>
      <c r="H2096" s="18">
        <v>0.20867640000000001</v>
      </c>
      <c r="I2096" s="40">
        <f t="array" ref="I2096">$Q$10+SUMPRODUCT(D2096:H2096,TRANSPOSE($Q$11:$Q$15))</f>
        <v>-6.1304913079509973</v>
      </c>
      <c r="J2096" s="37">
        <f t="shared" si="32"/>
        <v>2.1707892740419734E-3</v>
      </c>
      <c r="K2096" s="38"/>
      <c r="L2096" s="38"/>
      <c r="M2096" s="38"/>
      <c r="P2096" s="27">
        <v>2067</v>
      </c>
      <c r="Q2096" s="24">
        <v>8.1606000000000005E-3</v>
      </c>
      <c r="R2096" s="24">
        <v>-5.47751E-2</v>
      </c>
      <c r="S2096" s="24">
        <v>4.62336E-2</v>
      </c>
      <c r="T2096" s="24">
        <v>1.406452</v>
      </c>
      <c r="U2096" s="24">
        <v>8.2922700000000002E-2</v>
      </c>
      <c r="V2096" s="34">
        <v>6.5598774885654984E-3</v>
      </c>
      <c r="W2096" s="24">
        <v>0</v>
      </c>
      <c r="X2096" s="24">
        <v>0</v>
      </c>
    </row>
    <row r="2097" spans="1:24" ht="15" customHeight="1" x14ac:dyDescent="0.45">
      <c r="A2097" s="14">
        <v>375</v>
      </c>
      <c r="B2097" s="15">
        <v>1995</v>
      </c>
      <c r="C2097" s="16">
        <v>0</v>
      </c>
      <c r="D2097" s="17">
        <v>0.20395579999999999</v>
      </c>
      <c r="E2097" s="17">
        <v>0.31428319999999998</v>
      </c>
      <c r="F2097" s="17">
        <v>4.9005899999999998E-2</v>
      </c>
      <c r="G2097" s="17">
        <v>2.6586699999999999</v>
      </c>
      <c r="H2097" s="18">
        <v>0.51364960000000004</v>
      </c>
      <c r="I2097" s="40">
        <f t="array" ref="I2097">$Q$10+SUMPRODUCT(D2097:H2097,TRANSPOSE($Q$11:$Q$15))</f>
        <v>-7.2264504554387177</v>
      </c>
      <c r="J2097" s="37">
        <f t="shared" si="32"/>
        <v>7.2656886570713881E-4</v>
      </c>
      <c r="K2097" s="38"/>
      <c r="L2097" s="38"/>
      <c r="M2097" s="38"/>
      <c r="P2097" s="27">
        <v>2068</v>
      </c>
      <c r="Q2097" s="24">
        <v>0.49170229999999998</v>
      </c>
      <c r="R2097" s="24">
        <v>6.8736699999999998E-2</v>
      </c>
      <c r="S2097" s="24">
        <v>1.605E-4</v>
      </c>
      <c r="T2097" s="24">
        <v>1.6841759999999999</v>
      </c>
      <c r="U2097" s="24">
        <v>0.24069850000000001</v>
      </c>
      <c r="V2097" s="34">
        <v>6.8565387649161778E-3</v>
      </c>
      <c r="W2097" s="24">
        <v>0</v>
      </c>
      <c r="X2097" s="24">
        <v>0</v>
      </c>
    </row>
    <row r="2098" spans="1:24" ht="15" customHeight="1" x14ac:dyDescent="0.45">
      <c r="A2098" s="14">
        <v>375</v>
      </c>
      <c r="B2098" s="15">
        <v>1996</v>
      </c>
      <c r="C2098" s="16">
        <v>0</v>
      </c>
      <c r="D2098" s="17">
        <v>0.13879130000000001</v>
      </c>
      <c r="E2098" s="17">
        <v>0.31258219999999998</v>
      </c>
      <c r="F2098" s="17">
        <v>4.3839900000000001E-2</v>
      </c>
      <c r="G2098" s="17">
        <v>2.6164130000000001</v>
      </c>
      <c r="H2098" s="18">
        <v>0.4986466</v>
      </c>
      <c r="I2098" s="40">
        <f t="array" ref="I2098">$Q$10+SUMPRODUCT(D2098:H2098,TRANSPOSE($Q$11:$Q$15))</f>
        <v>-7.1516150338958937</v>
      </c>
      <c r="J2098" s="37">
        <f t="shared" si="32"/>
        <v>7.829839779540526E-4</v>
      </c>
      <c r="K2098" s="38"/>
      <c r="L2098" s="38"/>
      <c r="M2098" s="38"/>
      <c r="P2098" s="27">
        <v>2069</v>
      </c>
      <c r="Q2098" s="24">
        <v>0.49659910000000002</v>
      </c>
      <c r="R2098" s="24">
        <v>-8.56629E-2</v>
      </c>
      <c r="S2098" s="24">
        <v>-1.9680000000000001E-4</v>
      </c>
      <c r="T2098" s="24">
        <v>1.4507650000000001</v>
      </c>
      <c r="U2098" s="24">
        <v>0.20906459999999999</v>
      </c>
      <c r="V2098" s="34">
        <v>1.2201408704506428E-2</v>
      </c>
      <c r="W2098" s="24">
        <v>0</v>
      </c>
      <c r="X2098" s="24">
        <v>0</v>
      </c>
    </row>
    <row r="2099" spans="1:24" ht="15" customHeight="1" x14ac:dyDescent="0.45">
      <c r="A2099" s="14">
        <v>375</v>
      </c>
      <c r="B2099" s="15">
        <v>1997</v>
      </c>
      <c r="C2099" s="16">
        <v>0</v>
      </c>
      <c r="D2099" s="17">
        <v>0.1599006</v>
      </c>
      <c r="E2099" s="17">
        <v>0.33789330000000001</v>
      </c>
      <c r="F2099" s="17">
        <v>5.2528999999999999E-2</v>
      </c>
      <c r="G2099" s="17">
        <v>3.4173830000000001</v>
      </c>
      <c r="H2099" s="18">
        <v>0.49505909999999997</v>
      </c>
      <c r="I2099" s="40">
        <f t="array" ref="I2099">$Q$10+SUMPRODUCT(D2099:H2099,TRANSPOSE($Q$11:$Q$15))</f>
        <v>-8.5278180531567394</v>
      </c>
      <c r="J2099" s="37">
        <f t="shared" si="32"/>
        <v>1.9784712531508228E-4</v>
      </c>
      <c r="K2099" s="38"/>
      <c r="L2099" s="38"/>
      <c r="M2099" s="38"/>
      <c r="P2099" s="27">
        <v>2070</v>
      </c>
      <c r="Q2099" s="24">
        <v>0.35804449999999999</v>
      </c>
      <c r="R2099" s="24">
        <v>-0.2163069</v>
      </c>
      <c r="S2099" s="24">
        <v>7.6979999999999995E-4</v>
      </c>
      <c r="T2099" s="24">
        <v>1.4317120000000001</v>
      </c>
      <c r="U2099" s="24">
        <v>0.25360899999999997</v>
      </c>
      <c r="V2099" s="34">
        <v>1.4612637106157528E-2</v>
      </c>
      <c r="W2099" s="24">
        <v>0</v>
      </c>
      <c r="X2099" s="24">
        <v>0</v>
      </c>
    </row>
    <row r="2100" spans="1:24" ht="15" customHeight="1" x14ac:dyDescent="0.45">
      <c r="A2100" s="14">
        <v>375</v>
      </c>
      <c r="B2100" s="15">
        <v>1998</v>
      </c>
      <c r="C2100" s="16">
        <v>0</v>
      </c>
      <c r="D2100" s="17">
        <v>0.14874970000000001</v>
      </c>
      <c r="E2100" s="17">
        <v>0.34786</v>
      </c>
      <c r="F2100" s="17">
        <v>5.8053899999999999E-2</v>
      </c>
      <c r="G2100" s="17">
        <v>6.4350050000000003</v>
      </c>
      <c r="H2100" s="18">
        <v>0.52566369999999996</v>
      </c>
      <c r="I2100" s="40">
        <f t="array" ref="I2100">$Q$10+SUMPRODUCT(D2100:H2100,TRANSPOSE($Q$11:$Q$15))</f>
        <v>-13.381017479117553</v>
      </c>
      <c r="J2100" s="37">
        <f t="shared" si="32"/>
        <v>1.544177698477587E-6</v>
      </c>
      <c r="K2100" s="38"/>
      <c r="L2100" s="38"/>
      <c r="M2100" s="38"/>
      <c r="P2100" s="27">
        <v>2071</v>
      </c>
      <c r="Q2100" s="24">
        <v>0.47814259999999997</v>
      </c>
      <c r="R2100" s="24">
        <v>-2.9348800000000001E-2</v>
      </c>
      <c r="S2100" s="24">
        <v>8.71976E-2</v>
      </c>
      <c r="T2100" s="24">
        <v>3.3611659999999999</v>
      </c>
      <c r="U2100" s="24">
        <v>0.42973210000000001</v>
      </c>
      <c r="V2100" s="34">
        <v>3.0644121101034425E-4</v>
      </c>
      <c r="W2100" s="24">
        <v>0</v>
      </c>
      <c r="X2100" s="24">
        <v>0</v>
      </c>
    </row>
    <row r="2101" spans="1:24" ht="15" customHeight="1" x14ac:dyDescent="0.45">
      <c r="A2101" s="14">
        <v>375</v>
      </c>
      <c r="B2101" s="15">
        <v>1999</v>
      </c>
      <c r="C2101" s="16">
        <v>0</v>
      </c>
      <c r="D2101" s="17">
        <v>0.1734501</v>
      </c>
      <c r="E2101" s="17">
        <v>0.32722849999999998</v>
      </c>
      <c r="F2101" s="17">
        <v>5.5235899999999998E-2</v>
      </c>
      <c r="G2101" s="17">
        <v>3.9784799999999998</v>
      </c>
      <c r="H2101" s="18">
        <v>0.4516732</v>
      </c>
      <c r="I2101" s="40">
        <f t="array" ref="I2101">$Q$10+SUMPRODUCT(D2101:H2101,TRANSPOSE($Q$11:$Q$15))</f>
        <v>-9.4493965186433471</v>
      </c>
      <c r="J2101" s="37">
        <f t="shared" si="32"/>
        <v>7.8730868251577365E-5</v>
      </c>
      <c r="K2101" s="38"/>
      <c r="L2101" s="38"/>
      <c r="M2101" s="38"/>
      <c r="P2101" s="27">
        <v>2072</v>
      </c>
      <c r="Q2101" s="24">
        <v>0.15683849999999999</v>
      </c>
      <c r="R2101" s="24">
        <v>9.9538699999999994E-2</v>
      </c>
      <c r="S2101" s="24">
        <v>9.0662999999999994E-3</v>
      </c>
      <c r="T2101" s="24">
        <v>1.459554</v>
      </c>
      <c r="U2101" s="24">
        <v>0.13065779999999999</v>
      </c>
      <c r="V2101" s="34">
        <v>7.0988228309211239E-3</v>
      </c>
      <c r="W2101" s="24">
        <v>0</v>
      </c>
      <c r="X2101" s="24">
        <v>0</v>
      </c>
    </row>
    <row r="2102" spans="1:24" ht="15" customHeight="1" x14ac:dyDescent="0.45">
      <c r="A2102" s="14">
        <v>375</v>
      </c>
      <c r="B2102" s="15">
        <v>2000</v>
      </c>
      <c r="C2102" s="16">
        <v>0</v>
      </c>
      <c r="D2102" s="17">
        <v>0.15042</v>
      </c>
      <c r="E2102" s="17">
        <v>0.33285890000000001</v>
      </c>
      <c r="F2102" s="17">
        <v>4.1860799999999997E-2</v>
      </c>
      <c r="G2102" s="17">
        <v>3.5127389999999998</v>
      </c>
      <c r="H2102" s="18">
        <v>0.42142170000000001</v>
      </c>
      <c r="I2102" s="40">
        <f t="array" ref="I2102">$Q$10+SUMPRODUCT(D2102:H2102,TRANSPOSE($Q$11:$Q$15))</f>
        <v>-8.6366847749641131</v>
      </c>
      <c r="J2102" s="37">
        <f t="shared" si="32"/>
        <v>1.7744280372489335E-4</v>
      </c>
      <c r="K2102" s="38"/>
      <c r="L2102" s="38"/>
      <c r="M2102" s="38"/>
      <c r="P2102" s="27">
        <v>2073</v>
      </c>
      <c r="Q2102" s="24">
        <v>-1.5162999999999999E-3</v>
      </c>
      <c r="R2102" s="24">
        <v>0.10218679999999999</v>
      </c>
      <c r="S2102" s="24">
        <v>5.3985600000000002E-2</v>
      </c>
      <c r="T2102" s="24">
        <v>0.81729719999999995</v>
      </c>
      <c r="U2102" s="24">
        <v>0.16806209999999999</v>
      </c>
      <c r="V2102" s="34">
        <v>1.308896286871958E-2</v>
      </c>
      <c r="W2102" s="24">
        <v>0</v>
      </c>
      <c r="X2102" s="24">
        <v>0</v>
      </c>
    </row>
    <row r="2103" spans="1:24" ht="15" customHeight="1" x14ac:dyDescent="0.45">
      <c r="A2103" s="14">
        <v>375</v>
      </c>
      <c r="B2103" s="15">
        <v>2001</v>
      </c>
      <c r="C2103" s="16">
        <v>0</v>
      </c>
      <c r="D2103" s="17">
        <v>0.1837191</v>
      </c>
      <c r="E2103" s="17">
        <v>0.36076259999999999</v>
      </c>
      <c r="F2103" s="17">
        <v>6.1092800000000003E-2</v>
      </c>
      <c r="G2103" s="17">
        <v>5.0803450000000003</v>
      </c>
      <c r="H2103" s="18">
        <v>0.41234900000000002</v>
      </c>
      <c r="I2103" s="40">
        <f t="array" ref="I2103">$Q$10+SUMPRODUCT(D2103:H2103,TRANSPOSE($Q$11:$Q$15))</f>
        <v>-11.321044179462163</v>
      </c>
      <c r="J2103" s="37">
        <f t="shared" si="32"/>
        <v>1.2115120048616623E-5</v>
      </c>
      <c r="K2103" s="38"/>
      <c r="L2103" s="38"/>
      <c r="M2103" s="38"/>
      <c r="P2103" s="27">
        <v>2074</v>
      </c>
      <c r="Q2103" s="24">
        <v>-1.22484E-2</v>
      </c>
      <c r="R2103" s="24">
        <v>8.3212999999999995E-2</v>
      </c>
      <c r="S2103" s="24">
        <v>4.1974299999999999E-2</v>
      </c>
      <c r="T2103" s="24">
        <v>0.69370719999999997</v>
      </c>
      <c r="U2103" s="24">
        <v>0.18259230000000001</v>
      </c>
      <c r="V2103" s="34">
        <v>1.8028058620601223E-2</v>
      </c>
      <c r="W2103" s="24">
        <v>0</v>
      </c>
      <c r="X2103" s="24">
        <v>0</v>
      </c>
    </row>
    <row r="2104" spans="1:24" ht="15" customHeight="1" x14ac:dyDescent="0.45">
      <c r="A2104" s="14">
        <v>375</v>
      </c>
      <c r="B2104" s="15">
        <v>2002</v>
      </c>
      <c r="C2104" s="16">
        <v>0</v>
      </c>
      <c r="D2104" s="17">
        <v>0.1452244</v>
      </c>
      <c r="E2104" s="17">
        <v>0.40528560000000002</v>
      </c>
      <c r="F2104" s="17">
        <v>6.0108099999999998E-2</v>
      </c>
      <c r="G2104" s="17">
        <v>3.4443069999999998</v>
      </c>
      <c r="H2104" s="18">
        <v>0.41120489999999998</v>
      </c>
      <c r="I2104" s="40">
        <f t="array" ref="I2104">$Q$10+SUMPRODUCT(D2104:H2104,TRANSPOSE($Q$11:$Q$15))</f>
        <v>-8.78738820671804</v>
      </c>
      <c r="J2104" s="37">
        <f t="shared" si="32"/>
        <v>1.5262283034985099E-4</v>
      </c>
      <c r="K2104" s="38"/>
      <c r="L2104" s="38"/>
      <c r="M2104" s="38"/>
      <c r="P2104" s="27">
        <v>2075</v>
      </c>
      <c r="Q2104" s="24">
        <v>-1.01274E-2</v>
      </c>
      <c r="R2104" s="24">
        <v>7.9685199999999998E-2</v>
      </c>
      <c r="S2104" s="24">
        <v>4.2326900000000001E-2</v>
      </c>
      <c r="T2104" s="24">
        <v>0.58104990000000001</v>
      </c>
      <c r="U2104" s="24">
        <v>0.16260640000000001</v>
      </c>
      <c r="V2104" s="34">
        <v>2.1304515828290543E-2</v>
      </c>
      <c r="W2104" s="24">
        <v>0</v>
      </c>
      <c r="X2104" s="24">
        <v>0</v>
      </c>
    </row>
    <row r="2105" spans="1:24" ht="15" customHeight="1" x14ac:dyDescent="0.45">
      <c r="A2105" s="14">
        <v>375</v>
      </c>
      <c r="B2105" s="15">
        <v>2003</v>
      </c>
      <c r="C2105" s="16">
        <v>0</v>
      </c>
      <c r="D2105" s="17">
        <v>0.1478168</v>
      </c>
      <c r="E2105" s="17">
        <v>0.43120330000000001</v>
      </c>
      <c r="F2105" s="17">
        <v>7.30798E-2</v>
      </c>
      <c r="G2105" s="17">
        <v>4.8492290000000002</v>
      </c>
      <c r="H2105" s="18">
        <v>0.41135310000000003</v>
      </c>
      <c r="I2105" s="40">
        <f t="array" ref="I2105">$Q$10+SUMPRODUCT(D2105:H2105,TRANSPOSE($Q$11:$Q$15))</f>
        <v>-11.166541506750313</v>
      </c>
      <c r="J2105" s="37">
        <f t="shared" si="32"/>
        <v>1.4139254154346008E-5</v>
      </c>
      <c r="K2105" s="38"/>
      <c r="L2105" s="38"/>
      <c r="M2105" s="38"/>
      <c r="P2105" s="27">
        <v>2076</v>
      </c>
      <c r="Q2105" s="24">
        <v>2.96283E-2</v>
      </c>
      <c r="R2105" s="24">
        <v>5.5252099999999998E-2</v>
      </c>
      <c r="S2105" s="24">
        <v>5.0282500000000001E-2</v>
      </c>
      <c r="T2105" s="24">
        <v>0.5593148</v>
      </c>
      <c r="U2105" s="24">
        <v>0.171741</v>
      </c>
      <c r="V2105" s="34">
        <v>2.1910389736255202E-2</v>
      </c>
      <c r="W2105" s="24">
        <v>0</v>
      </c>
      <c r="X2105" s="24">
        <v>0</v>
      </c>
    </row>
    <row r="2106" spans="1:24" ht="15" customHeight="1" x14ac:dyDescent="0.45">
      <c r="A2106" s="14">
        <v>375</v>
      </c>
      <c r="B2106" s="15">
        <v>2004</v>
      </c>
      <c r="C2106" s="16">
        <v>0</v>
      </c>
      <c r="D2106" s="17">
        <v>9.72021E-2</v>
      </c>
      <c r="E2106" s="17">
        <v>0.47730119999999998</v>
      </c>
      <c r="F2106" s="17">
        <v>7.4716599999999994E-2</v>
      </c>
      <c r="G2106" s="17">
        <v>4.5858290000000004</v>
      </c>
      <c r="H2106" s="18">
        <v>0.44516850000000002</v>
      </c>
      <c r="I2106" s="40">
        <f t="array" ref="I2106">$Q$10+SUMPRODUCT(D2106:H2106,TRANSPOSE($Q$11:$Q$15))</f>
        <v>-10.826927431468214</v>
      </c>
      <c r="J2106" s="37">
        <f t="shared" si="32"/>
        <v>1.9857132632521814E-5</v>
      </c>
      <c r="K2106" s="38"/>
      <c r="L2106" s="38"/>
      <c r="M2106" s="38"/>
      <c r="P2106" s="27">
        <v>2077</v>
      </c>
      <c r="Q2106" s="24">
        <v>7.7355599999999997E-2</v>
      </c>
      <c r="R2106" s="24">
        <v>6.9048200000000004E-2</v>
      </c>
      <c r="S2106" s="24">
        <v>3.8616499999999998E-2</v>
      </c>
      <c r="T2106" s="24">
        <v>0.56445789999999996</v>
      </c>
      <c r="U2106" s="24">
        <v>0.15998789999999999</v>
      </c>
      <c r="V2106" s="34">
        <v>2.3635530919166047E-2</v>
      </c>
      <c r="W2106" s="24">
        <v>0</v>
      </c>
      <c r="X2106" s="24">
        <v>0</v>
      </c>
    </row>
    <row r="2107" spans="1:24" ht="15" customHeight="1" x14ac:dyDescent="0.45">
      <c r="A2107" s="14">
        <v>376</v>
      </c>
      <c r="B2107" s="15">
        <v>1995</v>
      </c>
      <c r="C2107" s="16">
        <v>0</v>
      </c>
      <c r="D2107" s="17">
        <v>0.29349910000000001</v>
      </c>
      <c r="E2107" s="17">
        <v>0.53560949999999996</v>
      </c>
      <c r="F2107" s="17">
        <v>4.8424599999999998E-2</v>
      </c>
      <c r="G2107" s="17">
        <v>2.7519779999999998</v>
      </c>
      <c r="H2107" s="18">
        <v>0.2794103</v>
      </c>
      <c r="I2107" s="40">
        <f t="array" ref="I2107">$Q$10+SUMPRODUCT(D2107:H2107,TRANSPOSE($Q$11:$Q$15))</f>
        <v>-7.8003674899074893</v>
      </c>
      <c r="J2107" s="37">
        <f t="shared" si="32"/>
        <v>4.0941674244960452E-4</v>
      </c>
      <c r="K2107" s="38"/>
      <c r="L2107" s="38"/>
      <c r="M2107" s="38"/>
      <c r="P2107" s="27">
        <v>2078</v>
      </c>
      <c r="Q2107" s="24">
        <v>8.5144899999999996E-2</v>
      </c>
      <c r="R2107" s="24">
        <v>9.4143199999999996E-2</v>
      </c>
      <c r="S2107" s="24">
        <v>4.5568400000000002E-2</v>
      </c>
      <c r="T2107" s="24">
        <v>0.71268050000000005</v>
      </c>
      <c r="U2107" s="24">
        <v>0.16005559999999999</v>
      </c>
      <c r="V2107" s="34">
        <v>1.7189478599225674E-2</v>
      </c>
      <c r="W2107" s="24">
        <v>0</v>
      </c>
      <c r="X2107" s="24">
        <v>0</v>
      </c>
    </row>
    <row r="2108" spans="1:24" ht="15" customHeight="1" x14ac:dyDescent="0.45">
      <c r="A2108" s="14">
        <v>376</v>
      </c>
      <c r="B2108" s="15">
        <v>1996</v>
      </c>
      <c r="C2108" s="16">
        <v>0</v>
      </c>
      <c r="D2108" s="17">
        <v>0.30185030000000002</v>
      </c>
      <c r="E2108" s="17">
        <v>0.54787030000000003</v>
      </c>
      <c r="F2108" s="17">
        <v>5.7859099999999997E-2</v>
      </c>
      <c r="G2108" s="17">
        <v>3.1345070000000002</v>
      </c>
      <c r="H2108" s="18">
        <v>0.29182200000000003</v>
      </c>
      <c r="I2108" s="40">
        <f t="array" ref="I2108">$Q$10+SUMPRODUCT(D2108:H2108,TRANSPOSE($Q$11:$Q$15))</f>
        <v>-8.492104932928795</v>
      </c>
      <c r="J2108" s="37">
        <f t="shared" si="32"/>
        <v>2.0503907381231277E-4</v>
      </c>
      <c r="K2108" s="38"/>
      <c r="L2108" s="38"/>
      <c r="M2108" s="38"/>
      <c r="P2108" s="27">
        <v>2079</v>
      </c>
      <c r="Q2108" s="24">
        <v>5.50743E-2</v>
      </c>
      <c r="R2108" s="24">
        <v>0.30308220000000002</v>
      </c>
      <c r="S2108" s="24">
        <v>4.0894699999999999E-2</v>
      </c>
      <c r="T2108" s="24">
        <v>0.42191859999999998</v>
      </c>
      <c r="U2108" s="24">
        <v>0.1880608</v>
      </c>
      <c r="V2108" s="34">
        <v>2.0953270791392958E-2</v>
      </c>
      <c r="W2108" s="24">
        <v>0</v>
      </c>
      <c r="X2108" s="24">
        <v>0</v>
      </c>
    </row>
    <row r="2109" spans="1:24" ht="15" customHeight="1" x14ac:dyDescent="0.45">
      <c r="A2109" s="14">
        <v>376</v>
      </c>
      <c r="B2109" s="15">
        <v>1997</v>
      </c>
      <c r="C2109" s="16">
        <v>0</v>
      </c>
      <c r="D2109" s="17">
        <v>0.29822530000000003</v>
      </c>
      <c r="E2109" s="17">
        <v>0.53715259999999998</v>
      </c>
      <c r="F2109" s="17">
        <v>7.5062100000000007E-2</v>
      </c>
      <c r="G2109" s="17">
        <v>3.282778</v>
      </c>
      <c r="H2109" s="18">
        <v>0.3221657</v>
      </c>
      <c r="I2109" s="40">
        <f t="array" ref="I2109">$Q$10+SUMPRODUCT(D2109:H2109,TRANSPOSE($Q$11:$Q$15))</f>
        <v>-8.8331100983727957</v>
      </c>
      <c r="J2109" s="37">
        <f t="shared" si="32"/>
        <v>1.4580274495020132E-4</v>
      </c>
      <c r="K2109" s="38"/>
      <c r="L2109" s="38"/>
      <c r="M2109" s="38"/>
      <c r="P2109" s="27">
        <v>2080</v>
      </c>
      <c r="Q2109" s="24">
        <v>5.6457E-2</v>
      </c>
      <c r="R2109" s="24">
        <v>0.30607960000000001</v>
      </c>
      <c r="S2109" s="24">
        <v>3.4396599999999999E-2</v>
      </c>
      <c r="T2109" s="24">
        <v>0.7005169</v>
      </c>
      <c r="U2109" s="24">
        <v>0.2007651</v>
      </c>
      <c r="V2109" s="34">
        <v>1.4312727069492829E-2</v>
      </c>
      <c r="W2109" s="24">
        <v>0</v>
      </c>
      <c r="X2109" s="24">
        <v>0</v>
      </c>
    </row>
    <row r="2110" spans="1:24" ht="15" customHeight="1" x14ac:dyDescent="0.45">
      <c r="A2110" s="14">
        <v>376</v>
      </c>
      <c r="B2110" s="15">
        <v>1998</v>
      </c>
      <c r="C2110" s="16">
        <v>0</v>
      </c>
      <c r="D2110" s="17">
        <v>0.2852904</v>
      </c>
      <c r="E2110" s="17">
        <v>0.43916870000000002</v>
      </c>
      <c r="F2110" s="17">
        <v>4.7328200000000001E-2</v>
      </c>
      <c r="G2110" s="17">
        <v>1.6570119999999999</v>
      </c>
      <c r="H2110" s="18">
        <v>0.27178989999999997</v>
      </c>
      <c r="I2110" s="40">
        <f t="array" ref="I2110">$Q$10+SUMPRODUCT(D2110:H2110,TRANSPOSE($Q$11:$Q$15))</f>
        <v>-5.9145652017324677</v>
      </c>
      <c r="J2110" s="37">
        <f t="shared" si="32"/>
        <v>2.692563952422863E-3</v>
      </c>
      <c r="K2110" s="38"/>
      <c r="L2110" s="38"/>
      <c r="M2110" s="38"/>
      <c r="P2110" s="27">
        <v>2081</v>
      </c>
      <c r="Q2110" s="24">
        <v>8.0913200000000005E-2</v>
      </c>
      <c r="R2110" s="24">
        <v>0.32627109999999998</v>
      </c>
      <c r="S2110" s="24">
        <v>5.0050400000000002E-2</v>
      </c>
      <c r="T2110" s="24">
        <v>0.97407359999999998</v>
      </c>
      <c r="U2110" s="24">
        <v>0.20253689999999999</v>
      </c>
      <c r="V2110" s="34">
        <v>8.0702315172627992E-3</v>
      </c>
      <c r="W2110" s="24">
        <v>0</v>
      </c>
      <c r="X2110" s="24">
        <v>0</v>
      </c>
    </row>
    <row r="2111" spans="1:24" ht="15" customHeight="1" x14ac:dyDescent="0.45">
      <c r="A2111" s="14">
        <v>376</v>
      </c>
      <c r="B2111" s="15">
        <v>1999</v>
      </c>
      <c r="C2111" s="16">
        <v>0</v>
      </c>
      <c r="D2111" s="17">
        <v>0.31707930000000001</v>
      </c>
      <c r="E2111" s="17">
        <v>0.45427899999999999</v>
      </c>
      <c r="F2111" s="17">
        <v>6.2973500000000002E-2</v>
      </c>
      <c r="G2111" s="17">
        <v>1.921349</v>
      </c>
      <c r="H2111" s="18">
        <v>0.30130879999999999</v>
      </c>
      <c r="I2111" s="40">
        <f t="array" ref="I2111">$Q$10+SUMPRODUCT(D2111:H2111,TRANSPOSE($Q$11:$Q$15))</f>
        <v>-6.4514624111663599</v>
      </c>
      <c r="J2111" s="37">
        <f t="shared" si="32"/>
        <v>1.575725654832478E-3</v>
      </c>
      <c r="K2111" s="38"/>
      <c r="L2111" s="38"/>
      <c r="M2111" s="38"/>
      <c r="P2111" s="27">
        <v>2082</v>
      </c>
      <c r="Q2111" s="24">
        <v>0.27662530000000002</v>
      </c>
      <c r="R2111" s="24">
        <v>1.8072399999999999E-2</v>
      </c>
      <c r="S2111" s="24">
        <v>3.4078200000000003E-2</v>
      </c>
      <c r="T2111" s="24">
        <v>0.65458269999999996</v>
      </c>
      <c r="U2111" s="24">
        <v>0.33701049999999999</v>
      </c>
      <c r="V2111" s="34">
        <v>2.7598624402515461E-2</v>
      </c>
      <c r="W2111" s="24">
        <v>0</v>
      </c>
      <c r="X2111" s="24">
        <v>0</v>
      </c>
    </row>
    <row r="2112" spans="1:24" ht="15" customHeight="1" x14ac:dyDescent="0.45">
      <c r="A2112" s="14">
        <v>376</v>
      </c>
      <c r="B2112" s="15">
        <v>2000</v>
      </c>
      <c r="C2112" s="16">
        <v>0</v>
      </c>
      <c r="D2112" s="17">
        <v>0.30984020000000001</v>
      </c>
      <c r="E2112" s="17">
        <v>0.42792429999999998</v>
      </c>
      <c r="F2112" s="17">
        <v>6.2529899999999999E-2</v>
      </c>
      <c r="G2112" s="17">
        <v>1.50223</v>
      </c>
      <c r="H2112" s="18">
        <v>0.30515569999999997</v>
      </c>
      <c r="I2112" s="40">
        <f t="array" ref="I2112">$Q$10+SUMPRODUCT(D2112:H2112,TRANSPOSE($Q$11:$Q$15))</f>
        <v>-5.7423047163596346</v>
      </c>
      <c r="J2112" s="37">
        <f t="shared" si="32"/>
        <v>3.1971133596337795E-3</v>
      </c>
      <c r="K2112" s="38"/>
      <c r="L2112" s="38"/>
      <c r="M2112" s="38"/>
      <c r="P2112" s="27">
        <v>2083</v>
      </c>
      <c r="Q2112" s="24">
        <v>0.29323480000000002</v>
      </c>
      <c r="R2112" s="24">
        <v>2.87881E-2</v>
      </c>
      <c r="S2112" s="24">
        <v>7.0716500000000002E-2</v>
      </c>
      <c r="T2112" s="24">
        <v>0.46315909999999999</v>
      </c>
      <c r="U2112" s="24">
        <v>0.471082</v>
      </c>
      <c r="V2112" s="34">
        <v>3.0013526206205274E-2</v>
      </c>
      <c r="W2112" s="24">
        <v>0</v>
      </c>
      <c r="X2112" s="24">
        <v>0</v>
      </c>
    </row>
    <row r="2113" spans="1:24" ht="15" customHeight="1" x14ac:dyDescent="0.45">
      <c r="A2113" s="14">
        <v>376</v>
      </c>
      <c r="B2113" s="15">
        <v>2001</v>
      </c>
      <c r="C2113" s="16">
        <v>0</v>
      </c>
      <c r="D2113" s="17">
        <v>0.32960990000000001</v>
      </c>
      <c r="E2113" s="17">
        <v>0.42641449999999997</v>
      </c>
      <c r="F2113" s="17">
        <v>4.8979200000000001E-2</v>
      </c>
      <c r="G2113" s="17">
        <v>2.054646</v>
      </c>
      <c r="H2113" s="18">
        <v>0.29816340000000002</v>
      </c>
      <c r="I2113" s="40">
        <f t="array" ref="I2113">$Q$10+SUMPRODUCT(D2113:H2113,TRANSPOSE($Q$11:$Q$15))</f>
        <v>-6.5081831559897587</v>
      </c>
      <c r="J2113" s="37">
        <f t="shared" si="32"/>
        <v>1.4889661903880395E-3</v>
      </c>
      <c r="K2113" s="38"/>
      <c r="L2113" s="38"/>
      <c r="M2113" s="38"/>
      <c r="P2113" s="27">
        <v>2084</v>
      </c>
      <c r="Q2113" s="24">
        <v>0.2752753</v>
      </c>
      <c r="R2113" s="24">
        <v>2.07496E-2</v>
      </c>
      <c r="S2113" s="24">
        <v>5.0813400000000002E-2</v>
      </c>
      <c r="T2113" s="24">
        <v>0.26784839999999999</v>
      </c>
      <c r="U2113" s="24">
        <v>0.47716239999999999</v>
      </c>
      <c r="V2113" s="34">
        <v>4.7553984171714081E-2</v>
      </c>
      <c r="W2113" s="24">
        <v>0</v>
      </c>
      <c r="X2113" s="24">
        <v>0</v>
      </c>
    </row>
    <row r="2114" spans="1:24" ht="15" customHeight="1" x14ac:dyDescent="0.45">
      <c r="A2114" s="14">
        <v>376</v>
      </c>
      <c r="B2114" s="15">
        <v>2002</v>
      </c>
      <c r="C2114" s="16">
        <v>0</v>
      </c>
      <c r="D2114" s="17">
        <v>0.34737610000000002</v>
      </c>
      <c r="E2114" s="17">
        <v>0.43238599999999999</v>
      </c>
      <c r="F2114" s="17">
        <v>5.5615699999999997E-2</v>
      </c>
      <c r="G2114" s="17">
        <v>1.609998</v>
      </c>
      <c r="H2114" s="18">
        <v>0.2936358</v>
      </c>
      <c r="I2114" s="40">
        <f t="array" ref="I2114">$Q$10+SUMPRODUCT(D2114:H2114,TRANSPOSE($Q$11:$Q$15))</f>
        <v>-5.8568077700080394</v>
      </c>
      <c r="J2114" s="37">
        <f t="shared" si="32"/>
        <v>2.8522017274295675E-3</v>
      </c>
      <c r="K2114" s="38"/>
      <c r="L2114" s="38"/>
      <c r="M2114" s="38"/>
      <c r="P2114" s="27">
        <v>2085</v>
      </c>
      <c r="Q2114" s="24">
        <v>0.3297889</v>
      </c>
      <c r="R2114" s="24">
        <v>2.50102E-2</v>
      </c>
      <c r="S2114" s="24">
        <v>6.9703899999999999E-2</v>
      </c>
      <c r="T2114" s="24">
        <v>0.14195630000000001</v>
      </c>
      <c r="U2114" s="24">
        <v>0.5064862</v>
      </c>
      <c r="V2114" s="34">
        <v>5.1510461753464E-2</v>
      </c>
      <c r="W2114" s="24">
        <v>0</v>
      </c>
      <c r="X2114" s="24">
        <v>0</v>
      </c>
    </row>
    <row r="2115" spans="1:24" ht="15" customHeight="1" x14ac:dyDescent="0.45">
      <c r="A2115" s="14">
        <v>376</v>
      </c>
      <c r="B2115" s="15">
        <v>2003</v>
      </c>
      <c r="C2115" s="16">
        <v>0</v>
      </c>
      <c r="D2115" s="17">
        <v>0.35693799999999998</v>
      </c>
      <c r="E2115" s="17">
        <v>0.4553162</v>
      </c>
      <c r="F2115" s="17">
        <v>5.7288400000000003E-2</v>
      </c>
      <c r="G2115" s="17">
        <v>1.727522</v>
      </c>
      <c r="H2115" s="18">
        <v>0.29167510000000002</v>
      </c>
      <c r="I2115" s="40">
        <f t="array" ref="I2115">$Q$10+SUMPRODUCT(D2115:H2115,TRANSPOSE($Q$11:$Q$15))</f>
        <v>-6.0880668711614661</v>
      </c>
      <c r="J2115" s="37">
        <f t="shared" ref="J2115:J2178" si="33">EXP(I2115)/(1+EXP(I2115))</f>
        <v>2.2646521872501349E-3</v>
      </c>
      <c r="K2115" s="38"/>
      <c r="L2115" s="38"/>
      <c r="M2115" s="38"/>
      <c r="P2115" s="27">
        <v>2086</v>
      </c>
      <c r="Q2115" s="24">
        <v>0.27365400000000001</v>
      </c>
      <c r="R2115" s="24">
        <v>3.5341699999999997E-2</v>
      </c>
      <c r="S2115" s="24">
        <v>3.4082500000000002E-2</v>
      </c>
      <c r="T2115" s="24">
        <v>0.13774510000000001</v>
      </c>
      <c r="U2115" s="24">
        <v>0.43603189999999997</v>
      </c>
      <c r="V2115" s="34">
        <v>6.2774007122975858E-2</v>
      </c>
      <c r="W2115" s="24">
        <v>0</v>
      </c>
      <c r="X2115" s="24">
        <v>0</v>
      </c>
    </row>
    <row r="2116" spans="1:24" ht="15" customHeight="1" x14ac:dyDescent="0.45">
      <c r="A2116" s="14">
        <v>376</v>
      </c>
      <c r="B2116" s="15">
        <v>2004</v>
      </c>
      <c r="C2116" s="16">
        <v>0</v>
      </c>
      <c r="D2116" s="17">
        <v>0.24221909999999999</v>
      </c>
      <c r="E2116" s="17">
        <v>0.22155910000000001</v>
      </c>
      <c r="F2116" s="17">
        <v>5.7584700000000003E-2</v>
      </c>
      <c r="G2116" s="17">
        <v>0.82833559999999995</v>
      </c>
      <c r="H2116" s="18">
        <v>0.24274090000000001</v>
      </c>
      <c r="I2116" s="40">
        <f t="array" ref="I2116">$Q$10+SUMPRODUCT(D2116:H2116,TRANSPOSE($Q$11:$Q$15))</f>
        <v>-4.3954775469368865</v>
      </c>
      <c r="J2116" s="37">
        <f t="shared" si="33"/>
        <v>1.2182739738353569E-2</v>
      </c>
      <c r="K2116" s="38"/>
      <c r="L2116" s="38"/>
      <c r="M2116" s="38"/>
      <c r="P2116" s="27">
        <v>2087</v>
      </c>
      <c r="Q2116" s="24">
        <v>0.32444129999999999</v>
      </c>
      <c r="R2116" s="24">
        <v>-0.40830810000000001</v>
      </c>
      <c r="S2116" s="24">
        <v>6.1050300000000002E-2</v>
      </c>
      <c r="T2116" s="24">
        <v>7.2713100000000003E-2</v>
      </c>
      <c r="U2116" s="24">
        <v>0.5921556</v>
      </c>
      <c r="V2116" s="34">
        <v>0.11379093758283873</v>
      </c>
      <c r="W2116" s="24">
        <v>0</v>
      </c>
      <c r="X2116" s="24">
        <v>0</v>
      </c>
    </row>
    <row r="2117" spans="1:24" ht="15" customHeight="1" x14ac:dyDescent="0.45">
      <c r="A2117" s="14">
        <v>377</v>
      </c>
      <c r="B2117" s="15">
        <v>1995</v>
      </c>
      <c r="C2117" s="16">
        <v>0</v>
      </c>
      <c r="D2117" s="17">
        <v>0.1512221</v>
      </c>
      <c r="E2117" s="17">
        <v>0.26200289999999998</v>
      </c>
      <c r="F2117" s="17">
        <v>5.3711099999999998E-2</v>
      </c>
      <c r="G2117" s="17">
        <v>0.71421389999999996</v>
      </c>
      <c r="H2117" s="18">
        <v>0.32134600000000002</v>
      </c>
      <c r="I2117" s="40">
        <f t="array" ref="I2117">$Q$10+SUMPRODUCT(D2117:H2117,TRANSPOSE($Q$11:$Q$15))</f>
        <v>-4.2304295586709291</v>
      </c>
      <c r="J2117" s="37">
        <f t="shared" si="33"/>
        <v>1.4337584266034693E-2</v>
      </c>
      <c r="K2117" s="38"/>
      <c r="L2117" s="38"/>
      <c r="M2117" s="38"/>
      <c r="P2117" s="27">
        <v>2088</v>
      </c>
      <c r="Q2117" s="24">
        <v>0.36120780000000002</v>
      </c>
      <c r="R2117" s="24">
        <v>-0.67896829999999997</v>
      </c>
      <c r="S2117" s="24">
        <v>4.7518600000000001E-2</v>
      </c>
      <c r="T2117" s="24">
        <v>7.0017499999999996E-2</v>
      </c>
      <c r="U2117" s="24">
        <v>0.80380019999999996</v>
      </c>
      <c r="V2117" s="34">
        <v>0.19779874857616442</v>
      </c>
      <c r="W2117" s="24">
        <v>0</v>
      </c>
      <c r="X2117" s="24">
        <v>0</v>
      </c>
    </row>
    <row r="2118" spans="1:24" ht="15" customHeight="1" x14ac:dyDescent="0.45">
      <c r="A2118" s="14">
        <v>377</v>
      </c>
      <c r="B2118" s="15">
        <v>1996</v>
      </c>
      <c r="C2118" s="16">
        <v>0</v>
      </c>
      <c r="D2118" s="17">
        <v>0.13889299999999999</v>
      </c>
      <c r="E2118" s="17">
        <v>0.22247610000000001</v>
      </c>
      <c r="F2118" s="17">
        <v>2.13011E-2</v>
      </c>
      <c r="G2118" s="17">
        <v>0.50299479999999996</v>
      </c>
      <c r="H2118" s="18">
        <v>0.26507700000000001</v>
      </c>
      <c r="I2118" s="40">
        <f t="array" ref="I2118">$Q$10+SUMPRODUCT(D2118:H2118,TRANSPOSE($Q$11:$Q$15))</f>
        <v>-3.6170902444218003</v>
      </c>
      <c r="J2118" s="37">
        <f t="shared" si="33"/>
        <v>2.6158095713640479E-2</v>
      </c>
      <c r="K2118" s="38"/>
      <c r="L2118" s="38"/>
      <c r="M2118" s="38"/>
      <c r="P2118" s="27">
        <v>2089</v>
      </c>
      <c r="Q2118" s="24">
        <v>0.34536919999999999</v>
      </c>
      <c r="R2118" s="24">
        <v>-0.58866099999999999</v>
      </c>
      <c r="S2118" s="24">
        <v>5.5982299999999999E-2</v>
      </c>
      <c r="T2118" s="24">
        <v>0.28807379999999999</v>
      </c>
      <c r="U2118" s="24">
        <v>0.91863989999999995</v>
      </c>
      <c r="V2118" s="34">
        <v>0.13215857103570541</v>
      </c>
      <c r="W2118" s="24">
        <v>0</v>
      </c>
      <c r="X2118" s="24">
        <v>0</v>
      </c>
    </row>
    <row r="2119" spans="1:24" ht="15" customHeight="1" x14ac:dyDescent="0.45">
      <c r="A2119" s="14">
        <v>377</v>
      </c>
      <c r="B2119" s="15">
        <v>1997</v>
      </c>
      <c r="C2119" s="16">
        <v>0</v>
      </c>
      <c r="D2119" s="17">
        <v>0.16229109999999999</v>
      </c>
      <c r="E2119" s="17">
        <v>0.1904459</v>
      </c>
      <c r="F2119" s="17">
        <v>3.0016299999999999E-2</v>
      </c>
      <c r="G2119" s="17">
        <v>0.68770169999999997</v>
      </c>
      <c r="H2119" s="18">
        <v>0.32115929999999998</v>
      </c>
      <c r="I2119" s="40">
        <f t="array" ref="I2119">$Q$10+SUMPRODUCT(D2119:H2119,TRANSPOSE($Q$11:$Q$15))</f>
        <v>-3.8901268331840155</v>
      </c>
      <c r="J2119" s="37">
        <f t="shared" si="33"/>
        <v>2.003321890704866E-2</v>
      </c>
      <c r="K2119" s="38"/>
      <c r="L2119" s="38"/>
      <c r="M2119" s="38"/>
      <c r="P2119" s="27">
        <v>2090</v>
      </c>
      <c r="Q2119" s="24">
        <v>3.1291199999999998E-2</v>
      </c>
      <c r="R2119" s="24">
        <v>0.33437689999999998</v>
      </c>
      <c r="S2119" s="24">
        <v>4.7093999999999997E-2</v>
      </c>
      <c r="T2119" s="24">
        <v>1.331083</v>
      </c>
      <c r="U2119" s="24">
        <v>0.16562479999999999</v>
      </c>
      <c r="V2119" s="34">
        <v>4.4429951200104191E-3</v>
      </c>
      <c r="W2119" s="24">
        <v>0</v>
      </c>
      <c r="X2119" s="24">
        <v>0</v>
      </c>
    </row>
    <row r="2120" spans="1:24" ht="15" customHeight="1" x14ac:dyDescent="0.45">
      <c r="A2120" s="14">
        <v>378</v>
      </c>
      <c r="B2120" s="15">
        <v>1995</v>
      </c>
      <c r="C2120" s="16">
        <v>0</v>
      </c>
      <c r="D2120" s="17">
        <v>7.6869999999999998E-4</v>
      </c>
      <c r="E2120" s="17">
        <v>0.24401999999999999</v>
      </c>
      <c r="F2120" s="17">
        <v>6.2016099999999998E-2</v>
      </c>
      <c r="G2120" s="17">
        <v>1.8824939999999999</v>
      </c>
      <c r="H2120" s="18">
        <v>0.23722960000000001</v>
      </c>
      <c r="I2120" s="40">
        <f t="array" ref="I2120">$Q$10+SUMPRODUCT(D2120:H2120,TRANSPOSE($Q$11:$Q$15))</f>
        <v>-6.2469529069762135</v>
      </c>
      <c r="J2120" s="37">
        <f t="shared" si="33"/>
        <v>1.932603193319612E-3</v>
      </c>
      <c r="K2120" s="38"/>
      <c r="L2120" s="38"/>
      <c r="M2120" s="38"/>
      <c r="P2120" s="27">
        <v>2091</v>
      </c>
      <c r="Q2120" s="24">
        <v>3.34688E-2</v>
      </c>
      <c r="R2120" s="24">
        <v>0.32758609999999999</v>
      </c>
      <c r="S2120" s="24">
        <v>7.7735600000000002E-2</v>
      </c>
      <c r="T2120" s="24">
        <v>2.0783360000000002</v>
      </c>
      <c r="U2120" s="24">
        <v>0.1515135</v>
      </c>
      <c r="V2120" s="34">
        <v>1.0627164535431982E-3</v>
      </c>
      <c r="W2120" s="24">
        <v>0</v>
      </c>
      <c r="X2120" s="24">
        <v>0</v>
      </c>
    </row>
    <row r="2121" spans="1:24" ht="15" customHeight="1" x14ac:dyDescent="0.45">
      <c r="A2121" s="14">
        <v>378</v>
      </c>
      <c r="B2121" s="15">
        <v>1996</v>
      </c>
      <c r="C2121" s="16">
        <v>0</v>
      </c>
      <c r="D2121" s="17">
        <v>2.1434000000000002E-2</v>
      </c>
      <c r="E2121" s="17">
        <v>0.25565139999999997</v>
      </c>
      <c r="F2121" s="17">
        <v>6.2064500000000002E-2</v>
      </c>
      <c r="G2121" s="17">
        <v>1.8457650000000001</v>
      </c>
      <c r="H2121" s="18">
        <v>0.24118210000000001</v>
      </c>
      <c r="I2121" s="40">
        <f t="array" ref="I2121">$Q$10+SUMPRODUCT(D2121:H2121,TRANSPOSE($Q$11:$Q$15))</f>
        <v>-6.1947082627360475</v>
      </c>
      <c r="J2121" s="37">
        <f t="shared" si="33"/>
        <v>2.0360443804405609E-3</v>
      </c>
      <c r="K2121" s="38"/>
      <c r="L2121" s="38"/>
      <c r="M2121" s="38"/>
      <c r="P2121" s="27">
        <v>2092</v>
      </c>
      <c r="Q2121" s="24">
        <v>0.10546030000000001</v>
      </c>
      <c r="R2121" s="24">
        <v>0.31375219999999998</v>
      </c>
      <c r="S2121" s="24">
        <v>4.6449999999999998E-3</v>
      </c>
      <c r="T2121" s="24">
        <v>0.54502700000000004</v>
      </c>
      <c r="U2121" s="24">
        <v>0.19428809999999999</v>
      </c>
      <c r="V2121" s="34">
        <v>2.3173931150804076E-2</v>
      </c>
      <c r="W2121" s="24">
        <v>0</v>
      </c>
      <c r="X2121" s="24">
        <v>0</v>
      </c>
    </row>
    <row r="2122" spans="1:24" ht="15" customHeight="1" x14ac:dyDescent="0.45">
      <c r="A2122" s="14">
        <v>378</v>
      </c>
      <c r="B2122" s="15">
        <v>1997</v>
      </c>
      <c r="C2122" s="16">
        <v>0</v>
      </c>
      <c r="D2122" s="17">
        <v>-9.08828E-2</v>
      </c>
      <c r="E2122" s="17">
        <v>0.2456305</v>
      </c>
      <c r="F2122" s="17">
        <v>2.3667000000000001E-2</v>
      </c>
      <c r="G2122" s="17">
        <v>2.1529050000000001</v>
      </c>
      <c r="H2122" s="18">
        <v>0.22995879999999999</v>
      </c>
      <c r="I2122" s="40">
        <f t="array" ref="I2122">$Q$10+SUMPRODUCT(D2122:H2122,TRANSPOSE($Q$11:$Q$15))</f>
        <v>-6.4159477851016105</v>
      </c>
      <c r="J2122" s="37">
        <f t="shared" si="33"/>
        <v>1.6325995496519771E-3</v>
      </c>
      <c r="K2122" s="38"/>
      <c r="L2122" s="38"/>
      <c r="M2122" s="38"/>
      <c r="P2122" s="27">
        <v>2093</v>
      </c>
      <c r="Q2122" s="24">
        <v>0.1047153</v>
      </c>
      <c r="R2122" s="24">
        <v>0.28051379999999998</v>
      </c>
      <c r="S2122" s="24">
        <v>4.14039E-2</v>
      </c>
      <c r="T2122" s="24">
        <v>0.50204839999999995</v>
      </c>
      <c r="U2122" s="24">
        <v>0.1485648</v>
      </c>
      <c r="V2122" s="34">
        <v>1.8943986077125035E-2</v>
      </c>
      <c r="W2122" s="24">
        <v>0</v>
      </c>
      <c r="X2122" s="24">
        <v>0</v>
      </c>
    </row>
    <row r="2123" spans="1:24" ht="15" customHeight="1" x14ac:dyDescent="0.45">
      <c r="A2123" s="14">
        <v>379</v>
      </c>
      <c r="B2123" s="15">
        <v>1995</v>
      </c>
      <c r="C2123" s="16">
        <v>0</v>
      </c>
      <c r="D2123" s="17">
        <v>2.6486900000000001E-2</v>
      </c>
      <c r="E2123" s="17">
        <v>0.19966619999999999</v>
      </c>
      <c r="F2123" s="17">
        <v>3.9736100000000003E-2</v>
      </c>
      <c r="G2123" s="17">
        <v>0.8355243</v>
      </c>
      <c r="H2123" s="18">
        <v>0.1495908</v>
      </c>
      <c r="I2123" s="40">
        <f t="array" ref="I2123">$Q$10+SUMPRODUCT(D2123:H2123,TRANSPOSE($Q$11:$Q$15))</f>
        <v>-4.3794542077932839</v>
      </c>
      <c r="J2123" s="37">
        <f t="shared" si="33"/>
        <v>1.2377084670088754E-2</v>
      </c>
      <c r="K2123" s="38"/>
      <c r="L2123" s="38"/>
      <c r="M2123" s="38"/>
      <c r="P2123" s="27">
        <v>2094</v>
      </c>
      <c r="Q2123" s="24">
        <v>0.35063569999999999</v>
      </c>
      <c r="R2123" s="24">
        <v>0.33054410000000001</v>
      </c>
      <c r="S2123" s="24">
        <v>9.0322899999999998E-2</v>
      </c>
      <c r="T2123" s="24">
        <v>1.0336209999999999</v>
      </c>
      <c r="U2123" s="24">
        <v>0.25030370000000002</v>
      </c>
      <c r="V2123" s="34">
        <v>6.1000074127518641E-3</v>
      </c>
      <c r="W2123" s="24">
        <v>0</v>
      </c>
      <c r="X2123" s="24">
        <v>0</v>
      </c>
    </row>
    <row r="2124" spans="1:24" ht="15" customHeight="1" x14ac:dyDescent="0.45">
      <c r="A2124" s="14">
        <v>379</v>
      </c>
      <c r="B2124" s="15">
        <v>1996</v>
      </c>
      <c r="C2124" s="16">
        <v>0</v>
      </c>
      <c r="D2124" s="17">
        <v>5.0835199999999997E-2</v>
      </c>
      <c r="E2124" s="17">
        <v>0.21085519999999999</v>
      </c>
      <c r="F2124" s="17">
        <v>6.5491900000000006E-2</v>
      </c>
      <c r="G2124" s="17">
        <v>0.93640210000000002</v>
      </c>
      <c r="H2124" s="18">
        <v>0.17352970000000001</v>
      </c>
      <c r="I2124" s="40">
        <f t="array" ref="I2124">$Q$10+SUMPRODUCT(D2124:H2124,TRANSPOSE($Q$11:$Q$15))</f>
        <v>-4.7375785335471132</v>
      </c>
      <c r="J2124" s="37">
        <f t="shared" si="33"/>
        <v>8.6837638503879638E-3</v>
      </c>
      <c r="K2124" s="38"/>
      <c r="L2124" s="38"/>
      <c r="M2124" s="38"/>
      <c r="P2124" s="27">
        <v>2095</v>
      </c>
      <c r="Q2124" s="24">
        <v>0.35475109999999999</v>
      </c>
      <c r="R2124" s="24">
        <v>0.40997830000000002</v>
      </c>
      <c r="S2124" s="24">
        <v>5.5138399999999997E-2</v>
      </c>
      <c r="T2124" s="24">
        <v>1.7734570000000001</v>
      </c>
      <c r="U2124" s="24">
        <v>0.20867640000000001</v>
      </c>
      <c r="V2124" s="34">
        <v>2.1707892740419729E-3</v>
      </c>
      <c r="W2124" s="24">
        <v>0</v>
      </c>
      <c r="X2124" s="24">
        <v>0</v>
      </c>
    </row>
    <row r="2125" spans="1:24" ht="15" customHeight="1" x14ac:dyDescent="0.45">
      <c r="A2125" s="14">
        <v>379</v>
      </c>
      <c r="B2125" s="15">
        <v>1997</v>
      </c>
      <c r="C2125" s="16">
        <v>0</v>
      </c>
      <c r="D2125" s="17">
        <v>5.3953399999999999E-2</v>
      </c>
      <c r="E2125" s="17">
        <v>0.22147500000000001</v>
      </c>
      <c r="F2125" s="17">
        <v>5.9022499999999999E-2</v>
      </c>
      <c r="G2125" s="17">
        <v>1.3261579999999999</v>
      </c>
      <c r="H2125" s="18">
        <v>0.18914610000000001</v>
      </c>
      <c r="I2125" s="40">
        <f t="array" ref="I2125">$Q$10+SUMPRODUCT(D2125:H2125,TRANSPOSE($Q$11:$Q$15))</f>
        <v>-5.3114126120914218</v>
      </c>
      <c r="J2125" s="37">
        <f t="shared" si="33"/>
        <v>4.9107164773353282E-3</v>
      </c>
      <c r="K2125" s="38"/>
      <c r="L2125" s="38"/>
      <c r="M2125" s="38"/>
      <c r="P2125" s="27">
        <v>2096</v>
      </c>
      <c r="Q2125" s="24">
        <v>0.20395579999999999</v>
      </c>
      <c r="R2125" s="24">
        <v>0.31428319999999998</v>
      </c>
      <c r="S2125" s="24">
        <v>4.9005899999999998E-2</v>
      </c>
      <c r="T2125" s="24">
        <v>2.6586699999999999</v>
      </c>
      <c r="U2125" s="24">
        <v>0.51364960000000004</v>
      </c>
      <c r="V2125" s="34">
        <v>7.2656886570713881E-4</v>
      </c>
      <c r="W2125" s="24">
        <v>0</v>
      </c>
      <c r="X2125" s="24">
        <v>0</v>
      </c>
    </row>
    <row r="2126" spans="1:24" ht="15" customHeight="1" x14ac:dyDescent="0.45">
      <c r="A2126" s="14">
        <v>379</v>
      </c>
      <c r="B2126" s="15">
        <v>1998</v>
      </c>
      <c r="C2126" s="16">
        <v>0</v>
      </c>
      <c r="D2126" s="17">
        <v>7.0495299999999997E-2</v>
      </c>
      <c r="E2126" s="17">
        <v>0.16962379999999999</v>
      </c>
      <c r="F2126" s="17">
        <v>3.7961099999999998E-2</v>
      </c>
      <c r="G2126" s="17">
        <v>1.600992</v>
      </c>
      <c r="H2126" s="18">
        <v>0.2190454</v>
      </c>
      <c r="I2126" s="40">
        <f t="array" ref="I2126">$Q$10+SUMPRODUCT(D2126:H2126,TRANSPOSE($Q$11:$Q$15))</f>
        <v>-5.4801371556903264</v>
      </c>
      <c r="J2126" s="37">
        <f t="shared" si="33"/>
        <v>4.1514514936570506E-3</v>
      </c>
      <c r="K2126" s="38"/>
      <c r="L2126" s="38"/>
      <c r="M2126" s="38"/>
      <c r="P2126" s="27">
        <v>2097</v>
      </c>
      <c r="Q2126" s="24">
        <v>0.13879130000000001</v>
      </c>
      <c r="R2126" s="24">
        <v>0.31258219999999998</v>
      </c>
      <c r="S2126" s="24">
        <v>4.3839900000000001E-2</v>
      </c>
      <c r="T2126" s="24">
        <v>2.6164130000000001</v>
      </c>
      <c r="U2126" s="24">
        <v>0.4986466</v>
      </c>
      <c r="V2126" s="34">
        <v>7.8298397795405325E-4</v>
      </c>
      <c r="W2126" s="24">
        <v>0</v>
      </c>
      <c r="X2126" s="24">
        <v>0</v>
      </c>
    </row>
    <row r="2127" spans="1:24" ht="15" customHeight="1" x14ac:dyDescent="0.45">
      <c r="A2127" s="14">
        <v>379</v>
      </c>
      <c r="B2127" s="15">
        <v>1999</v>
      </c>
      <c r="C2127" s="16">
        <v>0</v>
      </c>
      <c r="D2127" s="17">
        <v>0.12189850000000001</v>
      </c>
      <c r="E2127" s="17">
        <v>0.16680510000000001</v>
      </c>
      <c r="F2127" s="17">
        <v>4.7182200000000001E-2</v>
      </c>
      <c r="G2127" s="17">
        <v>1.073895</v>
      </c>
      <c r="H2127" s="18">
        <v>0.22678870000000001</v>
      </c>
      <c r="I2127" s="40">
        <f t="array" ref="I2127">$Q$10+SUMPRODUCT(D2127:H2127,TRANSPOSE($Q$11:$Q$15))</f>
        <v>-4.683721372337569</v>
      </c>
      <c r="J2127" s="37">
        <f t="shared" si="33"/>
        <v>9.1598685536175336E-3</v>
      </c>
      <c r="K2127" s="38"/>
      <c r="L2127" s="38"/>
      <c r="M2127" s="38"/>
      <c r="P2127" s="27">
        <v>2098</v>
      </c>
      <c r="Q2127" s="24">
        <v>0.1599006</v>
      </c>
      <c r="R2127" s="24">
        <v>0.33789330000000001</v>
      </c>
      <c r="S2127" s="24">
        <v>5.2528999999999999E-2</v>
      </c>
      <c r="T2127" s="24">
        <v>3.4173830000000001</v>
      </c>
      <c r="U2127" s="24">
        <v>0.49505909999999997</v>
      </c>
      <c r="V2127" s="34">
        <v>1.9784712531508225E-4</v>
      </c>
      <c r="W2127" s="24">
        <v>0</v>
      </c>
      <c r="X2127" s="24">
        <v>0</v>
      </c>
    </row>
    <row r="2128" spans="1:24" ht="15" customHeight="1" x14ac:dyDescent="0.45">
      <c r="A2128" s="14">
        <v>379</v>
      </c>
      <c r="B2128" s="15">
        <v>2000</v>
      </c>
      <c r="C2128" s="16">
        <v>0</v>
      </c>
      <c r="D2128" s="17">
        <v>0.1041347</v>
      </c>
      <c r="E2128" s="17">
        <v>0.16237209999999999</v>
      </c>
      <c r="F2128" s="17">
        <v>4.8064299999999997E-2</v>
      </c>
      <c r="G2128" s="17">
        <v>1.499708</v>
      </c>
      <c r="H2128" s="18">
        <v>0.29305680000000001</v>
      </c>
      <c r="I2128" s="40">
        <f t="array" ref="I2128">$Q$10+SUMPRODUCT(D2128:H2128,TRANSPOSE($Q$11:$Q$15))</f>
        <v>-5.3291968794360773</v>
      </c>
      <c r="J2128" s="37">
        <f t="shared" si="33"/>
        <v>4.8245726027369438E-3</v>
      </c>
      <c r="K2128" s="38"/>
      <c r="L2128" s="38"/>
      <c r="M2128" s="38"/>
      <c r="P2128" s="27">
        <v>2099</v>
      </c>
      <c r="Q2128" s="24">
        <v>0.14874970000000001</v>
      </c>
      <c r="R2128" s="24">
        <v>0.34786</v>
      </c>
      <c r="S2128" s="24">
        <v>5.8053899999999999E-2</v>
      </c>
      <c r="T2128" s="24">
        <v>6.4350050000000003</v>
      </c>
      <c r="U2128" s="24">
        <v>0.52566369999999996</v>
      </c>
      <c r="V2128" s="34">
        <v>1.5441776984775842E-6</v>
      </c>
      <c r="W2128" s="24">
        <v>0</v>
      </c>
      <c r="X2128" s="24">
        <v>0</v>
      </c>
    </row>
    <row r="2129" spans="1:24" ht="15" customHeight="1" x14ac:dyDescent="0.45">
      <c r="A2129" s="14">
        <v>379</v>
      </c>
      <c r="B2129" s="15">
        <v>2001</v>
      </c>
      <c r="C2129" s="16">
        <v>0</v>
      </c>
      <c r="D2129" s="17">
        <v>0.1268669</v>
      </c>
      <c r="E2129" s="17">
        <v>0.17061490000000001</v>
      </c>
      <c r="F2129" s="17">
        <v>5.9798700000000003E-2</v>
      </c>
      <c r="G2129" s="17">
        <v>1.3084789999999999</v>
      </c>
      <c r="H2129" s="18">
        <v>0.20879120000000001</v>
      </c>
      <c r="I2129" s="40">
        <f t="array" ref="I2129">$Q$10+SUMPRODUCT(D2129:H2129,TRANSPOSE($Q$11:$Q$15))</f>
        <v>-5.1731072376294964</v>
      </c>
      <c r="J2129" s="37">
        <f t="shared" si="33"/>
        <v>5.6349997610330256E-3</v>
      </c>
      <c r="K2129" s="38"/>
      <c r="L2129" s="38"/>
      <c r="M2129" s="38"/>
      <c r="P2129" s="27">
        <v>2100</v>
      </c>
      <c r="Q2129" s="24">
        <v>0.1734501</v>
      </c>
      <c r="R2129" s="24">
        <v>0.32722849999999998</v>
      </c>
      <c r="S2129" s="24">
        <v>5.5235899999999998E-2</v>
      </c>
      <c r="T2129" s="24">
        <v>3.9784799999999998</v>
      </c>
      <c r="U2129" s="24">
        <v>0.4516732</v>
      </c>
      <c r="V2129" s="34">
        <v>7.8730868251577365E-5</v>
      </c>
      <c r="W2129" s="24">
        <v>0</v>
      </c>
      <c r="X2129" s="24">
        <v>0</v>
      </c>
    </row>
    <row r="2130" spans="1:24" ht="15" customHeight="1" x14ac:dyDescent="0.45">
      <c r="A2130" s="14">
        <v>379</v>
      </c>
      <c r="B2130" s="15">
        <v>2002</v>
      </c>
      <c r="C2130" s="16">
        <v>0</v>
      </c>
      <c r="D2130" s="17">
        <v>0.1039935</v>
      </c>
      <c r="E2130" s="17">
        <v>0.19204350000000001</v>
      </c>
      <c r="F2130" s="17">
        <v>4.7789999999999999E-2</v>
      </c>
      <c r="G2130" s="17">
        <v>1.1924459999999999</v>
      </c>
      <c r="H2130" s="18">
        <v>0.208313</v>
      </c>
      <c r="I2130" s="40">
        <f t="array" ref="I2130">$Q$10+SUMPRODUCT(D2130:H2130,TRANSPOSE($Q$11:$Q$15))</f>
        <v>-4.9330719818329278</v>
      </c>
      <c r="J2130" s="37">
        <f t="shared" si="33"/>
        <v>7.1528064255146628E-3</v>
      </c>
      <c r="K2130" s="38"/>
      <c r="L2130" s="38"/>
      <c r="M2130" s="38"/>
      <c r="P2130" s="27">
        <v>2101</v>
      </c>
      <c r="Q2130" s="24">
        <v>0.15042</v>
      </c>
      <c r="R2130" s="24">
        <v>0.33285890000000001</v>
      </c>
      <c r="S2130" s="24">
        <v>4.1860799999999997E-2</v>
      </c>
      <c r="T2130" s="24">
        <v>3.5127389999999998</v>
      </c>
      <c r="U2130" s="24">
        <v>0.42142170000000001</v>
      </c>
      <c r="V2130" s="34">
        <v>1.7744280372489367E-4</v>
      </c>
      <c r="W2130" s="24">
        <v>0</v>
      </c>
      <c r="X2130" s="24">
        <v>0</v>
      </c>
    </row>
    <row r="2131" spans="1:24" ht="15" customHeight="1" x14ac:dyDescent="0.45">
      <c r="A2131" s="14">
        <v>379</v>
      </c>
      <c r="B2131" s="15">
        <v>2003</v>
      </c>
      <c r="C2131" s="16">
        <v>0</v>
      </c>
      <c r="D2131" s="17">
        <v>0.1216807</v>
      </c>
      <c r="E2131" s="17">
        <v>0.18817739999999999</v>
      </c>
      <c r="F2131" s="17">
        <v>5.3831700000000003E-2</v>
      </c>
      <c r="G2131" s="17">
        <v>1.4143239999999999</v>
      </c>
      <c r="H2131" s="18">
        <v>0.20483850000000001</v>
      </c>
      <c r="I2131" s="40">
        <f t="array" ref="I2131">$Q$10+SUMPRODUCT(D2131:H2131,TRANSPOSE($Q$11:$Q$15))</f>
        <v>-5.3241854934172874</v>
      </c>
      <c r="J2131" s="37">
        <f t="shared" si="33"/>
        <v>4.8486935569279632E-3</v>
      </c>
      <c r="K2131" s="38"/>
      <c r="L2131" s="38"/>
      <c r="M2131" s="38"/>
      <c r="P2131" s="27">
        <v>2102</v>
      </c>
      <c r="Q2131" s="24">
        <v>0.1837191</v>
      </c>
      <c r="R2131" s="24">
        <v>0.36076259999999999</v>
      </c>
      <c r="S2131" s="24">
        <v>6.1092800000000003E-2</v>
      </c>
      <c r="T2131" s="24">
        <v>5.0803450000000003</v>
      </c>
      <c r="U2131" s="24">
        <v>0.41234900000000002</v>
      </c>
      <c r="V2131" s="34">
        <v>1.2115120048616599E-5</v>
      </c>
      <c r="W2131" s="24">
        <v>0</v>
      </c>
      <c r="X2131" s="24">
        <v>0</v>
      </c>
    </row>
    <row r="2132" spans="1:24" ht="15" customHeight="1" x14ac:dyDescent="0.45">
      <c r="A2132" s="14">
        <v>379</v>
      </c>
      <c r="B2132" s="15">
        <v>2004</v>
      </c>
      <c r="C2132" s="16">
        <v>0</v>
      </c>
      <c r="D2132" s="17">
        <v>9.6977300000000002E-2</v>
      </c>
      <c r="E2132" s="17">
        <v>0.21939220000000001</v>
      </c>
      <c r="F2132" s="17">
        <v>4.1720500000000001E-2</v>
      </c>
      <c r="G2132" s="17">
        <v>1.5505770000000001</v>
      </c>
      <c r="H2132" s="18">
        <v>0.2275201</v>
      </c>
      <c r="I2132" s="40">
        <f t="array" ref="I2132">$Q$10+SUMPRODUCT(D2132:H2132,TRANSPOSE($Q$11:$Q$15))</f>
        <v>-5.4860062176432631</v>
      </c>
      <c r="J2132" s="37">
        <f t="shared" si="33"/>
        <v>4.1272579948262115E-3</v>
      </c>
      <c r="K2132" s="38"/>
      <c r="L2132" s="38"/>
      <c r="M2132" s="38"/>
      <c r="P2132" s="27">
        <v>2103</v>
      </c>
      <c r="Q2132" s="24">
        <v>0.1452244</v>
      </c>
      <c r="R2132" s="24">
        <v>0.40528560000000002</v>
      </c>
      <c r="S2132" s="24">
        <v>6.0108099999999998E-2</v>
      </c>
      <c r="T2132" s="24">
        <v>3.4443069999999998</v>
      </c>
      <c r="U2132" s="24">
        <v>0.41120489999999998</v>
      </c>
      <c r="V2132" s="34">
        <v>1.5262283034985129E-4</v>
      </c>
      <c r="W2132" s="24">
        <v>0</v>
      </c>
      <c r="X2132" s="24">
        <v>0</v>
      </c>
    </row>
    <row r="2133" spans="1:24" ht="15" customHeight="1" x14ac:dyDescent="0.45">
      <c r="A2133" s="14">
        <v>380</v>
      </c>
      <c r="B2133" s="15">
        <v>2001</v>
      </c>
      <c r="C2133" s="16">
        <v>0</v>
      </c>
      <c r="D2133" s="17">
        <v>0.20463719999999999</v>
      </c>
      <c r="E2133" s="17">
        <v>0.28065560000000001</v>
      </c>
      <c r="F2133" s="17">
        <v>4.3143599999999997E-2</v>
      </c>
      <c r="G2133" s="17">
        <v>0.95684119999999995</v>
      </c>
      <c r="H2133" s="18">
        <v>0.2494526</v>
      </c>
      <c r="I2133" s="40">
        <f t="array" ref="I2133">$Q$10+SUMPRODUCT(D2133:H2133,TRANSPOSE($Q$11:$Q$15))</f>
        <v>-4.5820893767251736</v>
      </c>
      <c r="J2133" s="37">
        <f t="shared" si="33"/>
        <v>1.0129828797795851E-2</v>
      </c>
      <c r="K2133" s="38"/>
      <c r="L2133" s="38"/>
      <c r="M2133" s="38"/>
      <c r="P2133" s="27">
        <v>2104</v>
      </c>
      <c r="Q2133" s="24">
        <v>0.1478168</v>
      </c>
      <c r="R2133" s="24">
        <v>0.43120330000000001</v>
      </c>
      <c r="S2133" s="24">
        <v>7.30798E-2</v>
      </c>
      <c r="T2133" s="24">
        <v>4.8492290000000002</v>
      </c>
      <c r="U2133" s="24">
        <v>0.41135310000000003</v>
      </c>
      <c r="V2133" s="34">
        <v>1.4139254154346006E-5</v>
      </c>
      <c r="W2133" s="24">
        <v>0</v>
      </c>
      <c r="X2133" s="24">
        <v>0</v>
      </c>
    </row>
    <row r="2134" spans="1:24" ht="15" customHeight="1" x14ac:dyDescent="0.45">
      <c r="A2134" s="14">
        <v>380</v>
      </c>
      <c r="B2134" s="15">
        <v>2002</v>
      </c>
      <c r="C2134" s="16">
        <v>0</v>
      </c>
      <c r="D2134" s="17">
        <v>0.2248008</v>
      </c>
      <c r="E2134" s="17">
        <v>0.32066670000000003</v>
      </c>
      <c r="F2134" s="17">
        <v>5.5767499999999998E-2</v>
      </c>
      <c r="G2134" s="17">
        <v>1.529169</v>
      </c>
      <c r="H2134" s="18">
        <v>0.24969830000000001</v>
      </c>
      <c r="I2134" s="40">
        <f t="array" ref="I2134">$Q$10+SUMPRODUCT(D2134:H2134,TRANSPOSE($Q$11:$Q$15))</f>
        <v>-5.6447951514106123</v>
      </c>
      <c r="J2134" s="37">
        <f t="shared" si="33"/>
        <v>3.5234143012143103E-3</v>
      </c>
      <c r="K2134" s="38"/>
      <c r="L2134" s="38"/>
      <c r="M2134" s="38"/>
      <c r="P2134" s="27">
        <v>2105</v>
      </c>
      <c r="Q2134" s="24">
        <v>9.72021E-2</v>
      </c>
      <c r="R2134" s="24">
        <v>0.47730119999999998</v>
      </c>
      <c r="S2134" s="24">
        <v>7.4716599999999994E-2</v>
      </c>
      <c r="T2134" s="24">
        <v>4.5858290000000004</v>
      </c>
      <c r="U2134" s="24">
        <v>0.44516850000000002</v>
      </c>
      <c r="V2134" s="34">
        <v>1.9857132632521817E-5</v>
      </c>
      <c r="W2134" s="24">
        <v>0</v>
      </c>
      <c r="X2134" s="24">
        <v>0</v>
      </c>
    </row>
    <row r="2135" spans="1:24" ht="15" customHeight="1" x14ac:dyDescent="0.45">
      <c r="A2135" s="14">
        <v>380</v>
      </c>
      <c r="B2135" s="15">
        <v>2003</v>
      </c>
      <c r="C2135" s="16">
        <v>0</v>
      </c>
      <c r="D2135" s="17">
        <v>0.2845163</v>
      </c>
      <c r="E2135" s="17">
        <v>0.43085220000000002</v>
      </c>
      <c r="F2135" s="17">
        <v>7.7288599999999999E-2</v>
      </c>
      <c r="G2135" s="17">
        <v>2.2961520000000002</v>
      </c>
      <c r="H2135" s="18">
        <v>0.26007350000000001</v>
      </c>
      <c r="I2135" s="40">
        <f t="array" ref="I2135">$Q$10+SUMPRODUCT(D2135:H2135,TRANSPOSE($Q$11:$Q$15))</f>
        <v>-7.1682387730994686</v>
      </c>
      <c r="J2135" s="37">
        <f t="shared" si="33"/>
        <v>7.7008538846380713E-4</v>
      </c>
      <c r="K2135" s="38"/>
      <c r="L2135" s="38"/>
      <c r="M2135" s="38"/>
      <c r="P2135" s="27">
        <v>2106</v>
      </c>
      <c r="Q2135" s="24">
        <v>0.29349910000000001</v>
      </c>
      <c r="R2135" s="24">
        <v>0.53560949999999996</v>
      </c>
      <c r="S2135" s="24">
        <v>4.8424599999999998E-2</v>
      </c>
      <c r="T2135" s="24">
        <v>2.7519779999999998</v>
      </c>
      <c r="U2135" s="24">
        <v>0.2794103</v>
      </c>
      <c r="V2135" s="34">
        <v>4.0941674244960452E-4</v>
      </c>
      <c r="W2135" s="24">
        <v>0</v>
      </c>
      <c r="X2135" s="24">
        <v>0</v>
      </c>
    </row>
    <row r="2136" spans="1:24" ht="15" customHeight="1" x14ac:dyDescent="0.45">
      <c r="A2136" s="14">
        <v>380</v>
      </c>
      <c r="B2136" s="15">
        <v>2004</v>
      </c>
      <c r="C2136" s="16">
        <v>0</v>
      </c>
      <c r="D2136" s="17">
        <v>0.35526550000000001</v>
      </c>
      <c r="E2136" s="17">
        <v>0.46703420000000001</v>
      </c>
      <c r="F2136" s="17">
        <v>6.1023399999999998E-2</v>
      </c>
      <c r="G2136" s="17">
        <v>2.3606220000000002</v>
      </c>
      <c r="H2136" s="18">
        <v>0.24427789999999999</v>
      </c>
      <c r="I2136" s="40">
        <f t="array" ref="I2136">$Q$10+SUMPRODUCT(D2136:H2136,TRANSPOSE($Q$11:$Q$15))</f>
        <v>-7.173951481404055</v>
      </c>
      <c r="J2136" s="37">
        <f t="shared" si="33"/>
        <v>7.6570201618680086E-4</v>
      </c>
      <c r="K2136" s="38"/>
      <c r="L2136" s="38"/>
      <c r="M2136" s="38"/>
      <c r="P2136" s="27">
        <v>2107</v>
      </c>
      <c r="Q2136" s="24">
        <v>0.30185030000000002</v>
      </c>
      <c r="R2136" s="24">
        <v>0.54787030000000003</v>
      </c>
      <c r="S2136" s="24">
        <v>5.7859099999999997E-2</v>
      </c>
      <c r="T2136" s="24">
        <v>3.1345070000000002</v>
      </c>
      <c r="U2136" s="24">
        <v>0.29182200000000003</v>
      </c>
      <c r="V2136" s="34">
        <v>2.0503907381231242E-4</v>
      </c>
      <c r="W2136" s="24">
        <v>0</v>
      </c>
      <c r="X2136" s="24">
        <v>0</v>
      </c>
    </row>
    <row r="2137" spans="1:24" ht="15" customHeight="1" x14ac:dyDescent="0.45">
      <c r="A2137" s="14">
        <v>381</v>
      </c>
      <c r="B2137" s="15">
        <v>1995</v>
      </c>
      <c r="C2137" s="16">
        <v>0</v>
      </c>
      <c r="D2137" s="17">
        <v>0.10648589999999999</v>
      </c>
      <c r="E2137" s="17">
        <v>0.19346169999999999</v>
      </c>
      <c r="F2137" s="17">
        <v>4.1843699999999998E-2</v>
      </c>
      <c r="G2137" s="17">
        <v>0.65571809999999997</v>
      </c>
      <c r="H2137" s="18">
        <v>0.24243210000000001</v>
      </c>
      <c r="I2137" s="40">
        <f t="array" ref="I2137">$Q$10+SUMPRODUCT(D2137:H2137,TRANSPOSE($Q$11:$Q$15))</f>
        <v>-4.0100662329793755</v>
      </c>
      <c r="J2137" s="37">
        <f t="shared" si="33"/>
        <v>1.7809273049437153E-2</v>
      </c>
      <c r="K2137" s="38"/>
      <c r="L2137" s="38"/>
      <c r="M2137" s="38"/>
      <c r="P2137" s="27">
        <v>2108</v>
      </c>
      <c r="Q2137" s="24">
        <v>0.29822530000000003</v>
      </c>
      <c r="R2137" s="24">
        <v>0.53715259999999998</v>
      </c>
      <c r="S2137" s="24">
        <v>7.5062100000000007E-2</v>
      </c>
      <c r="T2137" s="24">
        <v>3.282778</v>
      </c>
      <c r="U2137" s="24">
        <v>0.3221657</v>
      </c>
      <c r="V2137" s="34">
        <v>1.4580274495020135E-4</v>
      </c>
      <c r="W2137" s="24">
        <v>0</v>
      </c>
      <c r="X2137" s="24">
        <v>0</v>
      </c>
    </row>
    <row r="2138" spans="1:24" ht="15" customHeight="1" x14ac:dyDescent="0.45">
      <c r="A2138" s="14">
        <v>382</v>
      </c>
      <c r="B2138" s="15">
        <v>1995</v>
      </c>
      <c r="C2138" s="16">
        <v>0</v>
      </c>
      <c r="D2138" s="17">
        <v>5.40437E-2</v>
      </c>
      <c r="E2138" s="17">
        <v>0.1865443</v>
      </c>
      <c r="F2138" s="17">
        <v>5.7293999999999998E-2</v>
      </c>
      <c r="G2138" s="17">
        <v>1.285741</v>
      </c>
      <c r="H2138" s="18">
        <v>0.17268230000000001</v>
      </c>
      <c r="I2138" s="40">
        <f t="array" ref="I2138">$Q$10+SUMPRODUCT(D2138:H2138,TRANSPOSE($Q$11:$Q$15))</f>
        <v>-5.192553724270887</v>
      </c>
      <c r="J2138" s="37">
        <f t="shared" si="33"/>
        <v>5.5270772338378606E-3</v>
      </c>
      <c r="K2138" s="38"/>
      <c r="L2138" s="38"/>
      <c r="M2138" s="38"/>
      <c r="P2138" s="27">
        <v>2109</v>
      </c>
      <c r="Q2138" s="24">
        <v>0.2852904</v>
      </c>
      <c r="R2138" s="24">
        <v>0.43916870000000002</v>
      </c>
      <c r="S2138" s="24">
        <v>4.7328200000000001E-2</v>
      </c>
      <c r="T2138" s="24">
        <v>1.6570119999999999</v>
      </c>
      <c r="U2138" s="24">
        <v>0.27178989999999997</v>
      </c>
      <c r="V2138" s="34">
        <v>2.6925639524228656E-3</v>
      </c>
      <c r="W2138" s="24">
        <v>0</v>
      </c>
      <c r="X2138" s="24">
        <v>0</v>
      </c>
    </row>
    <row r="2139" spans="1:24" ht="15" customHeight="1" x14ac:dyDescent="0.45">
      <c r="A2139" s="14">
        <v>382</v>
      </c>
      <c r="B2139" s="15">
        <v>1996</v>
      </c>
      <c r="C2139" s="16">
        <v>0</v>
      </c>
      <c r="D2139" s="17">
        <v>3.8972600000000003E-2</v>
      </c>
      <c r="E2139" s="17">
        <v>0.1324728</v>
      </c>
      <c r="F2139" s="17">
        <v>4.1294200000000003E-2</v>
      </c>
      <c r="G2139" s="17">
        <v>1.107226</v>
      </c>
      <c r="H2139" s="18">
        <v>0.17289199999999999</v>
      </c>
      <c r="I2139" s="40">
        <f t="array" ref="I2139">$Q$10+SUMPRODUCT(D2139:H2139,TRANSPOSE($Q$11:$Q$15))</f>
        <v>-4.7075842914159161</v>
      </c>
      <c r="J2139" s="37">
        <f t="shared" si="33"/>
        <v>8.945806961834819E-3</v>
      </c>
      <c r="K2139" s="38"/>
      <c r="L2139" s="38"/>
      <c r="M2139" s="38"/>
      <c r="P2139" s="27">
        <v>2110</v>
      </c>
      <c r="Q2139" s="24">
        <v>0.31707930000000001</v>
      </c>
      <c r="R2139" s="24">
        <v>0.45427899999999999</v>
      </c>
      <c r="S2139" s="24">
        <v>6.2973500000000002E-2</v>
      </c>
      <c r="T2139" s="24">
        <v>1.921349</v>
      </c>
      <c r="U2139" s="24">
        <v>0.30130879999999999</v>
      </c>
      <c r="V2139" s="34">
        <v>1.575725654832478E-3</v>
      </c>
      <c r="W2139" s="24">
        <v>0</v>
      </c>
      <c r="X2139" s="24">
        <v>0</v>
      </c>
    </row>
    <row r="2140" spans="1:24" ht="15" customHeight="1" x14ac:dyDescent="0.45">
      <c r="A2140" s="14">
        <v>382</v>
      </c>
      <c r="B2140" s="15">
        <v>1997</v>
      </c>
      <c r="C2140" s="16">
        <v>0</v>
      </c>
      <c r="D2140" s="17">
        <v>4.2507499999999997E-2</v>
      </c>
      <c r="E2140" s="17">
        <v>0.14644199999999999</v>
      </c>
      <c r="F2140" s="17">
        <v>4.67797E-2</v>
      </c>
      <c r="G2140" s="17">
        <v>1.304198</v>
      </c>
      <c r="H2140" s="18">
        <v>0.18309810000000001</v>
      </c>
      <c r="I2140" s="40">
        <f t="array" ref="I2140">$Q$10+SUMPRODUCT(D2140:H2140,TRANSPOSE($Q$11:$Q$15))</f>
        <v>-5.0778779344660192</v>
      </c>
      <c r="J2140" s="37">
        <f t="shared" si="33"/>
        <v>6.1945109420716831E-3</v>
      </c>
      <c r="K2140" s="38"/>
      <c r="L2140" s="38"/>
      <c r="M2140" s="38"/>
      <c r="P2140" s="27">
        <v>2111</v>
      </c>
      <c r="Q2140" s="24">
        <v>0.30984020000000001</v>
      </c>
      <c r="R2140" s="24">
        <v>0.42792429999999998</v>
      </c>
      <c r="S2140" s="24">
        <v>6.2529899999999999E-2</v>
      </c>
      <c r="T2140" s="24">
        <v>1.50223</v>
      </c>
      <c r="U2140" s="24">
        <v>0.30515569999999997</v>
      </c>
      <c r="V2140" s="34">
        <v>3.1971133596337795E-3</v>
      </c>
      <c r="W2140" s="24">
        <v>0</v>
      </c>
      <c r="X2140" s="24">
        <v>0</v>
      </c>
    </row>
    <row r="2141" spans="1:24" ht="15" customHeight="1" x14ac:dyDescent="0.45">
      <c r="A2141" s="14">
        <v>382</v>
      </c>
      <c r="B2141" s="15">
        <v>1998</v>
      </c>
      <c r="C2141" s="16">
        <v>0</v>
      </c>
      <c r="D2141" s="17">
        <v>0.13340489999999999</v>
      </c>
      <c r="E2141" s="17">
        <v>0.15267500000000001</v>
      </c>
      <c r="F2141" s="17">
        <v>6.5289600000000003E-2</v>
      </c>
      <c r="G2141" s="17">
        <v>1.314848</v>
      </c>
      <c r="H2141" s="18">
        <v>0.1753777</v>
      </c>
      <c r="I2141" s="40">
        <f t="array" ref="I2141">$Q$10+SUMPRODUCT(D2141:H2141,TRANSPOSE($Q$11:$Q$15))</f>
        <v>-5.2190920240552439</v>
      </c>
      <c r="J2141" s="37">
        <f t="shared" si="33"/>
        <v>5.3831064111827488E-3</v>
      </c>
      <c r="K2141" s="38"/>
      <c r="L2141" s="38"/>
      <c r="M2141" s="38"/>
      <c r="P2141" s="27">
        <v>2112</v>
      </c>
      <c r="Q2141" s="24">
        <v>0.32960990000000001</v>
      </c>
      <c r="R2141" s="24">
        <v>0.42641449999999997</v>
      </c>
      <c r="S2141" s="24">
        <v>4.8979200000000001E-2</v>
      </c>
      <c r="T2141" s="24">
        <v>2.054646</v>
      </c>
      <c r="U2141" s="24">
        <v>0.29816340000000002</v>
      </c>
      <c r="V2141" s="34">
        <v>1.4889661903880421E-3</v>
      </c>
      <c r="W2141" s="24">
        <v>0</v>
      </c>
      <c r="X2141" s="24">
        <v>0</v>
      </c>
    </row>
    <row r="2142" spans="1:24" ht="15" customHeight="1" x14ac:dyDescent="0.45">
      <c r="A2142" s="14">
        <v>382</v>
      </c>
      <c r="B2142" s="15">
        <v>1999</v>
      </c>
      <c r="C2142" s="16">
        <v>0</v>
      </c>
      <c r="D2142" s="17">
        <v>5.03153E-2</v>
      </c>
      <c r="E2142" s="17">
        <v>0.1355507</v>
      </c>
      <c r="F2142" s="17">
        <v>7.1648600000000007E-2</v>
      </c>
      <c r="G2142" s="17">
        <v>1.0695380000000001</v>
      </c>
      <c r="H2142" s="18">
        <v>0.1802166</v>
      </c>
      <c r="I2142" s="40">
        <f t="array" ref="I2142">$Q$10+SUMPRODUCT(D2142:H2142,TRANSPOSE($Q$11:$Q$15))</f>
        <v>-4.8855678825317668</v>
      </c>
      <c r="J2142" s="37">
        <f t="shared" si="33"/>
        <v>7.4981847580449356E-3</v>
      </c>
      <c r="K2142" s="38"/>
      <c r="L2142" s="38"/>
      <c r="M2142" s="38"/>
      <c r="P2142" s="27">
        <v>2113</v>
      </c>
      <c r="Q2142" s="24">
        <v>0.34737610000000002</v>
      </c>
      <c r="R2142" s="24">
        <v>0.43238599999999999</v>
      </c>
      <c r="S2142" s="24">
        <v>5.5615699999999997E-2</v>
      </c>
      <c r="T2142" s="24">
        <v>1.609998</v>
      </c>
      <c r="U2142" s="24">
        <v>0.2936358</v>
      </c>
      <c r="V2142" s="34">
        <v>2.8522017274295679E-3</v>
      </c>
      <c r="W2142" s="24">
        <v>0</v>
      </c>
      <c r="X2142" s="24">
        <v>0</v>
      </c>
    </row>
    <row r="2143" spans="1:24" ht="15" customHeight="1" x14ac:dyDescent="0.45">
      <c r="A2143" s="14">
        <v>382</v>
      </c>
      <c r="B2143" s="15">
        <v>2000</v>
      </c>
      <c r="C2143" s="16">
        <v>0</v>
      </c>
      <c r="D2143" s="17">
        <v>4.5347699999999998E-2</v>
      </c>
      <c r="E2143" s="17">
        <v>0.13402549999999999</v>
      </c>
      <c r="F2143" s="17">
        <v>6.2525899999999995E-2</v>
      </c>
      <c r="G2143" s="17">
        <v>1.043909</v>
      </c>
      <c r="H2143" s="18">
        <v>0.2211603</v>
      </c>
      <c r="I2143" s="40">
        <f t="array" ref="I2143">$Q$10+SUMPRODUCT(D2143:H2143,TRANSPOSE($Q$11:$Q$15))</f>
        <v>-4.7462193515695148</v>
      </c>
      <c r="J2143" s="37">
        <f t="shared" si="33"/>
        <v>8.6096955205190312E-3</v>
      </c>
      <c r="K2143" s="38"/>
      <c r="L2143" s="38"/>
      <c r="M2143" s="38"/>
      <c r="P2143" s="27">
        <v>2114</v>
      </c>
      <c r="Q2143" s="24">
        <v>0.35693799999999998</v>
      </c>
      <c r="R2143" s="24">
        <v>0.4553162</v>
      </c>
      <c r="S2143" s="24">
        <v>5.7288400000000003E-2</v>
      </c>
      <c r="T2143" s="24">
        <v>1.727522</v>
      </c>
      <c r="U2143" s="24">
        <v>0.29167510000000002</v>
      </c>
      <c r="V2143" s="34">
        <v>2.2646521872501349E-3</v>
      </c>
      <c r="W2143" s="24">
        <v>0</v>
      </c>
      <c r="X2143" s="24">
        <v>0</v>
      </c>
    </row>
    <row r="2144" spans="1:24" ht="15" customHeight="1" x14ac:dyDescent="0.45">
      <c r="A2144" s="14">
        <v>382</v>
      </c>
      <c r="B2144" s="15">
        <v>2001</v>
      </c>
      <c r="C2144" s="16">
        <v>0</v>
      </c>
      <c r="D2144" s="17">
        <v>5.4712299999999998E-2</v>
      </c>
      <c r="E2144" s="17">
        <v>0.13881080000000001</v>
      </c>
      <c r="F2144" s="17">
        <v>4.3232699999999999E-2</v>
      </c>
      <c r="G2144" s="17">
        <v>1.4151910000000001</v>
      </c>
      <c r="H2144" s="18">
        <v>0.16491049999999999</v>
      </c>
      <c r="I2144" s="40">
        <f t="array" ref="I2144">$Q$10+SUMPRODUCT(D2144:H2144,TRANSPOSE($Q$11:$Q$15))</f>
        <v>-5.2215006980202077</v>
      </c>
      <c r="J2144" s="37">
        <f t="shared" si="33"/>
        <v>5.3702254133481345E-3</v>
      </c>
      <c r="K2144" s="38"/>
      <c r="L2144" s="38"/>
      <c r="M2144" s="38"/>
      <c r="P2144" s="27">
        <v>2115</v>
      </c>
      <c r="Q2144" s="24">
        <v>0.24221909999999999</v>
      </c>
      <c r="R2144" s="24">
        <v>0.22155910000000001</v>
      </c>
      <c r="S2144" s="24">
        <v>5.7584700000000003E-2</v>
      </c>
      <c r="T2144" s="24">
        <v>0.82833559999999995</v>
      </c>
      <c r="U2144" s="24">
        <v>0.24274090000000001</v>
      </c>
      <c r="V2144" s="34">
        <v>1.2182739738353567E-2</v>
      </c>
      <c r="W2144" s="24">
        <v>0</v>
      </c>
      <c r="X2144" s="24">
        <v>0</v>
      </c>
    </row>
    <row r="2145" spans="1:24" ht="15" customHeight="1" x14ac:dyDescent="0.45">
      <c r="A2145" s="14">
        <v>382</v>
      </c>
      <c r="B2145" s="15">
        <v>2002</v>
      </c>
      <c r="C2145" s="16">
        <v>0</v>
      </c>
      <c r="D2145" s="17">
        <v>6.0453600000000003E-2</v>
      </c>
      <c r="E2145" s="17">
        <v>0.12822710000000001</v>
      </c>
      <c r="F2145" s="17">
        <v>3.8218700000000001E-2</v>
      </c>
      <c r="G2145" s="17">
        <v>1.1867369999999999</v>
      </c>
      <c r="H2145" s="18">
        <v>0.17634520000000001</v>
      </c>
      <c r="I2145" s="40">
        <f t="array" ref="I2145">$Q$10+SUMPRODUCT(D2145:H2145,TRANSPOSE($Q$11:$Q$15))</f>
        <v>-4.7924762849984877</v>
      </c>
      <c r="J2145" s="37">
        <f t="shared" si="33"/>
        <v>8.2237086729747798E-3</v>
      </c>
      <c r="K2145" s="38"/>
      <c r="L2145" s="38"/>
      <c r="M2145" s="38"/>
      <c r="P2145" s="27">
        <v>2116</v>
      </c>
      <c r="Q2145" s="24">
        <v>0.1512221</v>
      </c>
      <c r="R2145" s="24">
        <v>0.26200289999999998</v>
      </c>
      <c r="S2145" s="24">
        <v>5.3711099999999998E-2</v>
      </c>
      <c r="T2145" s="24">
        <v>0.71421389999999996</v>
      </c>
      <c r="U2145" s="24">
        <v>0.32134600000000002</v>
      </c>
      <c r="V2145" s="34">
        <v>1.4337584266034703E-2</v>
      </c>
      <c r="W2145" s="24">
        <v>0</v>
      </c>
      <c r="X2145" s="24">
        <v>0</v>
      </c>
    </row>
    <row r="2146" spans="1:24" ht="15" customHeight="1" x14ac:dyDescent="0.45">
      <c r="A2146" s="14">
        <v>382</v>
      </c>
      <c r="B2146" s="15">
        <v>2003</v>
      </c>
      <c r="C2146" s="16">
        <v>0</v>
      </c>
      <c r="D2146" s="17">
        <v>3.2515099999999998E-2</v>
      </c>
      <c r="E2146" s="17">
        <v>0.150954</v>
      </c>
      <c r="F2146" s="17">
        <v>3.5272900000000003E-2</v>
      </c>
      <c r="G2146" s="17">
        <v>1.2709550000000001</v>
      </c>
      <c r="H2146" s="18">
        <v>0.1661107</v>
      </c>
      <c r="I2146" s="40">
        <f t="array" ref="I2146">$Q$10+SUMPRODUCT(D2146:H2146,TRANSPOSE($Q$11:$Q$15))</f>
        <v>-4.954087290769893</v>
      </c>
      <c r="J2146" s="37">
        <f t="shared" si="33"/>
        <v>7.0050984843223361E-3</v>
      </c>
      <c r="K2146" s="38"/>
      <c r="L2146" s="38"/>
      <c r="M2146" s="38"/>
      <c r="P2146" s="27">
        <v>2117</v>
      </c>
      <c r="Q2146" s="24">
        <v>0.13889299999999999</v>
      </c>
      <c r="R2146" s="24">
        <v>0.22247610000000001</v>
      </c>
      <c r="S2146" s="24">
        <v>2.13011E-2</v>
      </c>
      <c r="T2146" s="24">
        <v>0.50299479999999996</v>
      </c>
      <c r="U2146" s="24">
        <v>0.26507700000000001</v>
      </c>
      <c r="V2146" s="34">
        <v>2.6158095713640469E-2</v>
      </c>
      <c r="W2146" s="24">
        <v>0</v>
      </c>
      <c r="X2146" s="24">
        <v>0</v>
      </c>
    </row>
    <row r="2147" spans="1:24" ht="15" customHeight="1" x14ac:dyDescent="0.45">
      <c r="A2147" s="14">
        <v>382</v>
      </c>
      <c r="B2147" s="15">
        <v>2004</v>
      </c>
      <c r="C2147" s="16">
        <v>0</v>
      </c>
      <c r="D2147" s="17">
        <v>5.5759700000000002E-2</v>
      </c>
      <c r="E2147" s="17">
        <v>0.14158770000000001</v>
      </c>
      <c r="F2147" s="17">
        <v>5.33251E-2</v>
      </c>
      <c r="G2147" s="17">
        <v>1.5238750000000001</v>
      </c>
      <c r="H2147" s="18">
        <v>0.171374</v>
      </c>
      <c r="I2147" s="40">
        <f t="array" ref="I2147">$Q$10+SUMPRODUCT(D2147:H2147,TRANSPOSE($Q$11:$Q$15))</f>
        <v>-5.4750265797791444</v>
      </c>
      <c r="J2147" s="37">
        <f t="shared" si="33"/>
        <v>4.1726333534314632E-3</v>
      </c>
      <c r="K2147" s="38"/>
      <c r="L2147" s="38"/>
      <c r="M2147" s="38"/>
      <c r="P2147" s="27">
        <v>2118</v>
      </c>
      <c r="Q2147" s="24">
        <v>0.16229109999999999</v>
      </c>
      <c r="R2147" s="24">
        <v>0.1904459</v>
      </c>
      <c r="S2147" s="24">
        <v>3.0016299999999999E-2</v>
      </c>
      <c r="T2147" s="24">
        <v>0.68770169999999997</v>
      </c>
      <c r="U2147" s="24">
        <v>0.32115929999999998</v>
      </c>
      <c r="V2147" s="34">
        <v>2.0033218907048653E-2</v>
      </c>
      <c r="W2147" s="24">
        <v>0</v>
      </c>
      <c r="X2147" s="24">
        <v>0</v>
      </c>
    </row>
    <row r="2148" spans="1:24" ht="15" customHeight="1" x14ac:dyDescent="0.45">
      <c r="A2148" s="14">
        <v>383</v>
      </c>
      <c r="B2148" s="15">
        <v>1999</v>
      </c>
      <c r="C2148" s="16">
        <v>0</v>
      </c>
      <c r="D2148" s="17">
        <v>0.1350218</v>
      </c>
      <c r="E2148" s="17">
        <v>0.25548599999999999</v>
      </c>
      <c r="F2148" s="17">
        <v>6.3040899999999997E-2</v>
      </c>
      <c r="G2148" s="17">
        <v>1.068748</v>
      </c>
      <c r="H2148" s="18">
        <v>0.39365149999999999</v>
      </c>
      <c r="I2148" s="40">
        <f t="array" ref="I2148">$Q$10+SUMPRODUCT(D2148:H2148,TRANSPOSE($Q$11:$Q$15))</f>
        <v>-4.8224698644186752</v>
      </c>
      <c r="J2148" s="37">
        <f t="shared" si="33"/>
        <v>7.9826523447694767E-3</v>
      </c>
      <c r="K2148" s="38"/>
      <c r="L2148" s="38"/>
      <c r="M2148" s="38"/>
      <c r="P2148" s="27">
        <v>2119</v>
      </c>
      <c r="Q2148" s="24">
        <v>7.6869999999999998E-4</v>
      </c>
      <c r="R2148" s="24">
        <v>0.24401999999999999</v>
      </c>
      <c r="S2148" s="24">
        <v>6.2016099999999998E-2</v>
      </c>
      <c r="T2148" s="24">
        <v>1.8824939999999999</v>
      </c>
      <c r="U2148" s="24">
        <v>0.23722960000000001</v>
      </c>
      <c r="V2148" s="34">
        <v>1.9326031933196116E-3</v>
      </c>
      <c r="W2148" s="24">
        <v>0</v>
      </c>
      <c r="X2148" s="24">
        <v>0</v>
      </c>
    </row>
    <row r="2149" spans="1:24" ht="15" customHeight="1" x14ac:dyDescent="0.45">
      <c r="A2149" s="14">
        <v>383</v>
      </c>
      <c r="B2149" s="15">
        <v>2000</v>
      </c>
      <c r="C2149" s="16">
        <v>0</v>
      </c>
      <c r="D2149" s="17">
        <v>0.16637469999999999</v>
      </c>
      <c r="E2149" s="17">
        <v>0.26772439999999997</v>
      </c>
      <c r="F2149" s="17">
        <v>7.0081099999999993E-2</v>
      </c>
      <c r="G2149" s="17">
        <v>1.0375749999999999</v>
      </c>
      <c r="H2149" s="18">
        <v>0.40827459999999999</v>
      </c>
      <c r="I2149" s="40">
        <f t="array" ref="I2149">$Q$10+SUMPRODUCT(D2149:H2149,TRANSPOSE($Q$11:$Q$15))</f>
        <v>-4.824847996371707</v>
      </c>
      <c r="J2149" s="37">
        <f t="shared" si="33"/>
        <v>7.9638421036319022E-3</v>
      </c>
      <c r="K2149" s="38"/>
      <c r="L2149" s="38"/>
      <c r="M2149" s="38"/>
      <c r="P2149" s="27">
        <v>2120</v>
      </c>
      <c r="Q2149" s="24">
        <v>2.1434000000000002E-2</v>
      </c>
      <c r="R2149" s="24">
        <v>0.25565139999999997</v>
      </c>
      <c r="S2149" s="24">
        <v>6.2064500000000002E-2</v>
      </c>
      <c r="T2149" s="24">
        <v>1.8457650000000001</v>
      </c>
      <c r="U2149" s="24">
        <v>0.24118210000000001</v>
      </c>
      <c r="V2149" s="34">
        <v>2.0360443804405626E-3</v>
      </c>
      <c r="W2149" s="24">
        <v>0</v>
      </c>
      <c r="X2149" s="24">
        <v>0</v>
      </c>
    </row>
    <row r="2150" spans="1:24" ht="15" customHeight="1" x14ac:dyDescent="0.45">
      <c r="A2150" s="14">
        <v>383</v>
      </c>
      <c r="B2150" s="15">
        <v>2001</v>
      </c>
      <c r="C2150" s="16">
        <v>0</v>
      </c>
      <c r="D2150" s="17">
        <v>0.18537049999999999</v>
      </c>
      <c r="E2150" s="17">
        <v>0.28776970000000002</v>
      </c>
      <c r="F2150" s="17">
        <v>5.4815700000000002E-2</v>
      </c>
      <c r="G2150" s="17">
        <v>1.542546</v>
      </c>
      <c r="H2150" s="18">
        <v>0.39654420000000001</v>
      </c>
      <c r="I2150" s="40">
        <f t="array" ref="I2150">$Q$10+SUMPRODUCT(D2150:H2150,TRANSPOSE($Q$11:$Q$15))</f>
        <v>-5.5360010298652043</v>
      </c>
      <c r="J2150" s="37">
        <f t="shared" si="33"/>
        <v>3.9267799509358874E-3</v>
      </c>
      <c r="K2150" s="38"/>
      <c r="L2150" s="38"/>
      <c r="M2150" s="38"/>
      <c r="P2150" s="27">
        <v>2121</v>
      </c>
      <c r="Q2150" s="24">
        <v>-9.08828E-2</v>
      </c>
      <c r="R2150" s="24">
        <v>0.2456305</v>
      </c>
      <c r="S2150" s="24">
        <v>2.3667000000000001E-2</v>
      </c>
      <c r="T2150" s="24">
        <v>2.1529050000000001</v>
      </c>
      <c r="U2150" s="24">
        <v>0.22995879999999999</v>
      </c>
      <c r="V2150" s="34">
        <v>1.6325995496519769E-3</v>
      </c>
      <c r="W2150" s="24">
        <v>0</v>
      </c>
      <c r="X2150" s="24">
        <v>0</v>
      </c>
    </row>
    <row r="2151" spans="1:24" ht="15" customHeight="1" x14ac:dyDescent="0.45">
      <c r="A2151" s="14">
        <v>383</v>
      </c>
      <c r="B2151" s="15">
        <v>2002</v>
      </c>
      <c r="C2151" s="16">
        <v>0</v>
      </c>
      <c r="D2151" s="17">
        <v>0.17194980000000001</v>
      </c>
      <c r="E2151" s="17">
        <v>0.29052889999999998</v>
      </c>
      <c r="F2151" s="17">
        <v>4.11616E-2</v>
      </c>
      <c r="G2151" s="17">
        <v>1.1526890000000001</v>
      </c>
      <c r="H2151" s="18">
        <v>0.37657079999999998</v>
      </c>
      <c r="I2151" s="40">
        <f t="array" ref="I2151">$Q$10+SUMPRODUCT(D2151:H2151,TRANSPOSE($Q$11:$Q$15))</f>
        <v>-4.8274592038331718</v>
      </c>
      <c r="J2151" s="37">
        <f t="shared" si="33"/>
        <v>7.9432389525581522E-3</v>
      </c>
      <c r="K2151" s="38"/>
      <c r="L2151" s="38"/>
      <c r="M2151" s="38"/>
      <c r="P2151" s="27">
        <v>2122</v>
      </c>
      <c r="Q2151" s="24">
        <v>2.6486900000000001E-2</v>
      </c>
      <c r="R2151" s="24">
        <v>0.19966619999999999</v>
      </c>
      <c r="S2151" s="24">
        <v>3.9736100000000003E-2</v>
      </c>
      <c r="T2151" s="24">
        <v>0.8355243</v>
      </c>
      <c r="U2151" s="24">
        <v>0.1495908</v>
      </c>
      <c r="V2151" s="34">
        <v>1.2377084670088754E-2</v>
      </c>
      <c r="W2151" s="24">
        <v>0</v>
      </c>
      <c r="X2151" s="24">
        <v>0</v>
      </c>
    </row>
    <row r="2152" spans="1:24" ht="15" customHeight="1" x14ac:dyDescent="0.45">
      <c r="A2152" s="14">
        <v>383</v>
      </c>
      <c r="B2152" s="15">
        <v>2003</v>
      </c>
      <c r="C2152" s="16">
        <v>0</v>
      </c>
      <c r="D2152" s="17">
        <v>0.24066509999999999</v>
      </c>
      <c r="E2152" s="17">
        <v>0.32212469999999999</v>
      </c>
      <c r="F2152" s="17">
        <v>6.6207600000000005E-2</v>
      </c>
      <c r="G2152" s="17">
        <v>1.5854220000000001</v>
      </c>
      <c r="H2152" s="18">
        <v>0.50345359999999995</v>
      </c>
      <c r="I2152" s="40">
        <f t="array" ref="I2152">$Q$10+SUMPRODUCT(D2152:H2152,TRANSPOSE($Q$11:$Q$15))</f>
        <v>-5.6562367844006909</v>
      </c>
      <c r="J2152" s="37">
        <f t="shared" si="33"/>
        <v>3.4834700685587422E-3</v>
      </c>
      <c r="K2152" s="38"/>
      <c r="L2152" s="38"/>
      <c r="M2152" s="38"/>
      <c r="P2152" s="27">
        <v>2123</v>
      </c>
      <c r="Q2152" s="24">
        <v>5.0835199999999997E-2</v>
      </c>
      <c r="R2152" s="24">
        <v>0.21085519999999999</v>
      </c>
      <c r="S2152" s="24">
        <v>6.5491900000000006E-2</v>
      </c>
      <c r="T2152" s="24">
        <v>0.93640210000000002</v>
      </c>
      <c r="U2152" s="24">
        <v>0.17352970000000001</v>
      </c>
      <c r="V2152" s="34">
        <v>8.6837638503879724E-3</v>
      </c>
      <c r="W2152" s="24">
        <v>0</v>
      </c>
      <c r="X2152" s="24">
        <v>0</v>
      </c>
    </row>
    <row r="2153" spans="1:24" ht="15" customHeight="1" x14ac:dyDescent="0.45">
      <c r="A2153" s="14">
        <v>384</v>
      </c>
      <c r="B2153" s="15">
        <v>2003</v>
      </c>
      <c r="C2153" s="16">
        <v>0</v>
      </c>
      <c r="D2153" s="17">
        <v>0.5610676</v>
      </c>
      <c r="E2153" s="17">
        <v>0.48380590000000001</v>
      </c>
      <c r="F2153" s="17">
        <v>7.4679099999999998E-2</v>
      </c>
      <c r="G2153" s="17">
        <v>2.3484080000000001</v>
      </c>
      <c r="H2153" s="18">
        <v>0.2166536</v>
      </c>
      <c r="I2153" s="40">
        <f t="array" ref="I2153">$Q$10+SUMPRODUCT(D2153:H2153,TRANSPOSE($Q$11:$Q$15))</f>
        <v>-7.2199433714784371</v>
      </c>
      <c r="J2153" s="37">
        <f t="shared" si="33"/>
        <v>7.313086571917E-4</v>
      </c>
      <c r="K2153" s="38"/>
      <c r="L2153" s="38"/>
      <c r="M2153" s="38"/>
      <c r="P2153" s="27">
        <v>2124</v>
      </c>
      <c r="Q2153" s="24">
        <v>5.3953399999999999E-2</v>
      </c>
      <c r="R2153" s="24">
        <v>0.22147500000000001</v>
      </c>
      <c r="S2153" s="24">
        <v>5.9022499999999999E-2</v>
      </c>
      <c r="T2153" s="24">
        <v>1.3261579999999999</v>
      </c>
      <c r="U2153" s="24">
        <v>0.18914610000000001</v>
      </c>
      <c r="V2153" s="34">
        <v>4.9107164773353274E-3</v>
      </c>
      <c r="W2153" s="24">
        <v>0</v>
      </c>
      <c r="X2153" s="24">
        <v>0</v>
      </c>
    </row>
    <row r="2154" spans="1:24" ht="15" customHeight="1" x14ac:dyDescent="0.45">
      <c r="A2154" s="14">
        <v>385</v>
      </c>
      <c r="B2154" s="15">
        <v>2001</v>
      </c>
      <c r="C2154" s="16">
        <v>0</v>
      </c>
      <c r="D2154" s="17">
        <v>6.1328599999999997E-2</v>
      </c>
      <c r="E2154" s="17">
        <v>0.3849745</v>
      </c>
      <c r="F2154" s="17">
        <v>4.3265100000000001E-2</v>
      </c>
      <c r="G2154" s="17">
        <v>0.94873070000000004</v>
      </c>
      <c r="H2154" s="18">
        <v>0.29357440000000001</v>
      </c>
      <c r="I2154" s="40">
        <f t="array" ref="I2154">$Q$10+SUMPRODUCT(D2154:H2154,TRANSPOSE($Q$11:$Q$15))</f>
        <v>-4.7538607449123234</v>
      </c>
      <c r="J2154" s="37">
        <f t="shared" si="33"/>
        <v>8.5447161904547188E-3</v>
      </c>
      <c r="K2154" s="38"/>
      <c r="L2154" s="38"/>
      <c r="M2154" s="38"/>
      <c r="P2154" s="27">
        <v>2125</v>
      </c>
      <c r="Q2154" s="24">
        <v>7.0495299999999997E-2</v>
      </c>
      <c r="R2154" s="24">
        <v>0.16962379999999999</v>
      </c>
      <c r="S2154" s="24">
        <v>3.7961099999999998E-2</v>
      </c>
      <c r="T2154" s="24">
        <v>1.600992</v>
      </c>
      <c r="U2154" s="24">
        <v>0.2190454</v>
      </c>
      <c r="V2154" s="34">
        <v>4.1514514936570506E-3</v>
      </c>
      <c r="W2154" s="24">
        <v>0</v>
      </c>
      <c r="X2154" s="24">
        <v>0</v>
      </c>
    </row>
    <row r="2155" spans="1:24" ht="15" customHeight="1" x14ac:dyDescent="0.45">
      <c r="A2155" s="14">
        <v>385</v>
      </c>
      <c r="B2155" s="15">
        <v>2002</v>
      </c>
      <c r="C2155" s="16">
        <v>0</v>
      </c>
      <c r="D2155" s="17">
        <v>0.15263109999999999</v>
      </c>
      <c r="E2155" s="17">
        <v>0.23089370000000001</v>
      </c>
      <c r="F2155" s="17">
        <v>5.2737699999999998E-2</v>
      </c>
      <c r="G2155" s="17">
        <v>0.55055480000000001</v>
      </c>
      <c r="H2155" s="18">
        <v>0.2748834</v>
      </c>
      <c r="I2155" s="40">
        <f t="array" ref="I2155">$Q$10+SUMPRODUCT(D2155:H2155,TRANSPOSE($Q$11:$Q$15))</f>
        <v>-3.9448143455218716</v>
      </c>
      <c r="J2155" s="37">
        <f t="shared" si="33"/>
        <v>1.8987313510239676E-2</v>
      </c>
      <c r="K2155" s="38"/>
      <c r="L2155" s="38"/>
      <c r="M2155" s="38"/>
      <c r="P2155" s="27">
        <v>2126</v>
      </c>
      <c r="Q2155" s="24">
        <v>0.12189850000000001</v>
      </c>
      <c r="R2155" s="24">
        <v>0.16680510000000001</v>
      </c>
      <c r="S2155" s="24">
        <v>4.7182200000000001E-2</v>
      </c>
      <c r="T2155" s="24">
        <v>1.073895</v>
      </c>
      <c r="U2155" s="24">
        <v>0.22678870000000001</v>
      </c>
      <c r="V2155" s="34">
        <v>9.1598685536175336E-3</v>
      </c>
      <c r="W2155" s="24">
        <v>0</v>
      </c>
      <c r="X2155" s="24">
        <v>0</v>
      </c>
    </row>
    <row r="2156" spans="1:24" ht="15" customHeight="1" x14ac:dyDescent="0.45">
      <c r="A2156" s="14">
        <v>385</v>
      </c>
      <c r="B2156" s="15">
        <v>2003</v>
      </c>
      <c r="C2156" s="16">
        <v>0</v>
      </c>
      <c r="D2156" s="17">
        <v>9.5233899999999996E-2</v>
      </c>
      <c r="E2156" s="17">
        <v>0.22703770000000001</v>
      </c>
      <c r="F2156" s="17">
        <v>3.4126099999999999E-2</v>
      </c>
      <c r="G2156" s="17">
        <v>0.67192810000000003</v>
      </c>
      <c r="H2156" s="18">
        <v>0.28595150000000003</v>
      </c>
      <c r="I2156" s="40">
        <f t="array" ref="I2156">$Q$10+SUMPRODUCT(D2156:H2156,TRANSPOSE($Q$11:$Q$15))</f>
        <v>-4.0006773524177088</v>
      </c>
      <c r="J2156" s="37">
        <f t="shared" si="33"/>
        <v>1.79742499906414E-2</v>
      </c>
      <c r="K2156" s="38"/>
      <c r="L2156" s="38"/>
      <c r="M2156" s="38"/>
      <c r="P2156" s="27">
        <v>2127</v>
      </c>
      <c r="Q2156" s="24">
        <v>0.1041347</v>
      </c>
      <c r="R2156" s="24">
        <v>0.16237209999999999</v>
      </c>
      <c r="S2156" s="24">
        <v>4.8064299999999997E-2</v>
      </c>
      <c r="T2156" s="24">
        <v>1.499708</v>
      </c>
      <c r="U2156" s="24">
        <v>0.29305680000000001</v>
      </c>
      <c r="V2156" s="34">
        <v>4.8245726027369438E-3</v>
      </c>
      <c r="W2156" s="24">
        <v>0</v>
      </c>
      <c r="X2156" s="24">
        <v>0</v>
      </c>
    </row>
    <row r="2157" spans="1:24" ht="15" customHeight="1" x14ac:dyDescent="0.45">
      <c r="A2157" s="14">
        <v>385</v>
      </c>
      <c r="B2157" s="15">
        <v>2004</v>
      </c>
      <c r="C2157" s="16">
        <v>0</v>
      </c>
      <c r="D2157" s="17">
        <v>0.13047919999999999</v>
      </c>
      <c r="E2157" s="17">
        <v>0.26026840000000001</v>
      </c>
      <c r="F2157" s="17">
        <v>3.8435499999999997E-2</v>
      </c>
      <c r="G2157" s="17">
        <v>0.81232700000000002</v>
      </c>
      <c r="H2157" s="18">
        <v>0.3049713</v>
      </c>
      <c r="I2157" s="40">
        <f t="array" ref="I2157">$Q$10+SUMPRODUCT(D2157:H2157,TRANSPOSE($Q$11:$Q$15))</f>
        <v>-4.2808127527666189</v>
      </c>
      <c r="J2157" s="37">
        <f t="shared" si="33"/>
        <v>1.364271788890776E-2</v>
      </c>
      <c r="K2157" s="38"/>
      <c r="L2157" s="38"/>
      <c r="M2157" s="38"/>
      <c r="P2157" s="27">
        <v>2128</v>
      </c>
      <c r="Q2157" s="24">
        <v>0.1268669</v>
      </c>
      <c r="R2157" s="24">
        <v>0.17061490000000001</v>
      </c>
      <c r="S2157" s="24">
        <v>5.9798700000000003E-2</v>
      </c>
      <c r="T2157" s="24">
        <v>1.3084789999999999</v>
      </c>
      <c r="U2157" s="24">
        <v>0.20879120000000001</v>
      </c>
      <c r="V2157" s="34">
        <v>5.6349997610330308E-3</v>
      </c>
      <c r="W2157" s="24">
        <v>0</v>
      </c>
      <c r="X2157" s="24">
        <v>0</v>
      </c>
    </row>
    <row r="2158" spans="1:24" ht="15" customHeight="1" x14ac:dyDescent="0.45">
      <c r="A2158" s="14">
        <v>386</v>
      </c>
      <c r="B2158" s="15">
        <v>1995</v>
      </c>
      <c r="C2158" s="16">
        <v>0</v>
      </c>
      <c r="D2158" s="17">
        <v>3.3802199999999998E-2</v>
      </c>
      <c r="E2158" s="17">
        <v>0.3709829</v>
      </c>
      <c r="F2158" s="17">
        <v>6.1534199999999997E-2</v>
      </c>
      <c r="G2158" s="17">
        <v>2.5460199999999999</v>
      </c>
      <c r="H2158" s="18">
        <v>0.22617590000000001</v>
      </c>
      <c r="I2158" s="40">
        <f t="array" ref="I2158">$Q$10+SUMPRODUCT(D2158:H2158,TRANSPOSE($Q$11:$Q$15))</f>
        <v>-7.4782562112808773</v>
      </c>
      <c r="J2158" s="37">
        <f t="shared" si="33"/>
        <v>5.6492290140948876E-4</v>
      </c>
      <c r="K2158" s="38"/>
      <c r="L2158" s="38"/>
      <c r="M2158" s="38"/>
      <c r="P2158" s="27">
        <v>2129</v>
      </c>
      <c r="Q2158" s="24">
        <v>0.1039935</v>
      </c>
      <c r="R2158" s="24">
        <v>0.19204350000000001</v>
      </c>
      <c r="S2158" s="24">
        <v>4.7789999999999999E-2</v>
      </c>
      <c r="T2158" s="24">
        <v>1.1924459999999999</v>
      </c>
      <c r="U2158" s="24">
        <v>0.208313</v>
      </c>
      <c r="V2158" s="34">
        <v>7.1528064255146689E-3</v>
      </c>
      <c r="W2158" s="24">
        <v>0</v>
      </c>
      <c r="X2158" s="24">
        <v>0</v>
      </c>
    </row>
    <row r="2159" spans="1:24" ht="15" customHeight="1" x14ac:dyDescent="0.45">
      <c r="A2159" s="14">
        <v>386</v>
      </c>
      <c r="B2159" s="15">
        <v>1996</v>
      </c>
      <c r="C2159" s="16">
        <v>0</v>
      </c>
      <c r="D2159" s="17">
        <v>9.9682199999999999E-2</v>
      </c>
      <c r="E2159" s="17">
        <v>0.29471000000000003</v>
      </c>
      <c r="F2159" s="17">
        <v>3.2907899999999997E-2</v>
      </c>
      <c r="G2159" s="17">
        <v>1.439093</v>
      </c>
      <c r="H2159" s="18">
        <v>0.14408699999999999</v>
      </c>
      <c r="I2159" s="40">
        <f t="array" ref="I2159">$Q$10+SUMPRODUCT(D2159:H2159,TRANSPOSE($Q$11:$Q$15))</f>
        <v>-5.3979522378672957</v>
      </c>
      <c r="J2159" s="37">
        <f t="shared" si="33"/>
        <v>4.5054483669665921E-3</v>
      </c>
      <c r="K2159" s="38"/>
      <c r="L2159" s="38"/>
      <c r="M2159" s="38"/>
      <c r="P2159" s="27">
        <v>2130</v>
      </c>
      <c r="Q2159" s="24">
        <v>0.1216807</v>
      </c>
      <c r="R2159" s="24">
        <v>0.18817739999999999</v>
      </c>
      <c r="S2159" s="24">
        <v>5.3831700000000003E-2</v>
      </c>
      <c r="T2159" s="24">
        <v>1.4143239999999999</v>
      </c>
      <c r="U2159" s="24">
        <v>0.20483850000000001</v>
      </c>
      <c r="V2159" s="34">
        <v>4.8486935569279641E-3</v>
      </c>
      <c r="W2159" s="24">
        <v>0</v>
      </c>
      <c r="X2159" s="24">
        <v>0</v>
      </c>
    </row>
    <row r="2160" spans="1:24" ht="15" customHeight="1" x14ac:dyDescent="0.45">
      <c r="A2160" s="14">
        <v>387</v>
      </c>
      <c r="B2160" s="15">
        <v>1995</v>
      </c>
      <c r="C2160" s="16">
        <v>0</v>
      </c>
      <c r="D2160" s="17">
        <v>0.19767589999999999</v>
      </c>
      <c r="E2160" s="17">
        <v>2.7896399999999998E-2</v>
      </c>
      <c r="F2160" s="17">
        <v>4.6966399999999998E-2</v>
      </c>
      <c r="G2160" s="17">
        <v>1.2510019999999999</v>
      </c>
      <c r="H2160" s="18">
        <v>0.17019339999999999</v>
      </c>
      <c r="I2160" s="40">
        <f t="array" ref="I2160">$Q$10+SUMPRODUCT(D2160:H2160,TRANSPOSE($Q$11:$Q$15))</f>
        <v>-4.7659276057527533</v>
      </c>
      <c r="J2160" s="37">
        <f t="shared" si="33"/>
        <v>8.4430932071822163E-3</v>
      </c>
      <c r="K2160" s="38"/>
      <c r="L2160" s="38"/>
      <c r="M2160" s="38"/>
      <c r="P2160" s="27">
        <v>2131</v>
      </c>
      <c r="Q2160" s="24">
        <v>9.6977300000000002E-2</v>
      </c>
      <c r="R2160" s="24">
        <v>0.21939220000000001</v>
      </c>
      <c r="S2160" s="24">
        <v>4.1720500000000001E-2</v>
      </c>
      <c r="T2160" s="24">
        <v>1.5505770000000001</v>
      </c>
      <c r="U2160" s="24">
        <v>0.2275201</v>
      </c>
      <c r="V2160" s="34">
        <v>4.1272579948262106E-3</v>
      </c>
      <c r="W2160" s="24">
        <v>0</v>
      </c>
      <c r="X2160" s="24">
        <v>0</v>
      </c>
    </row>
    <row r="2161" spans="1:24" ht="15" customHeight="1" x14ac:dyDescent="0.45">
      <c r="A2161" s="14">
        <v>388</v>
      </c>
      <c r="B2161" s="15">
        <v>1995</v>
      </c>
      <c r="C2161" s="16">
        <v>0</v>
      </c>
      <c r="D2161" s="17">
        <v>0.13512260000000001</v>
      </c>
      <c r="E2161" s="17">
        <v>0.64915560000000005</v>
      </c>
      <c r="F2161" s="17">
        <v>5.9844700000000001E-2</v>
      </c>
      <c r="G2161" s="17">
        <v>0.99236729999999995</v>
      </c>
      <c r="H2161" s="18">
        <v>0.31192049999999999</v>
      </c>
      <c r="I2161" s="40">
        <f t="array" ref="I2161">$Q$10+SUMPRODUCT(D2161:H2161,TRANSPOSE($Q$11:$Q$15))</f>
        <v>-5.2981965734450576</v>
      </c>
      <c r="J2161" s="37">
        <f t="shared" si="33"/>
        <v>4.9757223847239377E-3</v>
      </c>
      <c r="K2161" s="38"/>
      <c r="L2161" s="38"/>
      <c r="M2161" s="38"/>
      <c r="P2161" s="27">
        <v>2132</v>
      </c>
      <c r="Q2161" s="24">
        <v>0.20463719999999999</v>
      </c>
      <c r="R2161" s="24">
        <v>0.28065560000000001</v>
      </c>
      <c r="S2161" s="24">
        <v>4.3143599999999997E-2</v>
      </c>
      <c r="T2161" s="24">
        <v>0.95684119999999995</v>
      </c>
      <c r="U2161" s="24">
        <v>0.2494526</v>
      </c>
      <c r="V2161" s="34">
        <v>1.0129828797795851E-2</v>
      </c>
      <c r="W2161" s="24">
        <v>0</v>
      </c>
      <c r="X2161" s="24">
        <v>0</v>
      </c>
    </row>
    <row r="2162" spans="1:24" ht="15" customHeight="1" x14ac:dyDescent="0.45">
      <c r="A2162" s="14">
        <v>388</v>
      </c>
      <c r="B2162" s="15">
        <v>1996</v>
      </c>
      <c r="C2162" s="16">
        <v>0</v>
      </c>
      <c r="D2162" s="17">
        <v>4.6134700000000001E-2</v>
      </c>
      <c r="E2162" s="17">
        <v>0.35880440000000002</v>
      </c>
      <c r="F2162" s="17">
        <v>7.4421699999999993E-2</v>
      </c>
      <c r="G2162" s="17">
        <v>1.2507280000000001</v>
      </c>
      <c r="H2162" s="18">
        <v>0.49353639999999999</v>
      </c>
      <c r="I2162" s="40">
        <f t="array" ref="I2162">$Q$10+SUMPRODUCT(D2162:H2162,TRANSPOSE($Q$11:$Q$15))</f>
        <v>-5.3286672912891575</v>
      </c>
      <c r="J2162" s="37">
        <f t="shared" si="33"/>
        <v>4.8271159791555213E-3</v>
      </c>
      <c r="K2162" s="38"/>
      <c r="L2162" s="38"/>
      <c r="M2162" s="38"/>
      <c r="P2162" s="27">
        <v>2133</v>
      </c>
      <c r="Q2162" s="24">
        <v>0.2248008</v>
      </c>
      <c r="R2162" s="24">
        <v>0.32066670000000003</v>
      </c>
      <c r="S2162" s="24">
        <v>5.5767499999999998E-2</v>
      </c>
      <c r="T2162" s="24">
        <v>1.529169</v>
      </c>
      <c r="U2162" s="24">
        <v>0.24969830000000001</v>
      </c>
      <c r="V2162" s="34">
        <v>3.5234143012143103E-3</v>
      </c>
      <c r="W2162" s="24">
        <v>0</v>
      </c>
      <c r="X2162" s="24">
        <v>0</v>
      </c>
    </row>
    <row r="2163" spans="1:24" ht="15" customHeight="1" x14ac:dyDescent="0.45">
      <c r="A2163" s="14">
        <v>388</v>
      </c>
      <c r="B2163" s="15">
        <v>1997</v>
      </c>
      <c r="C2163" s="16">
        <v>0</v>
      </c>
      <c r="D2163" s="17">
        <v>4.7711299999999998E-2</v>
      </c>
      <c r="E2163" s="17">
        <v>0.352329</v>
      </c>
      <c r="F2163" s="17">
        <v>3.5769500000000003E-2</v>
      </c>
      <c r="G2163" s="17">
        <v>1.512985</v>
      </c>
      <c r="H2163" s="18">
        <v>0.47306179999999998</v>
      </c>
      <c r="I2163" s="40">
        <f t="array" ref="I2163">$Q$10+SUMPRODUCT(D2163:H2163,TRANSPOSE($Q$11:$Q$15))</f>
        <v>-5.4400361421754635</v>
      </c>
      <c r="J2163" s="37">
        <f t="shared" si="33"/>
        <v>4.3205780367172068E-3</v>
      </c>
      <c r="K2163" s="38"/>
      <c r="L2163" s="38"/>
      <c r="M2163" s="38"/>
      <c r="P2163" s="27">
        <v>2134</v>
      </c>
      <c r="Q2163" s="24">
        <v>0.2845163</v>
      </c>
      <c r="R2163" s="24">
        <v>0.43085220000000002</v>
      </c>
      <c r="S2163" s="24">
        <v>7.7288599999999999E-2</v>
      </c>
      <c r="T2163" s="24">
        <v>2.2961520000000002</v>
      </c>
      <c r="U2163" s="24">
        <v>0.26007350000000001</v>
      </c>
      <c r="V2163" s="34">
        <v>7.7008538846380702E-4</v>
      </c>
      <c r="W2163" s="24">
        <v>0</v>
      </c>
      <c r="X2163" s="24">
        <v>0</v>
      </c>
    </row>
    <row r="2164" spans="1:24" ht="15" customHeight="1" x14ac:dyDescent="0.45">
      <c r="A2164" s="14">
        <v>389</v>
      </c>
      <c r="B2164" s="15">
        <v>2001</v>
      </c>
      <c r="C2164" s="16">
        <v>0</v>
      </c>
      <c r="D2164" s="17">
        <v>9.5881499999999995E-2</v>
      </c>
      <c r="E2164" s="17">
        <v>0.13156100000000001</v>
      </c>
      <c r="F2164" s="17">
        <v>5.14721E-2</v>
      </c>
      <c r="G2164" s="17">
        <v>0.86277729999999997</v>
      </c>
      <c r="H2164" s="18">
        <v>0.40735440000000001</v>
      </c>
      <c r="I2164" s="40">
        <f t="array" ref="I2164">$Q$10+SUMPRODUCT(D2164:H2164,TRANSPOSE($Q$11:$Q$15))</f>
        <v>-4.2292346963141689</v>
      </c>
      <c r="J2164" s="37">
        <f t="shared" si="33"/>
        <v>1.4354479884813389E-2</v>
      </c>
      <c r="K2164" s="38"/>
      <c r="L2164" s="38"/>
      <c r="M2164" s="38"/>
      <c r="P2164" s="27">
        <v>2135</v>
      </c>
      <c r="Q2164" s="24">
        <v>0.35526550000000001</v>
      </c>
      <c r="R2164" s="24">
        <v>0.46703420000000001</v>
      </c>
      <c r="S2164" s="24">
        <v>6.1023399999999998E-2</v>
      </c>
      <c r="T2164" s="24">
        <v>2.3606220000000002</v>
      </c>
      <c r="U2164" s="24">
        <v>0.24427789999999999</v>
      </c>
      <c r="V2164" s="34">
        <v>7.6570201618680086E-4</v>
      </c>
      <c r="W2164" s="24">
        <v>0</v>
      </c>
      <c r="X2164" s="24">
        <v>0</v>
      </c>
    </row>
    <row r="2165" spans="1:24" ht="15" customHeight="1" x14ac:dyDescent="0.45">
      <c r="A2165" s="14">
        <v>389</v>
      </c>
      <c r="B2165" s="15">
        <v>2002</v>
      </c>
      <c r="C2165" s="16">
        <v>0</v>
      </c>
      <c r="D2165" s="17">
        <v>6.1542100000000002E-2</v>
      </c>
      <c r="E2165" s="17">
        <v>0.13405220000000001</v>
      </c>
      <c r="F2165" s="17">
        <v>5.6889599999999999E-2</v>
      </c>
      <c r="G2165" s="17">
        <v>0.55010669999999995</v>
      </c>
      <c r="H2165" s="18">
        <v>0.44463740000000002</v>
      </c>
      <c r="I2165" s="40">
        <f t="array" ref="I2165">$Q$10+SUMPRODUCT(D2165:H2165,TRANSPOSE($Q$11:$Q$15))</f>
        <v>-3.7690470968429586</v>
      </c>
      <c r="J2165" s="37">
        <f t="shared" si="33"/>
        <v>2.255363662358811E-2</v>
      </c>
      <c r="K2165" s="38"/>
      <c r="L2165" s="38"/>
      <c r="M2165" s="38"/>
      <c r="P2165" s="27">
        <v>2136</v>
      </c>
      <c r="Q2165" s="24">
        <v>0.10648589999999999</v>
      </c>
      <c r="R2165" s="24">
        <v>0.19346169999999999</v>
      </c>
      <c r="S2165" s="24">
        <v>4.1843699999999998E-2</v>
      </c>
      <c r="T2165" s="24">
        <v>0.65571809999999997</v>
      </c>
      <c r="U2165" s="24">
        <v>0.24243210000000001</v>
      </c>
      <c r="V2165" s="34">
        <v>1.7809273049437139E-2</v>
      </c>
      <c r="W2165" s="24">
        <v>0</v>
      </c>
      <c r="X2165" s="24">
        <v>0</v>
      </c>
    </row>
    <row r="2166" spans="1:24" ht="15" customHeight="1" x14ac:dyDescent="0.45">
      <c r="A2166" s="14">
        <v>390</v>
      </c>
      <c r="B2166" s="15">
        <v>1995</v>
      </c>
      <c r="C2166" s="16">
        <v>0</v>
      </c>
      <c r="D2166" s="17">
        <v>0.2267594</v>
      </c>
      <c r="E2166" s="17">
        <v>0.11893330000000001</v>
      </c>
      <c r="F2166" s="17">
        <v>5.0688400000000002E-2</v>
      </c>
      <c r="G2166" s="17">
        <v>0.95278130000000005</v>
      </c>
      <c r="H2166" s="18">
        <v>0.29546810000000001</v>
      </c>
      <c r="I2166" s="40">
        <f t="array" ref="I2166">$Q$10+SUMPRODUCT(D2166:H2166,TRANSPOSE($Q$11:$Q$15))</f>
        <v>-4.3631389711487749</v>
      </c>
      <c r="J2166" s="37">
        <f t="shared" si="33"/>
        <v>1.2578115244332387E-2</v>
      </c>
      <c r="K2166" s="38"/>
      <c r="L2166" s="38"/>
      <c r="M2166" s="38"/>
      <c r="P2166" s="27">
        <v>2137</v>
      </c>
      <c r="Q2166" s="24">
        <v>5.40437E-2</v>
      </c>
      <c r="R2166" s="24">
        <v>0.1865443</v>
      </c>
      <c r="S2166" s="24">
        <v>5.7293999999999998E-2</v>
      </c>
      <c r="T2166" s="24">
        <v>1.285741</v>
      </c>
      <c r="U2166" s="24">
        <v>0.17268230000000001</v>
      </c>
      <c r="V2166" s="34">
        <v>5.5270772338378606E-3</v>
      </c>
      <c r="W2166" s="24">
        <v>0</v>
      </c>
      <c r="X2166" s="24">
        <v>0</v>
      </c>
    </row>
    <row r="2167" spans="1:24" ht="15" customHeight="1" x14ac:dyDescent="0.45">
      <c r="A2167" s="14">
        <v>390</v>
      </c>
      <c r="B2167" s="15">
        <v>1996</v>
      </c>
      <c r="C2167" s="16">
        <v>0</v>
      </c>
      <c r="D2167" s="17">
        <v>0.21429210000000001</v>
      </c>
      <c r="E2167" s="17">
        <v>0.1055744</v>
      </c>
      <c r="F2167" s="17">
        <v>5.3536399999999998E-2</v>
      </c>
      <c r="G2167" s="17">
        <v>1.2525360000000001</v>
      </c>
      <c r="H2167" s="18">
        <v>0.2918405</v>
      </c>
      <c r="I2167" s="40">
        <f t="array" ref="I2167">$Q$10+SUMPRODUCT(D2167:H2167,TRANSPOSE($Q$11:$Q$15))</f>
        <v>-4.851597514447894</v>
      </c>
      <c r="J2167" s="37">
        <f t="shared" si="33"/>
        <v>7.7552673357144533E-3</v>
      </c>
      <c r="K2167" s="38"/>
      <c r="L2167" s="38"/>
      <c r="M2167" s="38"/>
      <c r="P2167" s="27">
        <v>2138</v>
      </c>
      <c r="Q2167" s="24">
        <v>3.8972600000000003E-2</v>
      </c>
      <c r="R2167" s="24">
        <v>0.1324728</v>
      </c>
      <c r="S2167" s="24">
        <v>4.1294200000000003E-2</v>
      </c>
      <c r="T2167" s="24">
        <v>1.107226</v>
      </c>
      <c r="U2167" s="24">
        <v>0.17289199999999999</v>
      </c>
      <c r="V2167" s="34">
        <v>8.9458069618348103E-3</v>
      </c>
      <c r="W2167" s="24">
        <v>0</v>
      </c>
      <c r="X2167" s="24">
        <v>0</v>
      </c>
    </row>
    <row r="2168" spans="1:24" ht="15" customHeight="1" x14ac:dyDescent="0.45">
      <c r="A2168" s="14">
        <v>390</v>
      </c>
      <c r="B2168" s="15">
        <v>1997</v>
      </c>
      <c r="C2168" s="16">
        <v>0</v>
      </c>
      <c r="D2168" s="17">
        <v>0.22853780000000001</v>
      </c>
      <c r="E2168" s="17">
        <v>9.7620799999999994E-2</v>
      </c>
      <c r="F2168" s="17">
        <v>3.0355400000000001E-2</v>
      </c>
      <c r="G2168" s="17">
        <v>0.92025489999999999</v>
      </c>
      <c r="H2168" s="18">
        <v>0.24946960000000001</v>
      </c>
      <c r="I2168" s="40">
        <f t="array" ref="I2168">$Q$10+SUMPRODUCT(D2168:H2168,TRANSPOSE($Q$11:$Q$15))</f>
        <v>-4.1454408024450338</v>
      </c>
      <c r="J2168" s="37">
        <f t="shared" si="33"/>
        <v>1.5589570159544116E-2</v>
      </c>
      <c r="K2168" s="38"/>
      <c r="L2168" s="38"/>
      <c r="M2168" s="38"/>
      <c r="P2168" s="27">
        <v>2139</v>
      </c>
      <c r="Q2168" s="24">
        <v>4.2507499999999997E-2</v>
      </c>
      <c r="R2168" s="24">
        <v>0.14644199999999999</v>
      </c>
      <c r="S2168" s="24">
        <v>4.67797E-2</v>
      </c>
      <c r="T2168" s="24">
        <v>1.304198</v>
      </c>
      <c r="U2168" s="24">
        <v>0.18309810000000001</v>
      </c>
      <c r="V2168" s="34">
        <v>6.1945109420716883E-3</v>
      </c>
      <c r="W2168" s="24">
        <v>0</v>
      </c>
      <c r="X2168" s="24">
        <v>0</v>
      </c>
    </row>
    <row r="2169" spans="1:24" ht="15" customHeight="1" x14ac:dyDescent="0.45">
      <c r="A2169" s="14">
        <v>390</v>
      </c>
      <c r="B2169" s="15">
        <v>1998</v>
      </c>
      <c r="C2169" s="16">
        <v>0</v>
      </c>
      <c r="D2169" s="17">
        <v>0.26280389999999998</v>
      </c>
      <c r="E2169" s="17">
        <v>9.5804600000000004E-2</v>
      </c>
      <c r="F2169" s="17">
        <v>3.8367900000000003E-2</v>
      </c>
      <c r="G2169" s="17">
        <v>0.55808369999999996</v>
      </c>
      <c r="H2169" s="18">
        <v>0.23407929999999999</v>
      </c>
      <c r="I2169" s="40">
        <f t="array" ref="I2169">$Q$10+SUMPRODUCT(D2169:H2169,TRANSPOSE($Q$11:$Q$15))</f>
        <v>-3.625077563418647</v>
      </c>
      <c r="J2169" s="37">
        <f t="shared" si="33"/>
        <v>2.5955396189558534E-2</v>
      </c>
      <c r="K2169" s="38"/>
      <c r="L2169" s="38"/>
      <c r="M2169" s="38"/>
      <c r="P2169" s="27">
        <v>2140</v>
      </c>
      <c r="Q2169" s="24">
        <v>0.13340489999999999</v>
      </c>
      <c r="R2169" s="24">
        <v>0.15267500000000001</v>
      </c>
      <c r="S2169" s="24">
        <v>6.5289600000000003E-2</v>
      </c>
      <c r="T2169" s="24">
        <v>1.314848</v>
      </c>
      <c r="U2169" s="24">
        <v>0.1753777</v>
      </c>
      <c r="V2169" s="34">
        <v>5.3831064111827479E-3</v>
      </c>
      <c r="W2169" s="24">
        <v>0</v>
      </c>
      <c r="X2169" s="24">
        <v>0</v>
      </c>
    </row>
    <row r="2170" spans="1:24" ht="15" customHeight="1" x14ac:dyDescent="0.45">
      <c r="A2170" s="14">
        <v>390</v>
      </c>
      <c r="B2170" s="15">
        <v>1999</v>
      </c>
      <c r="C2170" s="16">
        <v>0</v>
      </c>
      <c r="D2170" s="17">
        <v>0.21847739999999999</v>
      </c>
      <c r="E2170" s="17">
        <v>0.1331928</v>
      </c>
      <c r="F2170" s="17">
        <v>4.5263100000000001E-2</v>
      </c>
      <c r="G2170" s="17">
        <v>0.59508609999999995</v>
      </c>
      <c r="H2170" s="18">
        <v>0.27350570000000002</v>
      </c>
      <c r="I2170" s="40">
        <f t="array" ref="I2170">$Q$10+SUMPRODUCT(D2170:H2170,TRANSPOSE($Q$11:$Q$15))</f>
        <v>-3.7874976203094493</v>
      </c>
      <c r="J2170" s="37">
        <f t="shared" si="33"/>
        <v>2.2150458473837203E-2</v>
      </c>
      <c r="K2170" s="38"/>
      <c r="L2170" s="38"/>
      <c r="M2170" s="38"/>
      <c r="P2170" s="27">
        <v>2141</v>
      </c>
      <c r="Q2170" s="24">
        <v>5.03153E-2</v>
      </c>
      <c r="R2170" s="24">
        <v>0.1355507</v>
      </c>
      <c r="S2170" s="24">
        <v>7.1648600000000007E-2</v>
      </c>
      <c r="T2170" s="24">
        <v>1.0695380000000001</v>
      </c>
      <c r="U2170" s="24">
        <v>0.1802166</v>
      </c>
      <c r="V2170" s="34">
        <v>7.4981847580449347E-3</v>
      </c>
      <c r="W2170" s="24">
        <v>0</v>
      </c>
      <c r="X2170" s="24">
        <v>0</v>
      </c>
    </row>
    <row r="2171" spans="1:24" ht="15" customHeight="1" x14ac:dyDescent="0.45">
      <c r="A2171" s="14">
        <v>391</v>
      </c>
      <c r="B2171" s="15">
        <v>1995</v>
      </c>
      <c r="C2171" s="16">
        <v>0</v>
      </c>
      <c r="D2171" s="17">
        <v>6.4074599999999995E-2</v>
      </c>
      <c r="E2171" s="17">
        <v>0.42133290000000001</v>
      </c>
      <c r="F2171" s="17">
        <v>6.2486E-2</v>
      </c>
      <c r="G2171" s="17">
        <v>2.4440400000000002</v>
      </c>
      <c r="H2171" s="18">
        <v>0.2466168</v>
      </c>
      <c r="I2171" s="40">
        <f t="array" ref="I2171">$Q$10+SUMPRODUCT(D2171:H2171,TRANSPOSE($Q$11:$Q$15))</f>
        <v>-7.37135260532835</v>
      </c>
      <c r="J2171" s="37">
        <f t="shared" si="33"/>
        <v>6.2862137856464979E-4</v>
      </c>
      <c r="K2171" s="38"/>
      <c r="L2171" s="38"/>
      <c r="M2171" s="38"/>
      <c r="P2171" s="27">
        <v>2142</v>
      </c>
      <c r="Q2171" s="24">
        <v>4.5347699999999998E-2</v>
      </c>
      <c r="R2171" s="24">
        <v>0.13402549999999999</v>
      </c>
      <c r="S2171" s="24">
        <v>6.2525899999999995E-2</v>
      </c>
      <c r="T2171" s="24">
        <v>1.043909</v>
      </c>
      <c r="U2171" s="24">
        <v>0.2211603</v>
      </c>
      <c r="V2171" s="34">
        <v>8.6096955205190312E-3</v>
      </c>
      <c r="W2171" s="24">
        <v>0</v>
      </c>
      <c r="X2171" s="24">
        <v>0</v>
      </c>
    </row>
    <row r="2172" spans="1:24" ht="15" customHeight="1" x14ac:dyDescent="0.45">
      <c r="A2172" s="14">
        <v>391</v>
      </c>
      <c r="B2172" s="15">
        <v>1996</v>
      </c>
      <c r="C2172" s="16">
        <v>0</v>
      </c>
      <c r="D2172" s="17">
        <v>7.9436499999999993E-2</v>
      </c>
      <c r="E2172" s="17">
        <v>0.47783789999999998</v>
      </c>
      <c r="F2172" s="17">
        <v>6.7427299999999996E-2</v>
      </c>
      <c r="G2172" s="17">
        <v>2.8588789999999999</v>
      </c>
      <c r="H2172" s="18">
        <v>0.25594339999999999</v>
      </c>
      <c r="I2172" s="40">
        <f t="array" ref="I2172">$Q$10+SUMPRODUCT(D2172:H2172,TRANSPOSE($Q$11:$Q$15))</f>
        <v>-8.141976281504288</v>
      </c>
      <c r="J2172" s="37">
        <f t="shared" si="33"/>
        <v>2.9097671808788644E-4</v>
      </c>
      <c r="K2172" s="38"/>
      <c r="L2172" s="38"/>
      <c r="M2172" s="38"/>
      <c r="P2172" s="27">
        <v>2143</v>
      </c>
      <c r="Q2172" s="24">
        <v>5.4712299999999998E-2</v>
      </c>
      <c r="R2172" s="24">
        <v>0.13881080000000001</v>
      </c>
      <c r="S2172" s="24">
        <v>4.3232699999999999E-2</v>
      </c>
      <c r="T2172" s="24">
        <v>1.4151910000000001</v>
      </c>
      <c r="U2172" s="24">
        <v>0.16491049999999999</v>
      </c>
      <c r="V2172" s="34">
        <v>5.3702254133481293E-3</v>
      </c>
      <c r="W2172" s="24">
        <v>0</v>
      </c>
      <c r="X2172" s="24">
        <v>0</v>
      </c>
    </row>
    <row r="2173" spans="1:24" ht="15" customHeight="1" x14ac:dyDescent="0.45">
      <c r="A2173" s="14">
        <v>391</v>
      </c>
      <c r="B2173" s="15">
        <v>1997</v>
      </c>
      <c r="C2173" s="16">
        <v>0</v>
      </c>
      <c r="D2173" s="17">
        <v>5.79461E-2</v>
      </c>
      <c r="E2173" s="17">
        <v>0.31636799999999998</v>
      </c>
      <c r="F2173" s="17">
        <v>6.0016699999999999E-2</v>
      </c>
      <c r="G2173" s="17">
        <v>2.7365949999999999</v>
      </c>
      <c r="H2173" s="18">
        <v>0.24269959999999999</v>
      </c>
      <c r="I2173" s="40">
        <f t="array" ref="I2173">$Q$10+SUMPRODUCT(D2173:H2173,TRANSPOSE($Q$11:$Q$15))</f>
        <v>-7.6701599866054444</v>
      </c>
      <c r="J2173" s="37">
        <f t="shared" si="33"/>
        <v>4.6632561603837707E-4</v>
      </c>
      <c r="K2173" s="38"/>
      <c r="L2173" s="38"/>
      <c r="M2173" s="38"/>
      <c r="P2173" s="27">
        <v>2144</v>
      </c>
      <c r="Q2173" s="24">
        <v>6.0453600000000003E-2</v>
      </c>
      <c r="R2173" s="24">
        <v>0.12822710000000001</v>
      </c>
      <c r="S2173" s="24">
        <v>3.8218700000000001E-2</v>
      </c>
      <c r="T2173" s="24">
        <v>1.1867369999999999</v>
      </c>
      <c r="U2173" s="24">
        <v>0.17634520000000001</v>
      </c>
      <c r="V2173" s="34">
        <v>8.2237086729747728E-3</v>
      </c>
      <c r="W2173" s="24">
        <v>0</v>
      </c>
      <c r="X2173" s="24">
        <v>0</v>
      </c>
    </row>
    <row r="2174" spans="1:24" ht="15" customHeight="1" x14ac:dyDescent="0.45">
      <c r="A2174" s="14">
        <v>391</v>
      </c>
      <c r="B2174" s="15">
        <v>1998</v>
      </c>
      <c r="C2174" s="16">
        <v>0</v>
      </c>
      <c r="D2174" s="17">
        <v>-0.1060189</v>
      </c>
      <c r="E2174" s="17">
        <v>0.26235920000000001</v>
      </c>
      <c r="F2174" s="17">
        <v>6.0684399999999999E-2</v>
      </c>
      <c r="G2174" s="17">
        <v>1.8492109999999999</v>
      </c>
      <c r="H2174" s="18">
        <v>0.19949910000000001</v>
      </c>
      <c r="I2174" s="40">
        <f t="array" ref="I2174">$Q$10+SUMPRODUCT(D2174:H2174,TRANSPOSE($Q$11:$Q$15))</f>
        <v>-6.2775613459707582</v>
      </c>
      <c r="J2174" s="37">
        <f t="shared" si="33"/>
        <v>1.8744545669111626E-3</v>
      </c>
      <c r="K2174" s="38"/>
      <c r="L2174" s="38"/>
      <c r="M2174" s="38"/>
      <c r="P2174" s="27">
        <v>2145</v>
      </c>
      <c r="Q2174" s="24">
        <v>3.2515099999999998E-2</v>
      </c>
      <c r="R2174" s="24">
        <v>0.150954</v>
      </c>
      <c r="S2174" s="24">
        <v>3.5272900000000003E-2</v>
      </c>
      <c r="T2174" s="24">
        <v>1.2709550000000001</v>
      </c>
      <c r="U2174" s="24">
        <v>0.1661107</v>
      </c>
      <c r="V2174" s="34">
        <v>7.0050984843223361E-3</v>
      </c>
      <c r="W2174" s="24">
        <v>0</v>
      </c>
      <c r="X2174" s="24">
        <v>0</v>
      </c>
    </row>
    <row r="2175" spans="1:24" ht="15" customHeight="1" x14ac:dyDescent="0.45">
      <c r="A2175" s="14">
        <v>391</v>
      </c>
      <c r="B2175" s="15">
        <v>1999</v>
      </c>
      <c r="C2175" s="16">
        <v>0</v>
      </c>
      <c r="D2175" s="17">
        <v>-4.6677499999999997E-2</v>
      </c>
      <c r="E2175" s="17">
        <v>0.22274910000000001</v>
      </c>
      <c r="F2175" s="17">
        <v>5.9287800000000002E-2</v>
      </c>
      <c r="G2175" s="17">
        <v>2.9033350000000002</v>
      </c>
      <c r="H2175" s="18">
        <v>0.21023520000000001</v>
      </c>
      <c r="I2175" s="40">
        <f t="array" ref="I2175">$Q$10+SUMPRODUCT(D2175:H2175,TRANSPOSE($Q$11:$Q$15))</f>
        <v>-7.857395707593521</v>
      </c>
      <c r="J2175" s="37">
        <f t="shared" si="33"/>
        <v>3.867304911307737E-4</v>
      </c>
      <c r="K2175" s="38"/>
      <c r="L2175" s="38"/>
      <c r="M2175" s="38"/>
      <c r="P2175" s="27">
        <v>2146</v>
      </c>
      <c r="Q2175" s="24">
        <v>5.5759700000000002E-2</v>
      </c>
      <c r="R2175" s="24">
        <v>0.14158770000000001</v>
      </c>
      <c r="S2175" s="24">
        <v>5.33251E-2</v>
      </c>
      <c r="T2175" s="24">
        <v>1.5238750000000001</v>
      </c>
      <c r="U2175" s="24">
        <v>0.171374</v>
      </c>
      <c r="V2175" s="34">
        <v>4.1726333534314597E-3</v>
      </c>
      <c r="W2175" s="24">
        <v>0</v>
      </c>
      <c r="X2175" s="24">
        <v>0</v>
      </c>
    </row>
    <row r="2176" spans="1:24" ht="15" customHeight="1" x14ac:dyDescent="0.45">
      <c r="A2176" s="14">
        <v>391</v>
      </c>
      <c r="B2176" s="15">
        <v>2000</v>
      </c>
      <c r="C2176" s="16">
        <v>0</v>
      </c>
      <c r="D2176" s="17">
        <v>-2.6540000000000001E-3</v>
      </c>
      <c r="E2176" s="17">
        <v>0.25429279999999999</v>
      </c>
      <c r="F2176" s="17">
        <v>7.9666200000000006E-2</v>
      </c>
      <c r="G2176" s="17">
        <v>3.7451460000000001</v>
      </c>
      <c r="H2176" s="18">
        <v>0.2154181</v>
      </c>
      <c r="I2176" s="40">
        <f t="array" ref="I2176">$Q$10+SUMPRODUCT(D2176:H2176,TRANSPOSE($Q$11:$Q$15))</f>
        <v>-9.3863178022424094</v>
      </c>
      <c r="J2176" s="37">
        <f t="shared" si="33"/>
        <v>8.3856658564619008E-5</v>
      </c>
      <c r="K2176" s="38"/>
      <c r="L2176" s="38"/>
      <c r="M2176" s="38"/>
      <c r="P2176" s="27">
        <v>2147</v>
      </c>
      <c r="Q2176" s="24">
        <v>0.1350218</v>
      </c>
      <c r="R2176" s="24">
        <v>0.25548599999999999</v>
      </c>
      <c r="S2176" s="24">
        <v>6.3040899999999997E-2</v>
      </c>
      <c r="T2176" s="24">
        <v>1.068748</v>
      </c>
      <c r="U2176" s="24">
        <v>0.39365149999999999</v>
      </c>
      <c r="V2176" s="34">
        <v>7.9826523447694819E-3</v>
      </c>
      <c r="W2176" s="24">
        <v>0</v>
      </c>
      <c r="X2176" s="24">
        <v>0</v>
      </c>
    </row>
    <row r="2177" spans="1:24" ht="15" customHeight="1" x14ac:dyDescent="0.45">
      <c r="A2177" s="14">
        <v>391</v>
      </c>
      <c r="B2177" s="15">
        <v>2001</v>
      </c>
      <c r="C2177" s="16">
        <v>0</v>
      </c>
      <c r="D2177" s="17">
        <v>1.9606499999999999E-2</v>
      </c>
      <c r="E2177" s="17">
        <v>0.29280590000000001</v>
      </c>
      <c r="F2177" s="17">
        <v>6.53585E-2</v>
      </c>
      <c r="G2177" s="17">
        <v>3.66181</v>
      </c>
      <c r="H2177" s="18">
        <v>0.1982254</v>
      </c>
      <c r="I2177" s="40">
        <f t="array" ref="I2177">$Q$10+SUMPRODUCT(D2177:H2177,TRANSPOSE($Q$11:$Q$15))</f>
        <v>-9.1964948710012671</v>
      </c>
      <c r="J2177" s="37">
        <f t="shared" si="33"/>
        <v>1.0138389964447929E-4</v>
      </c>
      <c r="K2177" s="38"/>
      <c r="L2177" s="38"/>
      <c r="M2177" s="38"/>
      <c r="P2177" s="27">
        <v>2148</v>
      </c>
      <c r="Q2177" s="24">
        <v>0.16637469999999999</v>
      </c>
      <c r="R2177" s="24">
        <v>0.26772439999999997</v>
      </c>
      <c r="S2177" s="24">
        <v>7.0081099999999993E-2</v>
      </c>
      <c r="T2177" s="24">
        <v>1.0375749999999999</v>
      </c>
      <c r="U2177" s="24">
        <v>0.40827459999999999</v>
      </c>
      <c r="V2177" s="34">
        <v>7.9638421036319022E-3</v>
      </c>
      <c r="W2177" s="24">
        <v>0</v>
      </c>
      <c r="X2177" s="24">
        <v>0</v>
      </c>
    </row>
    <row r="2178" spans="1:24" ht="15" customHeight="1" x14ac:dyDescent="0.45">
      <c r="A2178" s="14">
        <v>391</v>
      </c>
      <c r="B2178" s="15">
        <v>2002</v>
      </c>
      <c r="C2178" s="16">
        <v>0</v>
      </c>
      <c r="D2178" s="17">
        <v>1.5045899999999999E-2</v>
      </c>
      <c r="E2178" s="17">
        <v>0.31521529999999998</v>
      </c>
      <c r="F2178" s="17">
        <v>7.2359999999999994E-2</v>
      </c>
      <c r="G2178" s="17">
        <v>2.8320789999999998</v>
      </c>
      <c r="H2178" s="18">
        <v>0.21265210000000001</v>
      </c>
      <c r="I2178" s="40">
        <f t="array" ref="I2178">$Q$10+SUMPRODUCT(D2178:H2178,TRANSPOSE($Q$11:$Q$15))</f>
        <v>-7.9557803994020855</v>
      </c>
      <c r="J2178" s="37">
        <f t="shared" si="33"/>
        <v>3.505066189138987E-4</v>
      </c>
      <c r="K2178" s="38"/>
      <c r="L2178" s="38"/>
      <c r="M2178" s="38"/>
      <c r="P2178" s="27">
        <v>2149</v>
      </c>
      <c r="Q2178" s="24">
        <v>0.18537049999999999</v>
      </c>
      <c r="R2178" s="24">
        <v>0.28776970000000002</v>
      </c>
      <c r="S2178" s="24">
        <v>5.4815700000000002E-2</v>
      </c>
      <c r="T2178" s="24">
        <v>1.542546</v>
      </c>
      <c r="U2178" s="24">
        <v>0.39654420000000001</v>
      </c>
      <c r="V2178" s="34">
        <v>3.92677995093589E-3</v>
      </c>
      <c r="W2178" s="24">
        <v>0</v>
      </c>
      <c r="X2178" s="24">
        <v>0</v>
      </c>
    </row>
    <row r="2179" spans="1:24" ht="15" customHeight="1" x14ac:dyDescent="0.45">
      <c r="A2179" s="14">
        <v>391</v>
      </c>
      <c r="B2179" s="15">
        <v>2003</v>
      </c>
      <c r="C2179" s="16">
        <v>0</v>
      </c>
      <c r="D2179" s="17">
        <v>1.9874200000000002E-2</v>
      </c>
      <c r="E2179" s="17">
        <v>0.3561106</v>
      </c>
      <c r="F2179" s="17">
        <v>7.3885000000000006E-2</v>
      </c>
      <c r="G2179" s="17">
        <v>2.6535310000000001</v>
      </c>
      <c r="H2179" s="18">
        <v>0.2281357</v>
      </c>
      <c r="I2179" s="40">
        <f t="array" ref="I2179">$Q$10+SUMPRODUCT(D2179:H2179,TRANSPOSE($Q$11:$Q$15))</f>
        <v>-7.7313124066873282</v>
      </c>
      <c r="J2179" s="37">
        <f t="shared" ref="J2179:J2242" si="34">EXP(I2179)/(1+EXP(I2179))</f>
        <v>4.3867524556509058E-4</v>
      </c>
      <c r="K2179" s="38"/>
      <c r="L2179" s="38"/>
      <c r="M2179" s="38"/>
      <c r="P2179" s="27">
        <v>2150</v>
      </c>
      <c r="Q2179" s="24">
        <v>0.17194980000000001</v>
      </c>
      <c r="R2179" s="24">
        <v>0.29052889999999998</v>
      </c>
      <c r="S2179" s="24">
        <v>4.11616E-2</v>
      </c>
      <c r="T2179" s="24">
        <v>1.1526890000000001</v>
      </c>
      <c r="U2179" s="24">
        <v>0.37657079999999998</v>
      </c>
      <c r="V2179" s="34">
        <v>7.9432389525581435E-3</v>
      </c>
      <c r="W2179" s="24">
        <v>0</v>
      </c>
      <c r="X2179" s="24">
        <v>0</v>
      </c>
    </row>
    <row r="2180" spans="1:24" ht="15" customHeight="1" x14ac:dyDescent="0.45">
      <c r="A2180" s="14">
        <v>391</v>
      </c>
      <c r="B2180" s="15">
        <v>2004</v>
      </c>
      <c r="C2180" s="16">
        <v>0</v>
      </c>
      <c r="D2180" s="17">
        <v>3.7799899999999997E-2</v>
      </c>
      <c r="E2180" s="17">
        <v>0.27586899999999998</v>
      </c>
      <c r="F2180" s="17">
        <v>3.2424300000000003E-2</v>
      </c>
      <c r="G2180" s="17">
        <v>1.33525</v>
      </c>
      <c r="H2180" s="18">
        <v>0.18755079999999999</v>
      </c>
      <c r="I2180" s="40">
        <f t="array" ref="I2180">$Q$10+SUMPRODUCT(D2180:H2180,TRANSPOSE($Q$11:$Q$15))</f>
        <v>-5.1999130515095224</v>
      </c>
      <c r="J2180" s="37">
        <f t="shared" si="34"/>
        <v>5.4867733281528689E-3</v>
      </c>
      <c r="K2180" s="38"/>
      <c r="L2180" s="38"/>
      <c r="M2180" s="38"/>
      <c r="P2180" s="27">
        <v>2151</v>
      </c>
      <c r="Q2180" s="24">
        <v>0.24066509999999999</v>
      </c>
      <c r="R2180" s="24">
        <v>0.32212469999999999</v>
      </c>
      <c r="S2180" s="24">
        <v>6.6207600000000005E-2</v>
      </c>
      <c r="T2180" s="24">
        <v>1.5854220000000001</v>
      </c>
      <c r="U2180" s="24">
        <v>0.50345359999999995</v>
      </c>
      <c r="V2180" s="34">
        <v>3.4834700685587422E-3</v>
      </c>
      <c r="W2180" s="24">
        <v>0</v>
      </c>
      <c r="X2180" s="24">
        <v>0</v>
      </c>
    </row>
    <row r="2181" spans="1:24" ht="15" customHeight="1" x14ac:dyDescent="0.45">
      <c r="A2181" s="14">
        <v>392</v>
      </c>
      <c r="B2181" s="15">
        <v>1995</v>
      </c>
      <c r="C2181" s="16">
        <v>0</v>
      </c>
      <c r="D2181" s="17">
        <v>9.2758300000000002E-2</v>
      </c>
      <c r="E2181" s="17">
        <v>0.29448980000000002</v>
      </c>
      <c r="F2181" s="17">
        <v>3.5737699999999997E-2</v>
      </c>
      <c r="G2181" s="17">
        <v>0.40246579999999998</v>
      </c>
      <c r="H2181" s="18">
        <v>0.85888500000000001</v>
      </c>
      <c r="I2181" s="40">
        <f t="array" ref="I2181">$Q$10+SUMPRODUCT(D2181:H2181,TRANSPOSE($Q$11:$Q$15))</f>
        <v>-3.3281941121141951</v>
      </c>
      <c r="J2181" s="37">
        <f t="shared" si="34"/>
        <v>3.4616529160701889E-2</v>
      </c>
      <c r="K2181" s="38"/>
      <c r="L2181" s="38"/>
      <c r="M2181" s="38"/>
      <c r="P2181" s="27">
        <v>2152</v>
      </c>
      <c r="Q2181" s="24">
        <v>0.5610676</v>
      </c>
      <c r="R2181" s="24">
        <v>0.48380590000000001</v>
      </c>
      <c r="S2181" s="24">
        <v>7.4679099999999998E-2</v>
      </c>
      <c r="T2181" s="24">
        <v>2.3484080000000001</v>
      </c>
      <c r="U2181" s="24">
        <v>0.2166536</v>
      </c>
      <c r="V2181" s="34">
        <v>7.313086571917E-4</v>
      </c>
      <c r="W2181" s="24">
        <v>0</v>
      </c>
      <c r="X2181" s="24">
        <v>0</v>
      </c>
    </row>
    <row r="2182" spans="1:24" ht="15" customHeight="1" x14ac:dyDescent="0.45">
      <c r="A2182" s="14">
        <v>392</v>
      </c>
      <c r="B2182" s="15">
        <v>1996</v>
      </c>
      <c r="C2182" s="16">
        <v>0</v>
      </c>
      <c r="D2182" s="17">
        <v>8.6863300000000004E-2</v>
      </c>
      <c r="E2182" s="17">
        <v>0.26918239999999999</v>
      </c>
      <c r="F2182" s="17">
        <v>4.90991E-2</v>
      </c>
      <c r="G2182" s="17">
        <v>0.41489789999999999</v>
      </c>
      <c r="H2182" s="18">
        <v>0.86215359999999996</v>
      </c>
      <c r="I2182" s="40">
        <f t="array" ref="I2182">$Q$10+SUMPRODUCT(D2182:H2182,TRANSPOSE($Q$11:$Q$15))</f>
        <v>-3.4185043969632165</v>
      </c>
      <c r="J2182" s="37">
        <f t="shared" si="34"/>
        <v>3.1722134924689505E-2</v>
      </c>
      <c r="K2182" s="38"/>
      <c r="L2182" s="38"/>
      <c r="M2182" s="38"/>
      <c r="P2182" s="27">
        <v>2153</v>
      </c>
      <c r="Q2182" s="24">
        <v>6.1328599999999997E-2</v>
      </c>
      <c r="R2182" s="24">
        <v>0.3849745</v>
      </c>
      <c r="S2182" s="24">
        <v>4.3265100000000001E-2</v>
      </c>
      <c r="T2182" s="24">
        <v>0.94873070000000004</v>
      </c>
      <c r="U2182" s="24">
        <v>0.29357440000000001</v>
      </c>
      <c r="V2182" s="34">
        <v>8.5447161904547205E-3</v>
      </c>
      <c r="W2182" s="24">
        <v>0</v>
      </c>
      <c r="X2182" s="24">
        <v>0</v>
      </c>
    </row>
    <row r="2183" spans="1:24" ht="15" customHeight="1" x14ac:dyDescent="0.45">
      <c r="A2183" s="14">
        <v>392</v>
      </c>
      <c r="B2183" s="15">
        <v>1997</v>
      </c>
      <c r="C2183" s="16">
        <v>0</v>
      </c>
      <c r="D2183" s="17">
        <v>0.15942519999999999</v>
      </c>
      <c r="E2183" s="17">
        <v>0.24752869999999999</v>
      </c>
      <c r="F2183" s="17">
        <v>5.5376300000000003E-2</v>
      </c>
      <c r="G2183" s="17">
        <v>0.41450910000000002</v>
      </c>
      <c r="H2183" s="18">
        <v>0.76353280000000001</v>
      </c>
      <c r="I2183" s="40">
        <f t="array" ref="I2183">$Q$10+SUMPRODUCT(D2183:H2183,TRANSPOSE($Q$11:$Q$15))</f>
        <v>-3.4676608119067076</v>
      </c>
      <c r="J2183" s="37">
        <f t="shared" si="34"/>
        <v>3.0246518428523807E-2</v>
      </c>
      <c r="K2183" s="38"/>
      <c r="L2183" s="38"/>
      <c r="M2183" s="38"/>
      <c r="P2183" s="27">
        <v>2154</v>
      </c>
      <c r="Q2183" s="24">
        <v>0.15263109999999999</v>
      </c>
      <c r="R2183" s="24">
        <v>0.23089370000000001</v>
      </c>
      <c r="S2183" s="24">
        <v>5.2737699999999998E-2</v>
      </c>
      <c r="T2183" s="24">
        <v>0.55055480000000001</v>
      </c>
      <c r="U2183" s="24">
        <v>0.2748834</v>
      </c>
      <c r="V2183" s="34">
        <v>1.8987313510239686E-2</v>
      </c>
      <c r="W2183" s="24">
        <v>0</v>
      </c>
      <c r="X2183" s="24">
        <v>0</v>
      </c>
    </row>
    <row r="2184" spans="1:24" ht="15" customHeight="1" x14ac:dyDescent="0.45">
      <c r="A2184" s="14">
        <v>392</v>
      </c>
      <c r="B2184" s="15">
        <v>1998</v>
      </c>
      <c r="C2184" s="16">
        <v>0</v>
      </c>
      <c r="D2184" s="17">
        <v>0.1611062</v>
      </c>
      <c r="E2184" s="17">
        <v>0.24190890000000001</v>
      </c>
      <c r="F2184" s="17">
        <v>5.1803500000000002E-2</v>
      </c>
      <c r="G2184" s="17">
        <v>0.28195779999999998</v>
      </c>
      <c r="H2184" s="18">
        <v>0.76358150000000002</v>
      </c>
      <c r="I2184" s="40">
        <f t="array" ref="I2184">$Q$10+SUMPRODUCT(D2184:H2184,TRANSPOSE($Q$11:$Q$15))</f>
        <v>-3.2189508947630703</v>
      </c>
      <c r="J2184" s="37">
        <f t="shared" si="34"/>
        <v>3.8458762304218595E-2</v>
      </c>
      <c r="K2184" s="38"/>
      <c r="L2184" s="38"/>
      <c r="M2184" s="38"/>
      <c r="P2184" s="27">
        <v>2155</v>
      </c>
      <c r="Q2184" s="24">
        <v>9.5233899999999996E-2</v>
      </c>
      <c r="R2184" s="24">
        <v>0.22703770000000001</v>
      </c>
      <c r="S2184" s="24">
        <v>3.4126099999999999E-2</v>
      </c>
      <c r="T2184" s="24">
        <v>0.67192810000000003</v>
      </c>
      <c r="U2184" s="24">
        <v>0.28595150000000003</v>
      </c>
      <c r="V2184" s="34">
        <v>1.797424999064139E-2</v>
      </c>
      <c r="W2184" s="24">
        <v>0</v>
      </c>
      <c r="X2184" s="24">
        <v>0</v>
      </c>
    </row>
    <row r="2185" spans="1:24" ht="15" customHeight="1" x14ac:dyDescent="0.45">
      <c r="A2185" s="14">
        <v>392</v>
      </c>
      <c r="B2185" s="15">
        <v>1999</v>
      </c>
      <c r="C2185" s="16">
        <v>0</v>
      </c>
      <c r="D2185" s="17">
        <v>0.10178420000000001</v>
      </c>
      <c r="E2185" s="17">
        <v>0.2227924</v>
      </c>
      <c r="F2185" s="17">
        <v>5.7456100000000003E-2</v>
      </c>
      <c r="G2185" s="17">
        <v>0.26821919999999999</v>
      </c>
      <c r="H2185" s="18">
        <v>0.80211339999999998</v>
      </c>
      <c r="I2185" s="40">
        <f t="array" ref="I2185">$Q$10+SUMPRODUCT(D2185:H2185,TRANSPOSE($Q$11:$Q$15))</f>
        <v>-3.2151802182613105</v>
      </c>
      <c r="J2185" s="37">
        <f t="shared" si="34"/>
        <v>3.8598443662046358E-2</v>
      </c>
      <c r="K2185" s="38"/>
      <c r="L2185" s="38"/>
      <c r="M2185" s="38"/>
      <c r="P2185" s="27">
        <v>2156</v>
      </c>
      <c r="Q2185" s="24">
        <v>0.13047919999999999</v>
      </c>
      <c r="R2185" s="24">
        <v>0.26026840000000001</v>
      </c>
      <c r="S2185" s="24">
        <v>3.8435499999999997E-2</v>
      </c>
      <c r="T2185" s="24">
        <v>0.81232700000000002</v>
      </c>
      <c r="U2185" s="24">
        <v>0.3049713</v>
      </c>
      <c r="V2185" s="34">
        <v>1.3642717888907772E-2</v>
      </c>
      <c r="W2185" s="24">
        <v>0</v>
      </c>
      <c r="X2185" s="24">
        <v>0</v>
      </c>
    </row>
    <row r="2186" spans="1:24" ht="15" customHeight="1" x14ac:dyDescent="0.45">
      <c r="A2186" s="14">
        <v>392</v>
      </c>
      <c r="B2186" s="15">
        <v>2000</v>
      </c>
      <c r="C2186" s="16">
        <v>0</v>
      </c>
      <c r="D2186" s="17">
        <v>0.15385399999999999</v>
      </c>
      <c r="E2186" s="17">
        <v>0.25669160000000002</v>
      </c>
      <c r="F2186" s="17">
        <v>4.3192599999999998E-2</v>
      </c>
      <c r="G2186" s="17">
        <v>0.28361750000000002</v>
      </c>
      <c r="H2186" s="18">
        <v>0.63472740000000005</v>
      </c>
      <c r="I2186" s="40">
        <f t="array" ref="I2186">$Q$10+SUMPRODUCT(D2186:H2186,TRANSPOSE($Q$11:$Q$15))</f>
        <v>-3.2570708968615261</v>
      </c>
      <c r="J2186" s="37">
        <f t="shared" si="34"/>
        <v>3.7073634205860781E-2</v>
      </c>
      <c r="K2186" s="38"/>
      <c r="L2186" s="38"/>
      <c r="M2186" s="38"/>
      <c r="P2186" s="27">
        <v>2157</v>
      </c>
      <c r="Q2186" s="24">
        <v>3.3802199999999998E-2</v>
      </c>
      <c r="R2186" s="24">
        <v>0.3709829</v>
      </c>
      <c r="S2186" s="24">
        <v>6.1534199999999997E-2</v>
      </c>
      <c r="T2186" s="24">
        <v>2.5460199999999999</v>
      </c>
      <c r="U2186" s="24">
        <v>0.22617590000000001</v>
      </c>
      <c r="V2186" s="34">
        <v>5.6492290140948821E-4</v>
      </c>
      <c r="W2186" s="24">
        <v>0</v>
      </c>
      <c r="X2186" s="24">
        <v>0</v>
      </c>
    </row>
    <row r="2187" spans="1:24" ht="15" customHeight="1" x14ac:dyDescent="0.45">
      <c r="A2187" s="14">
        <v>392</v>
      </c>
      <c r="B2187" s="15">
        <v>2001</v>
      </c>
      <c r="C2187" s="16">
        <v>0</v>
      </c>
      <c r="D2187" s="17">
        <v>0.17210890000000001</v>
      </c>
      <c r="E2187" s="17">
        <v>0.25137759999999998</v>
      </c>
      <c r="F2187" s="17">
        <v>2.8697E-2</v>
      </c>
      <c r="G2187" s="17">
        <v>0.28426430000000003</v>
      </c>
      <c r="H2187" s="18">
        <v>0.66936419999999996</v>
      </c>
      <c r="I2187" s="40">
        <f t="array" ref="I2187">$Q$10+SUMPRODUCT(D2187:H2187,TRANSPOSE($Q$11:$Q$15))</f>
        <v>-3.1053933773746296</v>
      </c>
      <c r="J2187" s="37">
        <f t="shared" si="34"/>
        <v>4.2885330814796029E-2</v>
      </c>
      <c r="K2187" s="38"/>
      <c r="L2187" s="38"/>
      <c r="M2187" s="38"/>
      <c r="P2187" s="27">
        <v>2158</v>
      </c>
      <c r="Q2187" s="24">
        <v>9.9682199999999999E-2</v>
      </c>
      <c r="R2187" s="24">
        <v>0.29471000000000003</v>
      </c>
      <c r="S2187" s="24">
        <v>3.2907899999999997E-2</v>
      </c>
      <c r="T2187" s="24">
        <v>1.439093</v>
      </c>
      <c r="U2187" s="24">
        <v>0.14408699999999999</v>
      </c>
      <c r="V2187" s="34">
        <v>4.5054483669665964E-3</v>
      </c>
      <c r="W2187" s="24">
        <v>0</v>
      </c>
      <c r="X2187" s="24">
        <v>0</v>
      </c>
    </row>
    <row r="2188" spans="1:24" ht="15" customHeight="1" x14ac:dyDescent="0.45">
      <c r="A2188" s="14">
        <v>392</v>
      </c>
      <c r="B2188" s="15">
        <v>2002</v>
      </c>
      <c r="C2188" s="16">
        <v>0</v>
      </c>
      <c r="D2188" s="17">
        <v>0.15553349999999999</v>
      </c>
      <c r="E2188" s="17">
        <v>0.25823420000000002</v>
      </c>
      <c r="F2188" s="17">
        <v>4.0058499999999997E-2</v>
      </c>
      <c r="G2188" s="17">
        <v>0.23930999999999999</v>
      </c>
      <c r="H2188" s="18">
        <v>0.71654859999999998</v>
      </c>
      <c r="I2188" s="40">
        <f t="array" ref="I2188">$Q$10+SUMPRODUCT(D2188:H2188,TRANSPOSE($Q$11:$Q$15))</f>
        <v>-3.1122328401957091</v>
      </c>
      <c r="J2188" s="37">
        <f t="shared" si="34"/>
        <v>4.2605473041639218E-2</v>
      </c>
      <c r="K2188" s="38"/>
      <c r="L2188" s="38"/>
      <c r="M2188" s="38"/>
      <c r="P2188" s="27">
        <v>2159</v>
      </c>
      <c r="Q2188" s="24">
        <v>0.19767589999999999</v>
      </c>
      <c r="R2188" s="24">
        <v>2.7896399999999998E-2</v>
      </c>
      <c r="S2188" s="24">
        <v>4.6966399999999998E-2</v>
      </c>
      <c r="T2188" s="24">
        <v>1.2510019999999999</v>
      </c>
      <c r="U2188" s="24">
        <v>0.17019339999999999</v>
      </c>
      <c r="V2188" s="34">
        <v>8.443093207182218E-3</v>
      </c>
      <c r="W2188" s="24">
        <v>0</v>
      </c>
      <c r="X2188" s="24">
        <v>0</v>
      </c>
    </row>
    <row r="2189" spans="1:24" ht="15" customHeight="1" x14ac:dyDescent="0.45">
      <c r="A2189" s="14">
        <v>392</v>
      </c>
      <c r="B2189" s="15">
        <v>2003</v>
      </c>
      <c r="C2189" s="16">
        <v>0</v>
      </c>
      <c r="D2189" s="17">
        <v>0.14287269999999999</v>
      </c>
      <c r="E2189" s="17">
        <v>0.24390970000000001</v>
      </c>
      <c r="F2189" s="17">
        <v>3.0247900000000001E-2</v>
      </c>
      <c r="G2189" s="17">
        <v>0.26745780000000002</v>
      </c>
      <c r="H2189" s="18">
        <v>0.71152629999999994</v>
      </c>
      <c r="I2189" s="40">
        <f t="array" ref="I2189">$Q$10+SUMPRODUCT(D2189:H2189,TRANSPOSE($Q$11:$Q$15))</f>
        <v>-3.0661441161110776</v>
      </c>
      <c r="J2189" s="37">
        <f t="shared" si="34"/>
        <v>4.4525580868151671E-2</v>
      </c>
      <c r="K2189" s="38"/>
      <c r="L2189" s="38"/>
      <c r="M2189" s="38"/>
      <c r="P2189" s="27">
        <v>2160</v>
      </c>
      <c r="Q2189" s="24">
        <v>0.13512260000000001</v>
      </c>
      <c r="R2189" s="24">
        <v>0.64915560000000005</v>
      </c>
      <c r="S2189" s="24">
        <v>5.9844700000000001E-2</v>
      </c>
      <c r="T2189" s="24">
        <v>0.99236729999999995</v>
      </c>
      <c r="U2189" s="24">
        <v>0.31192049999999999</v>
      </c>
      <c r="V2189" s="34">
        <v>4.9757223847239377E-3</v>
      </c>
      <c r="W2189" s="24">
        <v>0</v>
      </c>
      <c r="X2189" s="24">
        <v>0</v>
      </c>
    </row>
    <row r="2190" spans="1:24" ht="15" customHeight="1" x14ac:dyDescent="0.45">
      <c r="A2190" s="14">
        <v>392</v>
      </c>
      <c r="B2190" s="15">
        <v>2004</v>
      </c>
      <c r="C2190" s="16">
        <v>0</v>
      </c>
      <c r="D2190" s="17">
        <v>4.5988399999999999E-2</v>
      </c>
      <c r="E2190" s="17">
        <v>0.23919950000000001</v>
      </c>
      <c r="F2190" s="17">
        <v>2.7304499999999999E-2</v>
      </c>
      <c r="G2190" s="17">
        <v>0.25207869999999999</v>
      </c>
      <c r="H2190" s="18">
        <v>0.79626160000000001</v>
      </c>
      <c r="I2190" s="40">
        <f t="array" ref="I2190">$Q$10+SUMPRODUCT(D2190:H2190,TRANSPOSE($Q$11:$Q$15))</f>
        <v>-2.9988780647363606</v>
      </c>
      <c r="J2190" s="37">
        <f t="shared" si="34"/>
        <v>4.7476584208869063E-2</v>
      </c>
      <c r="K2190" s="38"/>
      <c r="L2190" s="38"/>
      <c r="M2190" s="38"/>
      <c r="P2190" s="27">
        <v>2161</v>
      </c>
      <c r="Q2190" s="24">
        <v>4.6134700000000001E-2</v>
      </c>
      <c r="R2190" s="24">
        <v>0.35880440000000002</v>
      </c>
      <c r="S2190" s="24">
        <v>7.4421699999999993E-2</v>
      </c>
      <c r="T2190" s="24">
        <v>1.2507280000000001</v>
      </c>
      <c r="U2190" s="24">
        <v>0.49353639999999999</v>
      </c>
      <c r="V2190" s="34">
        <v>4.8271159791555213E-3</v>
      </c>
      <c r="W2190" s="24">
        <v>0</v>
      </c>
      <c r="X2190" s="24">
        <v>0</v>
      </c>
    </row>
    <row r="2191" spans="1:24" ht="15" customHeight="1" x14ac:dyDescent="0.45">
      <c r="A2191" s="14">
        <v>393</v>
      </c>
      <c r="B2191" s="15">
        <v>1995</v>
      </c>
      <c r="C2191" s="16">
        <v>0</v>
      </c>
      <c r="D2191" s="17">
        <v>0.16626930000000001</v>
      </c>
      <c r="E2191" s="17">
        <v>0.40077940000000001</v>
      </c>
      <c r="F2191" s="17">
        <v>4.3353999999999997E-2</v>
      </c>
      <c r="G2191" s="17">
        <v>2.392299</v>
      </c>
      <c r="H2191" s="18">
        <v>0.22712869999999999</v>
      </c>
      <c r="I2191" s="40">
        <f t="array" ref="I2191">$Q$10+SUMPRODUCT(D2191:H2191,TRANSPOSE($Q$11:$Q$15))</f>
        <v>-7.075703575937073</v>
      </c>
      <c r="J2191" s="37">
        <f t="shared" si="34"/>
        <v>8.4468344986870451E-4</v>
      </c>
      <c r="K2191" s="38"/>
      <c r="L2191" s="38"/>
      <c r="M2191" s="38"/>
      <c r="P2191" s="27">
        <v>2162</v>
      </c>
      <c r="Q2191" s="24">
        <v>4.7711299999999998E-2</v>
      </c>
      <c r="R2191" s="24">
        <v>0.352329</v>
      </c>
      <c r="S2191" s="24">
        <v>3.5769500000000003E-2</v>
      </c>
      <c r="T2191" s="24">
        <v>1.512985</v>
      </c>
      <c r="U2191" s="24">
        <v>0.47306179999999998</v>
      </c>
      <c r="V2191" s="34">
        <v>4.3205780367172068E-3</v>
      </c>
      <c r="W2191" s="24">
        <v>0</v>
      </c>
      <c r="X2191" s="24">
        <v>0</v>
      </c>
    </row>
    <row r="2192" spans="1:24" ht="15" customHeight="1" x14ac:dyDescent="0.45">
      <c r="A2192" s="14">
        <v>393</v>
      </c>
      <c r="B2192" s="15">
        <v>1996</v>
      </c>
      <c r="C2192" s="16">
        <v>0</v>
      </c>
      <c r="D2192" s="17">
        <v>0.27343210000000001</v>
      </c>
      <c r="E2192" s="17">
        <v>0.45182369999999999</v>
      </c>
      <c r="F2192" s="17">
        <v>6.2752500000000003E-2</v>
      </c>
      <c r="G2192" s="17">
        <v>3.1392199999999999</v>
      </c>
      <c r="H2192" s="18">
        <v>0.25649739999999999</v>
      </c>
      <c r="I2192" s="40">
        <f t="array" ref="I2192">$Q$10+SUMPRODUCT(D2192:H2192,TRANSPOSE($Q$11:$Q$15))</f>
        <v>-8.4327725131943971</v>
      </c>
      <c r="J2192" s="37">
        <f t="shared" si="34"/>
        <v>2.1756995938155744E-4</v>
      </c>
      <c r="K2192" s="38"/>
      <c r="L2192" s="38"/>
      <c r="M2192" s="38"/>
      <c r="P2192" s="27">
        <v>2163</v>
      </c>
      <c r="Q2192" s="24">
        <v>9.5881499999999995E-2</v>
      </c>
      <c r="R2192" s="24">
        <v>0.13156100000000001</v>
      </c>
      <c r="S2192" s="24">
        <v>5.14721E-2</v>
      </c>
      <c r="T2192" s="24">
        <v>0.86277729999999997</v>
      </c>
      <c r="U2192" s="24">
        <v>0.40735440000000001</v>
      </c>
      <c r="V2192" s="34">
        <v>1.4354479884813391E-2</v>
      </c>
      <c r="W2192" s="24">
        <v>0</v>
      </c>
      <c r="X2192" s="24">
        <v>0</v>
      </c>
    </row>
    <row r="2193" spans="1:24" ht="15" customHeight="1" x14ac:dyDescent="0.45">
      <c r="A2193" s="14">
        <v>393</v>
      </c>
      <c r="B2193" s="15">
        <v>1997</v>
      </c>
      <c r="C2193" s="16">
        <v>0</v>
      </c>
      <c r="D2193" s="17">
        <v>0.25570759999999998</v>
      </c>
      <c r="E2193" s="17">
        <v>0.4401024</v>
      </c>
      <c r="F2193" s="17">
        <v>7.4814199999999997E-2</v>
      </c>
      <c r="G2193" s="17">
        <v>4.0246310000000003</v>
      </c>
      <c r="H2193" s="18">
        <v>0.26614850000000001</v>
      </c>
      <c r="I2193" s="40">
        <f t="array" ref="I2193">$Q$10+SUMPRODUCT(D2193:H2193,TRANSPOSE($Q$11:$Q$15))</f>
        <v>-9.9245599812411935</v>
      </c>
      <c r="J2193" s="37">
        <f t="shared" si="34"/>
        <v>4.8955005468922042E-5</v>
      </c>
      <c r="K2193" s="38"/>
      <c r="L2193" s="38"/>
      <c r="M2193" s="38"/>
      <c r="P2193" s="27">
        <v>2164</v>
      </c>
      <c r="Q2193" s="24">
        <v>6.1542100000000002E-2</v>
      </c>
      <c r="R2193" s="24">
        <v>0.13405220000000001</v>
      </c>
      <c r="S2193" s="24">
        <v>5.6889599999999999E-2</v>
      </c>
      <c r="T2193" s="24">
        <v>0.55010669999999995</v>
      </c>
      <c r="U2193" s="24">
        <v>0.44463740000000002</v>
      </c>
      <c r="V2193" s="34">
        <v>2.2553636623588131E-2</v>
      </c>
      <c r="W2193" s="24">
        <v>0</v>
      </c>
      <c r="X2193" s="24">
        <v>0</v>
      </c>
    </row>
    <row r="2194" spans="1:24" ht="15" customHeight="1" x14ac:dyDescent="0.45">
      <c r="A2194" s="14">
        <v>393</v>
      </c>
      <c r="B2194" s="15">
        <v>1998</v>
      </c>
      <c r="C2194" s="16">
        <v>0</v>
      </c>
      <c r="D2194" s="17">
        <v>0.2156148</v>
      </c>
      <c r="E2194" s="17">
        <v>0.44447880000000001</v>
      </c>
      <c r="F2194" s="17">
        <v>8.0316600000000002E-2</v>
      </c>
      <c r="G2194" s="17">
        <v>4.0356120000000004</v>
      </c>
      <c r="H2194" s="18">
        <v>0.29449419999999998</v>
      </c>
      <c r="I2194" s="40">
        <f t="array" ref="I2194">$Q$10+SUMPRODUCT(D2194:H2194,TRANSPOSE($Q$11:$Q$15))</f>
        <v>-9.9914842128812626</v>
      </c>
      <c r="J2194" s="37">
        <f t="shared" si="34"/>
        <v>4.5786100289716403E-5</v>
      </c>
      <c r="K2194" s="38"/>
      <c r="L2194" s="38"/>
      <c r="M2194" s="38"/>
      <c r="P2194" s="27">
        <v>2165</v>
      </c>
      <c r="Q2194" s="24">
        <v>0.2267594</v>
      </c>
      <c r="R2194" s="24">
        <v>0.11893330000000001</v>
      </c>
      <c r="S2194" s="24">
        <v>5.0688400000000002E-2</v>
      </c>
      <c r="T2194" s="24">
        <v>0.95278130000000005</v>
      </c>
      <c r="U2194" s="24">
        <v>0.29546810000000001</v>
      </c>
      <c r="V2194" s="34">
        <v>1.2578115244332388E-2</v>
      </c>
      <c r="W2194" s="24">
        <v>0</v>
      </c>
      <c r="X2194" s="24">
        <v>0</v>
      </c>
    </row>
    <row r="2195" spans="1:24" ht="15" customHeight="1" x14ac:dyDescent="0.45">
      <c r="A2195" s="14">
        <v>393</v>
      </c>
      <c r="B2195" s="15">
        <v>1999</v>
      </c>
      <c r="C2195" s="16">
        <v>0</v>
      </c>
      <c r="D2195" s="17">
        <v>0.2296511</v>
      </c>
      <c r="E2195" s="17">
        <v>0.3401209</v>
      </c>
      <c r="F2195" s="17">
        <v>6.2240499999999997E-2</v>
      </c>
      <c r="G2195" s="17">
        <v>3.2507359999999998</v>
      </c>
      <c r="H2195" s="18">
        <v>0.27839459999999999</v>
      </c>
      <c r="I2195" s="40">
        <f t="array" ref="I2195">$Q$10+SUMPRODUCT(D2195:H2195,TRANSPOSE($Q$11:$Q$15))</f>
        <v>-8.4485420583824862</v>
      </c>
      <c r="J2195" s="37">
        <f t="shared" si="34"/>
        <v>2.1416661996197936E-4</v>
      </c>
      <c r="K2195" s="38"/>
      <c r="L2195" s="38"/>
      <c r="M2195" s="38"/>
      <c r="P2195" s="27">
        <v>2166</v>
      </c>
      <c r="Q2195" s="24">
        <v>0.21429210000000001</v>
      </c>
      <c r="R2195" s="24">
        <v>0.1055744</v>
      </c>
      <c r="S2195" s="24">
        <v>5.3536399999999998E-2</v>
      </c>
      <c r="T2195" s="24">
        <v>1.2525360000000001</v>
      </c>
      <c r="U2195" s="24">
        <v>0.2918405</v>
      </c>
      <c r="V2195" s="34">
        <v>7.7552673357144516E-3</v>
      </c>
      <c r="W2195" s="24">
        <v>0</v>
      </c>
      <c r="X2195" s="24">
        <v>0</v>
      </c>
    </row>
    <row r="2196" spans="1:24" ht="15" customHeight="1" x14ac:dyDescent="0.45">
      <c r="A2196" s="14">
        <v>393</v>
      </c>
      <c r="B2196" s="15">
        <v>2000</v>
      </c>
      <c r="C2196" s="16">
        <v>0</v>
      </c>
      <c r="D2196" s="17">
        <v>0.1775246</v>
      </c>
      <c r="E2196" s="17">
        <v>0.3241019</v>
      </c>
      <c r="F2196" s="17">
        <v>5.57922E-2</v>
      </c>
      <c r="G2196" s="17">
        <v>2.7365620000000002</v>
      </c>
      <c r="H2196" s="18">
        <v>0.24533160000000001</v>
      </c>
      <c r="I2196" s="40">
        <f t="array" ref="I2196">$Q$10+SUMPRODUCT(D2196:H2196,TRANSPOSE($Q$11:$Q$15))</f>
        <v>-7.5963769106597185</v>
      </c>
      <c r="J2196" s="37">
        <f t="shared" si="34"/>
        <v>5.0201575592126793E-4</v>
      </c>
      <c r="K2196" s="38"/>
      <c r="L2196" s="38"/>
      <c r="M2196" s="38"/>
      <c r="P2196" s="27">
        <v>2167</v>
      </c>
      <c r="Q2196" s="24">
        <v>0.22853780000000001</v>
      </c>
      <c r="R2196" s="24">
        <v>9.7620799999999994E-2</v>
      </c>
      <c r="S2196" s="24">
        <v>3.0355400000000001E-2</v>
      </c>
      <c r="T2196" s="24">
        <v>0.92025489999999999</v>
      </c>
      <c r="U2196" s="24">
        <v>0.24946960000000001</v>
      </c>
      <c r="V2196" s="34">
        <v>1.5589570159544102E-2</v>
      </c>
      <c r="W2196" s="24">
        <v>0</v>
      </c>
      <c r="X2196" s="24">
        <v>0</v>
      </c>
    </row>
    <row r="2197" spans="1:24" ht="15" customHeight="1" x14ac:dyDescent="0.45">
      <c r="A2197" s="14">
        <v>393</v>
      </c>
      <c r="B2197" s="15">
        <v>2001</v>
      </c>
      <c r="C2197" s="16">
        <v>0</v>
      </c>
      <c r="D2197" s="17">
        <v>0.17872979999999999</v>
      </c>
      <c r="E2197" s="17">
        <v>0.283553</v>
      </c>
      <c r="F2197" s="17">
        <v>6.0858700000000002E-2</v>
      </c>
      <c r="G2197" s="17">
        <v>2.2522630000000001</v>
      </c>
      <c r="H2197" s="18">
        <v>0.24596689999999999</v>
      </c>
      <c r="I2197" s="40">
        <f t="array" ref="I2197">$Q$10+SUMPRODUCT(D2197:H2197,TRANSPOSE($Q$11:$Q$15))</f>
        <v>-6.80527698897947</v>
      </c>
      <c r="J2197" s="37">
        <f t="shared" si="34"/>
        <v>1.1066871355152573E-3</v>
      </c>
      <c r="K2197" s="38"/>
      <c r="L2197" s="38"/>
      <c r="M2197" s="38"/>
      <c r="P2197" s="27">
        <v>2168</v>
      </c>
      <c r="Q2197" s="24">
        <v>0.26280389999999998</v>
      </c>
      <c r="R2197" s="24">
        <v>9.5804600000000004E-2</v>
      </c>
      <c r="S2197" s="24">
        <v>3.8367900000000003E-2</v>
      </c>
      <c r="T2197" s="24">
        <v>0.55808369999999996</v>
      </c>
      <c r="U2197" s="24">
        <v>0.23407929999999999</v>
      </c>
      <c r="V2197" s="34">
        <v>2.5955396189558534E-2</v>
      </c>
      <c r="W2197" s="24">
        <v>0</v>
      </c>
      <c r="X2197" s="24">
        <v>0</v>
      </c>
    </row>
    <row r="2198" spans="1:24" ht="15" customHeight="1" x14ac:dyDescent="0.45">
      <c r="A2198" s="14">
        <v>393</v>
      </c>
      <c r="B2198" s="15">
        <v>2002</v>
      </c>
      <c r="C2198" s="16">
        <v>0</v>
      </c>
      <c r="D2198" s="17">
        <v>0.21558469999999999</v>
      </c>
      <c r="E2198" s="17">
        <v>0.259772</v>
      </c>
      <c r="F2198" s="17">
        <v>6.6764799999999999E-2</v>
      </c>
      <c r="G2198" s="17">
        <v>1.556797</v>
      </c>
      <c r="H2198" s="18">
        <v>0.23643210000000001</v>
      </c>
      <c r="I2198" s="40">
        <f t="array" ref="I2198">$Q$10+SUMPRODUCT(D2198:H2198,TRANSPOSE($Q$11:$Q$15))</f>
        <v>-5.7002895776599543</v>
      </c>
      <c r="J2198" s="37">
        <f t="shared" si="34"/>
        <v>3.3338449805041894E-3</v>
      </c>
      <c r="K2198" s="38"/>
      <c r="L2198" s="38"/>
      <c r="M2198" s="38"/>
      <c r="P2198" s="27">
        <v>2169</v>
      </c>
      <c r="Q2198" s="24">
        <v>0.21847739999999999</v>
      </c>
      <c r="R2198" s="24">
        <v>0.1331928</v>
      </c>
      <c r="S2198" s="24">
        <v>4.5263100000000001E-2</v>
      </c>
      <c r="T2198" s="24">
        <v>0.59508609999999995</v>
      </c>
      <c r="U2198" s="24">
        <v>0.27350570000000002</v>
      </c>
      <c r="V2198" s="34">
        <v>2.2150458473837183E-2</v>
      </c>
      <c r="W2198" s="24">
        <v>0</v>
      </c>
      <c r="X2198" s="24">
        <v>0</v>
      </c>
    </row>
    <row r="2199" spans="1:24" ht="15" customHeight="1" x14ac:dyDescent="0.45">
      <c r="A2199" s="14">
        <v>393</v>
      </c>
      <c r="B2199" s="15">
        <v>2003</v>
      </c>
      <c r="C2199" s="16">
        <v>0</v>
      </c>
      <c r="D2199" s="17">
        <v>0.16497500000000001</v>
      </c>
      <c r="E2199" s="17">
        <v>0.3445375</v>
      </c>
      <c r="F2199" s="17">
        <v>6.9260199999999994E-2</v>
      </c>
      <c r="G2199" s="17">
        <v>1.9327289999999999</v>
      </c>
      <c r="H2199" s="18">
        <v>0.25491960000000002</v>
      </c>
      <c r="I2199" s="40">
        <f t="array" ref="I2199">$Q$10+SUMPRODUCT(D2199:H2199,TRANSPOSE($Q$11:$Q$15))</f>
        <v>-6.4520986528342794</v>
      </c>
      <c r="J2199" s="37">
        <f t="shared" si="34"/>
        <v>1.5747250096019769E-3</v>
      </c>
      <c r="K2199" s="38"/>
      <c r="L2199" s="38"/>
      <c r="M2199" s="38"/>
      <c r="P2199" s="27">
        <v>2170</v>
      </c>
      <c r="Q2199" s="24">
        <v>6.4074599999999995E-2</v>
      </c>
      <c r="R2199" s="24">
        <v>0.42133290000000001</v>
      </c>
      <c r="S2199" s="24">
        <v>6.2486E-2</v>
      </c>
      <c r="T2199" s="24">
        <v>2.4440400000000002</v>
      </c>
      <c r="U2199" s="24">
        <v>0.2466168</v>
      </c>
      <c r="V2199" s="34">
        <v>6.2862137856465044E-4</v>
      </c>
      <c r="W2199" s="24">
        <v>0</v>
      </c>
      <c r="X2199" s="24">
        <v>0</v>
      </c>
    </row>
    <row r="2200" spans="1:24" ht="15" customHeight="1" x14ac:dyDescent="0.45">
      <c r="A2200" s="14">
        <v>393</v>
      </c>
      <c r="B2200" s="15">
        <v>2004</v>
      </c>
      <c r="C2200" s="16">
        <v>0</v>
      </c>
      <c r="D2200" s="17">
        <v>0.2216418</v>
      </c>
      <c r="E2200" s="17">
        <v>0.37656200000000001</v>
      </c>
      <c r="F2200" s="17">
        <v>7.6017699999999994E-2</v>
      </c>
      <c r="G2200" s="17">
        <v>2.3356650000000001</v>
      </c>
      <c r="H2200" s="18">
        <v>0.27850659999999999</v>
      </c>
      <c r="I2200" s="40">
        <f t="array" ref="I2200">$Q$10+SUMPRODUCT(D2200:H2200,TRANSPOSE($Q$11:$Q$15))</f>
        <v>-7.1567325096417198</v>
      </c>
      <c r="J2200" s="37">
        <f t="shared" si="34"/>
        <v>7.7899042494619186E-4</v>
      </c>
      <c r="K2200" s="38"/>
      <c r="L2200" s="38"/>
      <c r="M2200" s="38"/>
      <c r="P2200" s="27">
        <v>2171</v>
      </c>
      <c r="Q2200" s="24">
        <v>7.9436499999999993E-2</v>
      </c>
      <c r="R2200" s="24">
        <v>0.47783789999999998</v>
      </c>
      <c r="S2200" s="24">
        <v>6.7427299999999996E-2</v>
      </c>
      <c r="T2200" s="24">
        <v>2.8588789999999999</v>
      </c>
      <c r="U2200" s="24">
        <v>0.25594339999999999</v>
      </c>
      <c r="V2200" s="34">
        <v>2.9097671808788698E-4</v>
      </c>
      <c r="W2200" s="24">
        <v>0</v>
      </c>
      <c r="X2200" s="24">
        <v>0</v>
      </c>
    </row>
    <row r="2201" spans="1:24" ht="15" customHeight="1" x14ac:dyDescent="0.45">
      <c r="A2201" s="14">
        <v>394</v>
      </c>
      <c r="B2201" s="15">
        <v>1995</v>
      </c>
      <c r="C2201" s="16">
        <v>0</v>
      </c>
      <c r="D2201" s="17">
        <v>0.22619890000000001</v>
      </c>
      <c r="E2201" s="17">
        <v>5.8716299999999999E-2</v>
      </c>
      <c r="F2201" s="17">
        <v>4.0563200000000001E-2</v>
      </c>
      <c r="G2201" s="17">
        <v>0.62735609999999997</v>
      </c>
      <c r="H2201" s="18">
        <v>0.29171609999999998</v>
      </c>
      <c r="I2201" s="40">
        <f t="array" ref="I2201">$Q$10+SUMPRODUCT(D2201:H2201,TRANSPOSE($Q$11:$Q$15))</f>
        <v>-3.6785523565336087</v>
      </c>
      <c r="J2201" s="37">
        <f t="shared" si="34"/>
        <v>2.4637191636786446E-2</v>
      </c>
      <c r="K2201" s="38"/>
      <c r="L2201" s="38"/>
      <c r="M2201" s="38"/>
      <c r="P2201" s="27">
        <v>2172</v>
      </c>
      <c r="Q2201" s="24">
        <v>5.79461E-2</v>
      </c>
      <c r="R2201" s="24">
        <v>0.31636799999999998</v>
      </c>
      <c r="S2201" s="24">
        <v>6.0016699999999999E-2</v>
      </c>
      <c r="T2201" s="24">
        <v>2.7365949999999999</v>
      </c>
      <c r="U2201" s="24">
        <v>0.24269959999999999</v>
      </c>
      <c r="V2201" s="34">
        <v>4.6632561603837658E-4</v>
      </c>
      <c r="W2201" s="24">
        <v>0</v>
      </c>
      <c r="X2201" s="24">
        <v>0</v>
      </c>
    </row>
    <row r="2202" spans="1:24" ht="15" customHeight="1" x14ac:dyDescent="0.45">
      <c r="A2202" s="14">
        <v>394</v>
      </c>
      <c r="B2202" s="15">
        <v>1996</v>
      </c>
      <c r="C2202" s="16">
        <v>0</v>
      </c>
      <c r="D2202" s="17">
        <v>0.22483429999999999</v>
      </c>
      <c r="E2202" s="17">
        <v>9.6444699999999994E-2</v>
      </c>
      <c r="F2202" s="17">
        <v>4.2298599999999999E-2</v>
      </c>
      <c r="G2202" s="17">
        <v>0.59648699999999999</v>
      </c>
      <c r="H2202" s="18">
        <v>0.25086619999999998</v>
      </c>
      <c r="I2202" s="40">
        <f t="array" ref="I2202">$Q$10+SUMPRODUCT(D2202:H2202,TRANSPOSE($Q$11:$Q$15))</f>
        <v>-3.7239804522354101</v>
      </c>
      <c r="J2202" s="37">
        <f t="shared" si="34"/>
        <v>2.3568800838019693E-2</v>
      </c>
      <c r="K2202" s="38"/>
      <c r="L2202" s="38"/>
      <c r="M2202" s="38"/>
      <c r="P2202" s="27">
        <v>2173</v>
      </c>
      <c r="Q2202" s="24">
        <v>-0.1060189</v>
      </c>
      <c r="R2202" s="24">
        <v>0.26235920000000001</v>
      </c>
      <c r="S2202" s="24">
        <v>6.0684399999999999E-2</v>
      </c>
      <c r="T2202" s="24">
        <v>1.8492109999999999</v>
      </c>
      <c r="U2202" s="24">
        <v>0.19949910000000001</v>
      </c>
      <c r="V2202" s="34">
        <v>1.874454566911161E-3</v>
      </c>
      <c r="W2202" s="24">
        <v>0</v>
      </c>
      <c r="X2202" s="24">
        <v>0</v>
      </c>
    </row>
    <row r="2203" spans="1:24" ht="15" customHeight="1" x14ac:dyDescent="0.45">
      <c r="A2203" s="14">
        <v>394</v>
      </c>
      <c r="B2203" s="15">
        <v>1997</v>
      </c>
      <c r="C2203" s="16">
        <v>0</v>
      </c>
      <c r="D2203" s="17">
        <v>0.17025499999999999</v>
      </c>
      <c r="E2203" s="17">
        <v>0.1284111</v>
      </c>
      <c r="F2203" s="17">
        <v>5.9865099999999997E-2</v>
      </c>
      <c r="G2203" s="17">
        <v>0.96453580000000005</v>
      </c>
      <c r="H2203" s="18">
        <v>0.22892879999999999</v>
      </c>
      <c r="I2203" s="40">
        <f t="array" ref="I2203">$Q$10+SUMPRODUCT(D2203:H2203,TRANSPOSE($Q$11:$Q$15))</f>
        <v>-4.53370833472228</v>
      </c>
      <c r="J2203" s="37">
        <f t="shared" si="34"/>
        <v>1.062663350735246E-2</v>
      </c>
      <c r="K2203" s="38"/>
      <c r="L2203" s="38"/>
      <c r="M2203" s="38"/>
      <c r="P2203" s="27">
        <v>2174</v>
      </c>
      <c r="Q2203" s="24">
        <v>-4.6677499999999997E-2</v>
      </c>
      <c r="R2203" s="24">
        <v>0.22274910000000001</v>
      </c>
      <c r="S2203" s="24">
        <v>5.9287800000000002E-2</v>
      </c>
      <c r="T2203" s="24">
        <v>2.9033350000000002</v>
      </c>
      <c r="U2203" s="24">
        <v>0.21023520000000001</v>
      </c>
      <c r="V2203" s="34">
        <v>3.8673049113077375E-4</v>
      </c>
      <c r="W2203" s="24">
        <v>0</v>
      </c>
      <c r="X2203" s="24">
        <v>0</v>
      </c>
    </row>
    <row r="2204" spans="1:24" ht="15" customHeight="1" x14ac:dyDescent="0.45">
      <c r="A2204" s="14">
        <v>395</v>
      </c>
      <c r="B2204" s="15">
        <v>1995</v>
      </c>
      <c r="C2204" s="16">
        <v>0</v>
      </c>
      <c r="D2204" s="17">
        <v>0.1044967</v>
      </c>
      <c r="E2204" s="17">
        <v>-0.1436443</v>
      </c>
      <c r="F2204" s="17">
        <v>5.7207899999999999E-2</v>
      </c>
      <c r="G2204" s="17">
        <v>1.4585030000000001</v>
      </c>
      <c r="H2204" s="18">
        <v>0.3598557</v>
      </c>
      <c r="I2204" s="40">
        <f t="array" ref="I2204">$Q$10+SUMPRODUCT(D2204:H2204,TRANSPOSE($Q$11:$Q$15))</f>
        <v>-4.850171850932691</v>
      </c>
      <c r="J2204" s="37">
        <f t="shared" si="34"/>
        <v>7.7662456945369355E-3</v>
      </c>
      <c r="K2204" s="38"/>
      <c r="L2204" s="38"/>
      <c r="M2204" s="38"/>
      <c r="P2204" s="27">
        <v>2175</v>
      </c>
      <c r="Q2204" s="24">
        <v>-2.6540000000000001E-3</v>
      </c>
      <c r="R2204" s="24">
        <v>0.25429279999999999</v>
      </c>
      <c r="S2204" s="24">
        <v>7.9666200000000006E-2</v>
      </c>
      <c r="T2204" s="24">
        <v>3.7451460000000001</v>
      </c>
      <c r="U2204" s="24">
        <v>0.2154181</v>
      </c>
      <c r="V2204" s="34">
        <v>8.3856658564619008E-5</v>
      </c>
      <c r="W2204" s="24">
        <v>0</v>
      </c>
      <c r="X2204" s="24">
        <v>0</v>
      </c>
    </row>
    <row r="2205" spans="1:24" ht="15" customHeight="1" x14ac:dyDescent="0.45">
      <c r="A2205" s="14">
        <v>396</v>
      </c>
      <c r="B2205" s="15">
        <v>1998</v>
      </c>
      <c r="C2205" s="16">
        <v>0</v>
      </c>
      <c r="D2205" s="17">
        <v>0.25389499999999998</v>
      </c>
      <c r="E2205" s="17">
        <v>0.39157609999999998</v>
      </c>
      <c r="F2205" s="17">
        <v>2.98397E-2</v>
      </c>
      <c r="G2205" s="17">
        <v>1.136649</v>
      </c>
      <c r="H2205" s="18">
        <v>0.2288541</v>
      </c>
      <c r="I2205" s="40">
        <f t="array" ref="I2205">$Q$10+SUMPRODUCT(D2205:H2205,TRANSPOSE($Q$11:$Q$15))</f>
        <v>-4.9158448860163366</v>
      </c>
      <c r="J2205" s="37">
        <f t="shared" si="34"/>
        <v>7.2761916528156214E-3</v>
      </c>
      <c r="K2205" s="38"/>
      <c r="L2205" s="38"/>
      <c r="M2205" s="38"/>
      <c r="P2205" s="27">
        <v>2176</v>
      </c>
      <c r="Q2205" s="24">
        <v>1.9606499999999999E-2</v>
      </c>
      <c r="R2205" s="24">
        <v>0.29280590000000001</v>
      </c>
      <c r="S2205" s="24">
        <v>6.53585E-2</v>
      </c>
      <c r="T2205" s="24">
        <v>3.66181</v>
      </c>
      <c r="U2205" s="24">
        <v>0.1982254</v>
      </c>
      <c r="V2205" s="34">
        <v>1.0138389964447948E-4</v>
      </c>
      <c r="W2205" s="24">
        <v>0</v>
      </c>
      <c r="X2205" s="24">
        <v>0</v>
      </c>
    </row>
    <row r="2206" spans="1:24" ht="15" customHeight="1" x14ac:dyDescent="0.45">
      <c r="A2206" s="14">
        <v>396</v>
      </c>
      <c r="B2206" s="15">
        <v>1999</v>
      </c>
      <c r="C2206" s="16">
        <v>0</v>
      </c>
      <c r="D2206" s="17">
        <v>0.2595459</v>
      </c>
      <c r="E2206" s="17">
        <v>0.37309209999999998</v>
      </c>
      <c r="F2206" s="17">
        <v>2.9309600000000002E-2</v>
      </c>
      <c r="G2206" s="17">
        <v>1.6096779999999999</v>
      </c>
      <c r="H2206" s="18">
        <v>0.23622199999999999</v>
      </c>
      <c r="I2206" s="40">
        <f t="array" ref="I2206">$Q$10+SUMPRODUCT(D2206:H2206,TRANSPOSE($Q$11:$Q$15))</f>
        <v>-5.631636043499527</v>
      </c>
      <c r="J2206" s="37">
        <f t="shared" si="34"/>
        <v>3.5699190805954088E-3</v>
      </c>
      <c r="K2206" s="38"/>
      <c r="L2206" s="38"/>
      <c r="M2206" s="38"/>
      <c r="P2206" s="27">
        <v>2177</v>
      </c>
      <c r="Q2206" s="24">
        <v>1.5045899999999999E-2</v>
      </c>
      <c r="R2206" s="24">
        <v>0.31521529999999998</v>
      </c>
      <c r="S2206" s="24">
        <v>7.2359999999999994E-2</v>
      </c>
      <c r="T2206" s="24">
        <v>2.8320789999999998</v>
      </c>
      <c r="U2206" s="24">
        <v>0.21265210000000001</v>
      </c>
      <c r="V2206" s="34">
        <v>3.505066189138987E-4</v>
      </c>
      <c r="W2206" s="24">
        <v>0</v>
      </c>
      <c r="X2206" s="24">
        <v>0</v>
      </c>
    </row>
    <row r="2207" spans="1:24" ht="15" customHeight="1" x14ac:dyDescent="0.45">
      <c r="A2207" s="14">
        <v>396</v>
      </c>
      <c r="B2207" s="15">
        <v>2000</v>
      </c>
      <c r="C2207" s="16">
        <v>0</v>
      </c>
      <c r="D2207" s="17">
        <v>0.23789399999999999</v>
      </c>
      <c r="E2207" s="17">
        <v>0.39702019999999999</v>
      </c>
      <c r="F2207" s="17">
        <v>3.0128800000000001E-2</v>
      </c>
      <c r="G2207" s="17">
        <v>1.125548</v>
      </c>
      <c r="H2207" s="18">
        <v>0.21248320000000001</v>
      </c>
      <c r="I2207" s="40">
        <f t="array" ref="I2207">$Q$10+SUMPRODUCT(D2207:H2207,TRANSPOSE($Q$11:$Q$15))</f>
        <v>-4.9251590265660674</v>
      </c>
      <c r="J2207" s="37">
        <f t="shared" si="34"/>
        <v>7.209221131204333E-3</v>
      </c>
      <c r="K2207" s="38"/>
      <c r="L2207" s="38"/>
      <c r="M2207" s="38"/>
      <c r="P2207" s="27">
        <v>2178</v>
      </c>
      <c r="Q2207" s="24">
        <v>1.9874200000000002E-2</v>
      </c>
      <c r="R2207" s="24">
        <v>0.3561106</v>
      </c>
      <c r="S2207" s="24">
        <v>7.3885000000000006E-2</v>
      </c>
      <c r="T2207" s="24">
        <v>2.6535310000000001</v>
      </c>
      <c r="U2207" s="24">
        <v>0.2281357</v>
      </c>
      <c r="V2207" s="34">
        <v>4.3867524556509064E-4</v>
      </c>
      <c r="W2207" s="24">
        <v>0</v>
      </c>
      <c r="X2207" s="24">
        <v>0</v>
      </c>
    </row>
    <row r="2208" spans="1:24" ht="15" customHeight="1" x14ac:dyDescent="0.45">
      <c r="A2208" s="14">
        <v>396</v>
      </c>
      <c r="B2208" s="15">
        <v>2001</v>
      </c>
      <c r="C2208" s="16">
        <v>0</v>
      </c>
      <c r="D2208" s="17">
        <v>0.21378520000000001</v>
      </c>
      <c r="E2208" s="17">
        <v>0.3259804</v>
      </c>
      <c r="F2208" s="17">
        <v>3.05332E-2</v>
      </c>
      <c r="G2208" s="17">
        <v>0.81435970000000002</v>
      </c>
      <c r="H2208" s="18">
        <v>0.2408207</v>
      </c>
      <c r="I2208" s="40">
        <f t="array" ref="I2208">$Q$10+SUMPRODUCT(D2208:H2208,TRANSPOSE($Q$11:$Q$15))</f>
        <v>-4.3216221597316338</v>
      </c>
      <c r="J2208" s="37">
        <f t="shared" si="34"/>
        <v>1.3104323016613663E-2</v>
      </c>
      <c r="K2208" s="38"/>
      <c r="L2208" s="38"/>
      <c r="M2208" s="38"/>
      <c r="P2208" s="27">
        <v>2179</v>
      </c>
      <c r="Q2208" s="24">
        <v>3.7799899999999997E-2</v>
      </c>
      <c r="R2208" s="24">
        <v>0.27586899999999998</v>
      </c>
      <c r="S2208" s="24">
        <v>3.2424300000000003E-2</v>
      </c>
      <c r="T2208" s="24">
        <v>1.33525</v>
      </c>
      <c r="U2208" s="24">
        <v>0.18755079999999999</v>
      </c>
      <c r="V2208" s="34">
        <v>5.4867733281528689E-3</v>
      </c>
      <c r="W2208" s="24">
        <v>0</v>
      </c>
      <c r="X2208" s="24">
        <v>0</v>
      </c>
    </row>
    <row r="2209" spans="1:24" ht="15" customHeight="1" x14ac:dyDescent="0.45">
      <c r="A2209" s="14">
        <v>396</v>
      </c>
      <c r="B2209" s="15">
        <v>2002</v>
      </c>
      <c r="C2209" s="16">
        <v>0</v>
      </c>
      <c r="D2209" s="17">
        <v>0.21762119999999999</v>
      </c>
      <c r="E2209" s="17">
        <v>0.25915870000000002</v>
      </c>
      <c r="F2209" s="17">
        <v>4.2081300000000002E-2</v>
      </c>
      <c r="G2209" s="17">
        <v>0.5695827</v>
      </c>
      <c r="H2209" s="18">
        <v>0.27995229999999999</v>
      </c>
      <c r="I2209" s="40">
        <f t="array" ref="I2209">$Q$10+SUMPRODUCT(D2209:H2209,TRANSPOSE($Q$11:$Q$15))</f>
        <v>-3.9009207878770988</v>
      </c>
      <c r="J2209" s="37">
        <f t="shared" si="34"/>
        <v>1.982240739250378E-2</v>
      </c>
      <c r="K2209" s="38"/>
      <c r="L2209" s="38"/>
      <c r="M2209" s="38"/>
      <c r="P2209" s="27">
        <v>2180</v>
      </c>
      <c r="Q2209" s="24">
        <v>9.2758300000000002E-2</v>
      </c>
      <c r="R2209" s="24">
        <v>0.29448980000000002</v>
      </c>
      <c r="S2209" s="24">
        <v>3.5737699999999997E-2</v>
      </c>
      <c r="T2209" s="24">
        <v>0.40246579999999998</v>
      </c>
      <c r="U2209" s="24">
        <v>0.85888500000000001</v>
      </c>
      <c r="V2209" s="34">
        <v>3.4616529160701889E-2</v>
      </c>
      <c r="W2209" s="24">
        <v>0</v>
      </c>
      <c r="X2209" s="24">
        <v>0</v>
      </c>
    </row>
    <row r="2210" spans="1:24" ht="15" customHeight="1" x14ac:dyDescent="0.45">
      <c r="A2210" s="14">
        <v>396</v>
      </c>
      <c r="B2210" s="15">
        <v>2003</v>
      </c>
      <c r="C2210" s="16">
        <v>0</v>
      </c>
      <c r="D2210" s="17">
        <v>0.19988059999999999</v>
      </c>
      <c r="E2210" s="17">
        <v>0.31818869999999999</v>
      </c>
      <c r="F2210" s="17">
        <v>4.1529999999999997E-2</v>
      </c>
      <c r="G2210" s="17">
        <v>1.0024139999999999</v>
      </c>
      <c r="H2210" s="18">
        <v>0.2955354</v>
      </c>
      <c r="I2210" s="40">
        <f t="array" ref="I2210">$Q$10+SUMPRODUCT(D2210:H2210,TRANSPOSE($Q$11:$Q$15))</f>
        <v>-4.6697926340931319</v>
      </c>
      <c r="J2210" s="37">
        <f t="shared" si="34"/>
        <v>9.2871534609679802E-3</v>
      </c>
      <c r="K2210" s="38"/>
      <c r="L2210" s="38"/>
      <c r="M2210" s="38"/>
      <c r="P2210" s="27">
        <v>2181</v>
      </c>
      <c r="Q2210" s="24">
        <v>8.6863300000000004E-2</v>
      </c>
      <c r="R2210" s="24">
        <v>0.26918239999999999</v>
      </c>
      <c r="S2210" s="24">
        <v>4.90991E-2</v>
      </c>
      <c r="T2210" s="24">
        <v>0.41489789999999999</v>
      </c>
      <c r="U2210" s="24">
        <v>0.86215359999999996</v>
      </c>
      <c r="V2210" s="34">
        <v>3.1722134924689518E-2</v>
      </c>
      <c r="W2210" s="24">
        <v>0</v>
      </c>
      <c r="X2210" s="24">
        <v>0</v>
      </c>
    </row>
    <row r="2211" spans="1:24" ht="15" customHeight="1" x14ac:dyDescent="0.45">
      <c r="A2211" s="14">
        <v>397</v>
      </c>
      <c r="B2211" s="15">
        <v>1995</v>
      </c>
      <c r="C2211" s="16">
        <v>0</v>
      </c>
      <c r="D2211" s="17">
        <v>0.34197539999999998</v>
      </c>
      <c r="E2211" s="17">
        <v>0.39435579999999998</v>
      </c>
      <c r="F2211" s="17">
        <v>0.1137658</v>
      </c>
      <c r="G2211" s="17">
        <v>4.7988249999999999</v>
      </c>
      <c r="H2211" s="18">
        <v>0.47171770000000002</v>
      </c>
      <c r="I2211" s="40">
        <f t="array" ref="I2211">$Q$10+SUMPRODUCT(D2211:H2211,TRANSPOSE($Q$11:$Q$15))</f>
        <v>-11.240223759325538</v>
      </c>
      <c r="J2211" s="37">
        <f t="shared" si="34"/>
        <v>1.3134911214316897E-5</v>
      </c>
      <c r="K2211" s="38"/>
      <c r="L2211" s="38"/>
      <c r="M2211" s="38"/>
      <c r="P2211" s="27">
        <v>2182</v>
      </c>
      <c r="Q2211" s="24">
        <v>0.15942519999999999</v>
      </c>
      <c r="R2211" s="24">
        <v>0.24752869999999999</v>
      </c>
      <c r="S2211" s="24">
        <v>5.5376300000000003E-2</v>
      </c>
      <c r="T2211" s="24">
        <v>0.41450910000000002</v>
      </c>
      <c r="U2211" s="24">
        <v>0.76353280000000001</v>
      </c>
      <c r="V2211" s="34">
        <v>3.0246518428523796E-2</v>
      </c>
      <c r="W2211" s="24">
        <v>0</v>
      </c>
      <c r="X2211" s="24">
        <v>0</v>
      </c>
    </row>
    <row r="2212" spans="1:24" ht="15" customHeight="1" x14ac:dyDescent="0.45">
      <c r="A2212" s="14">
        <v>397</v>
      </c>
      <c r="B2212" s="15">
        <v>1996</v>
      </c>
      <c r="C2212" s="16">
        <v>0</v>
      </c>
      <c r="D2212" s="17">
        <v>0.31880540000000002</v>
      </c>
      <c r="E2212" s="17">
        <v>0.48868519999999999</v>
      </c>
      <c r="F2212" s="17">
        <v>8.1032800000000002E-2</v>
      </c>
      <c r="G2212" s="17">
        <v>5.2335380000000002</v>
      </c>
      <c r="H2212" s="18">
        <v>0.51901430000000004</v>
      </c>
      <c r="I2212" s="40">
        <f t="array" ref="I2212">$Q$10+SUMPRODUCT(D2212:H2212,TRANSPOSE($Q$11:$Q$15))</f>
        <v>-11.788592522812657</v>
      </c>
      <c r="J2212" s="37">
        <f t="shared" si="34"/>
        <v>7.5905985187533678E-6</v>
      </c>
      <c r="K2212" s="38"/>
      <c r="L2212" s="38"/>
      <c r="M2212" s="38"/>
      <c r="P2212" s="27">
        <v>2183</v>
      </c>
      <c r="Q2212" s="24">
        <v>0.1611062</v>
      </c>
      <c r="R2212" s="24">
        <v>0.24190890000000001</v>
      </c>
      <c r="S2212" s="24">
        <v>5.1803500000000002E-2</v>
      </c>
      <c r="T2212" s="24">
        <v>0.28195779999999998</v>
      </c>
      <c r="U2212" s="24">
        <v>0.76358150000000002</v>
      </c>
      <c r="V2212" s="34">
        <v>3.8458762304218568E-2</v>
      </c>
      <c r="W2212" s="24">
        <v>0</v>
      </c>
      <c r="X2212" s="24">
        <v>0</v>
      </c>
    </row>
    <row r="2213" spans="1:24" ht="15" customHeight="1" x14ac:dyDescent="0.45">
      <c r="A2213" s="14">
        <v>397</v>
      </c>
      <c r="B2213" s="15">
        <v>1997</v>
      </c>
      <c r="C2213" s="16">
        <v>0</v>
      </c>
      <c r="D2213" s="17">
        <v>0.36598409999999998</v>
      </c>
      <c r="E2213" s="17">
        <v>0.36483090000000001</v>
      </c>
      <c r="F2213" s="17">
        <v>0.1134617</v>
      </c>
      <c r="G2213" s="17">
        <v>5.5065720000000002</v>
      </c>
      <c r="H2213" s="18">
        <v>0.456285</v>
      </c>
      <c r="I2213" s="40">
        <f t="array" ref="I2213">$Q$10+SUMPRODUCT(D2213:H2213,TRANSPOSE($Q$11:$Q$15))</f>
        <v>-12.322336688809902</v>
      </c>
      <c r="J2213" s="37">
        <f t="shared" si="34"/>
        <v>4.4511808385895544E-6</v>
      </c>
      <c r="K2213" s="38"/>
      <c r="L2213" s="38"/>
      <c r="M2213" s="38"/>
      <c r="P2213" s="27">
        <v>2184</v>
      </c>
      <c r="Q2213" s="24">
        <v>0.10178420000000001</v>
      </c>
      <c r="R2213" s="24">
        <v>0.2227924</v>
      </c>
      <c r="S2213" s="24">
        <v>5.7456100000000003E-2</v>
      </c>
      <c r="T2213" s="24">
        <v>0.26821919999999999</v>
      </c>
      <c r="U2213" s="24">
        <v>0.80211339999999998</v>
      </c>
      <c r="V2213" s="34">
        <v>3.8598443662046351E-2</v>
      </c>
      <c r="W2213" s="24">
        <v>0</v>
      </c>
      <c r="X2213" s="24">
        <v>0</v>
      </c>
    </row>
    <row r="2214" spans="1:24" ht="15" customHeight="1" x14ac:dyDescent="0.45">
      <c r="A2214" s="14">
        <v>397</v>
      </c>
      <c r="B2214" s="15">
        <v>1998</v>
      </c>
      <c r="C2214" s="16">
        <v>0</v>
      </c>
      <c r="D2214" s="17">
        <v>0.2056635</v>
      </c>
      <c r="E2214" s="17">
        <v>0.38966909999999999</v>
      </c>
      <c r="F2214" s="17">
        <v>7.7913300000000005E-2</v>
      </c>
      <c r="G2214" s="17">
        <v>2.7873950000000001</v>
      </c>
      <c r="H2214" s="18">
        <v>0.44556970000000001</v>
      </c>
      <c r="I2214" s="40">
        <f t="array" ref="I2214">$Q$10+SUMPRODUCT(D2214:H2214,TRANSPOSE($Q$11:$Q$15))</f>
        <v>-7.8139142894436162</v>
      </c>
      <c r="J2214" s="37">
        <f t="shared" si="34"/>
        <v>4.0391007915883828E-4</v>
      </c>
      <c r="K2214" s="38"/>
      <c r="L2214" s="38"/>
      <c r="M2214" s="38"/>
      <c r="P2214" s="27">
        <v>2185</v>
      </c>
      <c r="Q2214" s="24">
        <v>0.15385399999999999</v>
      </c>
      <c r="R2214" s="24">
        <v>0.25669160000000002</v>
      </c>
      <c r="S2214" s="24">
        <v>4.3192599999999998E-2</v>
      </c>
      <c r="T2214" s="24">
        <v>0.28361750000000002</v>
      </c>
      <c r="U2214" s="24">
        <v>0.63472740000000005</v>
      </c>
      <c r="V2214" s="34">
        <v>3.7073634205860774E-2</v>
      </c>
      <c r="W2214" s="24">
        <v>0</v>
      </c>
      <c r="X2214" s="24">
        <v>0</v>
      </c>
    </row>
    <row r="2215" spans="1:24" ht="15" customHeight="1" x14ac:dyDescent="0.45">
      <c r="A2215" s="14">
        <v>397</v>
      </c>
      <c r="B2215" s="15">
        <v>1999</v>
      </c>
      <c r="C2215" s="16">
        <v>0</v>
      </c>
      <c r="D2215" s="17">
        <v>0.16120280000000001</v>
      </c>
      <c r="E2215" s="17">
        <v>7.9253000000000004E-2</v>
      </c>
      <c r="F2215" s="17">
        <v>6.88222E-2</v>
      </c>
      <c r="G2215" s="17">
        <v>1.789841</v>
      </c>
      <c r="H2215" s="18">
        <v>0.33014120000000002</v>
      </c>
      <c r="I2215" s="40">
        <f t="array" ref="I2215">$Q$10+SUMPRODUCT(D2215:H2215,TRANSPOSE($Q$11:$Q$15))</f>
        <v>-5.7901068215001761</v>
      </c>
      <c r="J2215" s="37">
        <f t="shared" si="34"/>
        <v>3.0483347779180084E-3</v>
      </c>
      <c r="K2215" s="38"/>
      <c r="L2215" s="38"/>
      <c r="M2215" s="38"/>
      <c r="P2215" s="27">
        <v>2186</v>
      </c>
      <c r="Q2215" s="24">
        <v>0.17210890000000001</v>
      </c>
      <c r="R2215" s="24">
        <v>0.25137759999999998</v>
      </c>
      <c r="S2215" s="24">
        <v>2.8697E-2</v>
      </c>
      <c r="T2215" s="24">
        <v>0.28426430000000003</v>
      </c>
      <c r="U2215" s="24">
        <v>0.66936419999999996</v>
      </c>
      <c r="V2215" s="34">
        <v>4.2885330814796008E-2</v>
      </c>
      <c r="W2215" s="24">
        <v>0</v>
      </c>
      <c r="X2215" s="24">
        <v>0</v>
      </c>
    </row>
    <row r="2216" spans="1:24" ht="15" customHeight="1" x14ac:dyDescent="0.45">
      <c r="A2216" s="14">
        <v>397</v>
      </c>
      <c r="B2216" s="15">
        <v>2000</v>
      </c>
      <c r="C2216" s="16">
        <v>0</v>
      </c>
      <c r="D2216" s="17">
        <v>7.4187600000000006E-2</v>
      </c>
      <c r="E2216" s="17">
        <v>-6.5173200000000001E-2</v>
      </c>
      <c r="F2216" s="17">
        <v>7.3078599999999994E-2</v>
      </c>
      <c r="G2216" s="17">
        <v>2.1632910000000001</v>
      </c>
      <c r="H2216" s="18">
        <v>0.40005649999999998</v>
      </c>
      <c r="I2216" s="40">
        <f t="array" ref="I2216">$Q$10+SUMPRODUCT(D2216:H2216,TRANSPOSE($Q$11:$Q$15))</f>
        <v>-6.20201237900854</v>
      </c>
      <c r="J2216" s="37">
        <f t="shared" si="34"/>
        <v>2.0212570047811805E-3</v>
      </c>
      <c r="K2216" s="38"/>
      <c r="L2216" s="38"/>
      <c r="M2216" s="38"/>
      <c r="P2216" s="27">
        <v>2187</v>
      </c>
      <c r="Q2216" s="24">
        <v>0.15553349999999999</v>
      </c>
      <c r="R2216" s="24">
        <v>0.25823420000000002</v>
      </c>
      <c r="S2216" s="24">
        <v>4.0058499999999997E-2</v>
      </c>
      <c r="T2216" s="24">
        <v>0.23930999999999999</v>
      </c>
      <c r="U2216" s="24">
        <v>0.71654859999999998</v>
      </c>
      <c r="V2216" s="34">
        <v>4.2605473041639239E-2</v>
      </c>
      <c r="W2216" s="24">
        <v>0</v>
      </c>
      <c r="X2216" s="24">
        <v>0</v>
      </c>
    </row>
    <row r="2217" spans="1:24" ht="15" customHeight="1" x14ac:dyDescent="0.45">
      <c r="A2217" s="14">
        <v>397</v>
      </c>
      <c r="B2217" s="15">
        <v>2001</v>
      </c>
      <c r="C2217" s="16">
        <v>0</v>
      </c>
      <c r="D2217" s="17">
        <v>0.13424720000000001</v>
      </c>
      <c r="E2217" s="17">
        <v>-1.7876699999999999E-2</v>
      </c>
      <c r="F2217" s="17">
        <v>7.0797899999999997E-2</v>
      </c>
      <c r="G2217" s="17">
        <v>2.67299</v>
      </c>
      <c r="H2217" s="18">
        <v>0.38321100000000002</v>
      </c>
      <c r="I2217" s="40">
        <f t="array" ref="I2217">$Q$10+SUMPRODUCT(D2217:H2217,TRANSPOSE($Q$11:$Q$15))</f>
        <v>-7.0503427601035931</v>
      </c>
      <c r="J2217" s="37">
        <f t="shared" si="34"/>
        <v>8.6636046378037515E-4</v>
      </c>
      <c r="K2217" s="38"/>
      <c r="L2217" s="38"/>
      <c r="M2217" s="38"/>
      <c r="P2217" s="27">
        <v>2188</v>
      </c>
      <c r="Q2217" s="24">
        <v>0.14287269999999999</v>
      </c>
      <c r="R2217" s="24">
        <v>0.24390970000000001</v>
      </c>
      <c r="S2217" s="24">
        <v>3.0247900000000001E-2</v>
      </c>
      <c r="T2217" s="24">
        <v>0.26745780000000002</v>
      </c>
      <c r="U2217" s="24">
        <v>0.71152629999999994</v>
      </c>
      <c r="V2217" s="34">
        <v>4.4525580868151698E-2</v>
      </c>
      <c r="W2217" s="24">
        <v>0</v>
      </c>
      <c r="X2217" s="24">
        <v>0</v>
      </c>
    </row>
    <row r="2218" spans="1:24" ht="15" customHeight="1" x14ac:dyDescent="0.45">
      <c r="A2218" s="14">
        <v>397</v>
      </c>
      <c r="B2218" s="15">
        <v>2002</v>
      </c>
      <c r="C2218" s="16">
        <v>0</v>
      </c>
      <c r="D2218" s="17">
        <v>0.1937122</v>
      </c>
      <c r="E2218" s="17">
        <v>3.7728499999999998E-2</v>
      </c>
      <c r="F2218" s="17">
        <v>0.1066373</v>
      </c>
      <c r="G2218" s="17">
        <v>3.4176190000000002</v>
      </c>
      <c r="H2218" s="18">
        <v>0.403974</v>
      </c>
      <c r="I2218" s="40">
        <f t="array" ref="I2218">$Q$10+SUMPRODUCT(D2218:H2218,TRANSPOSE($Q$11:$Q$15))</f>
        <v>-8.5670017002839671</v>
      </c>
      <c r="J2218" s="37">
        <f t="shared" si="34"/>
        <v>1.9024611831579041E-4</v>
      </c>
      <c r="K2218" s="38"/>
      <c r="L2218" s="38"/>
      <c r="M2218" s="38"/>
      <c r="P2218" s="27">
        <v>2189</v>
      </c>
      <c r="Q2218" s="24">
        <v>4.5988399999999999E-2</v>
      </c>
      <c r="R2218" s="24">
        <v>0.23919950000000001</v>
      </c>
      <c r="S2218" s="24">
        <v>2.7304499999999999E-2</v>
      </c>
      <c r="T2218" s="24">
        <v>0.25207869999999999</v>
      </c>
      <c r="U2218" s="24">
        <v>0.79626160000000001</v>
      </c>
      <c r="V2218" s="34">
        <v>4.7476584208869084E-2</v>
      </c>
      <c r="W2218" s="24">
        <v>0</v>
      </c>
      <c r="X2218" s="24">
        <v>0</v>
      </c>
    </row>
    <row r="2219" spans="1:24" ht="15" customHeight="1" x14ac:dyDescent="0.45">
      <c r="A2219" s="14">
        <v>397</v>
      </c>
      <c r="B2219" s="15">
        <v>2003</v>
      </c>
      <c r="C2219" s="16">
        <v>0</v>
      </c>
      <c r="D2219" s="17">
        <v>0.25334640000000003</v>
      </c>
      <c r="E2219" s="17">
        <v>0.13041359999999999</v>
      </c>
      <c r="F2219" s="17">
        <v>0.10592600000000001</v>
      </c>
      <c r="G2219" s="17">
        <v>3.648091</v>
      </c>
      <c r="H2219" s="18">
        <v>0.42000310000000002</v>
      </c>
      <c r="I2219" s="40">
        <f t="array" ref="I2219">$Q$10+SUMPRODUCT(D2219:H2219,TRANSPOSE($Q$11:$Q$15))</f>
        <v>-9.0287106876269156</v>
      </c>
      <c r="J2219" s="37">
        <f t="shared" si="34"/>
        <v>1.1990262565762046E-4</v>
      </c>
      <c r="K2219" s="38"/>
      <c r="L2219" s="38"/>
      <c r="M2219" s="38"/>
      <c r="P2219" s="27">
        <v>2190</v>
      </c>
      <c r="Q2219" s="24">
        <v>0.16626930000000001</v>
      </c>
      <c r="R2219" s="24">
        <v>0.40077940000000001</v>
      </c>
      <c r="S2219" s="24">
        <v>4.3353999999999997E-2</v>
      </c>
      <c r="T2219" s="24">
        <v>2.392299</v>
      </c>
      <c r="U2219" s="24">
        <v>0.22712869999999999</v>
      </c>
      <c r="V2219" s="34">
        <v>8.4468344986870364E-4</v>
      </c>
      <c r="W2219" s="24">
        <v>0</v>
      </c>
      <c r="X2219" s="24">
        <v>0</v>
      </c>
    </row>
    <row r="2220" spans="1:24" ht="15" customHeight="1" x14ac:dyDescent="0.45">
      <c r="A2220" s="14">
        <v>397</v>
      </c>
      <c r="B2220" s="15">
        <v>2004</v>
      </c>
      <c r="C2220" s="16">
        <v>0</v>
      </c>
      <c r="D2220" s="17">
        <v>0.2221688</v>
      </c>
      <c r="E2220" s="17">
        <v>0.2072659</v>
      </c>
      <c r="F2220" s="17">
        <v>0.1196231</v>
      </c>
      <c r="G2220" s="17">
        <v>3.432172</v>
      </c>
      <c r="H2220" s="18">
        <v>0.4155491</v>
      </c>
      <c r="I2220" s="40">
        <f t="array" ref="I2220">$Q$10+SUMPRODUCT(D2220:H2220,TRANSPOSE($Q$11:$Q$15))</f>
        <v>-8.9216128622224815</v>
      </c>
      <c r="J2220" s="37">
        <f t="shared" si="34"/>
        <v>1.3345498525132717E-4</v>
      </c>
      <c r="K2220" s="38"/>
      <c r="L2220" s="38"/>
      <c r="M2220" s="38"/>
      <c r="P2220" s="27">
        <v>2191</v>
      </c>
      <c r="Q2220" s="24">
        <v>0.27343210000000001</v>
      </c>
      <c r="R2220" s="24">
        <v>0.45182369999999999</v>
      </c>
      <c r="S2220" s="24">
        <v>6.2752500000000003E-2</v>
      </c>
      <c r="T2220" s="24">
        <v>3.1392199999999999</v>
      </c>
      <c r="U2220" s="24">
        <v>0.25649739999999999</v>
      </c>
      <c r="V2220" s="34">
        <v>2.1756995938155708E-4</v>
      </c>
      <c r="W2220" s="24">
        <v>0</v>
      </c>
      <c r="X2220" s="24">
        <v>0</v>
      </c>
    </row>
    <row r="2221" spans="1:24" ht="15" customHeight="1" x14ac:dyDescent="0.45">
      <c r="A2221" s="14">
        <v>398</v>
      </c>
      <c r="B2221" s="15">
        <v>1998</v>
      </c>
      <c r="C2221" s="16">
        <v>0</v>
      </c>
      <c r="D2221" s="17">
        <v>0.26120969999999999</v>
      </c>
      <c r="E2221" s="17">
        <v>-0.78619749999999999</v>
      </c>
      <c r="F2221" s="17">
        <v>6.8322300000000002E-2</v>
      </c>
      <c r="G2221" s="17">
        <v>1.9329890000000001</v>
      </c>
      <c r="H2221" s="18">
        <v>0.87272850000000002</v>
      </c>
      <c r="I2221" s="40">
        <f t="array" ref="I2221">$Q$10+SUMPRODUCT(D2221:H2221,TRANSPOSE($Q$11:$Q$15))</f>
        <v>-4.3781450402302422</v>
      </c>
      <c r="J2221" s="37">
        <f t="shared" si="34"/>
        <v>1.2393098013885006E-2</v>
      </c>
      <c r="K2221" s="38"/>
      <c r="L2221" s="38"/>
      <c r="M2221" s="38"/>
      <c r="P2221" s="27">
        <v>2192</v>
      </c>
      <c r="Q2221" s="24">
        <v>0.25570759999999998</v>
      </c>
      <c r="R2221" s="24">
        <v>0.4401024</v>
      </c>
      <c r="S2221" s="24">
        <v>7.4814199999999997E-2</v>
      </c>
      <c r="T2221" s="24">
        <v>4.0246310000000003</v>
      </c>
      <c r="U2221" s="24">
        <v>0.26614850000000001</v>
      </c>
      <c r="V2221" s="34">
        <v>4.8955005468922137E-5</v>
      </c>
      <c r="W2221" s="24">
        <v>0</v>
      </c>
      <c r="X2221" s="24">
        <v>0</v>
      </c>
    </row>
    <row r="2222" spans="1:24" ht="15" customHeight="1" x14ac:dyDescent="0.45">
      <c r="A2222" s="14">
        <v>398</v>
      </c>
      <c r="B2222" s="15">
        <v>1999</v>
      </c>
      <c r="C2222" s="16">
        <v>0</v>
      </c>
      <c r="D2222" s="17">
        <v>0.21407979999999999</v>
      </c>
      <c r="E2222" s="17">
        <v>-0.83389679999999999</v>
      </c>
      <c r="F2222" s="17">
        <v>2.6663099999999999E-2</v>
      </c>
      <c r="G2222" s="17">
        <v>1.286986</v>
      </c>
      <c r="H2222" s="18">
        <v>0.78220959999999995</v>
      </c>
      <c r="I2222" s="40">
        <f t="array" ref="I2222">$Q$10+SUMPRODUCT(D2222:H2222,TRANSPOSE($Q$11:$Q$15))</f>
        <v>-3.0217162968964772</v>
      </c>
      <c r="J2222" s="37">
        <f t="shared" si="34"/>
        <v>4.645438956919954E-2</v>
      </c>
      <c r="K2222" s="38"/>
      <c r="L2222" s="38"/>
      <c r="M2222" s="38"/>
      <c r="P2222" s="27">
        <v>2193</v>
      </c>
      <c r="Q2222" s="24">
        <v>0.2156148</v>
      </c>
      <c r="R2222" s="24">
        <v>0.44447880000000001</v>
      </c>
      <c r="S2222" s="24">
        <v>8.0316600000000002E-2</v>
      </c>
      <c r="T2222" s="24">
        <v>4.0356120000000004</v>
      </c>
      <c r="U2222" s="24">
        <v>0.29449419999999998</v>
      </c>
      <c r="V2222" s="34">
        <v>4.5786100289716397E-5</v>
      </c>
      <c r="W2222" s="24">
        <v>0</v>
      </c>
      <c r="X2222" s="24">
        <v>0</v>
      </c>
    </row>
    <row r="2223" spans="1:24" ht="15" customHeight="1" x14ac:dyDescent="0.45">
      <c r="A2223" s="14">
        <v>398</v>
      </c>
      <c r="B2223" s="15">
        <v>2000</v>
      </c>
      <c r="C2223" s="16">
        <v>0</v>
      </c>
      <c r="D2223" s="17">
        <v>0.2088844</v>
      </c>
      <c r="E2223" s="17">
        <v>-0.71686709999999998</v>
      </c>
      <c r="F2223" s="17">
        <v>3.30301E-2</v>
      </c>
      <c r="G2223" s="17">
        <v>0.91646369999999999</v>
      </c>
      <c r="H2223" s="18">
        <v>0.74459140000000001</v>
      </c>
      <c r="I2223" s="40">
        <f t="array" ref="I2223">$Q$10+SUMPRODUCT(D2223:H2223,TRANSPOSE($Q$11:$Q$15))</f>
        <v>-2.6778145747132194</v>
      </c>
      <c r="J2223" s="37">
        <f t="shared" si="34"/>
        <v>6.4295229420426009E-2</v>
      </c>
      <c r="K2223" s="38"/>
      <c r="L2223" s="38"/>
      <c r="M2223" s="38"/>
      <c r="P2223" s="27">
        <v>2194</v>
      </c>
      <c r="Q2223" s="24">
        <v>0.2296511</v>
      </c>
      <c r="R2223" s="24">
        <v>0.3401209</v>
      </c>
      <c r="S2223" s="24">
        <v>6.2240499999999997E-2</v>
      </c>
      <c r="T2223" s="24">
        <v>3.2507359999999998</v>
      </c>
      <c r="U2223" s="24">
        <v>0.27839459999999999</v>
      </c>
      <c r="V2223" s="34">
        <v>2.1416661996197974E-4</v>
      </c>
      <c r="W2223" s="24">
        <v>0</v>
      </c>
      <c r="X2223" s="24">
        <v>0</v>
      </c>
    </row>
    <row r="2224" spans="1:24" ht="15" customHeight="1" x14ac:dyDescent="0.45">
      <c r="A2224" s="14">
        <v>398</v>
      </c>
      <c r="B2224" s="15">
        <v>2001</v>
      </c>
      <c r="C2224" s="16">
        <v>0</v>
      </c>
      <c r="D2224" s="17">
        <v>6.4153500000000002E-2</v>
      </c>
      <c r="E2224" s="17">
        <v>-0.50076609999999999</v>
      </c>
      <c r="F2224" s="17">
        <v>-9.4511999999999999E-3</v>
      </c>
      <c r="G2224" s="17">
        <v>0.87823039999999997</v>
      </c>
      <c r="H2224" s="18">
        <v>0.41052650000000002</v>
      </c>
      <c r="I2224" s="40">
        <f t="array" ref="I2224">$Q$10+SUMPRODUCT(D2224:H2224,TRANSPOSE($Q$11:$Q$15))</f>
        <v>-2.8582959245425732</v>
      </c>
      <c r="J2224" s="37">
        <f t="shared" si="34"/>
        <v>5.4254071172471552E-2</v>
      </c>
      <c r="K2224" s="38"/>
      <c r="L2224" s="38"/>
      <c r="M2224" s="38"/>
      <c r="P2224" s="27">
        <v>2195</v>
      </c>
      <c r="Q2224" s="24">
        <v>0.1775246</v>
      </c>
      <c r="R2224" s="24">
        <v>0.3241019</v>
      </c>
      <c r="S2224" s="24">
        <v>5.57922E-2</v>
      </c>
      <c r="T2224" s="24">
        <v>2.7365620000000002</v>
      </c>
      <c r="U2224" s="24">
        <v>0.24533160000000001</v>
      </c>
      <c r="V2224" s="34">
        <v>5.0201575592126793E-4</v>
      </c>
      <c r="W2224" s="24">
        <v>0</v>
      </c>
      <c r="X2224" s="24">
        <v>0</v>
      </c>
    </row>
    <row r="2225" spans="1:24" ht="15" customHeight="1" x14ac:dyDescent="0.45">
      <c r="A2225" s="14">
        <v>398</v>
      </c>
      <c r="B2225" s="15">
        <v>2002</v>
      </c>
      <c r="C2225" s="16">
        <v>0</v>
      </c>
      <c r="D2225" s="17">
        <v>-3.2030099999999999E-2</v>
      </c>
      <c r="E2225" s="17">
        <v>-0.70974369999999998</v>
      </c>
      <c r="F2225" s="17">
        <v>1.52912E-2</v>
      </c>
      <c r="G2225" s="17">
        <v>0.71197100000000002</v>
      </c>
      <c r="H2225" s="18">
        <v>0.47030309999999997</v>
      </c>
      <c r="I2225" s="40">
        <f t="array" ref="I2225">$Q$10+SUMPRODUCT(D2225:H2225,TRANSPOSE($Q$11:$Q$15))</f>
        <v>-2.4902173313302809</v>
      </c>
      <c r="J2225" s="37">
        <f t="shared" si="34"/>
        <v>7.6546833347851048E-2</v>
      </c>
      <c r="K2225" s="38"/>
      <c r="L2225" s="38"/>
      <c r="M2225" s="38"/>
      <c r="P2225" s="27">
        <v>2196</v>
      </c>
      <c r="Q2225" s="24">
        <v>0.17872979999999999</v>
      </c>
      <c r="R2225" s="24">
        <v>0.283553</v>
      </c>
      <c r="S2225" s="24">
        <v>6.0858700000000002E-2</v>
      </c>
      <c r="T2225" s="24">
        <v>2.2522630000000001</v>
      </c>
      <c r="U2225" s="24">
        <v>0.24596689999999999</v>
      </c>
      <c r="V2225" s="34">
        <v>1.1066871355152582E-3</v>
      </c>
      <c r="W2225" s="24">
        <v>0</v>
      </c>
      <c r="X2225" s="24">
        <v>0</v>
      </c>
    </row>
    <row r="2226" spans="1:24" ht="15" customHeight="1" x14ac:dyDescent="0.45">
      <c r="A2226" s="14">
        <v>398</v>
      </c>
      <c r="B2226" s="15">
        <v>2003</v>
      </c>
      <c r="C2226" s="16">
        <v>0</v>
      </c>
      <c r="D2226" s="17">
        <v>0.11716119999999999</v>
      </c>
      <c r="E2226" s="17">
        <v>-0.60893059999999999</v>
      </c>
      <c r="F2226" s="17">
        <v>4.05931E-2</v>
      </c>
      <c r="G2226" s="17">
        <v>1.542961</v>
      </c>
      <c r="H2226" s="18">
        <v>0.49509740000000002</v>
      </c>
      <c r="I2226" s="40">
        <f t="array" ref="I2226">$Q$10+SUMPRODUCT(D2226:H2226,TRANSPOSE($Q$11:$Q$15))</f>
        <v>-4.0862631608605513</v>
      </c>
      <c r="J2226" s="37">
        <f t="shared" si="34"/>
        <v>1.6524263340583677E-2</v>
      </c>
      <c r="K2226" s="38"/>
      <c r="L2226" s="38"/>
      <c r="M2226" s="38"/>
      <c r="P2226" s="27">
        <v>2197</v>
      </c>
      <c r="Q2226" s="24">
        <v>0.21558469999999999</v>
      </c>
      <c r="R2226" s="24">
        <v>0.259772</v>
      </c>
      <c r="S2226" s="24">
        <v>6.6764799999999999E-2</v>
      </c>
      <c r="T2226" s="24">
        <v>1.556797</v>
      </c>
      <c r="U2226" s="24">
        <v>0.23643210000000001</v>
      </c>
      <c r="V2226" s="34">
        <v>3.3338449805041899E-3</v>
      </c>
      <c r="W2226" s="24">
        <v>0</v>
      </c>
      <c r="X2226" s="24">
        <v>0</v>
      </c>
    </row>
    <row r="2227" spans="1:24" ht="15" customHeight="1" x14ac:dyDescent="0.45">
      <c r="A2227" s="14">
        <v>398</v>
      </c>
      <c r="B2227" s="15">
        <v>2004</v>
      </c>
      <c r="C2227" s="16">
        <v>0</v>
      </c>
      <c r="D2227" s="17">
        <v>9.8568600000000006E-2</v>
      </c>
      <c r="E2227" s="17">
        <v>-0.82120599999999999</v>
      </c>
      <c r="F2227" s="17">
        <v>1.6519699999999998E-2</v>
      </c>
      <c r="G2227" s="17">
        <v>0.89013640000000005</v>
      </c>
      <c r="H2227" s="18">
        <v>0.51791869999999995</v>
      </c>
      <c r="I2227" s="40">
        <f t="array" ref="I2227">$Q$10+SUMPRODUCT(D2227:H2227,TRANSPOSE($Q$11:$Q$15))</f>
        <v>-2.5382707227897878</v>
      </c>
      <c r="J2227" s="37">
        <f t="shared" si="34"/>
        <v>7.3218431269575765E-2</v>
      </c>
      <c r="K2227" s="38"/>
      <c r="L2227" s="38"/>
      <c r="M2227" s="38"/>
      <c r="P2227" s="27">
        <v>2198</v>
      </c>
      <c r="Q2227" s="24">
        <v>0.16497500000000001</v>
      </c>
      <c r="R2227" s="24">
        <v>0.3445375</v>
      </c>
      <c r="S2227" s="24">
        <v>6.9260199999999994E-2</v>
      </c>
      <c r="T2227" s="24">
        <v>1.9327289999999999</v>
      </c>
      <c r="U2227" s="24">
        <v>0.25491960000000002</v>
      </c>
      <c r="V2227" s="34">
        <v>1.5747250096019771E-3</v>
      </c>
      <c r="W2227" s="24">
        <v>0</v>
      </c>
      <c r="X2227" s="24">
        <v>0</v>
      </c>
    </row>
    <row r="2228" spans="1:24" ht="15" customHeight="1" x14ac:dyDescent="0.45">
      <c r="A2228" s="14">
        <v>399</v>
      </c>
      <c r="B2228" s="15">
        <v>1995</v>
      </c>
      <c r="C2228" s="16">
        <v>0</v>
      </c>
      <c r="D2228" s="17">
        <v>0.3841753</v>
      </c>
      <c r="E2228" s="17">
        <v>0.47218100000000002</v>
      </c>
      <c r="F2228" s="17">
        <v>0.104009</v>
      </c>
      <c r="G2228" s="17">
        <v>2.0451899999999998</v>
      </c>
      <c r="H2228" s="18">
        <v>0.39769169999999998</v>
      </c>
      <c r="I2228" s="40">
        <f t="array" ref="I2228">$Q$10+SUMPRODUCT(D2228:H2228,TRANSPOSE($Q$11:$Q$15))</f>
        <v>-6.9155549755504895</v>
      </c>
      <c r="J2228" s="37">
        <f t="shared" si="34"/>
        <v>9.9124709639315215E-4</v>
      </c>
      <c r="K2228" s="38"/>
      <c r="L2228" s="38"/>
      <c r="M2228" s="38"/>
      <c r="P2228" s="27">
        <v>2199</v>
      </c>
      <c r="Q2228" s="24">
        <v>0.2216418</v>
      </c>
      <c r="R2228" s="24">
        <v>0.37656200000000001</v>
      </c>
      <c r="S2228" s="24">
        <v>7.6017699999999994E-2</v>
      </c>
      <c r="T2228" s="24">
        <v>2.3356650000000001</v>
      </c>
      <c r="U2228" s="24">
        <v>0.27850659999999999</v>
      </c>
      <c r="V2228" s="34">
        <v>7.7899042494619175E-4</v>
      </c>
      <c r="W2228" s="24">
        <v>0</v>
      </c>
      <c r="X2228" s="24">
        <v>0</v>
      </c>
    </row>
    <row r="2229" spans="1:24" ht="15" customHeight="1" x14ac:dyDescent="0.45">
      <c r="A2229" s="14">
        <v>399</v>
      </c>
      <c r="B2229" s="15">
        <v>1996</v>
      </c>
      <c r="C2229" s="16">
        <v>0</v>
      </c>
      <c r="D2229" s="17">
        <v>0.33784229999999998</v>
      </c>
      <c r="E2229" s="17">
        <v>0.3903277</v>
      </c>
      <c r="F2229" s="17">
        <v>0.10972609999999999</v>
      </c>
      <c r="G2229" s="17">
        <v>1.6796949999999999</v>
      </c>
      <c r="H2229" s="18">
        <v>0.4464514</v>
      </c>
      <c r="I2229" s="40">
        <f t="array" ref="I2229">$Q$10+SUMPRODUCT(D2229:H2229,TRANSPOSE($Q$11:$Q$15))</f>
        <v>-6.2488023177420784</v>
      </c>
      <c r="J2229" s="37">
        <f t="shared" si="34"/>
        <v>1.9290392075482605E-3</v>
      </c>
      <c r="K2229" s="38"/>
      <c r="L2229" s="38"/>
      <c r="M2229" s="38"/>
      <c r="P2229" s="27">
        <v>2200</v>
      </c>
      <c r="Q2229" s="24">
        <v>0.22619890000000001</v>
      </c>
      <c r="R2229" s="24">
        <v>5.8716299999999999E-2</v>
      </c>
      <c r="S2229" s="24">
        <v>4.0563200000000001E-2</v>
      </c>
      <c r="T2229" s="24">
        <v>0.62735609999999997</v>
      </c>
      <c r="U2229" s="24">
        <v>0.29171609999999998</v>
      </c>
      <c r="V2229" s="34">
        <v>2.4637191636786446E-2</v>
      </c>
      <c r="W2229" s="24">
        <v>0</v>
      </c>
      <c r="X2229" s="24">
        <v>0</v>
      </c>
    </row>
    <row r="2230" spans="1:24" ht="15" customHeight="1" x14ac:dyDescent="0.45">
      <c r="A2230" s="14">
        <v>399</v>
      </c>
      <c r="B2230" s="15">
        <v>1997</v>
      </c>
      <c r="C2230" s="16">
        <v>0</v>
      </c>
      <c r="D2230" s="17">
        <v>0.32139610000000002</v>
      </c>
      <c r="E2230" s="17">
        <v>0.39719680000000002</v>
      </c>
      <c r="F2230" s="17">
        <v>0.1025842</v>
      </c>
      <c r="G2230" s="17">
        <v>2.024432</v>
      </c>
      <c r="H2230" s="18">
        <v>0.4657114</v>
      </c>
      <c r="I2230" s="40">
        <f t="array" ref="I2230">$Q$10+SUMPRODUCT(D2230:H2230,TRANSPOSE($Q$11:$Q$15))</f>
        <v>-6.7459109527782575</v>
      </c>
      <c r="J2230" s="37">
        <f t="shared" si="34"/>
        <v>1.1742966111832722E-3</v>
      </c>
      <c r="K2230" s="38"/>
      <c r="L2230" s="38"/>
      <c r="M2230" s="38"/>
      <c r="P2230" s="27">
        <v>2201</v>
      </c>
      <c r="Q2230" s="24">
        <v>0.22483429999999999</v>
      </c>
      <c r="R2230" s="24">
        <v>9.6444699999999994E-2</v>
      </c>
      <c r="S2230" s="24">
        <v>4.2298599999999999E-2</v>
      </c>
      <c r="T2230" s="24">
        <v>0.59648699999999999</v>
      </c>
      <c r="U2230" s="24">
        <v>0.25086619999999998</v>
      </c>
      <c r="V2230" s="34">
        <v>2.3568800838019675E-2</v>
      </c>
      <c r="W2230" s="24">
        <v>0</v>
      </c>
      <c r="X2230" s="24">
        <v>0</v>
      </c>
    </row>
    <row r="2231" spans="1:24" ht="15" customHeight="1" x14ac:dyDescent="0.45">
      <c r="A2231" s="14">
        <v>399</v>
      </c>
      <c r="B2231" s="15">
        <v>1998</v>
      </c>
      <c r="C2231" s="16">
        <v>0</v>
      </c>
      <c r="D2231" s="17">
        <v>0.30431409999999998</v>
      </c>
      <c r="E2231" s="17">
        <v>0.39310109999999998</v>
      </c>
      <c r="F2231" s="17">
        <v>0.1222293</v>
      </c>
      <c r="G2231" s="17">
        <v>2.0594510000000001</v>
      </c>
      <c r="H2231" s="18">
        <v>0.45703090000000002</v>
      </c>
      <c r="I2231" s="40">
        <f t="array" ref="I2231">$Q$10+SUMPRODUCT(D2231:H2231,TRANSPOSE($Q$11:$Q$15))</f>
        <v>-6.9653626267024249</v>
      </c>
      <c r="J2231" s="37">
        <f t="shared" si="34"/>
        <v>9.4313021219509974E-4</v>
      </c>
      <c r="K2231" s="38"/>
      <c r="L2231" s="38"/>
      <c r="M2231" s="38"/>
      <c r="P2231" s="27">
        <v>2202</v>
      </c>
      <c r="Q2231" s="24">
        <v>0.17025499999999999</v>
      </c>
      <c r="R2231" s="24">
        <v>0.1284111</v>
      </c>
      <c r="S2231" s="24">
        <v>5.9865099999999997E-2</v>
      </c>
      <c r="T2231" s="24">
        <v>0.96453580000000005</v>
      </c>
      <c r="U2231" s="24">
        <v>0.22892879999999999</v>
      </c>
      <c r="V2231" s="34">
        <v>1.062663350735246E-2</v>
      </c>
      <c r="W2231" s="24">
        <v>0</v>
      </c>
      <c r="X2231" s="24">
        <v>0</v>
      </c>
    </row>
    <row r="2232" spans="1:24" ht="15" customHeight="1" x14ac:dyDescent="0.45">
      <c r="A2232" s="14">
        <v>399</v>
      </c>
      <c r="B2232" s="15">
        <v>1999</v>
      </c>
      <c r="C2232" s="16">
        <v>0</v>
      </c>
      <c r="D2232" s="17">
        <v>0.28211730000000002</v>
      </c>
      <c r="E2232" s="17">
        <v>0.381602</v>
      </c>
      <c r="F2232" s="17">
        <v>0.10931399999999999</v>
      </c>
      <c r="G2232" s="17">
        <v>1.5403</v>
      </c>
      <c r="H2232" s="18">
        <v>0.45566329999999999</v>
      </c>
      <c r="I2232" s="40">
        <f t="array" ref="I2232">$Q$10+SUMPRODUCT(D2232:H2232,TRANSPOSE($Q$11:$Q$15))</f>
        <v>-6.0280629134604649</v>
      </c>
      <c r="J2232" s="37">
        <f t="shared" si="34"/>
        <v>2.4043632489475003E-3</v>
      </c>
      <c r="K2232" s="38"/>
      <c r="L2232" s="38"/>
      <c r="M2232" s="38"/>
      <c r="P2232" s="27">
        <v>2203</v>
      </c>
      <c r="Q2232" s="24">
        <v>0.1044967</v>
      </c>
      <c r="R2232" s="24">
        <v>-0.1436443</v>
      </c>
      <c r="S2232" s="24">
        <v>5.7207899999999999E-2</v>
      </c>
      <c r="T2232" s="24">
        <v>1.4585030000000001</v>
      </c>
      <c r="U2232" s="24">
        <v>0.3598557</v>
      </c>
      <c r="V2232" s="34">
        <v>7.7662456945369347E-3</v>
      </c>
      <c r="W2232" s="24">
        <v>0</v>
      </c>
      <c r="X2232" s="24">
        <v>0</v>
      </c>
    </row>
    <row r="2233" spans="1:24" ht="15" customHeight="1" x14ac:dyDescent="0.45">
      <c r="A2233" s="14">
        <v>399</v>
      </c>
      <c r="B2233" s="15">
        <v>2000</v>
      </c>
      <c r="C2233" s="16">
        <v>0</v>
      </c>
      <c r="D2233" s="17">
        <v>0.28819830000000002</v>
      </c>
      <c r="E2233" s="17">
        <v>0.34287339999999999</v>
      </c>
      <c r="F2233" s="17">
        <v>0.1169905</v>
      </c>
      <c r="G2233" s="17">
        <v>1.5333559999999999</v>
      </c>
      <c r="H2233" s="18">
        <v>0.45775579999999999</v>
      </c>
      <c r="I2233" s="40">
        <f t="array" ref="I2233">$Q$10+SUMPRODUCT(D2233:H2233,TRANSPOSE($Q$11:$Q$15))</f>
        <v>-6.0182730341724477</v>
      </c>
      <c r="J2233" s="37">
        <f t="shared" si="34"/>
        <v>2.4279598399940417E-3</v>
      </c>
      <c r="K2233" s="38"/>
      <c r="L2233" s="38"/>
      <c r="M2233" s="38"/>
      <c r="P2233" s="27">
        <v>2204</v>
      </c>
      <c r="Q2233" s="24">
        <v>0.25389499999999998</v>
      </c>
      <c r="R2233" s="24">
        <v>0.39157609999999998</v>
      </c>
      <c r="S2233" s="24">
        <v>2.98397E-2</v>
      </c>
      <c r="T2233" s="24">
        <v>1.136649</v>
      </c>
      <c r="U2233" s="24">
        <v>0.2288541</v>
      </c>
      <c r="V2233" s="34">
        <v>7.2761916528156162E-3</v>
      </c>
      <c r="W2233" s="24">
        <v>0</v>
      </c>
      <c r="X2233" s="24">
        <v>0</v>
      </c>
    </row>
    <row r="2234" spans="1:24" ht="15" customHeight="1" x14ac:dyDescent="0.45">
      <c r="A2234" s="14">
        <v>399</v>
      </c>
      <c r="B2234" s="15">
        <v>2001</v>
      </c>
      <c r="C2234" s="16">
        <v>0</v>
      </c>
      <c r="D2234" s="17">
        <v>0.2328141</v>
      </c>
      <c r="E2234" s="17">
        <v>0.34635749999999998</v>
      </c>
      <c r="F2234" s="17">
        <v>8.7161799999999998E-2</v>
      </c>
      <c r="G2234" s="17">
        <v>1.3890199999999999</v>
      </c>
      <c r="H2234" s="18">
        <v>0.4116669</v>
      </c>
      <c r="I2234" s="40">
        <f t="array" ref="I2234">$Q$10+SUMPRODUCT(D2234:H2234,TRANSPOSE($Q$11:$Q$15))</f>
        <v>-5.6062376858382024</v>
      </c>
      <c r="J2234" s="37">
        <f t="shared" si="34"/>
        <v>3.661414175686543E-3</v>
      </c>
      <c r="K2234" s="38"/>
      <c r="L2234" s="38"/>
      <c r="M2234" s="38"/>
      <c r="P2234" s="27">
        <v>2205</v>
      </c>
      <c r="Q2234" s="24">
        <v>0.2595459</v>
      </c>
      <c r="R2234" s="24">
        <v>0.37309209999999998</v>
      </c>
      <c r="S2234" s="24">
        <v>2.9309600000000002E-2</v>
      </c>
      <c r="T2234" s="24">
        <v>1.6096779999999999</v>
      </c>
      <c r="U2234" s="24">
        <v>0.23622199999999999</v>
      </c>
      <c r="V2234" s="34">
        <v>3.5699190805954118E-3</v>
      </c>
      <c r="W2234" s="24">
        <v>0</v>
      </c>
      <c r="X2234" s="24">
        <v>0</v>
      </c>
    </row>
    <row r="2235" spans="1:24" ht="15" customHeight="1" x14ac:dyDescent="0.45">
      <c r="A2235" s="14">
        <v>399</v>
      </c>
      <c r="B2235" s="15">
        <v>2002</v>
      </c>
      <c r="C2235" s="16">
        <v>0</v>
      </c>
      <c r="D2235" s="17">
        <v>0.1892807</v>
      </c>
      <c r="E2235" s="17">
        <v>0.36727159999999998</v>
      </c>
      <c r="F2235" s="17">
        <v>8.1100900000000004E-2</v>
      </c>
      <c r="G2235" s="17">
        <v>0.78087200000000001</v>
      </c>
      <c r="H2235" s="18">
        <v>0.41996990000000001</v>
      </c>
      <c r="I2235" s="40">
        <f t="array" ref="I2235">$Q$10+SUMPRODUCT(D2235:H2235,TRANSPOSE($Q$11:$Q$15))</f>
        <v>-4.6319199449433137</v>
      </c>
      <c r="J2235" s="37">
        <f t="shared" si="34"/>
        <v>9.6421718172089183E-3</v>
      </c>
      <c r="K2235" s="38"/>
      <c r="L2235" s="38"/>
      <c r="M2235" s="38"/>
      <c r="P2235" s="27">
        <v>2206</v>
      </c>
      <c r="Q2235" s="24">
        <v>0.23789399999999999</v>
      </c>
      <c r="R2235" s="24">
        <v>0.39702019999999999</v>
      </c>
      <c r="S2235" s="24">
        <v>3.0128800000000001E-2</v>
      </c>
      <c r="T2235" s="24">
        <v>1.125548</v>
      </c>
      <c r="U2235" s="24">
        <v>0.21248320000000001</v>
      </c>
      <c r="V2235" s="34">
        <v>7.209221131204333E-3</v>
      </c>
      <c r="W2235" s="24">
        <v>0</v>
      </c>
      <c r="X2235" s="24">
        <v>0</v>
      </c>
    </row>
    <row r="2236" spans="1:24" ht="15" customHeight="1" x14ac:dyDescent="0.45">
      <c r="A2236" s="14">
        <v>399</v>
      </c>
      <c r="B2236" s="15">
        <v>2003</v>
      </c>
      <c r="C2236" s="16">
        <v>0</v>
      </c>
      <c r="D2236" s="17">
        <v>0.2251541</v>
      </c>
      <c r="E2236" s="17">
        <v>0.35467660000000001</v>
      </c>
      <c r="F2236" s="17">
        <v>8.1989800000000002E-2</v>
      </c>
      <c r="G2236" s="17">
        <v>1.2470870000000001</v>
      </c>
      <c r="H2236" s="18">
        <v>0.40357100000000001</v>
      </c>
      <c r="I2236" s="40">
        <f t="array" ref="I2236">$Q$10+SUMPRODUCT(D2236:H2236,TRANSPOSE($Q$11:$Q$15))</f>
        <v>-5.3589707855402953</v>
      </c>
      <c r="J2236" s="37">
        <f t="shared" si="34"/>
        <v>4.6837065017067388E-3</v>
      </c>
      <c r="K2236" s="38"/>
      <c r="L2236" s="38"/>
      <c r="M2236" s="38"/>
      <c r="P2236" s="27">
        <v>2207</v>
      </c>
      <c r="Q2236" s="24">
        <v>0.21378520000000001</v>
      </c>
      <c r="R2236" s="24">
        <v>0.3259804</v>
      </c>
      <c r="S2236" s="24">
        <v>3.05332E-2</v>
      </c>
      <c r="T2236" s="24">
        <v>0.81435970000000002</v>
      </c>
      <c r="U2236" s="24">
        <v>0.2408207</v>
      </c>
      <c r="V2236" s="34">
        <v>1.3104323016613661E-2</v>
      </c>
      <c r="W2236" s="24">
        <v>0</v>
      </c>
      <c r="X2236" s="24">
        <v>0</v>
      </c>
    </row>
    <row r="2237" spans="1:24" ht="15" customHeight="1" x14ac:dyDescent="0.45">
      <c r="A2237" s="14">
        <v>399</v>
      </c>
      <c r="B2237" s="15">
        <v>2004</v>
      </c>
      <c r="C2237" s="16">
        <v>0</v>
      </c>
      <c r="D2237" s="17">
        <v>0.16673859999999999</v>
      </c>
      <c r="E2237" s="17">
        <v>0.30414570000000002</v>
      </c>
      <c r="F2237" s="17">
        <v>6.1742699999999998E-2</v>
      </c>
      <c r="G2237" s="17">
        <v>0.97552349999999999</v>
      </c>
      <c r="H2237" s="18">
        <v>0.34732039999999997</v>
      </c>
      <c r="I2237" s="40">
        <f t="array" ref="I2237">$Q$10+SUMPRODUCT(D2237:H2237,TRANSPOSE($Q$11:$Q$15))</f>
        <v>-4.7498453676218473</v>
      </c>
      <c r="J2237" s="37">
        <f t="shared" si="34"/>
        <v>8.5788004938026248E-3</v>
      </c>
      <c r="K2237" s="38"/>
      <c r="L2237" s="38"/>
      <c r="M2237" s="38"/>
      <c r="P2237" s="27">
        <v>2208</v>
      </c>
      <c r="Q2237" s="24">
        <v>0.21762119999999999</v>
      </c>
      <c r="R2237" s="24">
        <v>0.25915870000000002</v>
      </c>
      <c r="S2237" s="24">
        <v>4.2081300000000002E-2</v>
      </c>
      <c r="T2237" s="24">
        <v>0.5695827</v>
      </c>
      <c r="U2237" s="24">
        <v>0.27995229999999999</v>
      </c>
      <c r="V2237" s="34">
        <v>1.9822407392503776E-2</v>
      </c>
      <c r="W2237" s="24">
        <v>0</v>
      </c>
      <c r="X2237" s="24">
        <v>0</v>
      </c>
    </row>
    <row r="2238" spans="1:24" ht="15" customHeight="1" x14ac:dyDescent="0.45">
      <c r="A2238" s="14">
        <v>400</v>
      </c>
      <c r="B2238" s="15">
        <v>1995</v>
      </c>
      <c r="C2238" s="16">
        <v>0</v>
      </c>
      <c r="D2238" s="17">
        <v>0.28634579999999998</v>
      </c>
      <c r="E2238" s="17">
        <v>0.18842800000000001</v>
      </c>
      <c r="F2238" s="17">
        <v>6.5474900000000003E-2</v>
      </c>
      <c r="G2238" s="17">
        <v>1.4623550000000001</v>
      </c>
      <c r="H2238" s="18">
        <v>0.34873090000000001</v>
      </c>
      <c r="I2238" s="40">
        <f t="array" ref="I2238">$Q$10+SUMPRODUCT(D2238:H2238,TRANSPOSE($Q$11:$Q$15))</f>
        <v>-5.336816029375834</v>
      </c>
      <c r="J2238" s="37">
        <f t="shared" si="34"/>
        <v>4.7881284810927394E-3</v>
      </c>
      <c r="K2238" s="38"/>
      <c r="L2238" s="38"/>
      <c r="M2238" s="38"/>
      <c r="P2238" s="27">
        <v>2209</v>
      </c>
      <c r="Q2238" s="24">
        <v>0.19988059999999999</v>
      </c>
      <c r="R2238" s="24">
        <v>0.31818869999999999</v>
      </c>
      <c r="S2238" s="24">
        <v>4.1529999999999997E-2</v>
      </c>
      <c r="T2238" s="24">
        <v>1.0024139999999999</v>
      </c>
      <c r="U2238" s="24">
        <v>0.2955354</v>
      </c>
      <c r="V2238" s="34">
        <v>9.2871534609679802E-3</v>
      </c>
      <c r="W2238" s="24">
        <v>0</v>
      </c>
      <c r="X2238" s="24">
        <v>0</v>
      </c>
    </row>
    <row r="2239" spans="1:24" ht="15" customHeight="1" x14ac:dyDescent="0.45">
      <c r="A2239" s="14">
        <v>400</v>
      </c>
      <c r="B2239" s="15">
        <v>1996</v>
      </c>
      <c r="C2239" s="16">
        <v>0</v>
      </c>
      <c r="D2239" s="17">
        <v>0.16809299999999999</v>
      </c>
      <c r="E2239" s="17">
        <v>0.2090658</v>
      </c>
      <c r="F2239" s="17">
        <v>6.0290900000000001E-2</v>
      </c>
      <c r="G2239" s="17">
        <v>1.1329050000000001</v>
      </c>
      <c r="H2239" s="18">
        <v>0.35489739999999997</v>
      </c>
      <c r="I2239" s="40">
        <f t="array" ref="I2239">$Q$10+SUMPRODUCT(D2239:H2239,TRANSPOSE($Q$11:$Q$15))</f>
        <v>-4.8455291862056846</v>
      </c>
      <c r="J2239" s="37">
        <f t="shared" si="34"/>
        <v>7.8021036300293337E-3</v>
      </c>
      <c r="K2239" s="38"/>
      <c r="L2239" s="38"/>
      <c r="M2239" s="38"/>
      <c r="P2239" s="27">
        <v>2210</v>
      </c>
      <c r="Q2239" s="24">
        <v>0.34197539999999998</v>
      </c>
      <c r="R2239" s="24">
        <v>0.39435579999999998</v>
      </c>
      <c r="S2239" s="24">
        <v>0.1137658</v>
      </c>
      <c r="T2239" s="24">
        <v>4.7988249999999999</v>
      </c>
      <c r="U2239" s="24">
        <v>0.47171770000000002</v>
      </c>
      <c r="V2239" s="34">
        <v>1.313491121431692E-5</v>
      </c>
      <c r="W2239" s="24">
        <v>0</v>
      </c>
      <c r="X2239" s="24">
        <v>0</v>
      </c>
    </row>
    <row r="2240" spans="1:24" ht="15" customHeight="1" x14ac:dyDescent="0.45">
      <c r="A2240" s="14">
        <v>400</v>
      </c>
      <c r="B2240" s="15">
        <v>1997</v>
      </c>
      <c r="C2240" s="16">
        <v>0</v>
      </c>
      <c r="D2240" s="17">
        <v>0.18653169999999999</v>
      </c>
      <c r="E2240" s="17">
        <v>0.2568764</v>
      </c>
      <c r="F2240" s="17">
        <v>8.3080200000000007E-2</v>
      </c>
      <c r="G2240" s="17">
        <v>1.8925639999999999</v>
      </c>
      <c r="H2240" s="18">
        <v>0.40532109999999999</v>
      </c>
      <c r="I2240" s="40">
        <f t="array" ref="I2240">$Q$10+SUMPRODUCT(D2240:H2240,TRANSPOSE($Q$11:$Q$15))</f>
        <v>-6.2690369461197459</v>
      </c>
      <c r="J2240" s="37">
        <f t="shared" si="34"/>
        <v>1.8904711288614414E-3</v>
      </c>
      <c r="K2240" s="38"/>
      <c r="L2240" s="38"/>
      <c r="M2240" s="38"/>
      <c r="P2240" s="27">
        <v>2211</v>
      </c>
      <c r="Q2240" s="24">
        <v>0.31880540000000002</v>
      </c>
      <c r="R2240" s="24">
        <v>0.48868519999999999</v>
      </c>
      <c r="S2240" s="24">
        <v>8.1032800000000002E-2</v>
      </c>
      <c r="T2240" s="24">
        <v>5.2335380000000002</v>
      </c>
      <c r="U2240" s="24">
        <v>0.51901430000000004</v>
      </c>
      <c r="V2240" s="34">
        <v>7.5905985187533678E-6</v>
      </c>
      <c r="W2240" s="24">
        <v>0</v>
      </c>
      <c r="X2240" s="24">
        <v>0</v>
      </c>
    </row>
    <row r="2241" spans="1:24" ht="15" customHeight="1" x14ac:dyDescent="0.45">
      <c r="A2241" s="14">
        <v>400</v>
      </c>
      <c r="B2241" s="15">
        <v>1998</v>
      </c>
      <c r="C2241" s="16">
        <v>0</v>
      </c>
      <c r="D2241" s="17">
        <v>0.1052698</v>
      </c>
      <c r="E2241" s="17">
        <v>0.31745180000000001</v>
      </c>
      <c r="F2241" s="17">
        <v>7.5193099999999999E-2</v>
      </c>
      <c r="G2241" s="17">
        <v>2.7301449999999998</v>
      </c>
      <c r="H2241" s="18">
        <v>0.39950350000000001</v>
      </c>
      <c r="I2241" s="40">
        <f t="array" ref="I2241">$Q$10+SUMPRODUCT(D2241:H2241,TRANSPOSE($Q$11:$Q$15))</f>
        <v>-7.6660676705731907</v>
      </c>
      <c r="J2241" s="37">
        <f t="shared" si="34"/>
        <v>4.6823698256271237E-4</v>
      </c>
      <c r="K2241" s="38"/>
      <c r="L2241" s="38"/>
      <c r="M2241" s="38"/>
      <c r="P2241" s="27">
        <v>2212</v>
      </c>
      <c r="Q2241" s="24">
        <v>0.36598409999999998</v>
      </c>
      <c r="R2241" s="24">
        <v>0.36483090000000001</v>
      </c>
      <c r="S2241" s="24">
        <v>0.1134617</v>
      </c>
      <c r="T2241" s="24">
        <v>5.5065720000000002</v>
      </c>
      <c r="U2241" s="24">
        <v>0.456285</v>
      </c>
      <c r="V2241" s="34">
        <v>4.4511808385895468E-6</v>
      </c>
      <c r="W2241" s="24">
        <v>0</v>
      </c>
      <c r="X2241" s="24">
        <v>0</v>
      </c>
    </row>
    <row r="2242" spans="1:24" ht="15" customHeight="1" x14ac:dyDescent="0.45">
      <c r="A2242" s="14">
        <v>400</v>
      </c>
      <c r="B2242" s="15">
        <v>1999</v>
      </c>
      <c r="C2242" s="16">
        <v>0</v>
      </c>
      <c r="D2242" s="17">
        <v>8.9922600000000005E-2</v>
      </c>
      <c r="E2242" s="17">
        <v>0.41250819999999999</v>
      </c>
      <c r="F2242" s="17">
        <v>7.9869800000000005E-2</v>
      </c>
      <c r="G2242" s="17">
        <v>1.8614599999999999</v>
      </c>
      <c r="H2242" s="18">
        <v>0.42321340000000002</v>
      </c>
      <c r="I2242" s="40">
        <f t="array" ref="I2242">$Q$10+SUMPRODUCT(D2242:H2242,TRANSPOSE($Q$11:$Q$15))</f>
        <v>-6.44902719166992</v>
      </c>
      <c r="J2242" s="37">
        <f t="shared" si="34"/>
        <v>1.5795615001820641E-3</v>
      </c>
      <c r="K2242" s="38"/>
      <c r="L2242" s="38"/>
      <c r="M2242" s="38"/>
      <c r="P2242" s="27">
        <v>2213</v>
      </c>
      <c r="Q2242" s="24">
        <v>0.2056635</v>
      </c>
      <c r="R2242" s="24">
        <v>0.38966909999999999</v>
      </c>
      <c r="S2242" s="24">
        <v>7.7913300000000005E-2</v>
      </c>
      <c r="T2242" s="24">
        <v>2.7873950000000001</v>
      </c>
      <c r="U2242" s="24">
        <v>0.44556970000000001</v>
      </c>
      <c r="V2242" s="34">
        <v>4.0391007915883861E-4</v>
      </c>
      <c r="W2242" s="24">
        <v>0</v>
      </c>
      <c r="X2242" s="24">
        <v>0</v>
      </c>
    </row>
    <row r="2243" spans="1:24" ht="15" customHeight="1" x14ac:dyDescent="0.45">
      <c r="A2243" s="14">
        <v>400</v>
      </c>
      <c r="B2243" s="15">
        <v>2000</v>
      </c>
      <c r="C2243" s="16">
        <v>0</v>
      </c>
      <c r="D2243" s="17">
        <v>7.4591699999999997E-2</v>
      </c>
      <c r="E2243" s="17">
        <v>0.45812570000000002</v>
      </c>
      <c r="F2243" s="17">
        <v>5.7926800000000001E-2</v>
      </c>
      <c r="G2243" s="17">
        <v>1.0540160000000001</v>
      </c>
      <c r="H2243" s="18">
        <v>0.3793164</v>
      </c>
      <c r="I2243" s="40">
        <f t="array" ref="I2243">$Q$10+SUMPRODUCT(D2243:H2243,TRANSPOSE($Q$11:$Q$15))</f>
        <v>-5.0866529711735922</v>
      </c>
      <c r="J2243" s="37">
        <f t="shared" ref="J2243:J2306" si="35">EXP(I2243)/(1+EXP(I2243))</f>
        <v>6.1407240091718484E-3</v>
      </c>
      <c r="K2243" s="38"/>
      <c r="L2243" s="38"/>
      <c r="M2243" s="38"/>
      <c r="P2243" s="27">
        <v>2214</v>
      </c>
      <c r="Q2243" s="24">
        <v>0.16120280000000001</v>
      </c>
      <c r="R2243" s="24">
        <v>7.9253000000000004E-2</v>
      </c>
      <c r="S2243" s="24">
        <v>6.88222E-2</v>
      </c>
      <c r="T2243" s="24">
        <v>1.789841</v>
      </c>
      <c r="U2243" s="24">
        <v>0.33014120000000002</v>
      </c>
      <c r="V2243" s="34">
        <v>3.048334777918008E-3</v>
      </c>
      <c r="W2243" s="24">
        <v>0</v>
      </c>
      <c r="X2243" s="24">
        <v>0</v>
      </c>
    </row>
    <row r="2244" spans="1:24" ht="15" customHeight="1" x14ac:dyDescent="0.45">
      <c r="A2244" s="14">
        <v>400</v>
      </c>
      <c r="B2244" s="15">
        <v>2001</v>
      </c>
      <c r="C2244" s="16">
        <v>0</v>
      </c>
      <c r="D2244" s="17">
        <v>0.1232636</v>
      </c>
      <c r="E2244" s="17">
        <v>0.3390417</v>
      </c>
      <c r="F2244" s="17">
        <v>4.2733599999999997E-2</v>
      </c>
      <c r="G2244" s="17">
        <v>0.78829249999999995</v>
      </c>
      <c r="H2244" s="18">
        <v>0.37715539999999997</v>
      </c>
      <c r="I2244" s="40">
        <f t="array" ref="I2244">$Q$10+SUMPRODUCT(D2244:H2244,TRANSPOSE($Q$11:$Q$15))</f>
        <v>-4.3496858229454425</v>
      </c>
      <c r="J2244" s="37">
        <f t="shared" si="35"/>
        <v>1.2746302410905972E-2</v>
      </c>
      <c r="K2244" s="38"/>
      <c r="L2244" s="38"/>
      <c r="M2244" s="38"/>
      <c r="P2244" s="27">
        <v>2215</v>
      </c>
      <c r="Q2244" s="24">
        <v>7.4187600000000006E-2</v>
      </c>
      <c r="R2244" s="24">
        <v>-6.5173200000000001E-2</v>
      </c>
      <c r="S2244" s="24">
        <v>7.3078599999999994E-2</v>
      </c>
      <c r="T2244" s="24">
        <v>2.1632910000000001</v>
      </c>
      <c r="U2244" s="24">
        <v>0.40005649999999998</v>
      </c>
      <c r="V2244" s="34">
        <v>2.0212570047811809E-3</v>
      </c>
      <c r="W2244" s="24">
        <v>0</v>
      </c>
      <c r="X2244" s="24">
        <v>0</v>
      </c>
    </row>
    <row r="2245" spans="1:24" ht="15" customHeight="1" x14ac:dyDescent="0.45">
      <c r="A2245" s="14">
        <v>400</v>
      </c>
      <c r="B2245" s="15">
        <v>2002</v>
      </c>
      <c r="C2245" s="16">
        <v>0</v>
      </c>
      <c r="D2245" s="17">
        <v>7.9139000000000001E-2</v>
      </c>
      <c r="E2245" s="17">
        <v>0.32994269999999998</v>
      </c>
      <c r="F2245" s="17">
        <v>6.7829200000000006E-2</v>
      </c>
      <c r="G2245" s="17">
        <v>0.75811039999999996</v>
      </c>
      <c r="H2245" s="18">
        <v>0.3932406</v>
      </c>
      <c r="I2245" s="40">
        <f t="array" ref="I2245">$Q$10+SUMPRODUCT(D2245:H2245,TRANSPOSE($Q$11:$Q$15))</f>
        <v>-4.4974158106501267</v>
      </c>
      <c r="J2245" s="37">
        <f t="shared" si="35"/>
        <v>1.1015058540208672E-2</v>
      </c>
      <c r="K2245" s="38"/>
      <c r="L2245" s="38"/>
      <c r="M2245" s="38"/>
      <c r="P2245" s="27">
        <v>2216</v>
      </c>
      <c r="Q2245" s="24">
        <v>0.13424720000000001</v>
      </c>
      <c r="R2245" s="24">
        <v>-1.7876699999999999E-2</v>
      </c>
      <c r="S2245" s="24">
        <v>7.0797899999999997E-2</v>
      </c>
      <c r="T2245" s="24">
        <v>2.67299</v>
      </c>
      <c r="U2245" s="24">
        <v>0.38321100000000002</v>
      </c>
      <c r="V2245" s="34">
        <v>8.6636046378037439E-4</v>
      </c>
      <c r="W2245" s="24">
        <v>0</v>
      </c>
      <c r="X2245" s="24">
        <v>0</v>
      </c>
    </row>
    <row r="2246" spans="1:24" ht="15" customHeight="1" x14ac:dyDescent="0.45">
      <c r="A2246" s="14">
        <v>400</v>
      </c>
      <c r="B2246" s="15">
        <v>2003</v>
      </c>
      <c r="C2246" s="16">
        <v>0</v>
      </c>
      <c r="D2246" s="17">
        <v>0.1297403</v>
      </c>
      <c r="E2246" s="17">
        <v>0.33747270000000001</v>
      </c>
      <c r="F2246" s="17">
        <v>5.1472299999999999E-2</v>
      </c>
      <c r="G2246" s="17">
        <v>0.76251360000000001</v>
      </c>
      <c r="H2246" s="18">
        <v>0.435525</v>
      </c>
      <c r="I2246" s="40">
        <f t="array" ref="I2246">$Q$10+SUMPRODUCT(D2246:H2246,TRANSPOSE($Q$11:$Q$15))</f>
        <v>-4.3373676460242354</v>
      </c>
      <c r="J2246" s="37">
        <f t="shared" si="35"/>
        <v>1.2902246322283316E-2</v>
      </c>
      <c r="K2246" s="38"/>
      <c r="L2246" s="38"/>
      <c r="M2246" s="38"/>
      <c r="P2246" s="27">
        <v>2217</v>
      </c>
      <c r="Q2246" s="24">
        <v>0.1937122</v>
      </c>
      <c r="R2246" s="24">
        <v>3.7728499999999998E-2</v>
      </c>
      <c r="S2246" s="24">
        <v>0.1066373</v>
      </c>
      <c r="T2246" s="24">
        <v>3.4176190000000002</v>
      </c>
      <c r="U2246" s="24">
        <v>0.403974</v>
      </c>
      <c r="V2246" s="34">
        <v>1.9024611831579074E-4</v>
      </c>
      <c r="W2246" s="24">
        <v>0</v>
      </c>
      <c r="X2246" s="24">
        <v>0</v>
      </c>
    </row>
    <row r="2247" spans="1:24" ht="15" customHeight="1" x14ac:dyDescent="0.45">
      <c r="A2247" s="14">
        <v>400</v>
      </c>
      <c r="B2247" s="15">
        <v>2004</v>
      </c>
      <c r="C2247" s="16">
        <v>0</v>
      </c>
      <c r="D2247" s="17">
        <v>0.1960278</v>
      </c>
      <c r="E2247" s="17">
        <v>0.285603</v>
      </c>
      <c r="F2247" s="17">
        <v>4.6267799999999998E-2</v>
      </c>
      <c r="G2247" s="17">
        <v>0.56165010000000004</v>
      </c>
      <c r="H2247" s="18">
        <v>0.40917740000000002</v>
      </c>
      <c r="I2247" s="40">
        <f t="array" ref="I2247">$Q$10+SUMPRODUCT(D2247:H2247,TRANSPOSE($Q$11:$Q$15))</f>
        <v>-3.8890816259342995</v>
      </c>
      <c r="J2247" s="37">
        <f t="shared" si="35"/>
        <v>2.0053748596959447E-2</v>
      </c>
      <c r="K2247" s="38"/>
      <c r="L2247" s="38"/>
      <c r="M2247" s="38"/>
      <c r="P2247" s="27">
        <v>2218</v>
      </c>
      <c r="Q2247" s="24">
        <v>0.25334640000000003</v>
      </c>
      <c r="R2247" s="24">
        <v>0.13041359999999999</v>
      </c>
      <c r="S2247" s="24">
        <v>0.10592600000000001</v>
      </c>
      <c r="T2247" s="24">
        <v>3.648091</v>
      </c>
      <c r="U2247" s="24">
        <v>0.42000310000000002</v>
      </c>
      <c r="V2247" s="34">
        <v>1.1990262565762047E-4</v>
      </c>
      <c r="W2247" s="24">
        <v>0</v>
      </c>
      <c r="X2247" s="24">
        <v>0</v>
      </c>
    </row>
    <row r="2248" spans="1:24" ht="15" customHeight="1" x14ac:dyDescent="0.45">
      <c r="A2248" s="14">
        <v>401</v>
      </c>
      <c r="B2248" s="15">
        <v>1995</v>
      </c>
      <c r="C2248" s="16">
        <v>0</v>
      </c>
      <c r="D2248" s="17">
        <v>2.4473200000000001E-2</v>
      </c>
      <c r="E2248" s="17">
        <v>0.26054719999999998</v>
      </c>
      <c r="F2248" s="17">
        <v>8.3692799999999998E-2</v>
      </c>
      <c r="G2248" s="17">
        <v>1.7801940000000001</v>
      </c>
      <c r="H2248" s="18">
        <v>0.34647159999999999</v>
      </c>
      <c r="I2248" s="40">
        <f t="array" ref="I2248">$Q$10+SUMPRODUCT(D2248:H2248,TRANSPOSE($Q$11:$Q$15))</f>
        <v>-6.2038293585209505</v>
      </c>
      <c r="J2248" s="37">
        <f t="shared" si="35"/>
        <v>2.0175951597551224E-3</v>
      </c>
      <c r="K2248" s="38"/>
      <c r="L2248" s="38"/>
      <c r="M2248" s="38"/>
      <c r="P2248" s="27">
        <v>2219</v>
      </c>
      <c r="Q2248" s="24">
        <v>0.2221688</v>
      </c>
      <c r="R2248" s="24">
        <v>0.2072659</v>
      </c>
      <c r="S2248" s="24">
        <v>0.1196231</v>
      </c>
      <c r="T2248" s="24">
        <v>3.432172</v>
      </c>
      <c r="U2248" s="24">
        <v>0.4155491</v>
      </c>
      <c r="V2248" s="34">
        <v>1.3345498525132717E-4</v>
      </c>
      <c r="W2248" s="24">
        <v>0</v>
      </c>
      <c r="X2248" s="24">
        <v>0</v>
      </c>
    </row>
    <row r="2249" spans="1:24" ht="15" customHeight="1" x14ac:dyDescent="0.45">
      <c r="A2249" s="14">
        <v>401</v>
      </c>
      <c r="B2249" s="15">
        <v>1996</v>
      </c>
      <c r="C2249" s="16">
        <v>0</v>
      </c>
      <c r="D2249" s="17">
        <v>6.2737500000000002E-2</v>
      </c>
      <c r="E2249" s="17">
        <v>0.25331039999999999</v>
      </c>
      <c r="F2249" s="17">
        <v>8.5850200000000002E-2</v>
      </c>
      <c r="G2249" s="17">
        <v>2.2326739999999998</v>
      </c>
      <c r="H2249" s="18">
        <v>0.44005040000000001</v>
      </c>
      <c r="I2249" s="40">
        <f t="array" ref="I2249">$Q$10+SUMPRODUCT(D2249:H2249,TRANSPOSE($Q$11:$Q$15))</f>
        <v>-6.8577827122688717</v>
      </c>
      <c r="J2249" s="37">
        <f t="shared" si="35"/>
        <v>1.0501383071860272E-3</v>
      </c>
      <c r="K2249" s="38"/>
      <c r="L2249" s="38"/>
      <c r="M2249" s="38"/>
      <c r="P2249" s="27">
        <v>2220</v>
      </c>
      <c r="Q2249" s="24">
        <v>0.26120969999999999</v>
      </c>
      <c r="R2249" s="24">
        <v>-0.78619749999999999</v>
      </c>
      <c r="S2249" s="24">
        <v>6.8322300000000002E-2</v>
      </c>
      <c r="T2249" s="24">
        <v>1.9329890000000001</v>
      </c>
      <c r="U2249" s="24">
        <v>0.87272850000000002</v>
      </c>
      <c r="V2249" s="34">
        <v>1.2393098013885008E-2</v>
      </c>
      <c r="W2249" s="24">
        <v>0</v>
      </c>
      <c r="X2249" s="24">
        <v>0</v>
      </c>
    </row>
    <row r="2250" spans="1:24" ht="15" customHeight="1" x14ac:dyDescent="0.45">
      <c r="A2250" s="14">
        <v>401</v>
      </c>
      <c r="B2250" s="15">
        <v>1997</v>
      </c>
      <c r="C2250" s="16">
        <v>0</v>
      </c>
      <c r="D2250" s="17">
        <v>3.5118700000000003E-2</v>
      </c>
      <c r="E2250" s="17">
        <v>0.2219267</v>
      </c>
      <c r="F2250" s="17">
        <v>9.4473299999999996E-2</v>
      </c>
      <c r="G2250" s="17">
        <v>2.2932410000000001</v>
      </c>
      <c r="H2250" s="18">
        <v>0.46599190000000001</v>
      </c>
      <c r="I2250" s="40">
        <f t="array" ref="I2250">$Q$10+SUMPRODUCT(D2250:H2250,TRANSPOSE($Q$11:$Q$15))</f>
        <v>-6.9730144292026885</v>
      </c>
      <c r="J2250" s="37">
        <f t="shared" si="35"/>
        <v>9.3594783459512686E-4</v>
      </c>
      <c r="K2250" s="38"/>
      <c r="L2250" s="38"/>
      <c r="M2250" s="38"/>
      <c r="P2250" s="27">
        <v>2221</v>
      </c>
      <c r="Q2250" s="24">
        <v>0.21407979999999999</v>
      </c>
      <c r="R2250" s="24">
        <v>-0.83389679999999999</v>
      </c>
      <c r="S2250" s="24">
        <v>2.6663099999999999E-2</v>
      </c>
      <c r="T2250" s="24">
        <v>1.286986</v>
      </c>
      <c r="U2250" s="24">
        <v>0.78220959999999995</v>
      </c>
      <c r="V2250" s="34">
        <v>4.645438956919954E-2</v>
      </c>
      <c r="W2250" s="24">
        <v>0</v>
      </c>
      <c r="X2250" s="24">
        <v>0</v>
      </c>
    </row>
    <row r="2251" spans="1:24" ht="15" customHeight="1" x14ac:dyDescent="0.45">
      <c r="A2251" s="14">
        <v>401</v>
      </c>
      <c r="B2251" s="15">
        <v>1998</v>
      </c>
      <c r="C2251" s="16">
        <v>0</v>
      </c>
      <c r="D2251" s="17">
        <v>2.1710199999999999E-2</v>
      </c>
      <c r="E2251" s="17">
        <v>0.2081616</v>
      </c>
      <c r="F2251" s="17">
        <v>0.1041839</v>
      </c>
      <c r="G2251" s="17">
        <v>2.8107760000000002</v>
      </c>
      <c r="H2251" s="18">
        <v>0.50998889999999997</v>
      </c>
      <c r="I2251" s="40">
        <f t="array" ref="I2251">$Q$10+SUMPRODUCT(D2251:H2251,TRANSPOSE($Q$11:$Q$15))</f>
        <v>-7.833705461448413</v>
      </c>
      <c r="J2251" s="37">
        <f t="shared" si="35"/>
        <v>3.9599794432544438E-4</v>
      </c>
      <c r="K2251" s="38"/>
      <c r="L2251" s="38"/>
      <c r="M2251" s="38"/>
      <c r="P2251" s="27">
        <v>2222</v>
      </c>
      <c r="Q2251" s="24">
        <v>0.2088844</v>
      </c>
      <c r="R2251" s="24">
        <v>-0.71686709999999998</v>
      </c>
      <c r="S2251" s="24">
        <v>3.30301E-2</v>
      </c>
      <c r="T2251" s="24">
        <v>0.91646369999999999</v>
      </c>
      <c r="U2251" s="24">
        <v>0.74459140000000001</v>
      </c>
      <c r="V2251" s="34">
        <v>6.4295229420426037E-2</v>
      </c>
      <c r="W2251" s="24">
        <v>0</v>
      </c>
      <c r="X2251" s="24">
        <v>0</v>
      </c>
    </row>
    <row r="2252" spans="1:24" ht="15" customHeight="1" x14ac:dyDescent="0.45">
      <c r="A2252" s="14">
        <v>401</v>
      </c>
      <c r="B2252" s="15">
        <v>1999</v>
      </c>
      <c r="C2252" s="16">
        <v>0</v>
      </c>
      <c r="D2252" s="17">
        <v>5.6727899999999998E-2</v>
      </c>
      <c r="E2252" s="17">
        <v>0.2144703</v>
      </c>
      <c r="F2252" s="17">
        <v>0.11003250000000001</v>
      </c>
      <c r="G2252" s="17">
        <v>2.845399</v>
      </c>
      <c r="H2252" s="18">
        <v>0.53465410000000002</v>
      </c>
      <c r="I2252" s="40">
        <f t="array" ref="I2252">$Q$10+SUMPRODUCT(D2252:H2252,TRANSPOSE($Q$11:$Q$15))</f>
        <v>-7.915039929888434</v>
      </c>
      <c r="J2252" s="37">
        <f t="shared" si="35"/>
        <v>3.6507597603545485E-4</v>
      </c>
      <c r="K2252" s="38"/>
      <c r="L2252" s="38"/>
      <c r="M2252" s="38"/>
      <c r="P2252" s="27">
        <v>2223</v>
      </c>
      <c r="Q2252" s="24">
        <v>6.4153500000000002E-2</v>
      </c>
      <c r="R2252" s="24">
        <v>-0.50076609999999999</v>
      </c>
      <c r="S2252" s="24">
        <v>-9.4511999999999999E-3</v>
      </c>
      <c r="T2252" s="24">
        <v>0.87823039999999997</v>
      </c>
      <c r="U2252" s="24">
        <v>0.41052650000000002</v>
      </c>
      <c r="V2252" s="34">
        <v>5.4254071172471559E-2</v>
      </c>
      <c r="W2252" s="24">
        <v>0</v>
      </c>
      <c r="X2252" s="24">
        <v>0</v>
      </c>
    </row>
    <row r="2253" spans="1:24" ht="15" customHeight="1" x14ac:dyDescent="0.45">
      <c r="A2253" s="14">
        <v>401</v>
      </c>
      <c r="B2253" s="15">
        <v>2000</v>
      </c>
      <c r="C2253" s="16">
        <v>0</v>
      </c>
      <c r="D2253" s="17">
        <v>-0.21470549999999999</v>
      </c>
      <c r="E2253" s="17">
        <v>0.138069</v>
      </c>
      <c r="F2253" s="17">
        <v>9.3712799999999999E-2</v>
      </c>
      <c r="G2253" s="17">
        <v>1.98753</v>
      </c>
      <c r="H2253" s="18">
        <v>0.42786669999999999</v>
      </c>
      <c r="I2253" s="40">
        <f t="array" ref="I2253">$Q$10+SUMPRODUCT(D2253:H2253,TRANSPOSE($Q$11:$Q$15))</f>
        <v>-6.4849743706612308</v>
      </c>
      <c r="J2253" s="37">
        <f t="shared" si="35"/>
        <v>1.5238741450995107E-3</v>
      </c>
      <c r="K2253" s="38"/>
      <c r="L2253" s="38"/>
      <c r="M2253" s="38"/>
      <c r="P2253" s="27">
        <v>2224</v>
      </c>
      <c r="Q2253" s="24">
        <v>-3.2030099999999999E-2</v>
      </c>
      <c r="R2253" s="24">
        <v>-0.70974369999999998</v>
      </c>
      <c r="S2253" s="24">
        <v>1.52912E-2</v>
      </c>
      <c r="T2253" s="24">
        <v>0.71197100000000002</v>
      </c>
      <c r="U2253" s="24">
        <v>0.47030309999999997</v>
      </c>
      <c r="V2253" s="34">
        <v>7.6546833347851048E-2</v>
      </c>
      <c r="W2253" s="24">
        <v>0</v>
      </c>
      <c r="X2253" s="24">
        <v>0</v>
      </c>
    </row>
    <row r="2254" spans="1:24" ht="15" customHeight="1" x14ac:dyDescent="0.45">
      <c r="A2254" s="14">
        <v>401</v>
      </c>
      <c r="B2254" s="15">
        <v>2001</v>
      </c>
      <c r="C2254" s="16">
        <v>0</v>
      </c>
      <c r="D2254" s="17">
        <v>-1.9768399999999998E-2</v>
      </c>
      <c r="E2254" s="17">
        <v>0.18477399999999999</v>
      </c>
      <c r="F2254" s="17">
        <v>9.6540000000000001E-2</v>
      </c>
      <c r="G2254" s="17">
        <v>2.299553</v>
      </c>
      <c r="H2254" s="18">
        <v>0.39911679999999999</v>
      </c>
      <c r="I2254" s="40">
        <f t="array" ref="I2254">$Q$10+SUMPRODUCT(D2254:H2254,TRANSPOSE($Q$11:$Q$15))</f>
        <v>-7.0097734338102171</v>
      </c>
      <c r="J2254" s="37">
        <f t="shared" si="35"/>
        <v>9.0219846039104885E-4</v>
      </c>
      <c r="K2254" s="38"/>
      <c r="L2254" s="38"/>
      <c r="M2254" s="38"/>
      <c r="P2254" s="27">
        <v>2225</v>
      </c>
      <c r="Q2254" s="24">
        <v>0.11716119999999999</v>
      </c>
      <c r="R2254" s="24">
        <v>-0.60893059999999999</v>
      </c>
      <c r="S2254" s="24">
        <v>4.05931E-2</v>
      </c>
      <c r="T2254" s="24">
        <v>1.542961</v>
      </c>
      <c r="U2254" s="24">
        <v>0.49509740000000002</v>
      </c>
      <c r="V2254" s="34">
        <v>1.6524263340583691E-2</v>
      </c>
      <c r="W2254" s="24">
        <v>0</v>
      </c>
      <c r="X2254" s="24">
        <v>0</v>
      </c>
    </row>
    <row r="2255" spans="1:24" ht="15" customHeight="1" x14ac:dyDescent="0.45">
      <c r="A2255" s="14">
        <v>401</v>
      </c>
      <c r="B2255" s="15">
        <v>2002</v>
      </c>
      <c r="C2255" s="16">
        <v>0</v>
      </c>
      <c r="D2255" s="17">
        <v>5.19465E-2</v>
      </c>
      <c r="E2255" s="17">
        <v>0.2167558</v>
      </c>
      <c r="F2255" s="17">
        <v>9.7288399999999997E-2</v>
      </c>
      <c r="G2255" s="17">
        <v>2.5097909999999999</v>
      </c>
      <c r="H2255" s="18">
        <v>0.35034530000000003</v>
      </c>
      <c r="I2255" s="40">
        <f t="array" ref="I2255">$Q$10+SUMPRODUCT(D2255:H2255,TRANSPOSE($Q$11:$Q$15))</f>
        <v>-7.3978028038101442</v>
      </c>
      <c r="J2255" s="37">
        <f t="shared" si="35"/>
        <v>6.1222223423683538E-4</v>
      </c>
      <c r="K2255" s="38"/>
      <c r="L2255" s="38"/>
      <c r="M2255" s="38"/>
      <c r="P2255" s="27">
        <v>2226</v>
      </c>
      <c r="Q2255" s="24">
        <v>9.8568600000000006E-2</v>
      </c>
      <c r="R2255" s="24">
        <v>-0.82120599999999999</v>
      </c>
      <c r="S2255" s="24">
        <v>1.6519699999999998E-2</v>
      </c>
      <c r="T2255" s="24">
        <v>0.89013640000000005</v>
      </c>
      <c r="U2255" s="24">
        <v>0.51791869999999995</v>
      </c>
      <c r="V2255" s="34">
        <v>7.3218431269575793E-2</v>
      </c>
      <c r="W2255" s="24">
        <v>0</v>
      </c>
      <c r="X2255" s="24">
        <v>0</v>
      </c>
    </row>
    <row r="2256" spans="1:24" ht="15" customHeight="1" x14ac:dyDescent="0.45">
      <c r="A2256" s="14">
        <v>401</v>
      </c>
      <c r="B2256" s="15">
        <v>2003</v>
      </c>
      <c r="C2256" s="16">
        <v>0</v>
      </c>
      <c r="D2256" s="17">
        <v>6.8427199999999994E-2</v>
      </c>
      <c r="E2256" s="17">
        <v>0.25989390000000001</v>
      </c>
      <c r="F2256" s="17">
        <v>8.3786399999999997E-2</v>
      </c>
      <c r="G2256" s="17">
        <v>2.8873869999999999</v>
      </c>
      <c r="H2256" s="18">
        <v>0.35354409999999997</v>
      </c>
      <c r="I2256" s="40">
        <f t="array" ref="I2256">$Q$10+SUMPRODUCT(D2256:H2256,TRANSPOSE($Q$11:$Q$15))</f>
        <v>-7.945445157500818</v>
      </c>
      <c r="J2256" s="37">
        <f t="shared" si="35"/>
        <v>3.5414668476577182E-4</v>
      </c>
      <c r="K2256" s="38"/>
      <c r="L2256" s="38"/>
      <c r="M2256" s="38"/>
      <c r="P2256" s="27">
        <v>2227</v>
      </c>
      <c r="Q2256" s="24">
        <v>0.3841753</v>
      </c>
      <c r="R2256" s="24">
        <v>0.47218100000000002</v>
      </c>
      <c r="S2256" s="24">
        <v>0.104009</v>
      </c>
      <c r="T2256" s="24">
        <v>2.0451899999999998</v>
      </c>
      <c r="U2256" s="24">
        <v>0.39769169999999998</v>
      </c>
      <c r="V2256" s="34">
        <v>9.9124709639315128E-4</v>
      </c>
      <c r="W2256" s="24">
        <v>0</v>
      </c>
      <c r="X2256" s="24">
        <v>0</v>
      </c>
    </row>
    <row r="2257" spans="1:24" ht="15" customHeight="1" x14ac:dyDescent="0.45">
      <c r="A2257" s="14">
        <v>401</v>
      </c>
      <c r="B2257" s="15">
        <v>2004</v>
      </c>
      <c r="C2257" s="16">
        <v>0</v>
      </c>
      <c r="D2257" s="17">
        <v>7.5504299999999996E-2</v>
      </c>
      <c r="E2257" s="17">
        <v>0.25589099999999998</v>
      </c>
      <c r="F2257" s="17">
        <v>8.1775299999999995E-2</v>
      </c>
      <c r="G2257" s="17">
        <v>3.4084310000000002</v>
      </c>
      <c r="H2257" s="18">
        <v>0.33923779999999998</v>
      </c>
      <c r="I2257" s="40">
        <f t="array" ref="I2257">$Q$10+SUMPRODUCT(D2257:H2257,TRANSPOSE($Q$11:$Q$15))</f>
        <v>-8.7598029796949959</v>
      </c>
      <c r="J2257" s="37">
        <f t="shared" si="35"/>
        <v>1.5689090246733735E-4</v>
      </c>
      <c r="K2257" s="38"/>
      <c r="L2257" s="38"/>
      <c r="M2257" s="38"/>
      <c r="P2257" s="27">
        <v>2228</v>
      </c>
      <c r="Q2257" s="24">
        <v>0.33784229999999998</v>
      </c>
      <c r="R2257" s="24">
        <v>0.3903277</v>
      </c>
      <c r="S2257" s="24">
        <v>0.10972609999999999</v>
      </c>
      <c r="T2257" s="24">
        <v>1.6796949999999999</v>
      </c>
      <c r="U2257" s="24">
        <v>0.4464514</v>
      </c>
      <c r="V2257" s="34">
        <v>1.9290392075482607E-3</v>
      </c>
      <c r="W2257" s="24">
        <v>0</v>
      </c>
      <c r="X2257" s="24">
        <v>0</v>
      </c>
    </row>
    <row r="2258" spans="1:24" ht="15" customHeight="1" x14ac:dyDescent="0.45">
      <c r="A2258" s="14">
        <v>402</v>
      </c>
      <c r="B2258" s="15">
        <v>1995</v>
      </c>
      <c r="C2258" s="16">
        <v>0</v>
      </c>
      <c r="D2258" s="17">
        <v>-1.6565900000000001E-2</v>
      </c>
      <c r="E2258" s="17">
        <v>0.65799529999999995</v>
      </c>
      <c r="F2258" s="17">
        <v>8.7404999999999997E-2</v>
      </c>
      <c r="G2258" s="17">
        <v>4.2157960000000001</v>
      </c>
      <c r="H2258" s="18">
        <v>0.21024680000000001</v>
      </c>
      <c r="I2258" s="40">
        <f t="array" ref="I2258">$Q$10+SUMPRODUCT(D2258:H2258,TRANSPOSE($Q$11:$Q$15))</f>
        <v>-10.794206807197774</v>
      </c>
      <c r="J2258" s="37">
        <f t="shared" si="35"/>
        <v>2.0517603663507074E-5</v>
      </c>
      <c r="K2258" s="38"/>
      <c r="L2258" s="38"/>
      <c r="M2258" s="38"/>
      <c r="P2258" s="27">
        <v>2229</v>
      </c>
      <c r="Q2258" s="24">
        <v>0.32139610000000002</v>
      </c>
      <c r="R2258" s="24">
        <v>0.39719680000000002</v>
      </c>
      <c r="S2258" s="24">
        <v>0.1025842</v>
      </c>
      <c r="T2258" s="24">
        <v>2.024432</v>
      </c>
      <c r="U2258" s="24">
        <v>0.4657114</v>
      </c>
      <c r="V2258" s="34">
        <v>1.1742966111832713E-3</v>
      </c>
      <c r="W2258" s="24">
        <v>0</v>
      </c>
      <c r="X2258" s="24">
        <v>0</v>
      </c>
    </row>
    <row r="2259" spans="1:24" ht="15" customHeight="1" x14ac:dyDescent="0.45">
      <c r="A2259" s="14">
        <v>402</v>
      </c>
      <c r="B2259" s="15">
        <v>1996</v>
      </c>
      <c r="C2259" s="16">
        <v>0</v>
      </c>
      <c r="D2259" s="17">
        <v>-2.2871800000000001E-2</v>
      </c>
      <c r="E2259" s="17">
        <v>0.66922769999999998</v>
      </c>
      <c r="F2259" s="17">
        <v>6.9549399999999997E-2</v>
      </c>
      <c r="G2259" s="17">
        <v>3.6708940000000001</v>
      </c>
      <c r="H2259" s="18">
        <v>0.1906738</v>
      </c>
      <c r="I2259" s="40">
        <f t="array" ref="I2259">$Q$10+SUMPRODUCT(D2259:H2259,TRANSPOSE($Q$11:$Q$15))</f>
        <v>-9.8141020791974647</v>
      </c>
      <c r="J2259" s="37">
        <f t="shared" si="35"/>
        <v>5.4672115346229937E-5</v>
      </c>
      <c r="K2259" s="38"/>
      <c r="L2259" s="38"/>
      <c r="M2259" s="38"/>
      <c r="P2259" s="27">
        <v>2230</v>
      </c>
      <c r="Q2259" s="24">
        <v>0.30431409999999998</v>
      </c>
      <c r="R2259" s="24">
        <v>0.39310109999999998</v>
      </c>
      <c r="S2259" s="24">
        <v>0.1222293</v>
      </c>
      <c r="T2259" s="24">
        <v>2.0594510000000001</v>
      </c>
      <c r="U2259" s="24">
        <v>0.45703090000000002</v>
      </c>
      <c r="V2259" s="34">
        <v>9.4313021219509974E-4</v>
      </c>
      <c r="W2259" s="24">
        <v>0</v>
      </c>
      <c r="X2259" s="24">
        <v>0</v>
      </c>
    </row>
    <row r="2260" spans="1:24" ht="15" customHeight="1" x14ac:dyDescent="0.45">
      <c r="A2260" s="14">
        <v>402</v>
      </c>
      <c r="B2260" s="15">
        <v>1997</v>
      </c>
      <c r="C2260" s="16">
        <v>0</v>
      </c>
      <c r="D2260" s="17">
        <v>-8.6348599999999998E-2</v>
      </c>
      <c r="E2260" s="17">
        <v>0.67677710000000002</v>
      </c>
      <c r="F2260" s="17">
        <v>6.8683599999999997E-2</v>
      </c>
      <c r="G2260" s="17">
        <v>3.5431270000000001</v>
      </c>
      <c r="H2260" s="18">
        <v>0.19445270000000001</v>
      </c>
      <c r="I2260" s="40">
        <f t="array" ref="I2260">$Q$10+SUMPRODUCT(D2260:H2260,TRANSPOSE($Q$11:$Q$15))</f>
        <v>-9.6385074003219593</v>
      </c>
      <c r="J2260" s="37">
        <f t="shared" si="35"/>
        <v>6.5166008405408306E-5</v>
      </c>
      <c r="K2260" s="38"/>
      <c r="L2260" s="38"/>
      <c r="M2260" s="38"/>
      <c r="P2260" s="27">
        <v>2231</v>
      </c>
      <c r="Q2260" s="24">
        <v>0.28211730000000002</v>
      </c>
      <c r="R2260" s="24">
        <v>0.381602</v>
      </c>
      <c r="S2260" s="24">
        <v>0.10931399999999999</v>
      </c>
      <c r="T2260" s="24">
        <v>1.5403</v>
      </c>
      <c r="U2260" s="24">
        <v>0.45566329999999999</v>
      </c>
      <c r="V2260" s="34">
        <v>2.4043632489475003E-3</v>
      </c>
      <c r="W2260" s="24">
        <v>0</v>
      </c>
      <c r="X2260" s="24">
        <v>0</v>
      </c>
    </row>
    <row r="2261" spans="1:24" ht="15" customHeight="1" x14ac:dyDescent="0.45">
      <c r="A2261" s="14">
        <v>402</v>
      </c>
      <c r="B2261" s="15">
        <v>1998</v>
      </c>
      <c r="C2261" s="16">
        <v>0</v>
      </c>
      <c r="D2261" s="17">
        <v>-2.9395899999999999E-2</v>
      </c>
      <c r="E2261" s="17">
        <v>0.69797240000000005</v>
      </c>
      <c r="F2261" s="17">
        <v>7.9145900000000005E-2</v>
      </c>
      <c r="G2261" s="17">
        <v>5.1157659999999998</v>
      </c>
      <c r="H2261" s="18">
        <v>0.18853200000000001</v>
      </c>
      <c r="I2261" s="40">
        <f t="array" ref="I2261">$Q$10+SUMPRODUCT(D2261:H2261,TRANSPOSE($Q$11:$Q$15))</f>
        <v>-12.239228420951825</v>
      </c>
      <c r="J2261" s="37">
        <f t="shared" si="35"/>
        <v>4.8369158671341059E-6</v>
      </c>
      <c r="K2261" s="38"/>
      <c r="L2261" s="38"/>
      <c r="M2261" s="38"/>
      <c r="P2261" s="27">
        <v>2232</v>
      </c>
      <c r="Q2261" s="24">
        <v>0.28819830000000002</v>
      </c>
      <c r="R2261" s="24">
        <v>0.34287339999999999</v>
      </c>
      <c r="S2261" s="24">
        <v>0.1169905</v>
      </c>
      <c r="T2261" s="24">
        <v>1.5333559999999999</v>
      </c>
      <c r="U2261" s="24">
        <v>0.45775579999999999</v>
      </c>
      <c r="V2261" s="34">
        <v>2.4279598399940391E-3</v>
      </c>
      <c r="W2261" s="24">
        <v>0</v>
      </c>
      <c r="X2261" s="24">
        <v>0</v>
      </c>
    </row>
    <row r="2262" spans="1:24" ht="15" customHeight="1" x14ac:dyDescent="0.45">
      <c r="A2262" s="14">
        <v>402</v>
      </c>
      <c r="B2262" s="15">
        <v>1999</v>
      </c>
      <c r="C2262" s="16">
        <v>0</v>
      </c>
      <c r="D2262" s="17">
        <v>-4.1455499999999999E-2</v>
      </c>
      <c r="E2262" s="17">
        <v>0.72642479999999998</v>
      </c>
      <c r="F2262" s="17">
        <v>7.3147799999999999E-2</v>
      </c>
      <c r="G2262" s="17">
        <v>5.1669309999999999</v>
      </c>
      <c r="H2262" s="18">
        <v>0.202371</v>
      </c>
      <c r="I2262" s="40">
        <f t="array" ref="I2262">$Q$10+SUMPRODUCT(D2262:H2262,TRANSPOSE($Q$11:$Q$15))</f>
        <v>-12.310576653231081</v>
      </c>
      <c r="J2262" s="37">
        <f t="shared" si="35"/>
        <v>4.5038356522637806E-6</v>
      </c>
      <c r="K2262" s="38"/>
      <c r="L2262" s="38"/>
      <c r="M2262" s="38"/>
      <c r="P2262" s="27">
        <v>2233</v>
      </c>
      <c r="Q2262" s="24">
        <v>0.2328141</v>
      </c>
      <c r="R2262" s="24">
        <v>0.34635749999999998</v>
      </c>
      <c r="S2262" s="24">
        <v>8.7161799999999998E-2</v>
      </c>
      <c r="T2262" s="24">
        <v>1.3890199999999999</v>
      </c>
      <c r="U2262" s="24">
        <v>0.4116669</v>
      </c>
      <c r="V2262" s="34">
        <v>3.661414175686546E-3</v>
      </c>
      <c r="W2262" s="24">
        <v>0</v>
      </c>
      <c r="X2262" s="24">
        <v>0</v>
      </c>
    </row>
    <row r="2263" spans="1:24" ht="15" customHeight="1" x14ac:dyDescent="0.45">
      <c r="A2263" s="14">
        <v>402</v>
      </c>
      <c r="B2263" s="15">
        <v>2000</v>
      </c>
      <c r="C2263" s="16">
        <v>0</v>
      </c>
      <c r="D2263" s="17">
        <v>5.8885999999999999E-3</v>
      </c>
      <c r="E2263" s="17">
        <v>0.77892189999999994</v>
      </c>
      <c r="F2263" s="17">
        <v>5.2122399999999999E-2</v>
      </c>
      <c r="G2263" s="17">
        <v>3.8209070000000001</v>
      </c>
      <c r="H2263" s="18">
        <v>0.2005574</v>
      </c>
      <c r="I2263" s="40">
        <f t="array" ref="I2263">$Q$10+SUMPRODUCT(D2263:H2263,TRANSPOSE($Q$11:$Q$15))</f>
        <v>-10.05521607233878</v>
      </c>
      <c r="J2263" s="37">
        <f t="shared" si="35"/>
        <v>4.2959229960592967E-5</v>
      </c>
      <c r="K2263" s="38"/>
      <c r="L2263" s="38"/>
      <c r="M2263" s="38"/>
      <c r="P2263" s="27">
        <v>2234</v>
      </c>
      <c r="Q2263" s="24">
        <v>0.1892807</v>
      </c>
      <c r="R2263" s="24">
        <v>0.36727159999999998</v>
      </c>
      <c r="S2263" s="24">
        <v>8.1100900000000004E-2</v>
      </c>
      <c r="T2263" s="24">
        <v>0.78087200000000001</v>
      </c>
      <c r="U2263" s="24">
        <v>0.41996990000000001</v>
      </c>
      <c r="V2263" s="34">
        <v>9.6421718172089201E-3</v>
      </c>
      <c r="W2263" s="24">
        <v>0</v>
      </c>
      <c r="X2263" s="24">
        <v>0</v>
      </c>
    </row>
    <row r="2264" spans="1:24" ht="15" customHeight="1" x14ac:dyDescent="0.45">
      <c r="A2264" s="14">
        <v>402</v>
      </c>
      <c r="B2264" s="15">
        <v>2001</v>
      </c>
      <c r="C2264" s="16">
        <v>0</v>
      </c>
      <c r="D2264" s="17">
        <v>3.2292500000000002E-2</v>
      </c>
      <c r="E2264" s="17">
        <v>0.77831779999999995</v>
      </c>
      <c r="F2264" s="17">
        <v>5.3209100000000002E-2</v>
      </c>
      <c r="G2264" s="17">
        <v>2.7401710000000001</v>
      </c>
      <c r="H2264" s="18">
        <v>0.21075630000000001</v>
      </c>
      <c r="I2264" s="40">
        <f t="array" ref="I2264">$Q$10+SUMPRODUCT(D2264:H2264,TRANSPOSE($Q$11:$Q$15))</f>
        <v>-8.3235155361029829</v>
      </c>
      <c r="J2264" s="37">
        <f t="shared" si="35"/>
        <v>2.4268208881552528E-4</v>
      </c>
      <c r="K2264" s="38"/>
      <c r="L2264" s="38"/>
      <c r="M2264" s="38"/>
      <c r="P2264" s="27">
        <v>2235</v>
      </c>
      <c r="Q2264" s="24">
        <v>0.2251541</v>
      </c>
      <c r="R2264" s="24">
        <v>0.35467660000000001</v>
      </c>
      <c r="S2264" s="24">
        <v>8.1989800000000002E-2</v>
      </c>
      <c r="T2264" s="24">
        <v>1.2470870000000001</v>
      </c>
      <c r="U2264" s="24">
        <v>0.40357100000000001</v>
      </c>
      <c r="V2264" s="34">
        <v>4.6837065017067379E-3</v>
      </c>
      <c r="W2264" s="24">
        <v>0</v>
      </c>
      <c r="X2264" s="24">
        <v>0</v>
      </c>
    </row>
    <row r="2265" spans="1:24" ht="15" customHeight="1" x14ac:dyDescent="0.45">
      <c r="A2265" s="14">
        <v>402</v>
      </c>
      <c r="B2265" s="15">
        <v>2002</v>
      </c>
      <c r="C2265" s="16">
        <v>0</v>
      </c>
      <c r="D2265" s="17">
        <v>-3.8211999999999999E-3</v>
      </c>
      <c r="E2265" s="17">
        <v>0.7507549</v>
      </c>
      <c r="F2265" s="17">
        <v>7.2363700000000003E-2</v>
      </c>
      <c r="G2265" s="17">
        <v>1.533069</v>
      </c>
      <c r="H2265" s="18">
        <v>0.20288610000000001</v>
      </c>
      <c r="I2265" s="40">
        <f t="array" ref="I2265">$Q$10+SUMPRODUCT(D2265:H2265,TRANSPOSE($Q$11:$Q$15))</f>
        <v>-6.5328718124730356</v>
      </c>
      <c r="J2265" s="37">
        <f t="shared" si="35"/>
        <v>1.452708437264273E-3</v>
      </c>
      <c r="K2265" s="38"/>
      <c r="L2265" s="38"/>
      <c r="M2265" s="38"/>
      <c r="P2265" s="27">
        <v>2236</v>
      </c>
      <c r="Q2265" s="24">
        <v>0.16673859999999999</v>
      </c>
      <c r="R2265" s="24">
        <v>0.30414570000000002</v>
      </c>
      <c r="S2265" s="24">
        <v>6.1742699999999998E-2</v>
      </c>
      <c r="T2265" s="24">
        <v>0.97552349999999999</v>
      </c>
      <c r="U2265" s="24">
        <v>0.34732039999999997</v>
      </c>
      <c r="V2265" s="34">
        <v>8.5788004938026248E-3</v>
      </c>
      <c r="W2265" s="24">
        <v>0</v>
      </c>
      <c r="X2265" s="24">
        <v>0</v>
      </c>
    </row>
    <row r="2266" spans="1:24" ht="15" customHeight="1" x14ac:dyDescent="0.45">
      <c r="A2266" s="14">
        <v>402</v>
      </c>
      <c r="B2266" s="15">
        <v>2003</v>
      </c>
      <c r="C2266" s="16">
        <v>0</v>
      </c>
      <c r="D2266" s="17">
        <v>2.8444E-3</v>
      </c>
      <c r="E2266" s="17">
        <v>0.81758520000000001</v>
      </c>
      <c r="F2266" s="17">
        <v>6.84332E-2</v>
      </c>
      <c r="G2266" s="17">
        <v>2.3639329999999998</v>
      </c>
      <c r="H2266" s="18">
        <v>0.20600640000000001</v>
      </c>
      <c r="I2266" s="40">
        <f t="array" ref="I2266">$Q$10+SUMPRODUCT(D2266:H2266,TRANSPOSE($Q$11:$Q$15))</f>
        <v>-7.9179666423848882</v>
      </c>
      <c r="J2266" s="37">
        <f t="shared" si="35"/>
        <v>3.6400945401125469E-4</v>
      </c>
      <c r="K2266" s="38"/>
      <c r="L2266" s="38"/>
      <c r="M2266" s="38"/>
      <c r="P2266" s="27">
        <v>2237</v>
      </c>
      <c r="Q2266" s="24">
        <v>0.28634579999999998</v>
      </c>
      <c r="R2266" s="24">
        <v>0.18842800000000001</v>
      </c>
      <c r="S2266" s="24">
        <v>6.5474900000000003E-2</v>
      </c>
      <c r="T2266" s="24">
        <v>1.4623550000000001</v>
      </c>
      <c r="U2266" s="24">
        <v>0.34873090000000001</v>
      </c>
      <c r="V2266" s="34">
        <v>4.7881284810927394E-3</v>
      </c>
      <c r="W2266" s="24">
        <v>0</v>
      </c>
      <c r="X2266" s="24">
        <v>0</v>
      </c>
    </row>
    <row r="2267" spans="1:24" ht="15" customHeight="1" x14ac:dyDescent="0.45">
      <c r="A2267" s="14">
        <v>402</v>
      </c>
      <c r="B2267" s="15">
        <v>2004</v>
      </c>
      <c r="C2267" s="16">
        <v>0</v>
      </c>
      <c r="D2267" s="17">
        <v>1.7836500000000002E-2</v>
      </c>
      <c r="E2267" s="17">
        <v>0.80493769999999998</v>
      </c>
      <c r="F2267" s="17">
        <v>6.9767599999999999E-2</v>
      </c>
      <c r="G2267" s="17">
        <v>2.9936799999999999</v>
      </c>
      <c r="H2267" s="18">
        <v>0.2141797</v>
      </c>
      <c r="I2267" s="40">
        <f t="array" ref="I2267">$Q$10+SUMPRODUCT(D2267:H2267,TRANSPOSE($Q$11:$Q$15))</f>
        <v>-8.9025330127215412</v>
      </c>
      <c r="J2267" s="37">
        <f t="shared" si="35"/>
        <v>1.3602538335096985E-4</v>
      </c>
      <c r="K2267" s="38"/>
      <c r="L2267" s="38"/>
      <c r="M2267" s="38"/>
      <c r="P2267" s="27">
        <v>2238</v>
      </c>
      <c r="Q2267" s="24">
        <v>0.16809299999999999</v>
      </c>
      <c r="R2267" s="24">
        <v>0.2090658</v>
      </c>
      <c r="S2267" s="24">
        <v>6.0290900000000001E-2</v>
      </c>
      <c r="T2267" s="24">
        <v>1.1329050000000001</v>
      </c>
      <c r="U2267" s="24">
        <v>0.35489739999999997</v>
      </c>
      <c r="V2267" s="34">
        <v>7.8021036300293268E-3</v>
      </c>
      <c r="W2267" s="24">
        <v>0</v>
      </c>
      <c r="X2267" s="24">
        <v>0</v>
      </c>
    </row>
    <row r="2268" spans="1:24" ht="15" customHeight="1" x14ac:dyDescent="0.45">
      <c r="A2268" s="14">
        <v>403</v>
      </c>
      <c r="B2268" s="15">
        <v>1995</v>
      </c>
      <c r="C2268" s="16">
        <v>0</v>
      </c>
      <c r="D2268" s="17">
        <v>0.1028693</v>
      </c>
      <c r="E2268" s="17">
        <v>0.33337749999999999</v>
      </c>
      <c r="F2268" s="17">
        <v>6.4655099999999993E-2</v>
      </c>
      <c r="G2268" s="17">
        <v>2.132174</v>
      </c>
      <c r="H2268" s="18">
        <v>0.25852799999999998</v>
      </c>
      <c r="I2268" s="40">
        <f t="array" ref="I2268">$Q$10+SUMPRODUCT(D2268:H2268,TRANSPOSE($Q$11:$Q$15))</f>
        <v>-6.7403691974220905</v>
      </c>
      <c r="J2268" s="37">
        <f t="shared" si="35"/>
        <v>1.1808146353388665E-3</v>
      </c>
      <c r="K2268" s="38"/>
      <c r="L2268" s="38"/>
      <c r="M2268" s="38"/>
      <c r="P2268" s="27">
        <v>2239</v>
      </c>
      <c r="Q2268" s="24">
        <v>0.18653169999999999</v>
      </c>
      <c r="R2268" s="24">
        <v>0.2568764</v>
      </c>
      <c r="S2268" s="24">
        <v>8.3080200000000007E-2</v>
      </c>
      <c r="T2268" s="24">
        <v>1.8925639999999999</v>
      </c>
      <c r="U2268" s="24">
        <v>0.40532109999999999</v>
      </c>
      <c r="V2268" s="34">
        <v>1.8904711288614416E-3</v>
      </c>
      <c r="W2268" s="24">
        <v>0</v>
      </c>
      <c r="X2268" s="24">
        <v>0</v>
      </c>
    </row>
    <row r="2269" spans="1:24" ht="15" customHeight="1" x14ac:dyDescent="0.45">
      <c r="A2269" s="14">
        <v>403</v>
      </c>
      <c r="B2269" s="15">
        <v>1996</v>
      </c>
      <c r="C2269" s="16">
        <v>0</v>
      </c>
      <c r="D2269" s="17">
        <v>6.9612300000000002E-2</v>
      </c>
      <c r="E2269" s="17">
        <v>0.3913373</v>
      </c>
      <c r="F2269" s="17">
        <v>5.6060400000000003E-2</v>
      </c>
      <c r="G2269" s="17">
        <v>2.0317289999999999</v>
      </c>
      <c r="H2269" s="18">
        <v>0.25202219999999997</v>
      </c>
      <c r="I2269" s="40">
        <f t="array" ref="I2269">$Q$10+SUMPRODUCT(D2269:H2269,TRANSPOSE($Q$11:$Q$15))</f>
        <v>-6.6136391985032716</v>
      </c>
      <c r="J2269" s="37">
        <f t="shared" si="35"/>
        <v>1.3401412788830898E-3</v>
      </c>
      <c r="K2269" s="38"/>
      <c r="L2269" s="38"/>
      <c r="M2269" s="38"/>
      <c r="P2269" s="27">
        <v>2240</v>
      </c>
      <c r="Q2269" s="24">
        <v>0.1052698</v>
      </c>
      <c r="R2269" s="24">
        <v>0.31745180000000001</v>
      </c>
      <c r="S2269" s="24">
        <v>7.5193099999999999E-2</v>
      </c>
      <c r="T2269" s="24">
        <v>2.7301449999999998</v>
      </c>
      <c r="U2269" s="24">
        <v>0.39950350000000001</v>
      </c>
      <c r="V2269" s="34">
        <v>4.6823698256271188E-4</v>
      </c>
      <c r="W2269" s="24">
        <v>0</v>
      </c>
      <c r="X2269" s="24">
        <v>0</v>
      </c>
    </row>
    <row r="2270" spans="1:24" ht="15" customHeight="1" x14ac:dyDescent="0.45">
      <c r="A2270" s="14">
        <v>403</v>
      </c>
      <c r="B2270" s="15">
        <v>1997</v>
      </c>
      <c r="C2270" s="16">
        <v>0</v>
      </c>
      <c r="D2270" s="17">
        <v>9.4063900000000006E-2</v>
      </c>
      <c r="E2270" s="17">
        <v>0.41620390000000002</v>
      </c>
      <c r="F2270" s="17">
        <v>5.3179799999999999E-2</v>
      </c>
      <c r="G2270" s="17">
        <v>3.2342080000000002</v>
      </c>
      <c r="H2270" s="18">
        <v>0.26014470000000001</v>
      </c>
      <c r="I2270" s="40">
        <f t="array" ref="I2270">$Q$10+SUMPRODUCT(D2270:H2270,TRANSPOSE($Q$11:$Q$15))</f>
        <v>-8.5278485831811253</v>
      </c>
      <c r="J2270" s="37">
        <f t="shared" si="35"/>
        <v>1.9784108632472249E-4</v>
      </c>
      <c r="K2270" s="38"/>
      <c r="L2270" s="38"/>
      <c r="M2270" s="38"/>
      <c r="P2270" s="27">
        <v>2241</v>
      </c>
      <c r="Q2270" s="24">
        <v>8.9922600000000005E-2</v>
      </c>
      <c r="R2270" s="24">
        <v>0.41250819999999999</v>
      </c>
      <c r="S2270" s="24">
        <v>7.9869800000000005E-2</v>
      </c>
      <c r="T2270" s="24">
        <v>1.8614599999999999</v>
      </c>
      <c r="U2270" s="24">
        <v>0.42321340000000002</v>
      </c>
      <c r="V2270" s="34">
        <v>1.5795615001820626E-3</v>
      </c>
      <c r="W2270" s="24">
        <v>0</v>
      </c>
      <c r="X2270" s="24">
        <v>0</v>
      </c>
    </row>
    <row r="2271" spans="1:24" ht="15" customHeight="1" x14ac:dyDescent="0.45">
      <c r="A2271" s="14">
        <v>403</v>
      </c>
      <c r="B2271" s="15">
        <v>1998</v>
      </c>
      <c r="C2271" s="16">
        <v>0</v>
      </c>
      <c r="D2271" s="17">
        <v>7.8993599999999997E-2</v>
      </c>
      <c r="E2271" s="17">
        <v>0.46129239999999999</v>
      </c>
      <c r="F2271" s="17">
        <v>6.7658599999999999E-2</v>
      </c>
      <c r="G2271" s="17">
        <v>4.5183600000000004</v>
      </c>
      <c r="H2271" s="18">
        <v>0.27724949999999998</v>
      </c>
      <c r="I2271" s="40">
        <f t="array" ref="I2271">$Q$10+SUMPRODUCT(D2271:H2271,TRANSPOSE($Q$11:$Q$15))</f>
        <v>-10.751284669300134</v>
      </c>
      <c r="J2271" s="37">
        <f t="shared" si="35"/>
        <v>2.1417417032228702E-5</v>
      </c>
      <c r="K2271" s="38"/>
      <c r="L2271" s="38"/>
      <c r="M2271" s="38"/>
      <c r="P2271" s="27">
        <v>2242</v>
      </c>
      <c r="Q2271" s="24">
        <v>7.4591699999999997E-2</v>
      </c>
      <c r="R2271" s="24">
        <v>0.45812570000000002</v>
      </c>
      <c r="S2271" s="24">
        <v>5.7926800000000001E-2</v>
      </c>
      <c r="T2271" s="24">
        <v>1.0540160000000001</v>
      </c>
      <c r="U2271" s="24">
        <v>0.3793164</v>
      </c>
      <c r="V2271" s="34">
        <v>6.1407240091718536E-3</v>
      </c>
      <c r="W2271" s="24">
        <v>0</v>
      </c>
      <c r="X2271" s="24">
        <v>0</v>
      </c>
    </row>
    <row r="2272" spans="1:24" ht="15" customHeight="1" x14ac:dyDescent="0.45">
      <c r="A2272" s="14">
        <v>403</v>
      </c>
      <c r="B2272" s="15">
        <v>1999</v>
      </c>
      <c r="C2272" s="16">
        <v>0</v>
      </c>
      <c r="D2272" s="17">
        <v>3.36884E-2</v>
      </c>
      <c r="E2272" s="17">
        <v>0.4846625</v>
      </c>
      <c r="F2272" s="17">
        <v>7.6140399999999997E-2</v>
      </c>
      <c r="G2272" s="17">
        <v>5.0630559999999996</v>
      </c>
      <c r="H2272" s="18">
        <v>0.2738138</v>
      </c>
      <c r="I2272" s="40">
        <f t="array" ref="I2272">$Q$10+SUMPRODUCT(D2272:H2272,TRANSPOSE($Q$11:$Q$15))</f>
        <v>-11.742038581603538</v>
      </c>
      <c r="J2272" s="37">
        <f t="shared" si="35"/>
        <v>7.9523224971347941E-6</v>
      </c>
      <c r="K2272" s="38"/>
      <c r="L2272" s="38"/>
      <c r="M2272" s="38"/>
      <c r="P2272" s="27">
        <v>2243</v>
      </c>
      <c r="Q2272" s="24">
        <v>0.1232636</v>
      </c>
      <c r="R2272" s="24">
        <v>0.3390417</v>
      </c>
      <c r="S2272" s="24">
        <v>4.2733599999999997E-2</v>
      </c>
      <c r="T2272" s="24">
        <v>0.78829249999999995</v>
      </c>
      <c r="U2272" s="24">
        <v>0.37715539999999997</v>
      </c>
      <c r="V2272" s="34">
        <v>1.274630241090596E-2</v>
      </c>
      <c r="W2272" s="24">
        <v>0</v>
      </c>
      <c r="X2272" s="24">
        <v>0</v>
      </c>
    </row>
    <row r="2273" spans="1:24" ht="15" customHeight="1" x14ac:dyDescent="0.45">
      <c r="A2273" s="14">
        <v>403</v>
      </c>
      <c r="B2273" s="15">
        <v>2000</v>
      </c>
      <c r="C2273" s="16">
        <v>0</v>
      </c>
      <c r="D2273" s="17">
        <v>3.0076499999999999E-2</v>
      </c>
      <c r="E2273" s="17">
        <v>0.44341760000000002</v>
      </c>
      <c r="F2273" s="17">
        <v>7.1954799999999999E-2</v>
      </c>
      <c r="G2273" s="17">
        <v>3.6290740000000001</v>
      </c>
      <c r="H2273" s="18">
        <v>0.25314969999999998</v>
      </c>
      <c r="I2273" s="40">
        <f t="array" ref="I2273">$Q$10+SUMPRODUCT(D2273:H2273,TRANSPOSE($Q$11:$Q$15))</f>
        <v>-9.3777069086452478</v>
      </c>
      <c r="J2273" s="37">
        <f t="shared" si="35"/>
        <v>8.458179581330395E-5</v>
      </c>
      <c r="K2273" s="38"/>
      <c r="L2273" s="38"/>
      <c r="M2273" s="38"/>
      <c r="P2273" s="27">
        <v>2244</v>
      </c>
      <c r="Q2273" s="24">
        <v>7.9139000000000001E-2</v>
      </c>
      <c r="R2273" s="24">
        <v>0.32994269999999998</v>
      </c>
      <c r="S2273" s="24">
        <v>6.7829200000000006E-2</v>
      </c>
      <c r="T2273" s="24">
        <v>0.75811039999999996</v>
      </c>
      <c r="U2273" s="24">
        <v>0.3932406</v>
      </c>
      <c r="V2273" s="34">
        <v>1.1015058540208674E-2</v>
      </c>
      <c r="W2273" s="24">
        <v>0</v>
      </c>
      <c r="X2273" s="24">
        <v>0</v>
      </c>
    </row>
    <row r="2274" spans="1:24" ht="15" customHeight="1" x14ac:dyDescent="0.45">
      <c r="A2274" s="14">
        <v>403</v>
      </c>
      <c r="B2274" s="15">
        <v>2001</v>
      </c>
      <c r="C2274" s="16">
        <v>0</v>
      </c>
      <c r="D2274" s="17">
        <v>1.34889E-2</v>
      </c>
      <c r="E2274" s="17">
        <v>0.45316020000000001</v>
      </c>
      <c r="F2274" s="17">
        <v>7.2820099999999999E-2</v>
      </c>
      <c r="G2274" s="17">
        <v>3.5856889999999999</v>
      </c>
      <c r="H2274" s="18">
        <v>0.24914339999999999</v>
      </c>
      <c r="I2274" s="40">
        <f t="array" ref="I2274">$Q$10+SUMPRODUCT(D2274:H2274,TRANSPOSE($Q$11:$Q$15))</f>
        <v>-9.3390130585092361</v>
      </c>
      <c r="J2274" s="37">
        <f t="shared" si="35"/>
        <v>8.7918440933183555E-5</v>
      </c>
      <c r="K2274" s="38"/>
      <c r="L2274" s="38"/>
      <c r="M2274" s="38"/>
      <c r="P2274" s="27">
        <v>2245</v>
      </c>
      <c r="Q2274" s="24">
        <v>0.1297403</v>
      </c>
      <c r="R2274" s="24">
        <v>0.33747270000000001</v>
      </c>
      <c r="S2274" s="24">
        <v>5.1472299999999999E-2</v>
      </c>
      <c r="T2274" s="24">
        <v>0.76251360000000001</v>
      </c>
      <c r="U2274" s="24">
        <v>0.435525</v>
      </c>
      <c r="V2274" s="34">
        <v>1.2902246322283326E-2</v>
      </c>
      <c r="W2274" s="24">
        <v>0</v>
      </c>
      <c r="X2274" s="24">
        <v>0</v>
      </c>
    </row>
    <row r="2275" spans="1:24" ht="15" customHeight="1" x14ac:dyDescent="0.45">
      <c r="A2275" s="14">
        <v>403</v>
      </c>
      <c r="B2275" s="15">
        <v>2003</v>
      </c>
      <c r="C2275" s="16">
        <v>0</v>
      </c>
      <c r="D2275" s="17">
        <v>7.0891300000000004E-2</v>
      </c>
      <c r="E2275" s="17">
        <v>0.59980230000000001</v>
      </c>
      <c r="F2275" s="17">
        <v>7.3285100000000006E-2</v>
      </c>
      <c r="G2275" s="17">
        <v>4.7536389999999997</v>
      </c>
      <c r="H2275" s="18">
        <v>0.27084039999999998</v>
      </c>
      <c r="I2275" s="40">
        <f t="array" ref="I2275">$Q$10+SUMPRODUCT(D2275:H2275,TRANSPOSE($Q$11:$Q$15))</f>
        <v>-11.379955969291945</v>
      </c>
      <c r="J2275" s="37">
        <f t="shared" si="35"/>
        <v>1.1422021088953063E-5</v>
      </c>
      <c r="K2275" s="38"/>
      <c r="L2275" s="38"/>
      <c r="M2275" s="38"/>
      <c r="P2275" s="27">
        <v>2246</v>
      </c>
      <c r="Q2275" s="24">
        <v>0.1960278</v>
      </c>
      <c r="R2275" s="24">
        <v>0.285603</v>
      </c>
      <c r="S2275" s="24">
        <v>4.6267799999999998E-2</v>
      </c>
      <c r="T2275" s="24">
        <v>0.56165010000000004</v>
      </c>
      <c r="U2275" s="24">
        <v>0.40917740000000002</v>
      </c>
      <c r="V2275" s="34">
        <v>2.005374859695945E-2</v>
      </c>
      <c r="W2275" s="24">
        <v>0</v>
      </c>
      <c r="X2275" s="24">
        <v>0</v>
      </c>
    </row>
    <row r="2276" spans="1:24" ht="15" customHeight="1" x14ac:dyDescent="0.45">
      <c r="A2276" s="14">
        <v>404</v>
      </c>
      <c r="B2276" s="15">
        <v>1999</v>
      </c>
      <c r="C2276" s="16">
        <v>0</v>
      </c>
      <c r="D2276" s="17">
        <v>0.30261569999999999</v>
      </c>
      <c r="E2276" s="17">
        <v>0.2135273</v>
      </c>
      <c r="F2276" s="17">
        <v>1.3252999999999999E-2</v>
      </c>
      <c r="G2276" s="17">
        <v>0.89355989999999996</v>
      </c>
      <c r="H2276" s="18">
        <v>0.93853169999999997</v>
      </c>
      <c r="I2276" s="40">
        <f t="array" ref="I2276">$Q$10+SUMPRODUCT(D2276:H2276,TRANSPOSE($Q$11:$Q$15))</f>
        <v>-3.6768970089242718</v>
      </c>
      <c r="J2276" s="37">
        <f t="shared" si="35"/>
        <v>2.4677001288365596E-2</v>
      </c>
      <c r="K2276" s="38"/>
      <c r="L2276" s="38"/>
      <c r="M2276" s="38"/>
      <c r="P2276" s="27">
        <v>2247</v>
      </c>
      <c r="Q2276" s="24">
        <v>2.4473200000000001E-2</v>
      </c>
      <c r="R2276" s="24">
        <v>0.26054719999999998</v>
      </c>
      <c r="S2276" s="24">
        <v>8.3692799999999998E-2</v>
      </c>
      <c r="T2276" s="24">
        <v>1.7801940000000001</v>
      </c>
      <c r="U2276" s="24">
        <v>0.34647159999999999</v>
      </c>
      <c r="V2276" s="34">
        <v>2.017595159755122E-3</v>
      </c>
      <c r="W2276" s="24">
        <v>0</v>
      </c>
      <c r="X2276" s="24">
        <v>0</v>
      </c>
    </row>
    <row r="2277" spans="1:24" ht="15" customHeight="1" x14ac:dyDescent="0.45">
      <c r="A2277" s="14">
        <v>404</v>
      </c>
      <c r="B2277" s="15">
        <v>2000</v>
      </c>
      <c r="C2277" s="16">
        <v>0</v>
      </c>
      <c r="D2277" s="17">
        <v>0.26279469999999999</v>
      </c>
      <c r="E2277" s="17">
        <v>0.1743719</v>
      </c>
      <c r="F2277" s="17">
        <v>2.3696700000000001E-2</v>
      </c>
      <c r="G2277" s="17">
        <v>0.98973860000000002</v>
      </c>
      <c r="H2277" s="18">
        <v>1.0181249999999999</v>
      </c>
      <c r="I2277" s="40">
        <f t="array" ref="I2277">$Q$10+SUMPRODUCT(D2277:H2277,TRANSPOSE($Q$11:$Q$15))</f>
        <v>-3.8239490410787798</v>
      </c>
      <c r="J2277" s="37">
        <f t="shared" si="35"/>
        <v>2.137452870598924E-2</v>
      </c>
      <c r="K2277" s="38"/>
      <c r="L2277" s="38"/>
      <c r="M2277" s="38"/>
      <c r="P2277" s="27">
        <v>2248</v>
      </c>
      <c r="Q2277" s="24">
        <v>6.2737500000000002E-2</v>
      </c>
      <c r="R2277" s="24">
        <v>0.25331039999999999</v>
      </c>
      <c r="S2277" s="24">
        <v>8.5850200000000002E-2</v>
      </c>
      <c r="T2277" s="24">
        <v>2.2326739999999998</v>
      </c>
      <c r="U2277" s="24">
        <v>0.44005040000000001</v>
      </c>
      <c r="V2277" s="34">
        <v>1.0501383071860263E-3</v>
      </c>
      <c r="W2277" s="24">
        <v>0</v>
      </c>
      <c r="X2277" s="24">
        <v>0</v>
      </c>
    </row>
    <row r="2278" spans="1:24" ht="15" customHeight="1" x14ac:dyDescent="0.45">
      <c r="A2278" s="14">
        <v>404</v>
      </c>
      <c r="B2278" s="15">
        <v>2001</v>
      </c>
      <c r="C2278" s="16">
        <v>0</v>
      </c>
      <c r="D2278" s="17">
        <v>0.26394790000000001</v>
      </c>
      <c r="E2278" s="17">
        <v>0.19691069999999999</v>
      </c>
      <c r="F2278" s="17">
        <v>4.80919E-2</v>
      </c>
      <c r="G2278" s="17">
        <v>1.179748</v>
      </c>
      <c r="H2278" s="18">
        <v>1.012475</v>
      </c>
      <c r="I2278" s="40">
        <f t="array" ref="I2278">$Q$10+SUMPRODUCT(D2278:H2278,TRANSPOSE($Q$11:$Q$15))</f>
        <v>-4.3576811189173235</v>
      </c>
      <c r="J2278" s="37">
        <f t="shared" si="35"/>
        <v>1.2646081898819977E-2</v>
      </c>
      <c r="K2278" s="38"/>
      <c r="L2278" s="38"/>
      <c r="M2278" s="38"/>
      <c r="P2278" s="27">
        <v>2249</v>
      </c>
      <c r="Q2278" s="24">
        <v>3.5118700000000003E-2</v>
      </c>
      <c r="R2278" s="24">
        <v>0.2219267</v>
      </c>
      <c r="S2278" s="24">
        <v>9.4473299999999996E-2</v>
      </c>
      <c r="T2278" s="24">
        <v>2.2932410000000001</v>
      </c>
      <c r="U2278" s="24">
        <v>0.46599190000000001</v>
      </c>
      <c r="V2278" s="34">
        <v>9.3594783459512686E-4</v>
      </c>
      <c r="W2278" s="24">
        <v>0</v>
      </c>
      <c r="X2278" s="24">
        <v>0</v>
      </c>
    </row>
    <row r="2279" spans="1:24" ht="15" customHeight="1" x14ac:dyDescent="0.45">
      <c r="A2279" s="14">
        <v>404</v>
      </c>
      <c r="B2279" s="15">
        <v>2002</v>
      </c>
      <c r="C2279" s="16">
        <v>0</v>
      </c>
      <c r="D2279" s="17">
        <v>0.25984970000000002</v>
      </c>
      <c r="E2279" s="17">
        <v>0.21498249999999999</v>
      </c>
      <c r="F2279" s="17">
        <v>4.6349399999999999E-2</v>
      </c>
      <c r="G2279" s="17">
        <v>0.77115469999999997</v>
      </c>
      <c r="H2279" s="18">
        <v>1.0704800000000001</v>
      </c>
      <c r="I2279" s="40">
        <f t="array" ref="I2279">$Q$10+SUMPRODUCT(D2279:H2279,TRANSPOSE($Q$11:$Q$15))</f>
        <v>-3.6846391705261334</v>
      </c>
      <c r="J2279" s="37">
        <f t="shared" si="35"/>
        <v>2.4491346721124636E-2</v>
      </c>
      <c r="K2279" s="38"/>
      <c r="L2279" s="38"/>
      <c r="M2279" s="38"/>
      <c r="P2279" s="27">
        <v>2250</v>
      </c>
      <c r="Q2279" s="24">
        <v>2.1710199999999999E-2</v>
      </c>
      <c r="R2279" s="24">
        <v>0.2081616</v>
      </c>
      <c r="S2279" s="24">
        <v>0.1041839</v>
      </c>
      <c r="T2279" s="24">
        <v>2.8107760000000002</v>
      </c>
      <c r="U2279" s="24">
        <v>0.50998889999999997</v>
      </c>
      <c r="V2279" s="34">
        <v>3.9599794432544443E-4</v>
      </c>
      <c r="W2279" s="24">
        <v>0</v>
      </c>
      <c r="X2279" s="24">
        <v>0</v>
      </c>
    </row>
    <row r="2280" spans="1:24" ht="15" customHeight="1" x14ac:dyDescent="0.45">
      <c r="A2280" s="14">
        <v>404</v>
      </c>
      <c r="B2280" s="15">
        <v>2003</v>
      </c>
      <c r="C2280" s="16">
        <v>0</v>
      </c>
      <c r="D2280" s="17">
        <v>0.24718609999999999</v>
      </c>
      <c r="E2280" s="17">
        <v>0.2430871</v>
      </c>
      <c r="F2280" s="17">
        <v>4.9695200000000002E-2</v>
      </c>
      <c r="G2280" s="17">
        <v>0.83023910000000001</v>
      </c>
      <c r="H2280" s="18">
        <v>1.13646</v>
      </c>
      <c r="I2280" s="40">
        <f t="array" ref="I2280">$Q$10+SUMPRODUCT(D2280:H2280,TRANSPOSE($Q$11:$Q$15))</f>
        <v>-3.8107815133778349</v>
      </c>
      <c r="J2280" s="37">
        <f t="shared" si="35"/>
        <v>2.1651705399936674E-2</v>
      </c>
      <c r="K2280" s="38"/>
      <c r="L2280" s="38"/>
      <c r="M2280" s="38"/>
      <c r="P2280" s="27">
        <v>2251</v>
      </c>
      <c r="Q2280" s="24">
        <v>5.6727899999999998E-2</v>
      </c>
      <c r="R2280" s="24">
        <v>0.2144703</v>
      </c>
      <c r="S2280" s="24">
        <v>0.11003250000000001</v>
      </c>
      <c r="T2280" s="24">
        <v>2.845399</v>
      </c>
      <c r="U2280" s="24">
        <v>0.53465410000000002</v>
      </c>
      <c r="V2280" s="34">
        <v>3.6507597603545447E-4</v>
      </c>
      <c r="W2280" s="24">
        <v>0</v>
      </c>
      <c r="X2280" s="24">
        <v>0</v>
      </c>
    </row>
    <row r="2281" spans="1:24" ht="15" customHeight="1" x14ac:dyDescent="0.45">
      <c r="A2281" s="14">
        <v>404</v>
      </c>
      <c r="B2281" s="15">
        <v>2004</v>
      </c>
      <c r="C2281" s="16">
        <v>0</v>
      </c>
      <c r="D2281" s="17">
        <v>0.21042179999999999</v>
      </c>
      <c r="E2281" s="17">
        <v>0.19191739999999999</v>
      </c>
      <c r="F2281" s="17">
        <v>4.4833100000000001E-2</v>
      </c>
      <c r="G2281" s="17">
        <v>0.86124800000000001</v>
      </c>
      <c r="H2281" s="18">
        <v>1.1209750000000001</v>
      </c>
      <c r="I2281" s="40">
        <f t="array" ref="I2281">$Q$10+SUMPRODUCT(D2281:H2281,TRANSPOSE($Q$11:$Q$15))</f>
        <v>-3.7717343461037878</v>
      </c>
      <c r="J2281" s="37">
        <f t="shared" si="35"/>
        <v>2.2494472238523959E-2</v>
      </c>
      <c r="K2281" s="38"/>
      <c r="L2281" s="38"/>
      <c r="M2281" s="38"/>
      <c r="P2281" s="27">
        <v>2252</v>
      </c>
      <c r="Q2281" s="24">
        <v>-0.21470549999999999</v>
      </c>
      <c r="R2281" s="24">
        <v>0.138069</v>
      </c>
      <c r="S2281" s="24">
        <v>9.3712799999999999E-2</v>
      </c>
      <c r="T2281" s="24">
        <v>1.98753</v>
      </c>
      <c r="U2281" s="24">
        <v>0.42786669999999999</v>
      </c>
      <c r="V2281" s="34">
        <v>1.5238741450995096E-3</v>
      </c>
      <c r="W2281" s="24">
        <v>0</v>
      </c>
      <c r="X2281" s="24">
        <v>0</v>
      </c>
    </row>
    <row r="2282" spans="1:24" ht="15" customHeight="1" x14ac:dyDescent="0.45">
      <c r="A2282" s="14">
        <v>405</v>
      </c>
      <c r="B2282" s="15">
        <v>1995</v>
      </c>
      <c r="C2282" s="16">
        <v>0</v>
      </c>
      <c r="D2282" s="17">
        <v>0.15397469999999999</v>
      </c>
      <c r="E2282" s="17">
        <v>0.50319000000000003</v>
      </c>
      <c r="F2282" s="17">
        <v>6.30796E-2</v>
      </c>
      <c r="G2282" s="17">
        <v>1.2922370000000001</v>
      </c>
      <c r="H2282" s="18">
        <v>0.2808214</v>
      </c>
      <c r="I2282" s="40">
        <f t="array" ref="I2282">$Q$10+SUMPRODUCT(D2282:H2282,TRANSPOSE($Q$11:$Q$15))</f>
        <v>-5.6011667322998999</v>
      </c>
      <c r="J2282" s="37">
        <f t="shared" si="35"/>
        <v>3.6799596935440746E-3</v>
      </c>
      <c r="K2282" s="38"/>
      <c r="L2282" s="38"/>
      <c r="M2282" s="38"/>
      <c r="P2282" s="27">
        <v>2253</v>
      </c>
      <c r="Q2282" s="24">
        <v>-1.9768399999999998E-2</v>
      </c>
      <c r="R2282" s="24">
        <v>0.18477399999999999</v>
      </c>
      <c r="S2282" s="24">
        <v>9.6540000000000001E-2</v>
      </c>
      <c r="T2282" s="24">
        <v>2.299553</v>
      </c>
      <c r="U2282" s="24">
        <v>0.39911679999999999</v>
      </c>
      <c r="V2282" s="34">
        <v>9.0219846039104972E-4</v>
      </c>
      <c r="W2282" s="24">
        <v>0</v>
      </c>
      <c r="X2282" s="24">
        <v>0</v>
      </c>
    </row>
    <row r="2283" spans="1:24" ht="15" customHeight="1" x14ac:dyDescent="0.45">
      <c r="A2283" s="14">
        <v>405</v>
      </c>
      <c r="B2283" s="15">
        <v>1996</v>
      </c>
      <c r="C2283" s="16">
        <v>0</v>
      </c>
      <c r="D2283" s="17">
        <v>0.12675549999999999</v>
      </c>
      <c r="E2283" s="17">
        <v>0.45312350000000001</v>
      </c>
      <c r="F2283" s="17">
        <v>3.36505E-2</v>
      </c>
      <c r="G2283" s="17">
        <v>1.1228340000000001</v>
      </c>
      <c r="H2283" s="18">
        <v>0.25752000000000003</v>
      </c>
      <c r="I2283" s="40">
        <f t="array" ref="I2283">$Q$10+SUMPRODUCT(D2283:H2283,TRANSPOSE($Q$11:$Q$15))</f>
        <v>-5.0487240852525819</v>
      </c>
      <c r="J2283" s="37">
        <f t="shared" si="35"/>
        <v>6.3765945284604292E-3</v>
      </c>
      <c r="K2283" s="38"/>
      <c r="L2283" s="38"/>
      <c r="M2283" s="38"/>
      <c r="P2283" s="27">
        <v>2254</v>
      </c>
      <c r="Q2283" s="24">
        <v>5.19465E-2</v>
      </c>
      <c r="R2283" s="24">
        <v>0.2167558</v>
      </c>
      <c r="S2283" s="24">
        <v>9.7288399999999997E-2</v>
      </c>
      <c r="T2283" s="24">
        <v>2.5097909999999999</v>
      </c>
      <c r="U2283" s="24">
        <v>0.35034530000000003</v>
      </c>
      <c r="V2283" s="34">
        <v>6.1222223423683484E-4</v>
      </c>
      <c r="W2283" s="24">
        <v>0</v>
      </c>
      <c r="X2283" s="24">
        <v>0</v>
      </c>
    </row>
    <row r="2284" spans="1:24" ht="15" customHeight="1" x14ac:dyDescent="0.45">
      <c r="A2284" s="14">
        <v>405</v>
      </c>
      <c r="B2284" s="15">
        <v>1997</v>
      </c>
      <c r="C2284" s="16">
        <v>0</v>
      </c>
      <c r="D2284" s="17">
        <v>0.1293792</v>
      </c>
      <c r="E2284" s="17">
        <v>0.4217265</v>
      </c>
      <c r="F2284" s="17">
        <v>4.8887300000000002E-2</v>
      </c>
      <c r="G2284" s="17">
        <v>1.0218210000000001</v>
      </c>
      <c r="H2284" s="18">
        <v>0.1977815</v>
      </c>
      <c r="I2284" s="40">
        <f t="array" ref="I2284">$Q$10+SUMPRODUCT(D2284:H2284,TRANSPOSE($Q$11:$Q$15))</f>
        <v>-4.9999134970735373</v>
      </c>
      <c r="J2284" s="37">
        <f t="shared" si="35"/>
        <v>6.6934260251828104E-3</v>
      </c>
      <c r="K2284" s="38"/>
      <c r="L2284" s="38"/>
      <c r="M2284" s="38"/>
      <c r="P2284" s="27">
        <v>2255</v>
      </c>
      <c r="Q2284" s="24">
        <v>6.8427199999999994E-2</v>
      </c>
      <c r="R2284" s="24">
        <v>0.25989390000000001</v>
      </c>
      <c r="S2284" s="24">
        <v>8.3786399999999997E-2</v>
      </c>
      <c r="T2284" s="24">
        <v>2.8873869999999999</v>
      </c>
      <c r="U2284" s="24">
        <v>0.35354409999999997</v>
      </c>
      <c r="V2284" s="34">
        <v>3.5414668476577209E-4</v>
      </c>
      <c r="W2284" s="24">
        <v>0</v>
      </c>
      <c r="X2284" s="24">
        <v>0</v>
      </c>
    </row>
    <row r="2285" spans="1:24" ht="15" customHeight="1" x14ac:dyDescent="0.45">
      <c r="A2285" s="14">
        <v>405</v>
      </c>
      <c r="B2285" s="15">
        <v>1998</v>
      </c>
      <c r="C2285" s="16">
        <v>0</v>
      </c>
      <c r="D2285" s="17">
        <v>0.107845</v>
      </c>
      <c r="E2285" s="17">
        <v>0.42735970000000001</v>
      </c>
      <c r="F2285" s="17">
        <v>3.3694200000000001E-2</v>
      </c>
      <c r="G2285" s="17">
        <v>1.076247</v>
      </c>
      <c r="H2285" s="18">
        <v>0.19815089999999999</v>
      </c>
      <c r="I2285" s="40">
        <f t="array" ref="I2285">$Q$10+SUMPRODUCT(D2285:H2285,TRANSPOSE($Q$11:$Q$15))</f>
        <v>-4.9820010617602648</v>
      </c>
      <c r="J2285" s="37">
        <f t="shared" si="35"/>
        <v>6.8135775588809462E-3</v>
      </c>
      <c r="K2285" s="38"/>
      <c r="L2285" s="38"/>
      <c r="M2285" s="38"/>
      <c r="P2285" s="27">
        <v>2256</v>
      </c>
      <c r="Q2285" s="24">
        <v>7.5504299999999996E-2</v>
      </c>
      <c r="R2285" s="24">
        <v>0.25589099999999998</v>
      </c>
      <c r="S2285" s="24">
        <v>8.1775299999999995E-2</v>
      </c>
      <c r="T2285" s="24">
        <v>3.4084310000000002</v>
      </c>
      <c r="U2285" s="24">
        <v>0.33923779999999998</v>
      </c>
      <c r="V2285" s="34">
        <v>1.5689090246733735E-4</v>
      </c>
      <c r="W2285" s="24">
        <v>0</v>
      </c>
      <c r="X2285" s="24">
        <v>0</v>
      </c>
    </row>
    <row r="2286" spans="1:24" ht="15" customHeight="1" x14ac:dyDescent="0.45">
      <c r="A2286" s="14">
        <v>405</v>
      </c>
      <c r="B2286" s="15">
        <v>1999</v>
      </c>
      <c r="C2286" s="16">
        <v>0</v>
      </c>
      <c r="D2286" s="17">
        <v>8.0615199999999998E-2</v>
      </c>
      <c r="E2286" s="17">
        <v>0.39931359999999999</v>
      </c>
      <c r="F2286" s="17">
        <v>5.39257E-2</v>
      </c>
      <c r="G2286" s="17">
        <v>1.402371</v>
      </c>
      <c r="H2286" s="18">
        <v>0.20392550000000001</v>
      </c>
      <c r="I2286" s="40">
        <f t="array" ref="I2286">$Q$10+SUMPRODUCT(D2286:H2286,TRANSPOSE($Q$11:$Q$15))</f>
        <v>-5.6304686354727398</v>
      </c>
      <c r="J2286" s="37">
        <f t="shared" si="35"/>
        <v>3.5740741625105718E-3</v>
      </c>
      <c r="K2286" s="38"/>
      <c r="L2286" s="38"/>
      <c r="M2286" s="38"/>
      <c r="P2286" s="27">
        <v>2257</v>
      </c>
      <c r="Q2286" s="24">
        <v>-1.6565900000000001E-2</v>
      </c>
      <c r="R2286" s="24">
        <v>0.65799529999999995</v>
      </c>
      <c r="S2286" s="24">
        <v>8.7404999999999997E-2</v>
      </c>
      <c r="T2286" s="24">
        <v>4.2157960000000001</v>
      </c>
      <c r="U2286" s="24">
        <v>0.21024680000000001</v>
      </c>
      <c r="V2286" s="34">
        <v>2.0517603663507037E-5</v>
      </c>
      <c r="W2286" s="24">
        <v>0</v>
      </c>
      <c r="X2286" s="24">
        <v>0</v>
      </c>
    </row>
    <row r="2287" spans="1:24" ht="15" customHeight="1" x14ac:dyDescent="0.45">
      <c r="A2287" s="14">
        <v>405</v>
      </c>
      <c r="B2287" s="15">
        <v>2000</v>
      </c>
      <c r="C2287" s="16">
        <v>0</v>
      </c>
      <c r="D2287" s="17">
        <v>7.6561799999999999E-2</v>
      </c>
      <c r="E2287" s="17">
        <v>0.40393630000000003</v>
      </c>
      <c r="F2287" s="17">
        <v>4.0139099999999997E-2</v>
      </c>
      <c r="G2287" s="17">
        <v>1.015479</v>
      </c>
      <c r="H2287" s="18">
        <v>0.2032419</v>
      </c>
      <c r="I2287" s="40">
        <f t="array" ref="I2287">$Q$10+SUMPRODUCT(D2287:H2287,TRANSPOSE($Q$11:$Q$15))</f>
        <v>-4.9124652869212415</v>
      </c>
      <c r="J2287" s="37">
        <f t="shared" si="35"/>
        <v>7.3006440325920933E-3</v>
      </c>
      <c r="K2287" s="38"/>
      <c r="L2287" s="38"/>
      <c r="M2287" s="38"/>
      <c r="P2287" s="27">
        <v>2258</v>
      </c>
      <c r="Q2287" s="24">
        <v>-2.2871800000000001E-2</v>
      </c>
      <c r="R2287" s="24">
        <v>0.66922769999999998</v>
      </c>
      <c r="S2287" s="24">
        <v>6.9549399999999997E-2</v>
      </c>
      <c r="T2287" s="24">
        <v>3.6708940000000001</v>
      </c>
      <c r="U2287" s="24">
        <v>0.1906738</v>
      </c>
      <c r="V2287" s="34">
        <v>5.4672115346229937E-5</v>
      </c>
      <c r="W2287" s="24">
        <v>0</v>
      </c>
      <c r="X2287" s="24">
        <v>0</v>
      </c>
    </row>
    <row r="2288" spans="1:24" ht="15" customHeight="1" x14ac:dyDescent="0.45">
      <c r="A2288" s="14">
        <v>406</v>
      </c>
      <c r="B2288" s="15">
        <v>2003</v>
      </c>
      <c r="C2288" s="16">
        <v>0</v>
      </c>
      <c r="D2288" s="17">
        <v>0.13863829999999999</v>
      </c>
      <c r="E2288" s="17">
        <v>4.1501200000000002E-2</v>
      </c>
      <c r="F2288" s="17">
        <v>7.4447299999999994E-2</v>
      </c>
      <c r="G2288" s="17">
        <v>1.8074190000000001</v>
      </c>
      <c r="H2288" s="18">
        <v>0.92004839999999999</v>
      </c>
      <c r="I2288" s="40">
        <f t="array" ref="I2288">$Q$10+SUMPRODUCT(D2288:H2288,TRANSPOSE($Q$11:$Q$15))</f>
        <v>-5.4519900589342782</v>
      </c>
      <c r="J2288" s="37">
        <f t="shared" si="35"/>
        <v>4.2694568725205485E-3</v>
      </c>
      <c r="K2288" s="38"/>
      <c r="L2288" s="38"/>
      <c r="M2288" s="38"/>
      <c r="P2288" s="27">
        <v>2259</v>
      </c>
      <c r="Q2288" s="24">
        <v>-8.6348599999999998E-2</v>
      </c>
      <c r="R2288" s="24">
        <v>0.67677710000000002</v>
      </c>
      <c r="S2288" s="24">
        <v>6.8683599999999997E-2</v>
      </c>
      <c r="T2288" s="24">
        <v>3.5431270000000001</v>
      </c>
      <c r="U2288" s="24">
        <v>0.19445270000000001</v>
      </c>
      <c r="V2288" s="34">
        <v>6.5166008405408306E-5</v>
      </c>
      <c r="W2288" s="24">
        <v>0</v>
      </c>
      <c r="X2288" s="24">
        <v>0</v>
      </c>
    </row>
    <row r="2289" spans="1:24" ht="15" customHeight="1" x14ac:dyDescent="0.45">
      <c r="A2289" s="14">
        <v>406</v>
      </c>
      <c r="B2289" s="15">
        <v>2004</v>
      </c>
      <c r="C2289" s="16">
        <v>0</v>
      </c>
      <c r="D2289" s="17">
        <v>0.19807669999999999</v>
      </c>
      <c r="E2289" s="17">
        <v>9.9766199999999999E-2</v>
      </c>
      <c r="F2289" s="17">
        <v>4.6242199999999997E-2</v>
      </c>
      <c r="G2289" s="17">
        <v>2.3833630000000001</v>
      </c>
      <c r="H2289" s="18">
        <v>0.89460119999999999</v>
      </c>
      <c r="I2289" s="40">
        <f t="array" ref="I2289">$Q$10+SUMPRODUCT(D2289:H2289,TRANSPOSE($Q$11:$Q$15))</f>
        <v>-6.2200532709798226</v>
      </c>
      <c r="J2289" s="37">
        <f t="shared" si="35"/>
        <v>1.9851904308390367E-3</v>
      </c>
      <c r="K2289" s="38"/>
      <c r="L2289" s="38"/>
      <c r="M2289" s="38"/>
      <c r="P2289" s="27">
        <v>2260</v>
      </c>
      <c r="Q2289" s="24">
        <v>-2.9395899999999999E-2</v>
      </c>
      <c r="R2289" s="24">
        <v>0.69797240000000005</v>
      </c>
      <c r="S2289" s="24">
        <v>7.9145900000000005E-2</v>
      </c>
      <c r="T2289" s="24">
        <v>5.1157659999999998</v>
      </c>
      <c r="U2289" s="24">
        <v>0.18853200000000001</v>
      </c>
      <c r="V2289" s="34">
        <v>4.8369158671340975E-6</v>
      </c>
      <c r="W2289" s="24">
        <v>0</v>
      </c>
      <c r="X2289" s="24">
        <v>0</v>
      </c>
    </row>
    <row r="2290" spans="1:24" ht="15" customHeight="1" x14ac:dyDescent="0.45">
      <c r="A2290" s="14">
        <v>407</v>
      </c>
      <c r="B2290" s="15">
        <v>2001</v>
      </c>
      <c r="C2290" s="16">
        <v>0</v>
      </c>
      <c r="D2290" s="17">
        <v>4.8062899999999999E-2</v>
      </c>
      <c r="E2290" s="17">
        <v>0.42620340000000001</v>
      </c>
      <c r="F2290" s="17">
        <v>2.6773700000000001E-2</v>
      </c>
      <c r="G2290" s="17">
        <v>0.84300920000000001</v>
      </c>
      <c r="H2290" s="18">
        <v>0.1069852</v>
      </c>
      <c r="I2290" s="40">
        <f t="array" ref="I2290">$Q$10+SUMPRODUCT(D2290:H2290,TRANSPOSE($Q$11:$Q$15))</f>
        <v>-4.634547611033037</v>
      </c>
      <c r="J2290" s="37">
        <f t="shared" si="35"/>
        <v>9.6171120111867413E-3</v>
      </c>
      <c r="K2290" s="38"/>
      <c r="L2290" s="38"/>
      <c r="M2290" s="38"/>
      <c r="P2290" s="27">
        <v>2261</v>
      </c>
      <c r="Q2290" s="24">
        <v>-4.1455499999999999E-2</v>
      </c>
      <c r="R2290" s="24">
        <v>0.72642479999999998</v>
      </c>
      <c r="S2290" s="24">
        <v>7.3147799999999999E-2</v>
      </c>
      <c r="T2290" s="24">
        <v>5.1669309999999999</v>
      </c>
      <c r="U2290" s="24">
        <v>0.202371</v>
      </c>
      <c r="V2290" s="34">
        <v>4.5038356522637806E-6</v>
      </c>
      <c r="W2290" s="24">
        <v>0</v>
      </c>
      <c r="X2290" s="24">
        <v>0</v>
      </c>
    </row>
    <row r="2291" spans="1:24" ht="15" customHeight="1" x14ac:dyDescent="0.45">
      <c r="A2291" s="14">
        <v>407</v>
      </c>
      <c r="B2291" s="15">
        <v>2002</v>
      </c>
      <c r="C2291" s="16">
        <v>0</v>
      </c>
      <c r="D2291" s="17">
        <v>5.3579300000000003E-2</v>
      </c>
      <c r="E2291" s="17">
        <v>0.42715779999999998</v>
      </c>
      <c r="F2291" s="17">
        <v>5.5781699999999997E-2</v>
      </c>
      <c r="G2291" s="17">
        <v>1.0809299999999999</v>
      </c>
      <c r="H2291" s="18">
        <v>0.12347909999999999</v>
      </c>
      <c r="I2291" s="40">
        <f t="array" ref="I2291">$Q$10+SUMPRODUCT(D2291:H2291,TRANSPOSE($Q$11:$Q$15))</f>
        <v>-5.2346135900172674</v>
      </c>
      <c r="J2291" s="37">
        <f t="shared" si="35"/>
        <v>5.3006367455027473E-3</v>
      </c>
      <c r="K2291" s="38"/>
      <c r="L2291" s="38"/>
      <c r="M2291" s="38"/>
      <c r="P2291" s="27">
        <v>2262</v>
      </c>
      <c r="Q2291" s="24">
        <v>5.8885999999999999E-3</v>
      </c>
      <c r="R2291" s="24">
        <v>0.77892189999999994</v>
      </c>
      <c r="S2291" s="24">
        <v>5.2122399999999999E-2</v>
      </c>
      <c r="T2291" s="24">
        <v>3.8209070000000001</v>
      </c>
      <c r="U2291" s="24">
        <v>0.2005574</v>
      </c>
      <c r="V2291" s="34">
        <v>4.2959229960593035E-5</v>
      </c>
      <c r="W2291" s="24">
        <v>0</v>
      </c>
      <c r="X2291" s="24">
        <v>0</v>
      </c>
    </row>
    <row r="2292" spans="1:24" ht="15" customHeight="1" x14ac:dyDescent="0.45">
      <c r="A2292" s="14">
        <v>407</v>
      </c>
      <c r="B2292" s="15">
        <v>2003</v>
      </c>
      <c r="C2292" s="16">
        <v>0</v>
      </c>
      <c r="D2292" s="17">
        <v>5.2604699999999997E-2</v>
      </c>
      <c r="E2292" s="17">
        <v>0.43740830000000003</v>
      </c>
      <c r="F2292" s="17">
        <v>5.44597E-2</v>
      </c>
      <c r="G2292" s="17">
        <v>1.207662</v>
      </c>
      <c r="H2292" s="18">
        <v>0.1173676</v>
      </c>
      <c r="I2292" s="40">
        <f t="array" ref="I2292">$Q$10+SUMPRODUCT(D2292:H2292,TRANSPOSE($Q$11:$Q$15))</f>
        <v>-5.4450937383873725</v>
      </c>
      <c r="J2292" s="37">
        <f t="shared" si="35"/>
        <v>4.2988751639495212E-3</v>
      </c>
      <c r="K2292" s="38"/>
      <c r="L2292" s="38"/>
      <c r="M2292" s="38"/>
      <c r="P2292" s="27">
        <v>2263</v>
      </c>
      <c r="Q2292" s="24">
        <v>3.2292500000000002E-2</v>
      </c>
      <c r="R2292" s="24">
        <v>0.77831779999999995</v>
      </c>
      <c r="S2292" s="24">
        <v>5.3209100000000002E-2</v>
      </c>
      <c r="T2292" s="24">
        <v>2.7401710000000001</v>
      </c>
      <c r="U2292" s="24">
        <v>0.21075630000000001</v>
      </c>
      <c r="V2292" s="34">
        <v>2.4268208881552528E-4</v>
      </c>
      <c r="W2292" s="24">
        <v>0</v>
      </c>
      <c r="X2292" s="24">
        <v>0</v>
      </c>
    </row>
    <row r="2293" spans="1:24" ht="15" customHeight="1" x14ac:dyDescent="0.45">
      <c r="A2293" s="14">
        <v>407</v>
      </c>
      <c r="B2293" s="15">
        <v>2004</v>
      </c>
      <c r="C2293" s="16">
        <v>0</v>
      </c>
      <c r="D2293" s="17">
        <v>4.88911E-2</v>
      </c>
      <c r="E2293" s="17">
        <v>0.46246169999999998</v>
      </c>
      <c r="F2293" s="17">
        <v>5.4482700000000002E-2</v>
      </c>
      <c r="G2293" s="17">
        <v>1.297121</v>
      </c>
      <c r="H2293" s="18">
        <v>0.14487439999999999</v>
      </c>
      <c r="I2293" s="40">
        <f t="array" ref="I2293">$Q$10+SUMPRODUCT(D2293:H2293,TRANSPOSE($Q$11:$Q$15))</f>
        <v>-5.6087591504488099</v>
      </c>
      <c r="J2293" s="37">
        <f t="shared" si="35"/>
        <v>3.6522273542317781E-3</v>
      </c>
      <c r="K2293" s="38"/>
      <c r="L2293" s="38"/>
      <c r="M2293" s="38"/>
      <c r="P2293" s="27">
        <v>2264</v>
      </c>
      <c r="Q2293" s="24">
        <v>-3.8211999999999999E-3</v>
      </c>
      <c r="R2293" s="24">
        <v>0.7507549</v>
      </c>
      <c r="S2293" s="24">
        <v>7.2363700000000003E-2</v>
      </c>
      <c r="T2293" s="24">
        <v>1.533069</v>
      </c>
      <c r="U2293" s="24">
        <v>0.20288610000000001</v>
      </c>
      <c r="V2293" s="34">
        <v>1.4527084372642745E-3</v>
      </c>
      <c r="W2293" s="24">
        <v>0</v>
      </c>
      <c r="X2293" s="24">
        <v>0</v>
      </c>
    </row>
    <row r="2294" spans="1:24" ht="15" customHeight="1" x14ac:dyDescent="0.45">
      <c r="A2294" s="14">
        <v>408</v>
      </c>
      <c r="B2294" s="15">
        <v>1996</v>
      </c>
      <c r="C2294" s="16">
        <v>0</v>
      </c>
      <c r="D2294" s="17">
        <v>6.5362500000000004E-2</v>
      </c>
      <c r="E2294" s="17">
        <v>-4.34405E-2</v>
      </c>
      <c r="F2294" s="17">
        <v>5.5489200000000002E-2</v>
      </c>
      <c r="G2294" s="17">
        <v>0.42190830000000001</v>
      </c>
      <c r="H2294" s="18">
        <v>0.13823730000000001</v>
      </c>
      <c r="I2294" s="40">
        <f t="array" ref="I2294">$Q$10+SUMPRODUCT(D2294:H2294,TRANSPOSE($Q$11:$Q$15))</f>
        <v>-3.4837733789869594</v>
      </c>
      <c r="J2294" s="37">
        <f t="shared" si="35"/>
        <v>2.977747032560716E-2</v>
      </c>
      <c r="K2294" s="38"/>
      <c r="L2294" s="38"/>
      <c r="M2294" s="38"/>
      <c r="P2294" s="27">
        <v>2265</v>
      </c>
      <c r="Q2294" s="24">
        <v>2.8444E-3</v>
      </c>
      <c r="R2294" s="24">
        <v>0.81758520000000001</v>
      </c>
      <c r="S2294" s="24">
        <v>6.84332E-2</v>
      </c>
      <c r="T2294" s="24">
        <v>2.3639329999999998</v>
      </c>
      <c r="U2294" s="24">
        <v>0.20600640000000001</v>
      </c>
      <c r="V2294" s="34">
        <v>3.6400945401125463E-4</v>
      </c>
      <c r="W2294" s="24">
        <v>0</v>
      </c>
      <c r="X2294" s="24">
        <v>0</v>
      </c>
    </row>
    <row r="2295" spans="1:24" ht="15" customHeight="1" x14ac:dyDescent="0.45">
      <c r="A2295" s="14">
        <v>408</v>
      </c>
      <c r="B2295" s="15">
        <v>1997</v>
      </c>
      <c r="C2295" s="16">
        <v>0</v>
      </c>
      <c r="D2295" s="17">
        <v>0.162521</v>
      </c>
      <c r="E2295" s="17">
        <v>2.18893E-2</v>
      </c>
      <c r="F2295" s="17">
        <v>3.8035199999999998E-2</v>
      </c>
      <c r="G2295" s="17">
        <v>0.81255869999999997</v>
      </c>
      <c r="H2295" s="18">
        <v>0.17224700000000001</v>
      </c>
      <c r="I2295" s="40">
        <f t="array" ref="I2295">$Q$10+SUMPRODUCT(D2295:H2295,TRANSPOSE($Q$11:$Q$15))</f>
        <v>-4.0003471941106135</v>
      </c>
      <c r="J2295" s="37">
        <f t="shared" si="35"/>
        <v>1.7980078600676134E-2</v>
      </c>
      <c r="K2295" s="38"/>
      <c r="L2295" s="38"/>
      <c r="M2295" s="38"/>
      <c r="P2295" s="27">
        <v>2266</v>
      </c>
      <c r="Q2295" s="24">
        <v>1.7836500000000002E-2</v>
      </c>
      <c r="R2295" s="24">
        <v>0.80493769999999998</v>
      </c>
      <c r="S2295" s="24">
        <v>6.9767599999999999E-2</v>
      </c>
      <c r="T2295" s="24">
        <v>2.9936799999999999</v>
      </c>
      <c r="U2295" s="24">
        <v>0.2141797</v>
      </c>
      <c r="V2295" s="34">
        <v>1.3602538335096985E-4</v>
      </c>
      <c r="W2295" s="24">
        <v>0</v>
      </c>
      <c r="X2295" s="24">
        <v>0</v>
      </c>
    </row>
    <row r="2296" spans="1:24" ht="15" customHeight="1" x14ac:dyDescent="0.45">
      <c r="A2296" s="14">
        <v>409</v>
      </c>
      <c r="B2296" s="15">
        <v>2001</v>
      </c>
      <c r="C2296" s="16">
        <v>0</v>
      </c>
      <c r="D2296" s="17">
        <v>-2.2072700000000001E-2</v>
      </c>
      <c r="E2296" s="17">
        <v>0.61235819999999996</v>
      </c>
      <c r="F2296" s="17">
        <v>8.2020899999999994E-2</v>
      </c>
      <c r="G2296" s="17">
        <v>12.147069999999999</v>
      </c>
      <c r="H2296" s="18">
        <v>0.18774469999999999</v>
      </c>
      <c r="I2296" s="40">
        <f t="array" ref="I2296">$Q$10+SUMPRODUCT(D2296:H2296,TRANSPOSE($Q$11:$Q$15))</f>
        <v>-23.34022631844179</v>
      </c>
      <c r="J2296" s="37">
        <f t="shared" si="35"/>
        <v>7.3024485112758542E-11</v>
      </c>
      <c r="K2296" s="38"/>
      <c r="L2296" s="38"/>
      <c r="M2296" s="38"/>
      <c r="P2296" s="27">
        <v>2267</v>
      </c>
      <c r="Q2296" s="24">
        <v>0.1028693</v>
      </c>
      <c r="R2296" s="24">
        <v>0.33337749999999999</v>
      </c>
      <c r="S2296" s="24">
        <v>6.4655099999999993E-2</v>
      </c>
      <c r="T2296" s="24">
        <v>2.132174</v>
      </c>
      <c r="U2296" s="24">
        <v>0.25852799999999998</v>
      </c>
      <c r="V2296" s="34">
        <v>1.180814635338866E-3</v>
      </c>
      <c r="W2296" s="24">
        <v>0</v>
      </c>
      <c r="X2296" s="24">
        <v>0</v>
      </c>
    </row>
    <row r="2297" spans="1:24" ht="15" customHeight="1" x14ac:dyDescent="0.45">
      <c r="A2297" s="14">
        <v>409</v>
      </c>
      <c r="B2297" s="15">
        <v>2002</v>
      </c>
      <c r="C2297" s="16">
        <v>0</v>
      </c>
      <c r="D2297" s="17">
        <v>0.25700669999999998</v>
      </c>
      <c r="E2297" s="17">
        <v>0.66241360000000005</v>
      </c>
      <c r="F2297" s="17">
        <v>8.7400800000000001E-2</v>
      </c>
      <c r="G2297" s="17">
        <v>13.20561</v>
      </c>
      <c r="H2297" s="18">
        <v>0.2138176</v>
      </c>
      <c r="I2297" s="40">
        <f t="array" ref="I2297">$Q$10+SUMPRODUCT(D2297:H2297,TRANSPOSE($Q$11:$Q$15))</f>
        <v>-25.01111661489961</v>
      </c>
      <c r="J2297" s="37">
        <f t="shared" si="35"/>
        <v>1.3734411900053403E-11</v>
      </c>
      <c r="K2297" s="38"/>
      <c r="L2297" s="38"/>
      <c r="M2297" s="38"/>
      <c r="P2297" s="27">
        <v>2268</v>
      </c>
      <c r="Q2297" s="24">
        <v>6.9612300000000002E-2</v>
      </c>
      <c r="R2297" s="24">
        <v>0.3913373</v>
      </c>
      <c r="S2297" s="24">
        <v>5.6060400000000003E-2</v>
      </c>
      <c r="T2297" s="24">
        <v>2.0317289999999999</v>
      </c>
      <c r="U2297" s="24">
        <v>0.25202219999999997</v>
      </c>
      <c r="V2297" s="34">
        <v>1.3401412788830898E-3</v>
      </c>
      <c r="W2297" s="24">
        <v>0</v>
      </c>
      <c r="X2297" s="24">
        <v>0</v>
      </c>
    </row>
    <row r="2298" spans="1:24" ht="15" customHeight="1" x14ac:dyDescent="0.45">
      <c r="A2298" s="14">
        <v>409</v>
      </c>
      <c r="B2298" s="15">
        <v>2003</v>
      </c>
      <c r="C2298" s="16">
        <v>0</v>
      </c>
      <c r="D2298" s="17">
        <v>0.1066597</v>
      </c>
      <c r="E2298" s="17">
        <v>0.66428620000000005</v>
      </c>
      <c r="F2298" s="17">
        <v>9.4856300000000005E-2</v>
      </c>
      <c r="G2298" s="17">
        <v>12.17525</v>
      </c>
      <c r="H2298" s="18">
        <v>0.21648300000000001</v>
      </c>
      <c r="I2298" s="40">
        <f t="array" ref="I2298">$Q$10+SUMPRODUCT(D2298:H2298,TRANSPOSE($Q$11:$Q$15))</f>
        <v>-23.492153671227264</v>
      </c>
      <c r="J2298" s="37">
        <f t="shared" si="35"/>
        <v>6.2731734039867177E-11</v>
      </c>
      <c r="K2298" s="38"/>
      <c r="L2298" s="38"/>
      <c r="M2298" s="38"/>
      <c r="P2298" s="27">
        <v>2269</v>
      </c>
      <c r="Q2298" s="24">
        <v>9.4063900000000006E-2</v>
      </c>
      <c r="R2298" s="24">
        <v>0.41620390000000002</v>
      </c>
      <c r="S2298" s="24">
        <v>5.3179799999999999E-2</v>
      </c>
      <c r="T2298" s="24">
        <v>3.2342080000000002</v>
      </c>
      <c r="U2298" s="24">
        <v>0.26014470000000001</v>
      </c>
      <c r="V2298" s="34">
        <v>1.9784108632472285E-4</v>
      </c>
      <c r="W2298" s="24">
        <v>0</v>
      </c>
      <c r="X2298" s="24">
        <v>0</v>
      </c>
    </row>
    <row r="2299" spans="1:24" ht="15" customHeight="1" x14ac:dyDescent="0.45">
      <c r="A2299" s="14">
        <v>409</v>
      </c>
      <c r="B2299" s="15">
        <v>2004</v>
      </c>
      <c r="C2299" s="16">
        <v>0</v>
      </c>
      <c r="D2299" s="17">
        <v>0.26643109999999998</v>
      </c>
      <c r="E2299" s="17">
        <v>0.65763369999999999</v>
      </c>
      <c r="F2299" s="17">
        <v>9.0188400000000002E-2</v>
      </c>
      <c r="G2299" s="17">
        <v>10.365489999999999</v>
      </c>
      <c r="H2299" s="18">
        <v>0.193439</v>
      </c>
      <c r="I2299" s="40">
        <f t="array" ref="I2299">$Q$10+SUMPRODUCT(D2299:H2299,TRANSPOSE($Q$11:$Q$15))</f>
        <v>-20.509195145395239</v>
      </c>
      <c r="J2299" s="37">
        <f t="shared" si="35"/>
        <v>1.2387102165107881E-9</v>
      </c>
      <c r="K2299" s="38"/>
      <c r="L2299" s="38"/>
      <c r="M2299" s="38"/>
      <c r="P2299" s="27">
        <v>2270</v>
      </c>
      <c r="Q2299" s="24">
        <v>7.8993599999999997E-2</v>
      </c>
      <c r="R2299" s="24">
        <v>0.46129239999999999</v>
      </c>
      <c r="S2299" s="24">
        <v>6.7658599999999999E-2</v>
      </c>
      <c r="T2299" s="24">
        <v>4.5183600000000004</v>
      </c>
      <c r="U2299" s="24">
        <v>0.27724949999999998</v>
      </c>
      <c r="V2299" s="34">
        <v>2.1417417032228739E-5</v>
      </c>
      <c r="W2299" s="24">
        <v>0</v>
      </c>
      <c r="X2299" s="24">
        <v>0</v>
      </c>
    </row>
    <row r="2300" spans="1:24" ht="15" customHeight="1" x14ac:dyDescent="0.45">
      <c r="A2300" s="14">
        <v>410</v>
      </c>
      <c r="B2300" s="15">
        <v>1995</v>
      </c>
      <c r="C2300" s="16">
        <v>0</v>
      </c>
      <c r="D2300" s="17">
        <v>0.29312870000000002</v>
      </c>
      <c r="E2300" s="17">
        <v>0.46908539999999999</v>
      </c>
      <c r="F2300" s="17">
        <v>0.12439600000000001</v>
      </c>
      <c r="G2300" s="17">
        <v>3.5358610000000001</v>
      </c>
      <c r="H2300" s="18">
        <v>0.36857269999999998</v>
      </c>
      <c r="I2300" s="40">
        <f t="array" ref="I2300">$Q$10+SUMPRODUCT(D2300:H2300,TRANSPOSE($Q$11:$Q$15))</f>
        <v>-9.5054279661103642</v>
      </c>
      <c r="J2300" s="37">
        <f t="shared" si="35"/>
        <v>7.4441095482993664E-5</v>
      </c>
      <c r="K2300" s="38"/>
      <c r="L2300" s="38"/>
      <c r="M2300" s="38"/>
      <c r="P2300" s="27">
        <v>2271</v>
      </c>
      <c r="Q2300" s="24">
        <v>3.36884E-2</v>
      </c>
      <c r="R2300" s="24">
        <v>0.4846625</v>
      </c>
      <c r="S2300" s="24">
        <v>7.6140399999999997E-2</v>
      </c>
      <c r="T2300" s="24">
        <v>5.0630559999999996</v>
      </c>
      <c r="U2300" s="24">
        <v>0.2738138</v>
      </c>
      <c r="V2300" s="34">
        <v>7.9523224971348077E-6</v>
      </c>
      <c r="W2300" s="24">
        <v>0</v>
      </c>
      <c r="X2300" s="24">
        <v>0</v>
      </c>
    </row>
    <row r="2301" spans="1:24" ht="15" customHeight="1" x14ac:dyDescent="0.45">
      <c r="A2301" s="14">
        <v>411</v>
      </c>
      <c r="B2301" s="15">
        <v>1995</v>
      </c>
      <c r="C2301" s="16">
        <v>0</v>
      </c>
      <c r="D2301" s="17">
        <v>0.2161883</v>
      </c>
      <c r="E2301" s="17">
        <v>0.43141030000000002</v>
      </c>
      <c r="F2301" s="17">
        <v>2.9359900000000001E-2</v>
      </c>
      <c r="G2301" s="17">
        <v>1.380711</v>
      </c>
      <c r="H2301" s="18">
        <v>0.37611260000000002</v>
      </c>
      <c r="I2301" s="40">
        <f t="array" ref="I2301">$Q$10+SUMPRODUCT(D2301:H2301,TRANSPOSE($Q$11:$Q$15))</f>
        <v>-5.2832268829643869</v>
      </c>
      <c r="J2301" s="37">
        <f t="shared" si="35"/>
        <v>5.0503887019098396E-3</v>
      </c>
      <c r="K2301" s="38"/>
      <c r="L2301" s="38"/>
      <c r="M2301" s="38"/>
      <c r="P2301" s="27">
        <v>2272</v>
      </c>
      <c r="Q2301" s="24">
        <v>3.0076499999999999E-2</v>
      </c>
      <c r="R2301" s="24">
        <v>0.44341760000000002</v>
      </c>
      <c r="S2301" s="24">
        <v>7.1954799999999999E-2</v>
      </c>
      <c r="T2301" s="24">
        <v>3.6290740000000001</v>
      </c>
      <c r="U2301" s="24">
        <v>0.25314969999999998</v>
      </c>
      <c r="V2301" s="34">
        <v>8.4581795813303801E-5</v>
      </c>
      <c r="W2301" s="24">
        <v>0</v>
      </c>
      <c r="X2301" s="24">
        <v>0</v>
      </c>
    </row>
    <row r="2302" spans="1:24" ht="15" customHeight="1" x14ac:dyDescent="0.45">
      <c r="A2302" s="14">
        <v>411</v>
      </c>
      <c r="B2302" s="15">
        <v>1996</v>
      </c>
      <c r="C2302" s="16">
        <v>0</v>
      </c>
      <c r="D2302" s="17">
        <v>0.31248379999999998</v>
      </c>
      <c r="E2302" s="17">
        <v>0.39182220000000001</v>
      </c>
      <c r="F2302" s="17">
        <v>9.3370599999999998E-2</v>
      </c>
      <c r="G2302" s="17">
        <v>2.8169580000000001</v>
      </c>
      <c r="H2302" s="18">
        <v>1.1266050000000001</v>
      </c>
      <c r="I2302" s="40">
        <f t="array" ref="I2302">$Q$10+SUMPRODUCT(D2302:H2302,TRANSPOSE($Q$11:$Q$15))</f>
        <v>-7.5214768062262829</v>
      </c>
      <c r="J2302" s="37">
        <f t="shared" si="35"/>
        <v>5.410396496263513E-4</v>
      </c>
      <c r="K2302" s="38"/>
      <c r="L2302" s="38"/>
      <c r="M2302" s="38"/>
      <c r="P2302" s="27">
        <v>2273</v>
      </c>
      <c r="Q2302" s="24">
        <v>1.34889E-2</v>
      </c>
      <c r="R2302" s="24">
        <v>0.45316020000000001</v>
      </c>
      <c r="S2302" s="24">
        <v>7.2820099999999999E-2</v>
      </c>
      <c r="T2302" s="24">
        <v>3.5856889999999999</v>
      </c>
      <c r="U2302" s="24">
        <v>0.24914339999999999</v>
      </c>
      <c r="V2302" s="34">
        <v>8.7918440933183555E-5</v>
      </c>
      <c r="W2302" s="24">
        <v>0</v>
      </c>
      <c r="X2302" s="24">
        <v>0</v>
      </c>
    </row>
    <row r="2303" spans="1:24" ht="15" customHeight="1" x14ac:dyDescent="0.45">
      <c r="A2303" s="14">
        <v>411</v>
      </c>
      <c r="B2303" s="15">
        <v>1997</v>
      </c>
      <c r="C2303" s="16">
        <v>0</v>
      </c>
      <c r="D2303" s="17">
        <v>0.1961183</v>
      </c>
      <c r="E2303" s="17">
        <v>0.25324439999999998</v>
      </c>
      <c r="F2303" s="17">
        <v>8.6202500000000001E-2</v>
      </c>
      <c r="G2303" s="17">
        <v>3.4102579999999998</v>
      </c>
      <c r="H2303" s="18">
        <v>0.66793449999999999</v>
      </c>
      <c r="I2303" s="40">
        <f t="array" ref="I2303">$Q$10+SUMPRODUCT(D2303:H2303,TRANSPOSE($Q$11:$Q$15))</f>
        <v>-8.5405949427485943</v>
      </c>
      <c r="J2303" s="37">
        <f t="shared" si="35"/>
        <v>1.9533582568547728E-4</v>
      </c>
      <c r="K2303" s="38"/>
      <c r="L2303" s="38"/>
      <c r="M2303" s="38"/>
      <c r="P2303" s="27">
        <v>2274</v>
      </c>
      <c r="Q2303" s="24">
        <v>7.0891300000000004E-2</v>
      </c>
      <c r="R2303" s="24">
        <v>0.59980230000000001</v>
      </c>
      <c r="S2303" s="24">
        <v>7.3285100000000006E-2</v>
      </c>
      <c r="T2303" s="24">
        <v>4.7536389999999997</v>
      </c>
      <c r="U2303" s="24">
        <v>0.27084039999999998</v>
      </c>
      <c r="V2303" s="34">
        <v>1.1422021088953084E-5</v>
      </c>
      <c r="W2303" s="24">
        <v>0</v>
      </c>
      <c r="X2303" s="24">
        <v>0</v>
      </c>
    </row>
    <row r="2304" spans="1:24" ht="15" customHeight="1" x14ac:dyDescent="0.45">
      <c r="A2304" s="14">
        <v>411</v>
      </c>
      <c r="B2304" s="15">
        <v>1998</v>
      </c>
      <c r="C2304" s="16">
        <v>0</v>
      </c>
      <c r="D2304" s="17">
        <v>0.2070217</v>
      </c>
      <c r="E2304" s="17">
        <v>0.29995460000000002</v>
      </c>
      <c r="F2304" s="17">
        <v>6.52948E-2</v>
      </c>
      <c r="G2304" s="17">
        <v>6.0242740000000001</v>
      </c>
      <c r="H2304" s="18">
        <v>0.65415279999999998</v>
      </c>
      <c r="I2304" s="40">
        <f t="array" ref="I2304">$Q$10+SUMPRODUCT(D2304:H2304,TRANSPOSE($Q$11:$Q$15))</f>
        <v>-12.610968718407086</v>
      </c>
      <c r="J2304" s="37">
        <f t="shared" si="35"/>
        <v>3.3352195334819379E-6</v>
      </c>
      <c r="K2304" s="38"/>
      <c r="L2304" s="38"/>
      <c r="M2304" s="38"/>
      <c r="P2304" s="27">
        <v>2275</v>
      </c>
      <c r="Q2304" s="24">
        <v>0.30261569999999999</v>
      </c>
      <c r="R2304" s="24">
        <v>0.2135273</v>
      </c>
      <c r="S2304" s="24">
        <v>1.3252999999999999E-2</v>
      </c>
      <c r="T2304" s="24">
        <v>0.89355989999999996</v>
      </c>
      <c r="U2304" s="24">
        <v>0.93853169999999997</v>
      </c>
      <c r="V2304" s="34">
        <v>2.4677001288365599E-2</v>
      </c>
      <c r="W2304" s="24">
        <v>0</v>
      </c>
      <c r="X2304" s="24">
        <v>0</v>
      </c>
    </row>
    <row r="2305" spans="1:24" ht="15" customHeight="1" x14ac:dyDescent="0.45">
      <c r="A2305" s="14">
        <v>411</v>
      </c>
      <c r="B2305" s="15">
        <v>1999</v>
      </c>
      <c r="C2305" s="16">
        <v>0</v>
      </c>
      <c r="D2305" s="17">
        <v>0.26477200000000001</v>
      </c>
      <c r="E2305" s="17">
        <v>0.33481509999999998</v>
      </c>
      <c r="F2305" s="17">
        <v>7.8568499999999999E-2</v>
      </c>
      <c r="G2305" s="17">
        <v>4.3677960000000002</v>
      </c>
      <c r="H2305" s="18">
        <v>0.74830730000000001</v>
      </c>
      <c r="I2305" s="40">
        <f t="array" ref="I2305">$Q$10+SUMPRODUCT(D2305:H2305,TRANSPOSE($Q$11:$Q$15))</f>
        <v>-10.045801612674779</v>
      </c>
      <c r="J2305" s="37">
        <f t="shared" si="35"/>
        <v>4.336556004753139E-5</v>
      </c>
      <c r="K2305" s="38"/>
      <c r="L2305" s="38"/>
      <c r="M2305" s="38"/>
      <c r="P2305" s="27">
        <v>2276</v>
      </c>
      <c r="Q2305" s="24">
        <v>0.26279469999999999</v>
      </c>
      <c r="R2305" s="24">
        <v>0.1743719</v>
      </c>
      <c r="S2305" s="24">
        <v>2.3696700000000001E-2</v>
      </c>
      <c r="T2305" s="24">
        <v>0.98973860000000002</v>
      </c>
      <c r="U2305" s="24">
        <v>1.0181249999999999</v>
      </c>
      <c r="V2305" s="34">
        <v>2.1374528705989247E-2</v>
      </c>
      <c r="W2305" s="24">
        <v>0</v>
      </c>
      <c r="X2305" s="24">
        <v>0</v>
      </c>
    </row>
    <row r="2306" spans="1:24" ht="15" customHeight="1" x14ac:dyDescent="0.45">
      <c r="A2306" s="14">
        <v>411</v>
      </c>
      <c r="B2306" s="15">
        <v>2000</v>
      </c>
      <c r="C2306" s="16">
        <v>0</v>
      </c>
      <c r="D2306" s="17">
        <v>0.281976</v>
      </c>
      <c r="E2306" s="17">
        <v>0.40076970000000001</v>
      </c>
      <c r="F2306" s="17">
        <v>7.6322399999999999E-2</v>
      </c>
      <c r="G2306" s="17">
        <v>6.4512539999999996</v>
      </c>
      <c r="H2306" s="18">
        <v>0.73204729999999996</v>
      </c>
      <c r="I2306" s="40">
        <f t="array" ref="I2306">$Q$10+SUMPRODUCT(D2306:H2306,TRANSPOSE($Q$11:$Q$15))</f>
        <v>-13.446864506832792</v>
      </c>
      <c r="J2306" s="37">
        <f t="shared" si="35"/>
        <v>1.4457736921339003E-6</v>
      </c>
      <c r="K2306" s="38"/>
      <c r="L2306" s="38"/>
      <c r="M2306" s="38"/>
      <c r="P2306" s="27">
        <v>2277</v>
      </c>
      <c r="Q2306" s="24">
        <v>0.26394790000000001</v>
      </c>
      <c r="R2306" s="24">
        <v>0.19691069999999999</v>
      </c>
      <c r="S2306" s="24">
        <v>4.80919E-2</v>
      </c>
      <c r="T2306" s="24">
        <v>1.179748</v>
      </c>
      <c r="U2306" s="24">
        <v>1.012475</v>
      </c>
      <c r="V2306" s="34">
        <v>1.2646081898819991E-2</v>
      </c>
      <c r="W2306" s="24">
        <v>0</v>
      </c>
      <c r="X2306" s="24">
        <v>0</v>
      </c>
    </row>
    <row r="2307" spans="1:24" ht="15" customHeight="1" x14ac:dyDescent="0.45">
      <c r="A2307" s="14">
        <v>411</v>
      </c>
      <c r="B2307" s="15">
        <v>2001</v>
      </c>
      <c r="C2307" s="16">
        <v>0</v>
      </c>
      <c r="D2307" s="17">
        <v>0.31687900000000002</v>
      </c>
      <c r="E2307" s="17">
        <v>0.42134949999999999</v>
      </c>
      <c r="F2307" s="17">
        <v>4.5473800000000002E-2</v>
      </c>
      <c r="G2307" s="17">
        <v>2.8789929999999999</v>
      </c>
      <c r="H2307" s="18">
        <v>0.72095609999999999</v>
      </c>
      <c r="I2307" s="40">
        <f t="array" ref="I2307">$Q$10+SUMPRODUCT(D2307:H2307,TRANSPOSE($Q$11:$Q$15))</f>
        <v>-7.529709890673959</v>
      </c>
      <c r="J2307" s="37">
        <f t="shared" ref="J2307:J2370" si="36">EXP(I2307)/(1+EXP(I2307))</f>
        <v>5.3660589156912951E-4</v>
      </c>
      <c r="K2307" s="38"/>
      <c r="L2307" s="38"/>
      <c r="M2307" s="38"/>
      <c r="P2307" s="27">
        <v>2278</v>
      </c>
      <c r="Q2307" s="24">
        <v>0.25984970000000002</v>
      </c>
      <c r="R2307" s="24">
        <v>0.21498249999999999</v>
      </c>
      <c r="S2307" s="24">
        <v>4.6349399999999999E-2</v>
      </c>
      <c r="T2307" s="24">
        <v>0.77115469999999997</v>
      </c>
      <c r="U2307" s="24">
        <v>1.0704800000000001</v>
      </c>
      <c r="V2307" s="34">
        <v>2.4491346721124636E-2</v>
      </c>
      <c r="W2307" s="24">
        <v>0</v>
      </c>
      <c r="X2307" s="24">
        <v>0</v>
      </c>
    </row>
    <row r="2308" spans="1:24" ht="15" customHeight="1" x14ac:dyDescent="0.45">
      <c r="A2308" s="14">
        <v>411</v>
      </c>
      <c r="B2308" s="15">
        <v>2002</v>
      </c>
      <c r="C2308" s="16">
        <v>0</v>
      </c>
      <c r="D2308" s="17">
        <v>0.33084960000000002</v>
      </c>
      <c r="E2308" s="17">
        <v>0.4521096</v>
      </c>
      <c r="F2308" s="17">
        <v>6.0241099999999999E-2</v>
      </c>
      <c r="G2308" s="17">
        <v>2.2443569999999999</v>
      </c>
      <c r="H2308" s="18">
        <v>0.69117589999999995</v>
      </c>
      <c r="I2308" s="40">
        <f t="array" ref="I2308">$Q$10+SUMPRODUCT(D2308:H2308,TRANSPOSE($Q$11:$Q$15))</f>
        <v>-6.6938757779945472</v>
      </c>
      <c r="J2308" s="37">
        <f t="shared" si="36"/>
        <v>1.2369414918302791E-3</v>
      </c>
      <c r="K2308" s="38"/>
      <c r="L2308" s="38"/>
      <c r="M2308" s="38"/>
      <c r="P2308" s="27">
        <v>2279</v>
      </c>
      <c r="Q2308" s="24">
        <v>0.24718609999999999</v>
      </c>
      <c r="R2308" s="24">
        <v>0.2430871</v>
      </c>
      <c r="S2308" s="24">
        <v>4.9695200000000002E-2</v>
      </c>
      <c r="T2308" s="24">
        <v>0.83023910000000001</v>
      </c>
      <c r="U2308" s="24">
        <v>1.13646</v>
      </c>
      <c r="V2308" s="34">
        <v>2.1651705399936685E-2</v>
      </c>
      <c r="W2308" s="24">
        <v>0</v>
      </c>
      <c r="X2308" s="24">
        <v>0</v>
      </c>
    </row>
    <row r="2309" spans="1:24" ht="15" customHeight="1" x14ac:dyDescent="0.45">
      <c r="A2309" s="14">
        <v>411</v>
      </c>
      <c r="B2309" s="15">
        <v>2003</v>
      </c>
      <c r="C2309" s="16">
        <v>0</v>
      </c>
      <c r="D2309" s="17">
        <v>0.3133861</v>
      </c>
      <c r="E2309" s="17">
        <v>0.50031939999999997</v>
      </c>
      <c r="F2309" s="17">
        <v>6.3680100000000003E-2</v>
      </c>
      <c r="G2309" s="17">
        <v>3.1842890000000001</v>
      </c>
      <c r="H2309" s="18">
        <v>0.72783920000000002</v>
      </c>
      <c r="I2309" s="40">
        <f t="array" ref="I2309">$Q$10+SUMPRODUCT(D2309:H2309,TRANSPOSE($Q$11:$Q$15))</f>
        <v>-8.2738664724986233</v>
      </c>
      <c r="J2309" s="37">
        <f t="shared" si="36"/>
        <v>2.5503199833205496E-4</v>
      </c>
      <c r="K2309" s="38"/>
      <c r="L2309" s="38"/>
      <c r="M2309" s="38"/>
      <c r="P2309" s="27">
        <v>2280</v>
      </c>
      <c r="Q2309" s="24">
        <v>0.21042179999999999</v>
      </c>
      <c r="R2309" s="24">
        <v>0.19191739999999999</v>
      </c>
      <c r="S2309" s="24">
        <v>4.4833100000000001E-2</v>
      </c>
      <c r="T2309" s="24">
        <v>0.86124800000000001</v>
      </c>
      <c r="U2309" s="24">
        <v>1.1209750000000001</v>
      </c>
      <c r="V2309" s="34">
        <v>2.2494472238523962E-2</v>
      </c>
      <c r="W2309" s="24">
        <v>0</v>
      </c>
      <c r="X2309" s="24">
        <v>0</v>
      </c>
    </row>
    <row r="2310" spans="1:24" ht="15" customHeight="1" x14ac:dyDescent="0.45">
      <c r="A2310" s="14">
        <v>411</v>
      </c>
      <c r="B2310" s="15">
        <v>2004</v>
      </c>
      <c r="C2310" s="16">
        <v>0</v>
      </c>
      <c r="D2310" s="17">
        <v>0.2286714</v>
      </c>
      <c r="E2310" s="17">
        <v>0.40349760000000001</v>
      </c>
      <c r="F2310" s="17">
        <v>4.6937199999999998E-2</v>
      </c>
      <c r="G2310" s="17">
        <v>2.4364129999999999</v>
      </c>
      <c r="H2310" s="18">
        <v>0.63163939999999996</v>
      </c>
      <c r="I2310" s="40">
        <f t="array" ref="I2310">$Q$10+SUMPRODUCT(D2310:H2310,TRANSPOSE($Q$11:$Q$15))</f>
        <v>-6.9020714824980507</v>
      </c>
      <c r="J2310" s="37">
        <f t="shared" si="36"/>
        <v>1.0046895636279306E-3</v>
      </c>
      <c r="K2310" s="38"/>
      <c r="L2310" s="38"/>
      <c r="M2310" s="38"/>
      <c r="P2310" s="27">
        <v>2281</v>
      </c>
      <c r="Q2310" s="24">
        <v>0.15397469999999999</v>
      </c>
      <c r="R2310" s="24">
        <v>0.50319000000000003</v>
      </c>
      <c r="S2310" s="24">
        <v>6.30796E-2</v>
      </c>
      <c r="T2310" s="24">
        <v>1.2922370000000001</v>
      </c>
      <c r="U2310" s="24">
        <v>0.2808214</v>
      </c>
      <c r="V2310" s="34">
        <v>3.679959693544075E-3</v>
      </c>
      <c r="W2310" s="24">
        <v>0</v>
      </c>
      <c r="X2310" s="24">
        <v>0</v>
      </c>
    </row>
    <row r="2311" spans="1:24" ht="15" customHeight="1" x14ac:dyDescent="0.45">
      <c r="A2311" s="14">
        <v>412</v>
      </c>
      <c r="B2311" s="15">
        <v>1995</v>
      </c>
      <c r="C2311" s="16">
        <v>0</v>
      </c>
      <c r="D2311" s="17">
        <v>0.52018319999999996</v>
      </c>
      <c r="E2311" s="17">
        <v>0.73729489999999998</v>
      </c>
      <c r="F2311" s="17">
        <v>8.4962700000000002E-2</v>
      </c>
      <c r="G2311" s="17">
        <v>2.973986</v>
      </c>
      <c r="H2311" s="18">
        <v>0.521733</v>
      </c>
      <c r="I2311" s="40">
        <f t="array" ref="I2311">$Q$10+SUMPRODUCT(D2311:H2311,TRANSPOSE($Q$11:$Q$15))</f>
        <v>-8.4955725273251943</v>
      </c>
      <c r="J2311" s="37">
        <f t="shared" si="36"/>
        <v>2.0432945778692249E-4</v>
      </c>
      <c r="K2311" s="38"/>
      <c r="L2311" s="38"/>
      <c r="M2311" s="38"/>
      <c r="P2311" s="27">
        <v>2282</v>
      </c>
      <c r="Q2311" s="24">
        <v>0.12675549999999999</v>
      </c>
      <c r="R2311" s="24">
        <v>0.45312350000000001</v>
      </c>
      <c r="S2311" s="24">
        <v>3.36505E-2</v>
      </c>
      <c r="T2311" s="24">
        <v>1.1228340000000001</v>
      </c>
      <c r="U2311" s="24">
        <v>0.25752000000000003</v>
      </c>
      <c r="V2311" s="34">
        <v>6.3765945284604405E-3</v>
      </c>
      <c r="W2311" s="24">
        <v>0</v>
      </c>
      <c r="X2311" s="24">
        <v>0</v>
      </c>
    </row>
    <row r="2312" spans="1:24" ht="15" customHeight="1" x14ac:dyDescent="0.45">
      <c r="A2312" s="14">
        <v>412</v>
      </c>
      <c r="B2312" s="15">
        <v>1996</v>
      </c>
      <c r="C2312" s="16">
        <v>0</v>
      </c>
      <c r="D2312" s="17">
        <v>0.49609579999999998</v>
      </c>
      <c r="E2312" s="17">
        <v>0.74701019999999996</v>
      </c>
      <c r="F2312" s="17">
        <v>9.2119699999999999E-2</v>
      </c>
      <c r="G2312" s="17">
        <v>3.1543570000000001</v>
      </c>
      <c r="H2312" s="18">
        <v>0.48510999999999999</v>
      </c>
      <c r="I2312" s="40">
        <f t="array" ref="I2312">$Q$10+SUMPRODUCT(D2312:H2312,TRANSPOSE($Q$11:$Q$15))</f>
        <v>-8.8870640346470822</v>
      </c>
      <c r="J2312" s="37">
        <f t="shared" si="36"/>
        <v>1.3814562303273711E-4</v>
      </c>
      <c r="K2312" s="38"/>
      <c r="L2312" s="38"/>
      <c r="M2312" s="38"/>
      <c r="P2312" s="27">
        <v>2283</v>
      </c>
      <c r="Q2312" s="24">
        <v>0.1293792</v>
      </c>
      <c r="R2312" s="24">
        <v>0.4217265</v>
      </c>
      <c r="S2312" s="24">
        <v>4.8887300000000002E-2</v>
      </c>
      <c r="T2312" s="24">
        <v>1.0218210000000001</v>
      </c>
      <c r="U2312" s="24">
        <v>0.1977815</v>
      </c>
      <c r="V2312" s="34">
        <v>6.6934260251828217E-3</v>
      </c>
      <c r="W2312" s="24">
        <v>0</v>
      </c>
      <c r="X2312" s="24">
        <v>0</v>
      </c>
    </row>
    <row r="2313" spans="1:24" ht="15" customHeight="1" x14ac:dyDescent="0.45">
      <c r="A2313" s="14">
        <v>412</v>
      </c>
      <c r="B2313" s="15">
        <v>1997</v>
      </c>
      <c r="C2313" s="16">
        <v>0</v>
      </c>
      <c r="D2313" s="17">
        <v>0.49613760000000001</v>
      </c>
      <c r="E2313" s="17">
        <v>0.78374060000000001</v>
      </c>
      <c r="F2313" s="17">
        <v>8.3183099999999996E-2</v>
      </c>
      <c r="G2313" s="17">
        <v>4.153295</v>
      </c>
      <c r="H2313" s="18">
        <v>0.49921270000000001</v>
      </c>
      <c r="I2313" s="40">
        <f t="array" ref="I2313">$Q$10+SUMPRODUCT(D2313:H2313,TRANSPOSE($Q$11:$Q$15))</f>
        <v>-10.452128984829026</v>
      </c>
      <c r="J2313" s="37">
        <f t="shared" si="36"/>
        <v>2.8885874004310838E-5</v>
      </c>
      <c r="K2313" s="38"/>
      <c r="L2313" s="38"/>
      <c r="M2313" s="38"/>
      <c r="P2313" s="27">
        <v>2284</v>
      </c>
      <c r="Q2313" s="24">
        <v>0.107845</v>
      </c>
      <c r="R2313" s="24">
        <v>0.42735970000000001</v>
      </c>
      <c r="S2313" s="24">
        <v>3.3694200000000001E-2</v>
      </c>
      <c r="T2313" s="24">
        <v>1.076247</v>
      </c>
      <c r="U2313" s="24">
        <v>0.19815089999999999</v>
      </c>
      <c r="V2313" s="34">
        <v>6.8135775588809341E-3</v>
      </c>
      <c r="W2313" s="24">
        <v>0</v>
      </c>
      <c r="X2313" s="24">
        <v>0</v>
      </c>
    </row>
    <row r="2314" spans="1:24" ht="15" customHeight="1" x14ac:dyDescent="0.45">
      <c r="A2314" s="14">
        <v>413</v>
      </c>
      <c r="B2314" s="15">
        <v>1995</v>
      </c>
      <c r="C2314" s="16">
        <v>0</v>
      </c>
      <c r="D2314" s="17">
        <v>0.14715739999999999</v>
      </c>
      <c r="E2314" s="17">
        <v>0.55138779999999998</v>
      </c>
      <c r="F2314" s="17">
        <v>7.2174199999999994E-2</v>
      </c>
      <c r="G2314" s="17">
        <v>6.6948869999999996</v>
      </c>
      <c r="H2314" s="18">
        <v>0.21290870000000001</v>
      </c>
      <c r="I2314" s="40">
        <f t="array" ref="I2314">$Q$10+SUMPRODUCT(D2314:H2314,TRANSPOSE($Q$11:$Q$15))</f>
        <v>-14.398529911156949</v>
      </c>
      <c r="J2314" s="37">
        <f t="shared" si="36"/>
        <v>5.5821007363436406E-7</v>
      </c>
      <c r="K2314" s="38"/>
      <c r="L2314" s="38"/>
      <c r="M2314" s="38"/>
      <c r="P2314" s="27">
        <v>2285</v>
      </c>
      <c r="Q2314" s="24">
        <v>8.0615199999999998E-2</v>
      </c>
      <c r="R2314" s="24">
        <v>0.39931359999999999</v>
      </c>
      <c r="S2314" s="24">
        <v>5.39257E-2</v>
      </c>
      <c r="T2314" s="24">
        <v>1.402371</v>
      </c>
      <c r="U2314" s="24">
        <v>0.20392550000000001</v>
      </c>
      <c r="V2314" s="34">
        <v>3.5740741625105679E-3</v>
      </c>
      <c r="W2314" s="24">
        <v>0</v>
      </c>
      <c r="X2314" s="24">
        <v>0</v>
      </c>
    </row>
    <row r="2315" spans="1:24" ht="15" customHeight="1" x14ac:dyDescent="0.45">
      <c r="A2315" s="14">
        <v>413</v>
      </c>
      <c r="B2315" s="15">
        <v>1996</v>
      </c>
      <c r="C2315" s="16">
        <v>0</v>
      </c>
      <c r="D2315" s="17">
        <v>0.15126290000000001</v>
      </c>
      <c r="E2315" s="17">
        <v>0.65078659999999999</v>
      </c>
      <c r="F2315" s="17">
        <v>7.5151399999999993E-2</v>
      </c>
      <c r="G2315" s="17">
        <v>7.8257729999999999</v>
      </c>
      <c r="H2315" s="18">
        <v>0.26072139999999999</v>
      </c>
      <c r="I2315" s="40">
        <f t="array" ref="I2315">$Q$10+SUMPRODUCT(D2315:H2315,TRANSPOSE($Q$11:$Q$15))</f>
        <v>-16.337711654103529</v>
      </c>
      <c r="J2315" s="37">
        <f t="shared" si="36"/>
        <v>8.0282695737839955E-8</v>
      </c>
      <c r="K2315" s="38"/>
      <c r="L2315" s="38"/>
      <c r="M2315" s="38"/>
      <c r="P2315" s="27">
        <v>2286</v>
      </c>
      <c r="Q2315" s="24">
        <v>7.6561799999999999E-2</v>
      </c>
      <c r="R2315" s="24">
        <v>0.40393630000000003</v>
      </c>
      <c r="S2315" s="24">
        <v>4.0139099999999997E-2</v>
      </c>
      <c r="T2315" s="24">
        <v>1.015479</v>
      </c>
      <c r="U2315" s="24">
        <v>0.2032419</v>
      </c>
      <c r="V2315" s="34">
        <v>7.3006440325920872E-3</v>
      </c>
      <c r="W2315" s="24">
        <v>0</v>
      </c>
      <c r="X2315" s="24">
        <v>0</v>
      </c>
    </row>
    <row r="2316" spans="1:24" ht="15" customHeight="1" x14ac:dyDescent="0.45">
      <c r="A2316" s="14">
        <v>413</v>
      </c>
      <c r="B2316" s="15">
        <v>1997</v>
      </c>
      <c r="C2316" s="16">
        <v>0</v>
      </c>
      <c r="D2316" s="17">
        <v>0.14123920000000001</v>
      </c>
      <c r="E2316" s="17">
        <v>0.70688519999999999</v>
      </c>
      <c r="F2316" s="17">
        <v>7.9731200000000002E-2</v>
      </c>
      <c r="G2316" s="17">
        <v>9.6248419999999992</v>
      </c>
      <c r="H2316" s="18">
        <v>0.28487760000000001</v>
      </c>
      <c r="I2316" s="40">
        <f t="array" ref="I2316">$Q$10+SUMPRODUCT(D2316:H2316,TRANSPOSE($Q$11:$Q$15))</f>
        <v>-19.312080329913371</v>
      </c>
      <c r="J2316" s="37">
        <f t="shared" si="36"/>
        <v>4.1008140506137954E-9</v>
      </c>
      <c r="K2316" s="38"/>
      <c r="L2316" s="38"/>
      <c r="M2316" s="38"/>
      <c r="P2316" s="27">
        <v>2287</v>
      </c>
      <c r="Q2316" s="24">
        <v>0.13863829999999999</v>
      </c>
      <c r="R2316" s="24">
        <v>4.1501200000000002E-2</v>
      </c>
      <c r="S2316" s="24">
        <v>7.4447299999999994E-2</v>
      </c>
      <c r="T2316" s="24">
        <v>1.8074190000000001</v>
      </c>
      <c r="U2316" s="24">
        <v>0.92004839999999999</v>
      </c>
      <c r="V2316" s="34">
        <v>4.2694568725205528E-3</v>
      </c>
      <c r="W2316" s="24">
        <v>0</v>
      </c>
      <c r="X2316" s="24">
        <v>0</v>
      </c>
    </row>
    <row r="2317" spans="1:24" ht="15" customHeight="1" x14ac:dyDescent="0.45">
      <c r="A2317" s="14">
        <v>413</v>
      </c>
      <c r="B2317" s="15">
        <v>1998</v>
      </c>
      <c r="C2317" s="16">
        <v>0</v>
      </c>
      <c r="D2317" s="17">
        <v>0.16530800000000001</v>
      </c>
      <c r="E2317" s="17">
        <v>0.66592689999999999</v>
      </c>
      <c r="F2317" s="17">
        <v>7.7961100000000005E-2</v>
      </c>
      <c r="G2317" s="17">
        <v>9.2584400000000002</v>
      </c>
      <c r="H2317" s="18">
        <v>0.27869840000000001</v>
      </c>
      <c r="I2317" s="40">
        <f t="array" ref="I2317">$Q$10+SUMPRODUCT(D2317:H2317,TRANSPOSE($Q$11:$Q$15))</f>
        <v>-18.648327029947698</v>
      </c>
      <c r="J2317" s="37">
        <f t="shared" si="36"/>
        <v>7.9640590360184697E-9</v>
      </c>
      <c r="K2317" s="38"/>
      <c r="L2317" s="38"/>
      <c r="M2317" s="38"/>
      <c r="P2317" s="27">
        <v>2288</v>
      </c>
      <c r="Q2317" s="24">
        <v>0.19807669999999999</v>
      </c>
      <c r="R2317" s="24">
        <v>9.9766199999999999E-2</v>
      </c>
      <c r="S2317" s="24">
        <v>4.6242199999999997E-2</v>
      </c>
      <c r="T2317" s="24">
        <v>2.3833630000000001</v>
      </c>
      <c r="U2317" s="24">
        <v>0.89460119999999999</v>
      </c>
      <c r="V2317" s="34">
        <v>1.9851904308390384E-3</v>
      </c>
      <c r="W2317" s="24">
        <v>0</v>
      </c>
      <c r="X2317" s="24">
        <v>0</v>
      </c>
    </row>
    <row r="2318" spans="1:24" ht="15" customHeight="1" x14ac:dyDescent="0.45">
      <c r="A2318" s="14">
        <v>413</v>
      </c>
      <c r="B2318" s="15">
        <v>1999</v>
      </c>
      <c r="C2318" s="16">
        <v>0</v>
      </c>
      <c r="D2318" s="17">
        <v>0.1130039</v>
      </c>
      <c r="E2318" s="17">
        <v>0.68495309999999998</v>
      </c>
      <c r="F2318" s="17">
        <v>8.9638200000000001E-2</v>
      </c>
      <c r="G2318" s="17">
        <v>7.0249009999999998</v>
      </c>
      <c r="H2318" s="18">
        <v>0.29488959999999997</v>
      </c>
      <c r="I2318" s="40">
        <f t="array" ref="I2318">$Q$10+SUMPRODUCT(D2318:H2318,TRANSPOSE($Q$11:$Q$15))</f>
        <v>-15.221687202574451</v>
      </c>
      <c r="J2318" s="37">
        <f t="shared" si="36"/>
        <v>2.4507845635280122E-7</v>
      </c>
      <c r="K2318" s="38"/>
      <c r="L2318" s="38"/>
      <c r="M2318" s="38"/>
      <c r="P2318" s="27">
        <v>2289</v>
      </c>
      <c r="Q2318" s="24">
        <v>4.8062899999999999E-2</v>
      </c>
      <c r="R2318" s="24">
        <v>0.42620340000000001</v>
      </c>
      <c r="S2318" s="24">
        <v>2.6773700000000001E-2</v>
      </c>
      <c r="T2318" s="24">
        <v>0.84300920000000001</v>
      </c>
      <c r="U2318" s="24">
        <v>0.1069852</v>
      </c>
      <c r="V2318" s="34">
        <v>9.6171120111867413E-3</v>
      </c>
      <c r="W2318" s="24">
        <v>0</v>
      </c>
      <c r="X2318" s="24">
        <v>0</v>
      </c>
    </row>
    <row r="2319" spans="1:24" ht="15" customHeight="1" x14ac:dyDescent="0.45">
      <c r="A2319" s="14">
        <v>413</v>
      </c>
      <c r="B2319" s="15">
        <v>2000</v>
      </c>
      <c r="C2319" s="16">
        <v>0</v>
      </c>
      <c r="D2319" s="17">
        <v>0.1175964</v>
      </c>
      <c r="E2319" s="17">
        <v>0.72319049999999996</v>
      </c>
      <c r="F2319" s="17">
        <v>9.1867900000000002E-2</v>
      </c>
      <c r="G2319" s="17">
        <v>8.6263509999999997</v>
      </c>
      <c r="H2319" s="18">
        <v>0.33089619999999997</v>
      </c>
      <c r="I2319" s="40">
        <f t="array" ref="I2319">$Q$10+SUMPRODUCT(D2319:H2319,TRANSPOSE($Q$11:$Q$15))</f>
        <v>-17.822961672448713</v>
      </c>
      <c r="J2319" s="37">
        <f t="shared" si="36"/>
        <v>1.8179673809525143E-8</v>
      </c>
      <c r="K2319" s="38"/>
      <c r="L2319" s="38"/>
      <c r="M2319" s="38"/>
      <c r="P2319" s="27">
        <v>2290</v>
      </c>
      <c r="Q2319" s="24">
        <v>5.3579300000000003E-2</v>
      </c>
      <c r="R2319" s="24">
        <v>0.42715779999999998</v>
      </c>
      <c r="S2319" s="24">
        <v>5.5781699999999997E-2</v>
      </c>
      <c r="T2319" s="24">
        <v>1.0809299999999999</v>
      </c>
      <c r="U2319" s="24">
        <v>0.12347909999999999</v>
      </c>
      <c r="V2319" s="34">
        <v>5.3006367455027464E-3</v>
      </c>
      <c r="W2319" s="24">
        <v>0</v>
      </c>
      <c r="X2319" s="24">
        <v>0</v>
      </c>
    </row>
    <row r="2320" spans="1:24" ht="15" customHeight="1" x14ac:dyDescent="0.45">
      <c r="A2320" s="14">
        <v>413</v>
      </c>
      <c r="B2320" s="15">
        <v>2001</v>
      </c>
      <c r="C2320" s="16">
        <v>0</v>
      </c>
      <c r="D2320" s="17">
        <v>5.0489300000000001E-2</v>
      </c>
      <c r="E2320" s="17">
        <v>0.75269839999999999</v>
      </c>
      <c r="F2320" s="17">
        <v>9.0657100000000004E-2</v>
      </c>
      <c r="G2320" s="17">
        <v>4.8189399999999996</v>
      </c>
      <c r="H2320" s="18">
        <v>0.32331280000000001</v>
      </c>
      <c r="I2320" s="40">
        <f t="array" ref="I2320">$Q$10+SUMPRODUCT(D2320:H2320,TRANSPOSE($Q$11:$Q$15))</f>
        <v>-11.821228896071798</v>
      </c>
      <c r="J2320" s="37">
        <f t="shared" si="36"/>
        <v>7.3468695798421098E-6</v>
      </c>
      <c r="K2320" s="38"/>
      <c r="L2320" s="38"/>
      <c r="M2320" s="38"/>
      <c r="P2320" s="27">
        <v>2291</v>
      </c>
      <c r="Q2320" s="24">
        <v>5.2604699999999997E-2</v>
      </c>
      <c r="R2320" s="24">
        <v>0.43740830000000003</v>
      </c>
      <c r="S2320" s="24">
        <v>5.44597E-2</v>
      </c>
      <c r="T2320" s="24">
        <v>1.207662</v>
      </c>
      <c r="U2320" s="24">
        <v>0.1173676</v>
      </c>
      <c r="V2320" s="34">
        <v>4.2988751639495256E-3</v>
      </c>
      <c r="W2320" s="24">
        <v>0</v>
      </c>
      <c r="X2320" s="24">
        <v>0</v>
      </c>
    </row>
    <row r="2321" spans="1:24" ht="15" customHeight="1" x14ac:dyDescent="0.45">
      <c r="A2321" s="14">
        <v>413</v>
      </c>
      <c r="B2321" s="15">
        <v>2002</v>
      </c>
      <c r="C2321" s="16">
        <v>0</v>
      </c>
      <c r="D2321" s="17">
        <v>8.9470900000000006E-2</v>
      </c>
      <c r="E2321" s="17">
        <v>0.77353300000000003</v>
      </c>
      <c r="F2321" s="17">
        <v>8.3608000000000002E-2</v>
      </c>
      <c r="G2321" s="17">
        <v>4.3690090000000001</v>
      </c>
      <c r="H2321" s="18">
        <v>0.1577556</v>
      </c>
      <c r="I2321" s="40">
        <f t="array" ref="I2321">$Q$10+SUMPRODUCT(D2321:H2321,TRANSPOSE($Q$11:$Q$15))</f>
        <v>-11.164577013178128</v>
      </c>
      <c r="J2321" s="37">
        <f t="shared" si="36"/>
        <v>1.4167057535577012E-5</v>
      </c>
      <c r="K2321" s="38"/>
      <c r="L2321" s="38"/>
      <c r="M2321" s="38"/>
      <c r="P2321" s="27">
        <v>2292</v>
      </c>
      <c r="Q2321" s="24">
        <v>4.88911E-2</v>
      </c>
      <c r="R2321" s="24">
        <v>0.46246169999999998</v>
      </c>
      <c r="S2321" s="24">
        <v>5.4482700000000002E-2</v>
      </c>
      <c r="T2321" s="24">
        <v>1.297121</v>
      </c>
      <c r="U2321" s="24">
        <v>0.14487439999999999</v>
      </c>
      <c r="V2321" s="34">
        <v>3.6522273542317781E-3</v>
      </c>
      <c r="W2321" s="24">
        <v>0</v>
      </c>
      <c r="X2321" s="24">
        <v>0</v>
      </c>
    </row>
    <row r="2322" spans="1:24" ht="15" customHeight="1" x14ac:dyDescent="0.45">
      <c r="A2322" s="14">
        <v>413</v>
      </c>
      <c r="B2322" s="15">
        <v>2003</v>
      </c>
      <c r="C2322" s="16">
        <v>0</v>
      </c>
      <c r="D2322" s="17">
        <v>6.7893300000000004E-2</v>
      </c>
      <c r="E2322" s="17">
        <v>0.87856259999999997</v>
      </c>
      <c r="F2322" s="17">
        <v>9.3546199999999996E-2</v>
      </c>
      <c r="G2322" s="17">
        <v>4.1444470000000004</v>
      </c>
      <c r="H2322" s="18">
        <v>0.17106850000000001</v>
      </c>
      <c r="I2322" s="40">
        <f t="array" ref="I2322">$Q$10+SUMPRODUCT(D2322:H2322,TRANSPOSE($Q$11:$Q$15))</f>
        <v>-11.039619555304707</v>
      </c>
      <c r="J2322" s="37">
        <f t="shared" si="36"/>
        <v>1.6052666131047916E-5</v>
      </c>
      <c r="K2322" s="38"/>
      <c r="L2322" s="38"/>
      <c r="M2322" s="38"/>
      <c r="P2322" s="27">
        <v>2293</v>
      </c>
      <c r="Q2322" s="24">
        <v>6.5362500000000004E-2</v>
      </c>
      <c r="R2322" s="24">
        <v>-4.34405E-2</v>
      </c>
      <c r="S2322" s="24">
        <v>5.5489200000000002E-2</v>
      </c>
      <c r="T2322" s="24">
        <v>0.42190830000000001</v>
      </c>
      <c r="U2322" s="24">
        <v>0.13823730000000001</v>
      </c>
      <c r="V2322" s="34">
        <v>2.9777470325607163E-2</v>
      </c>
      <c r="W2322" s="24">
        <v>0</v>
      </c>
      <c r="X2322" s="24">
        <v>0</v>
      </c>
    </row>
    <row r="2323" spans="1:24" ht="15" customHeight="1" x14ac:dyDescent="0.45">
      <c r="A2323" s="14">
        <v>413</v>
      </c>
      <c r="B2323" s="15">
        <v>2004</v>
      </c>
      <c r="C2323" s="16">
        <v>0</v>
      </c>
      <c r="D2323" s="17">
        <v>7.7546500000000004E-2</v>
      </c>
      <c r="E2323" s="17">
        <v>0.89712080000000005</v>
      </c>
      <c r="F2323" s="17">
        <v>7.7442300000000006E-2</v>
      </c>
      <c r="G2323" s="17">
        <v>2.8492440000000001</v>
      </c>
      <c r="H2323" s="18">
        <v>0.17775150000000001</v>
      </c>
      <c r="I2323" s="40">
        <f t="array" ref="I2323">$Q$10+SUMPRODUCT(D2323:H2323,TRANSPOSE($Q$11:$Q$15))</f>
        <v>-8.8656197817538036</v>
      </c>
      <c r="J2323" s="37">
        <f t="shared" si="36"/>
        <v>1.4113962189417508E-4</v>
      </c>
      <c r="K2323" s="38"/>
      <c r="L2323" s="38"/>
      <c r="M2323" s="38"/>
      <c r="P2323" s="27">
        <v>2294</v>
      </c>
      <c r="Q2323" s="24">
        <v>0.162521</v>
      </c>
      <c r="R2323" s="24">
        <v>2.18893E-2</v>
      </c>
      <c r="S2323" s="24">
        <v>3.8035199999999998E-2</v>
      </c>
      <c r="T2323" s="24">
        <v>0.81255869999999997</v>
      </c>
      <c r="U2323" s="24">
        <v>0.17224700000000001</v>
      </c>
      <c r="V2323" s="34">
        <v>1.7980078600676134E-2</v>
      </c>
      <c r="W2323" s="24">
        <v>0</v>
      </c>
      <c r="X2323" s="24">
        <v>0</v>
      </c>
    </row>
    <row r="2324" spans="1:24" ht="15" customHeight="1" x14ac:dyDescent="0.45">
      <c r="A2324" s="14">
        <v>414</v>
      </c>
      <c r="B2324" s="15">
        <v>1995</v>
      </c>
      <c r="C2324" s="16">
        <v>1</v>
      </c>
      <c r="D2324" s="17">
        <v>4.0332300000000001E-2</v>
      </c>
      <c r="E2324" s="17">
        <v>-0.19844149999999999</v>
      </c>
      <c r="F2324" s="17">
        <v>3.4754100000000003E-2</v>
      </c>
      <c r="G2324" s="17">
        <v>0.2141342</v>
      </c>
      <c r="H2324" s="18">
        <v>6.6475900000000004E-2</v>
      </c>
      <c r="I2324" s="40">
        <f t="array" ref="I2324">$Q$10+SUMPRODUCT(D2324:H2324,TRANSPOSE($Q$11:$Q$15))</f>
        <v>-2.8162749130816431</v>
      </c>
      <c r="J2324" s="37">
        <f t="shared" si="36"/>
        <v>5.645102021033907E-2</v>
      </c>
      <c r="K2324" s="38"/>
      <c r="L2324" s="38"/>
      <c r="M2324" s="38"/>
      <c r="P2324" s="27">
        <v>2295</v>
      </c>
      <c r="Q2324" s="24">
        <v>-2.2072700000000001E-2</v>
      </c>
      <c r="R2324" s="24">
        <v>0.61235819999999996</v>
      </c>
      <c r="S2324" s="24">
        <v>8.2020899999999994E-2</v>
      </c>
      <c r="T2324" s="24">
        <v>12.147069999999999</v>
      </c>
      <c r="U2324" s="24">
        <v>0.18774469999999999</v>
      </c>
      <c r="V2324" s="34">
        <v>7.30244851127588E-11</v>
      </c>
      <c r="W2324" s="24">
        <v>0</v>
      </c>
      <c r="X2324" s="24">
        <v>0</v>
      </c>
    </row>
    <row r="2325" spans="1:24" ht="15" customHeight="1" x14ac:dyDescent="0.45">
      <c r="A2325" s="14">
        <v>415</v>
      </c>
      <c r="B2325" s="15">
        <v>1995</v>
      </c>
      <c r="C2325" s="16">
        <v>0</v>
      </c>
      <c r="D2325" s="17">
        <v>0.34051500000000001</v>
      </c>
      <c r="E2325" s="17">
        <v>0.1418838</v>
      </c>
      <c r="F2325" s="17">
        <v>6.1974099999999997E-2</v>
      </c>
      <c r="G2325" s="17">
        <v>0.71697100000000002</v>
      </c>
      <c r="H2325" s="18">
        <v>0.65601390000000004</v>
      </c>
      <c r="I2325" s="40">
        <f t="array" ref="I2325">$Q$10+SUMPRODUCT(D2325:H2325,TRANSPOSE($Q$11:$Q$15))</f>
        <v>-3.8404185623629008</v>
      </c>
      <c r="J2325" s="37">
        <f t="shared" si="36"/>
        <v>2.1032726946350406E-2</v>
      </c>
      <c r="K2325" s="38"/>
      <c r="L2325" s="38"/>
      <c r="M2325" s="38"/>
      <c r="P2325" s="27">
        <v>2296</v>
      </c>
      <c r="Q2325" s="24">
        <v>0.25700669999999998</v>
      </c>
      <c r="R2325" s="24">
        <v>0.66241360000000005</v>
      </c>
      <c r="S2325" s="24">
        <v>8.7400800000000001E-2</v>
      </c>
      <c r="T2325" s="24">
        <v>13.20561</v>
      </c>
      <c r="U2325" s="24">
        <v>0.2138176</v>
      </c>
      <c r="V2325" s="34">
        <v>1.3734411900053401E-11</v>
      </c>
      <c r="W2325" s="24">
        <v>0</v>
      </c>
      <c r="X2325" s="24">
        <v>0</v>
      </c>
    </row>
    <row r="2326" spans="1:24" ht="15" customHeight="1" x14ac:dyDescent="0.45">
      <c r="A2326" s="14">
        <v>415</v>
      </c>
      <c r="B2326" s="15">
        <v>1996</v>
      </c>
      <c r="C2326" s="16">
        <v>0</v>
      </c>
      <c r="D2326" s="17">
        <v>0.33793069999999997</v>
      </c>
      <c r="E2326" s="17">
        <v>0.1036189</v>
      </c>
      <c r="F2326" s="17">
        <v>4.0571299999999998E-2</v>
      </c>
      <c r="G2326" s="17">
        <v>0.71656580000000003</v>
      </c>
      <c r="H2326" s="18">
        <v>0.65698699999999999</v>
      </c>
      <c r="I2326" s="40">
        <f t="array" ref="I2326">$Q$10+SUMPRODUCT(D2326:H2326,TRANSPOSE($Q$11:$Q$15))</f>
        <v>-3.6134001027437552</v>
      </c>
      <c r="J2326" s="37">
        <f t="shared" si="36"/>
        <v>2.6252262375947733E-2</v>
      </c>
      <c r="K2326" s="38"/>
      <c r="L2326" s="38"/>
      <c r="M2326" s="38"/>
      <c r="P2326" s="27">
        <v>2297</v>
      </c>
      <c r="Q2326" s="24">
        <v>0.1066597</v>
      </c>
      <c r="R2326" s="24">
        <v>0.66428620000000005</v>
      </c>
      <c r="S2326" s="24">
        <v>9.4856300000000005E-2</v>
      </c>
      <c r="T2326" s="24">
        <v>12.17525</v>
      </c>
      <c r="U2326" s="24">
        <v>0.21648300000000001</v>
      </c>
      <c r="V2326" s="34">
        <v>6.2731734039867177E-11</v>
      </c>
      <c r="W2326" s="24">
        <v>0</v>
      </c>
      <c r="X2326" s="24">
        <v>0</v>
      </c>
    </row>
    <row r="2327" spans="1:24" ht="15" customHeight="1" x14ac:dyDescent="0.45">
      <c r="A2327" s="14">
        <v>415</v>
      </c>
      <c r="B2327" s="15">
        <v>1997</v>
      </c>
      <c r="C2327" s="16">
        <v>0</v>
      </c>
      <c r="D2327" s="17">
        <v>0.41005049999999998</v>
      </c>
      <c r="E2327" s="17">
        <v>0.12875320000000001</v>
      </c>
      <c r="F2327" s="17">
        <v>7.12034E-2</v>
      </c>
      <c r="G2327" s="17">
        <v>1.9411480000000001</v>
      </c>
      <c r="H2327" s="18">
        <v>0.58719270000000001</v>
      </c>
      <c r="I2327" s="40">
        <f t="array" ref="I2327">$Q$10+SUMPRODUCT(D2327:H2327,TRANSPOSE($Q$11:$Q$15))</f>
        <v>-5.8598268925633059</v>
      </c>
      <c r="J2327" s="37">
        <f t="shared" si="36"/>
        <v>2.8436280168138211E-3</v>
      </c>
      <c r="K2327" s="38"/>
      <c r="L2327" s="38"/>
      <c r="M2327" s="38"/>
      <c r="P2327" s="27">
        <v>2298</v>
      </c>
      <c r="Q2327" s="24">
        <v>0.26643109999999998</v>
      </c>
      <c r="R2327" s="24">
        <v>0.65763369999999999</v>
      </c>
      <c r="S2327" s="24">
        <v>9.0188400000000002E-2</v>
      </c>
      <c r="T2327" s="24">
        <v>10.365489999999999</v>
      </c>
      <c r="U2327" s="24">
        <v>0.193439</v>
      </c>
      <c r="V2327" s="34">
        <v>1.2387102165107926E-9</v>
      </c>
      <c r="W2327" s="24">
        <v>0</v>
      </c>
      <c r="X2327" s="24">
        <v>0</v>
      </c>
    </row>
    <row r="2328" spans="1:24" ht="15" customHeight="1" x14ac:dyDescent="0.45">
      <c r="A2328" s="14">
        <v>415</v>
      </c>
      <c r="B2328" s="15">
        <v>1998</v>
      </c>
      <c r="C2328" s="16">
        <v>0</v>
      </c>
      <c r="D2328" s="17">
        <v>0.4484901</v>
      </c>
      <c r="E2328" s="17">
        <v>0.17193140000000001</v>
      </c>
      <c r="F2328" s="17">
        <v>8.8483699999999998E-2</v>
      </c>
      <c r="G2328" s="17">
        <v>1.131175</v>
      </c>
      <c r="H2328" s="18">
        <v>0.58739079999999999</v>
      </c>
      <c r="I2328" s="40">
        <f t="array" ref="I2328">$Q$10+SUMPRODUCT(D2328:H2328,TRANSPOSE($Q$11:$Q$15))</f>
        <v>-4.7540166954995353</v>
      </c>
      <c r="J2328" s="37">
        <f t="shared" si="36"/>
        <v>8.5433951244915825E-3</v>
      </c>
      <c r="K2328" s="38"/>
      <c r="L2328" s="38"/>
      <c r="M2328" s="38"/>
      <c r="P2328" s="27">
        <v>2299</v>
      </c>
      <c r="Q2328" s="24">
        <v>0.29312870000000002</v>
      </c>
      <c r="R2328" s="24">
        <v>0.46908539999999999</v>
      </c>
      <c r="S2328" s="24">
        <v>0.12439600000000001</v>
      </c>
      <c r="T2328" s="24">
        <v>3.5358610000000001</v>
      </c>
      <c r="U2328" s="24">
        <v>0.36857269999999998</v>
      </c>
      <c r="V2328" s="34">
        <v>7.4441095482993813E-5</v>
      </c>
      <c r="W2328" s="24">
        <v>0</v>
      </c>
      <c r="X2328" s="24">
        <v>0</v>
      </c>
    </row>
    <row r="2329" spans="1:24" ht="15" customHeight="1" x14ac:dyDescent="0.45">
      <c r="A2329" s="14">
        <v>415</v>
      </c>
      <c r="B2329" s="15">
        <v>1999</v>
      </c>
      <c r="C2329" s="16">
        <v>0</v>
      </c>
      <c r="D2329" s="17">
        <v>0.43197419999999997</v>
      </c>
      <c r="E2329" s="17">
        <v>0.22220419999999999</v>
      </c>
      <c r="F2329" s="17">
        <v>9.8017099999999996E-2</v>
      </c>
      <c r="G2329" s="17">
        <v>1.5929960000000001</v>
      </c>
      <c r="H2329" s="18">
        <v>0.6405554</v>
      </c>
      <c r="I2329" s="40">
        <f t="array" ref="I2329">$Q$10+SUMPRODUCT(D2329:H2329,TRANSPOSE($Q$11:$Q$15))</f>
        <v>-5.613223555882132</v>
      </c>
      <c r="J2329" s="37">
        <f t="shared" si="36"/>
        <v>3.6360178258203475E-3</v>
      </c>
      <c r="K2329" s="38"/>
      <c r="L2329" s="38"/>
      <c r="M2329" s="38"/>
      <c r="P2329" s="27">
        <v>2300</v>
      </c>
      <c r="Q2329" s="24">
        <v>0.2161883</v>
      </c>
      <c r="R2329" s="24">
        <v>0.43141030000000002</v>
      </c>
      <c r="S2329" s="24">
        <v>2.9359900000000001E-2</v>
      </c>
      <c r="T2329" s="24">
        <v>1.380711</v>
      </c>
      <c r="U2329" s="24">
        <v>0.37611260000000002</v>
      </c>
      <c r="V2329" s="34">
        <v>5.0503887019098352E-3</v>
      </c>
      <c r="W2329" s="24">
        <v>0</v>
      </c>
      <c r="X2329" s="24">
        <v>0</v>
      </c>
    </row>
    <row r="2330" spans="1:24" ht="15" customHeight="1" x14ac:dyDescent="0.45">
      <c r="A2330" s="14">
        <v>415</v>
      </c>
      <c r="B2330" s="15">
        <v>2000</v>
      </c>
      <c r="C2330" s="16">
        <v>0</v>
      </c>
      <c r="D2330" s="17">
        <v>0.40655570000000002</v>
      </c>
      <c r="E2330" s="17">
        <v>0.2449897</v>
      </c>
      <c r="F2330" s="17">
        <v>9.9010399999999998E-2</v>
      </c>
      <c r="G2330" s="17">
        <v>2.9023059999999998</v>
      </c>
      <c r="H2330" s="18">
        <v>0.74017849999999996</v>
      </c>
      <c r="I2330" s="40">
        <f t="array" ref="I2330">$Q$10+SUMPRODUCT(D2330:H2330,TRANSPOSE($Q$11:$Q$15))</f>
        <v>-7.689599819308631</v>
      </c>
      <c r="J2330" s="37">
        <f t="shared" si="36"/>
        <v>4.5735197573807307E-4</v>
      </c>
      <c r="K2330" s="38"/>
      <c r="L2330" s="38"/>
      <c r="M2330" s="38"/>
      <c r="P2330" s="27">
        <v>2301</v>
      </c>
      <c r="Q2330" s="24">
        <v>0.31248379999999998</v>
      </c>
      <c r="R2330" s="24">
        <v>0.39182220000000001</v>
      </c>
      <c r="S2330" s="24">
        <v>9.3370599999999998E-2</v>
      </c>
      <c r="T2330" s="24">
        <v>2.8169580000000001</v>
      </c>
      <c r="U2330" s="24">
        <v>1.1266050000000001</v>
      </c>
      <c r="V2330" s="34">
        <v>5.4103964962635075E-4</v>
      </c>
      <c r="W2330" s="24">
        <v>0</v>
      </c>
      <c r="X2330" s="24">
        <v>0</v>
      </c>
    </row>
    <row r="2331" spans="1:24" ht="15" customHeight="1" x14ac:dyDescent="0.45">
      <c r="A2331" s="14">
        <v>415</v>
      </c>
      <c r="B2331" s="15">
        <v>2001</v>
      </c>
      <c r="C2331" s="16">
        <v>0</v>
      </c>
      <c r="D2331" s="17">
        <v>0.44828200000000001</v>
      </c>
      <c r="E2331" s="17">
        <v>0.28871340000000001</v>
      </c>
      <c r="F2331" s="17">
        <v>0.1111301</v>
      </c>
      <c r="G2331" s="17">
        <v>3.9279419999999998</v>
      </c>
      <c r="H2331" s="18">
        <v>0.67083000000000004</v>
      </c>
      <c r="I2331" s="40">
        <f t="array" ref="I2331">$Q$10+SUMPRODUCT(D2331:H2331,TRANSPOSE($Q$11:$Q$15))</f>
        <v>-9.5102533092195074</v>
      </c>
      <c r="J2331" s="37">
        <f t="shared" si="36"/>
        <v>7.4082783451176506E-5</v>
      </c>
      <c r="K2331" s="38"/>
      <c r="L2331" s="38"/>
      <c r="M2331" s="38"/>
      <c r="P2331" s="27">
        <v>2302</v>
      </c>
      <c r="Q2331" s="24">
        <v>0.1961183</v>
      </c>
      <c r="R2331" s="24">
        <v>0.25324439999999998</v>
      </c>
      <c r="S2331" s="24">
        <v>8.6202500000000001E-2</v>
      </c>
      <c r="T2331" s="24">
        <v>3.4102579999999998</v>
      </c>
      <c r="U2331" s="24">
        <v>0.66793449999999999</v>
      </c>
      <c r="V2331" s="34">
        <v>1.9533582568547766E-4</v>
      </c>
      <c r="W2331" s="24">
        <v>0</v>
      </c>
      <c r="X2331" s="24">
        <v>0</v>
      </c>
    </row>
    <row r="2332" spans="1:24" ht="15" customHeight="1" x14ac:dyDescent="0.45">
      <c r="A2332" s="14">
        <v>415</v>
      </c>
      <c r="B2332" s="15">
        <v>2002</v>
      </c>
      <c r="C2332" s="16">
        <v>0</v>
      </c>
      <c r="D2332" s="17">
        <v>0.51431490000000002</v>
      </c>
      <c r="E2332" s="17">
        <v>0.34846519999999997</v>
      </c>
      <c r="F2332" s="17">
        <v>9.8206600000000005E-2</v>
      </c>
      <c r="G2332" s="17">
        <v>4.1770339999999999</v>
      </c>
      <c r="H2332" s="18">
        <v>0.65079640000000005</v>
      </c>
      <c r="I2332" s="40">
        <f t="array" ref="I2332">$Q$10+SUMPRODUCT(D2332:H2332,TRANSPOSE($Q$11:$Q$15))</f>
        <v>-9.875760526691856</v>
      </c>
      <c r="J2332" s="37">
        <f t="shared" si="36"/>
        <v>5.1403107449197471E-5</v>
      </c>
      <c r="K2332" s="38"/>
      <c r="L2332" s="38"/>
      <c r="M2332" s="38"/>
      <c r="P2332" s="27">
        <v>2303</v>
      </c>
      <c r="Q2332" s="24">
        <v>0.2070217</v>
      </c>
      <c r="R2332" s="24">
        <v>0.29995460000000002</v>
      </c>
      <c r="S2332" s="24">
        <v>6.52948E-2</v>
      </c>
      <c r="T2332" s="24">
        <v>6.0242740000000001</v>
      </c>
      <c r="U2332" s="24">
        <v>0.65415279999999998</v>
      </c>
      <c r="V2332" s="34">
        <v>3.3352195334819315E-6</v>
      </c>
      <c r="W2332" s="24">
        <v>0</v>
      </c>
      <c r="X2332" s="24">
        <v>0</v>
      </c>
    </row>
    <row r="2333" spans="1:24" ht="15" customHeight="1" x14ac:dyDescent="0.45">
      <c r="A2333" s="14">
        <v>415</v>
      </c>
      <c r="B2333" s="15">
        <v>2003</v>
      </c>
      <c r="C2333" s="16">
        <v>0</v>
      </c>
      <c r="D2333" s="17">
        <v>0.52718419999999999</v>
      </c>
      <c r="E2333" s="17">
        <v>0.40423819999999999</v>
      </c>
      <c r="F2333" s="17">
        <v>0.1165651</v>
      </c>
      <c r="G2333" s="17">
        <v>4.8299370000000001</v>
      </c>
      <c r="H2333" s="18">
        <v>0.61661189999999999</v>
      </c>
      <c r="I2333" s="40">
        <f t="array" ref="I2333">$Q$10+SUMPRODUCT(D2333:H2333,TRANSPOSE($Q$11:$Q$15))</f>
        <v>-11.160020091622492</v>
      </c>
      <c r="J2333" s="37">
        <f t="shared" si="36"/>
        <v>1.4231762101511235E-5</v>
      </c>
      <c r="K2333" s="38"/>
      <c r="L2333" s="38"/>
      <c r="M2333" s="38"/>
      <c r="P2333" s="27">
        <v>2304</v>
      </c>
      <c r="Q2333" s="24">
        <v>0.26477200000000001</v>
      </c>
      <c r="R2333" s="24">
        <v>0.33481509999999998</v>
      </c>
      <c r="S2333" s="24">
        <v>7.8568499999999999E-2</v>
      </c>
      <c r="T2333" s="24">
        <v>4.3677960000000002</v>
      </c>
      <c r="U2333" s="24">
        <v>0.74830730000000001</v>
      </c>
      <c r="V2333" s="34">
        <v>4.336556004753139E-5</v>
      </c>
      <c r="W2333" s="24">
        <v>0</v>
      </c>
      <c r="X2333" s="24">
        <v>0</v>
      </c>
    </row>
    <row r="2334" spans="1:24" ht="15" customHeight="1" x14ac:dyDescent="0.45">
      <c r="A2334" s="14">
        <v>415</v>
      </c>
      <c r="B2334" s="15">
        <v>2004</v>
      </c>
      <c r="C2334" s="16">
        <v>0</v>
      </c>
      <c r="D2334" s="17">
        <v>0.53091909999999998</v>
      </c>
      <c r="E2334" s="17">
        <v>0.41170899999999999</v>
      </c>
      <c r="F2334" s="17">
        <v>0.10367899999999999</v>
      </c>
      <c r="G2334" s="17">
        <v>5.1089370000000001</v>
      </c>
      <c r="H2334" s="18">
        <v>0.59047749999999999</v>
      </c>
      <c r="I2334" s="40">
        <f t="array" ref="I2334">$Q$10+SUMPRODUCT(D2334:H2334,TRANSPOSE($Q$11:$Q$15))</f>
        <v>-11.527066699077555</v>
      </c>
      <c r="J2334" s="37">
        <f t="shared" si="36"/>
        <v>9.8594856244935599E-6</v>
      </c>
      <c r="K2334" s="38"/>
      <c r="L2334" s="38"/>
      <c r="M2334" s="38"/>
      <c r="P2334" s="27">
        <v>2305</v>
      </c>
      <c r="Q2334" s="24">
        <v>0.281976</v>
      </c>
      <c r="R2334" s="24">
        <v>0.40076970000000001</v>
      </c>
      <c r="S2334" s="24">
        <v>7.6322399999999999E-2</v>
      </c>
      <c r="T2334" s="24">
        <v>6.4512539999999996</v>
      </c>
      <c r="U2334" s="24">
        <v>0.73204729999999996</v>
      </c>
      <c r="V2334" s="34">
        <v>1.4457736921339028E-6</v>
      </c>
      <c r="W2334" s="24">
        <v>0</v>
      </c>
      <c r="X2334" s="24">
        <v>0</v>
      </c>
    </row>
    <row r="2335" spans="1:24" ht="15" customHeight="1" x14ac:dyDescent="0.45">
      <c r="A2335" s="14">
        <v>416</v>
      </c>
      <c r="B2335" s="15">
        <v>1999</v>
      </c>
      <c r="C2335" s="16">
        <v>0</v>
      </c>
      <c r="D2335" s="17">
        <v>-2.23742E-2</v>
      </c>
      <c r="E2335" s="17">
        <v>-6.0583E-3</v>
      </c>
      <c r="F2335" s="17">
        <v>3.5452200000000003E-2</v>
      </c>
      <c r="G2335" s="17">
        <v>0.62833159999999999</v>
      </c>
      <c r="H2335" s="18">
        <v>0.19132779999999999</v>
      </c>
      <c r="I2335" s="40">
        <f t="array" ref="I2335">$Q$10+SUMPRODUCT(D2335:H2335,TRANSPOSE($Q$11:$Q$15))</f>
        <v>-3.710260653439474</v>
      </c>
      <c r="J2335" s="37">
        <f t="shared" si="36"/>
        <v>2.388661125001847E-2</v>
      </c>
      <c r="K2335" s="38"/>
      <c r="L2335" s="38"/>
      <c r="M2335" s="38"/>
      <c r="P2335" s="27">
        <v>2306</v>
      </c>
      <c r="Q2335" s="24">
        <v>0.31687900000000002</v>
      </c>
      <c r="R2335" s="24">
        <v>0.42134949999999999</v>
      </c>
      <c r="S2335" s="24">
        <v>4.5473800000000002E-2</v>
      </c>
      <c r="T2335" s="24">
        <v>2.8789929999999999</v>
      </c>
      <c r="U2335" s="24">
        <v>0.72095609999999999</v>
      </c>
      <c r="V2335" s="34">
        <v>5.3660589156912994E-4</v>
      </c>
      <c r="W2335" s="24">
        <v>0</v>
      </c>
      <c r="X2335" s="24">
        <v>0</v>
      </c>
    </row>
    <row r="2336" spans="1:24" ht="15" customHeight="1" x14ac:dyDescent="0.45">
      <c r="A2336" s="14">
        <v>416</v>
      </c>
      <c r="B2336" s="15">
        <v>2000</v>
      </c>
      <c r="C2336" s="16">
        <v>0</v>
      </c>
      <c r="D2336" s="17">
        <v>-5.2770699999999997E-2</v>
      </c>
      <c r="E2336" s="17">
        <v>-8.4940000000000005E-4</v>
      </c>
      <c r="F2336" s="17">
        <v>4.0454900000000002E-2</v>
      </c>
      <c r="G2336" s="17">
        <v>0.66069160000000005</v>
      </c>
      <c r="H2336" s="18">
        <v>0.2270788</v>
      </c>
      <c r="I2336" s="40">
        <f t="array" ref="I2336">$Q$10+SUMPRODUCT(D2336:H2336,TRANSPOSE($Q$11:$Q$15))</f>
        <v>-3.7998602619750699</v>
      </c>
      <c r="J2336" s="37">
        <f t="shared" si="36"/>
        <v>2.1884261876366547E-2</v>
      </c>
      <c r="K2336" s="38"/>
      <c r="L2336" s="38"/>
      <c r="M2336" s="38"/>
      <c r="P2336" s="27">
        <v>2307</v>
      </c>
      <c r="Q2336" s="24">
        <v>0.33084960000000002</v>
      </c>
      <c r="R2336" s="24">
        <v>0.4521096</v>
      </c>
      <c r="S2336" s="24">
        <v>6.0241099999999999E-2</v>
      </c>
      <c r="T2336" s="24">
        <v>2.2443569999999999</v>
      </c>
      <c r="U2336" s="24">
        <v>0.69117589999999995</v>
      </c>
      <c r="V2336" s="34">
        <v>1.236941491830278E-3</v>
      </c>
      <c r="W2336" s="24">
        <v>0</v>
      </c>
      <c r="X2336" s="24">
        <v>0</v>
      </c>
    </row>
    <row r="2337" spans="1:24" ht="15" customHeight="1" x14ac:dyDescent="0.45">
      <c r="A2337" s="14">
        <v>417</v>
      </c>
      <c r="B2337" s="15">
        <v>1995</v>
      </c>
      <c r="C2337" s="16">
        <v>0</v>
      </c>
      <c r="D2337" s="17">
        <v>0.40390999999999999</v>
      </c>
      <c r="E2337" s="17">
        <v>-0.62836270000000005</v>
      </c>
      <c r="F2337" s="17">
        <v>-9.5758899999999994E-2</v>
      </c>
      <c r="G2337" s="17">
        <v>0.37424249999999998</v>
      </c>
      <c r="H2337" s="18">
        <v>0.2516099</v>
      </c>
      <c r="I2337" s="40">
        <f t="array" ref="I2337">$Q$10+SUMPRODUCT(D2337:H2337,TRANSPOSE($Q$11:$Q$15))</f>
        <v>-1.1369273078647748</v>
      </c>
      <c r="J2337" s="37">
        <f t="shared" si="36"/>
        <v>0.24288495755726189</v>
      </c>
      <c r="K2337" s="38"/>
      <c r="L2337" s="38"/>
      <c r="M2337" s="38"/>
      <c r="P2337" s="27">
        <v>2308</v>
      </c>
      <c r="Q2337" s="24">
        <v>0.3133861</v>
      </c>
      <c r="R2337" s="24">
        <v>0.50031939999999997</v>
      </c>
      <c r="S2337" s="24">
        <v>6.3680100000000003E-2</v>
      </c>
      <c r="T2337" s="24">
        <v>3.1842890000000001</v>
      </c>
      <c r="U2337" s="24">
        <v>0.72783920000000002</v>
      </c>
      <c r="V2337" s="34">
        <v>2.5503199833205496E-4</v>
      </c>
      <c r="W2337" s="24">
        <v>0</v>
      </c>
      <c r="X2337" s="24">
        <v>0</v>
      </c>
    </row>
    <row r="2338" spans="1:24" ht="15" customHeight="1" x14ac:dyDescent="0.45">
      <c r="A2338" s="14">
        <v>418</v>
      </c>
      <c r="B2338" s="15">
        <v>1997</v>
      </c>
      <c r="C2338" s="16">
        <v>0</v>
      </c>
      <c r="D2338" s="17">
        <v>0.2843482</v>
      </c>
      <c r="E2338" s="17">
        <v>0.53047639999999996</v>
      </c>
      <c r="F2338" s="17">
        <v>6.21868E-2</v>
      </c>
      <c r="G2338" s="17">
        <v>4.8164189999999998</v>
      </c>
      <c r="H2338" s="18">
        <v>0.23422470000000001</v>
      </c>
      <c r="I2338" s="40">
        <f t="array" ref="I2338">$Q$10+SUMPRODUCT(D2338:H2338,TRANSPOSE($Q$11:$Q$15))</f>
        <v>-11.224661040934638</v>
      </c>
      <c r="J2338" s="37">
        <f t="shared" si="36"/>
        <v>1.3340922299863251E-5</v>
      </c>
      <c r="K2338" s="38"/>
      <c r="L2338" s="38"/>
      <c r="M2338" s="38"/>
      <c r="P2338" s="27">
        <v>2309</v>
      </c>
      <c r="Q2338" s="24">
        <v>0.2286714</v>
      </c>
      <c r="R2338" s="24">
        <v>0.40349760000000001</v>
      </c>
      <c r="S2338" s="24">
        <v>4.6937199999999998E-2</v>
      </c>
      <c r="T2338" s="24">
        <v>2.4364129999999999</v>
      </c>
      <c r="U2338" s="24">
        <v>0.63163939999999996</v>
      </c>
      <c r="V2338" s="34">
        <v>1.0046895636279306E-3</v>
      </c>
      <c r="W2338" s="24">
        <v>0</v>
      </c>
      <c r="X2338" s="24">
        <v>0</v>
      </c>
    </row>
    <row r="2339" spans="1:24" ht="15" customHeight="1" x14ac:dyDescent="0.45">
      <c r="A2339" s="14">
        <v>418</v>
      </c>
      <c r="B2339" s="15">
        <v>1998</v>
      </c>
      <c r="C2339" s="16">
        <v>0</v>
      </c>
      <c r="D2339" s="17">
        <v>0.1893273</v>
      </c>
      <c r="E2339" s="17">
        <v>0.4825796</v>
      </c>
      <c r="F2339" s="17">
        <v>-3.3828999999999999E-3</v>
      </c>
      <c r="G2339" s="17">
        <v>2.4646080000000001</v>
      </c>
      <c r="H2339" s="18">
        <v>0.18180450000000001</v>
      </c>
      <c r="I2339" s="40">
        <f t="array" ref="I2339">$Q$10+SUMPRODUCT(D2339:H2339,TRANSPOSE($Q$11:$Q$15))</f>
        <v>-6.9545554458636696</v>
      </c>
      <c r="J2339" s="37">
        <f t="shared" si="36"/>
        <v>9.5336829643891065E-4</v>
      </c>
      <c r="K2339" s="38"/>
      <c r="L2339" s="38"/>
      <c r="M2339" s="38"/>
      <c r="P2339" s="27">
        <v>2310</v>
      </c>
      <c r="Q2339" s="24">
        <v>0.52018319999999996</v>
      </c>
      <c r="R2339" s="24">
        <v>0.73729489999999998</v>
      </c>
      <c r="S2339" s="24">
        <v>8.4962700000000002E-2</v>
      </c>
      <c r="T2339" s="24">
        <v>2.973986</v>
      </c>
      <c r="U2339" s="24">
        <v>0.521733</v>
      </c>
      <c r="V2339" s="34">
        <v>2.0432945778692252E-4</v>
      </c>
      <c r="W2339" s="24">
        <v>0</v>
      </c>
      <c r="X2339" s="24">
        <v>0</v>
      </c>
    </row>
    <row r="2340" spans="1:24" ht="15" customHeight="1" x14ac:dyDescent="0.45">
      <c r="A2340" s="14">
        <v>418</v>
      </c>
      <c r="B2340" s="15">
        <v>1999</v>
      </c>
      <c r="C2340" s="16">
        <v>0</v>
      </c>
      <c r="D2340" s="17">
        <v>0.30901220000000001</v>
      </c>
      <c r="E2340" s="17">
        <v>0.30733250000000001</v>
      </c>
      <c r="F2340" s="17">
        <v>1.8616600000000001E-2</v>
      </c>
      <c r="G2340" s="17">
        <v>6.294556</v>
      </c>
      <c r="H2340" s="18">
        <v>0.1939843</v>
      </c>
      <c r="I2340" s="40">
        <f t="array" ref="I2340">$Q$10+SUMPRODUCT(D2340:H2340,TRANSPOSE($Q$11:$Q$15))</f>
        <v>-12.921949232572402</v>
      </c>
      <c r="J2340" s="37">
        <f t="shared" si="36"/>
        <v>2.4438114288903982E-6</v>
      </c>
      <c r="K2340" s="38"/>
      <c r="L2340" s="38"/>
      <c r="M2340" s="38"/>
      <c r="P2340" s="27">
        <v>2311</v>
      </c>
      <c r="Q2340" s="24">
        <v>0.49609579999999998</v>
      </c>
      <c r="R2340" s="24">
        <v>0.74701019999999996</v>
      </c>
      <c r="S2340" s="24">
        <v>9.2119699999999999E-2</v>
      </c>
      <c r="T2340" s="24">
        <v>3.1543570000000001</v>
      </c>
      <c r="U2340" s="24">
        <v>0.48510999999999999</v>
      </c>
      <c r="V2340" s="34">
        <v>1.3814562303273708E-4</v>
      </c>
      <c r="W2340" s="24">
        <v>0</v>
      </c>
      <c r="X2340" s="24">
        <v>0</v>
      </c>
    </row>
    <row r="2341" spans="1:24" ht="15" customHeight="1" x14ac:dyDescent="0.45">
      <c r="A2341" s="14">
        <v>418</v>
      </c>
      <c r="B2341" s="15">
        <v>2000</v>
      </c>
      <c r="C2341" s="16">
        <v>0</v>
      </c>
      <c r="D2341" s="17">
        <v>0.37306299999999998</v>
      </c>
      <c r="E2341" s="17">
        <v>0.3834497</v>
      </c>
      <c r="F2341" s="17">
        <v>0.1486152</v>
      </c>
      <c r="G2341" s="17">
        <v>13.407550000000001</v>
      </c>
      <c r="H2341" s="18">
        <v>0.25639640000000002</v>
      </c>
      <c r="I2341" s="40">
        <f t="array" ref="I2341">$Q$10+SUMPRODUCT(D2341:H2341,TRANSPOSE($Q$11:$Q$15))</f>
        <v>-25.342485820747239</v>
      </c>
      <c r="J2341" s="37">
        <f t="shared" si="36"/>
        <v>9.8604843997494278E-12</v>
      </c>
      <c r="K2341" s="38"/>
      <c r="L2341" s="38"/>
      <c r="M2341" s="38"/>
      <c r="P2341" s="27">
        <v>2312</v>
      </c>
      <c r="Q2341" s="24">
        <v>0.49613760000000001</v>
      </c>
      <c r="R2341" s="24">
        <v>0.78374060000000001</v>
      </c>
      <c r="S2341" s="24">
        <v>8.3183099999999996E-2</v>
      </c>
      <c r="T2341" s="24">
        <v>4.153295</v>
      </c>
      <c r="U2341" s="24">
        <v>0.49921270000000001</v>
      </c>
      <c r="V2341" s="34">
        <v>2.8885874004310835E-5</v>
      </c>
      <c r="W2341" s="24">
        <v>0</v>
      </c>
      <c r="X2341" s="24">
        <v>0</v>
      </c>
    </row>
    <row r="2342" spans="1:24" ht="15" customHeight="1" x14ac:dyDescent="0.45">
      <c r="A2342" s="14">
        <v>418</v>
      </c>
      <c r="B2342" s="15">
        <v>2001</v>
      </c>
      <c r="C2342" s="16">
        <v>0</v>
      </c>
      <c r="D2342" s="17">
        <v>0.32489889999999999</v>
      </c>
      <c r="E2342" s="17">
        <v>0.38491059999999999</v>
      </c>
      <c r="F2342" s="17">
        <v>1.5346E-2</v>
      </c>
      <c r="G2342" s="17">
        <v>18.324850000000001</v>
      </c>
      <c r="H2342" s="18">
        <v>8.5635500000000003E-2</v>
      </c>
      <c r="I2342" s="40">
        <f t="array" ref="I2342">$Q$10+SUMPRODUCT(D2342:H2342,TRANSPOSE($Q$11:$Q$15))</f>
        <v>-32.240535513039767</v>
      </c>
      <c r="J2342" s="37">
        <f t="shared" si="36"/>
        <v>9.9566521131271592E-15</v>
      </c>
      <c r="K2342" s="38"/>
      <c r="L2342" s="38"/>
      <c r="M2342" s="38"/>
      <c r="P2342" s="27">
        <v>2313</v>
      </c>
      <c r="Q2342" s="24">
        <v>0.14715739999999999</v>
      </c>
      <c r="R2342" s="24">
        <v>0.55138779999999998</v>
      </c>
      <c r="S2342" s="24">
        <v>7.2174199999999994E-2</v>
      </c>
      <c r="T2342" s="24">
        <v>6.6948869999999996</v>
      </c>
      <c r="U2342" s="24">
        <v>0.21290870000000001</v>
      </c>
      <c r="V2342" s="34">
        <v>5.5821007363436406E-7</v>
      </c>
      <c r="W2342" s="24">
        <v>0</v>
      </c>
      <c r="X2342" s="24">
        <v>0</v>
      </c>
    </row>
    <row r="2343" spans="1:24" ht="15" customHeight="1" x14ac:dyDescent="0.45">
      <c r="A2343" s="14">
        <v>418</v>
      </c>
      <c r="B2343" s="15">
        <v>2002</v>
      </c>
      <c r="C2343" s="16">
        <v>0</v>
      </c>
      <c r="D2343" s="17">
        <v>0.21017169999999999</v>
      </c>
      <c r="E2343" s="17">
        <v>0.29645739999999998</v>
      </c>
      <c r="F2343" s="17">
        <v>-3.6620199999999999E-2</v>
      </c>
      <c r="G2343" s="17">
        <v>8.7915500000000009</v>
      </c>
      <c r="H2343" s="18">
        <v>0.1240029</v>
      </c>
      <c r="I2343" s="40">
        <f t="array" ref="I2343">$Q$10+SUMPRODUCT(D2343:H2343,TRANSPOSE($Q$11:$Q$15))</f>
        <v>-16.527812086968485</v>
      </c>
      <c r="J2343" s="37">
        <f t="shared" si="36"/>
        <v>6.6383842006505005E-8</v>
      </c>
      <c r="K2343" s="38"/>
      <c r="L2343" s="38"/>
      <c r="M2343" s="38"/>
      <c r="P2343" s="27">
        <v>2314</v>
      </c>
      <c r="Q2343" s="24">
        <v>0.15126290000000001</v>
      </c>
      <c r="R2343" s="24">
        <v>0.65078659999999999</v>
      </c>
      <c r="S2343" s="24">
        <v>7.5151399999999993E-2</v>
      </c>
      <c r="T2343" s="24">
        <v>7.8257729999999999</v>
      </c>
      <c r="U2343" s="24">
        <v>0.26072139999999999</v>
      </c>
      <c r="V2343" s="34">
        <v>8.0282695737839955E-8</v>
      </c>
      <c r="W2343" s="24">
        <v>0</v>
      </c>
      <c r="X2343" s="24">
        <v>0</v>
      </c>
    </row>
    <row r="2344" spans="1:24" ht="15" customHeight="1" x14ac:dyDescent="0.45">
      <c r="A2344" s="14">
        <v>418</v>
      </c>
      <c r="B2344" s="15">
        <v>2003</v>
      </c>
      <c r="C2344" s="16">
        <v>0</v>
      </c>
      <c r="D2344" s="17">
        <v>0.1870329</v>
      </c>
      <c r="E2344" s="17">
        <v>0.1249764</v>
      </c>
      <c r="F2344" s="17">
        <v>6.5348000000000003E-3</v>
      </c>
      <c r="G2344" s="17">
        <v>4.1579100000000002</v>
      </c>
      <c r="H2344" s="18">
        <v>0.15376380000000001</v>
      </c>
      <c r="I2344" s="40">
        <f t="array" ref="I2344">$Q$10+SUMPRODUCT(D2344:H2344,TRANSPOSE($Q$11:$Q$15))</f>
        <v>-9.2306870330924262</v>
      </c>
      <c r="J2344" s="37">
        <f t="shared" si="36"/>
        <v>9.7976293248448445E-5</v>
      </c>
      <c r="K2344" s="38"/>
      <c r="L2344" s="38"/>
      <c r="M2344" s="38"/>
      <c r="P2344" s="27">
        <v>2315</v>
      </c>
      <c r="Q2344" s="24">
        <v>0.14123920000000001</v>
      </c>
      <c r="R2344" s="24">
        <v>0.70688519999999999</v>
      </c>
      <c r="S2344" s="24">
        <v>7.9731200000000002E-2</v>
      </c>
      <c r="T2344" s="24">
        <v>9.6248419999999992</v>
      </c>
      <c r="U2344" s="24">
        <v>0.28487760000000001</v>
      </c>
      <c r="V2344" s="34">
        <v>4.1008140506137954E-9</v>
      </c>
      <c r="W2344" s="24">
        <v>0</v>
      </c>
      <c r="X2344" s="24">
        <v>0</v>
      </c>
    </row>
    <row r="2345" spans="1:24" ht="15" customHeight="1" x14ac:dyDescent="0.45">
      <c r="A2345" s="14">
        <v>418</v>
      </c>
      <c r="B2345" s="15">
        <v>2004</v>
      </c>
      <c r="C2345" s="16">
        <v>0</v>
      </c>
      <c r="D2345" s="17">
        <v>0.24041170000000001</v>
      </c>
      <c r="E2345" s="17">
        <v>0.1515811</v>
      </c>
      <c r="F2345" s="17">
        <v>5.2308899999999998E-2</v>
      </c>
      <c r="G2345" s="17">
        <v>3.3054549999999998</v>
      </c>
      <c r="H2345" s="18">
        <v>0.1819045</v>
      </c>
      <c r="I2345" s="40">
        <f t="array" ref="I2345">$Q$10+SUMPRODUCT(D2345:H2345,TRANSPOSE($Q$11:$Q$15))</f>
        <v>-8.237496165458257</v>
      </c>
      <c r="J2345" s="37">
        <f t="shared" si="36"/>
        <v>2.6447583384323439E-4</v>
      </c>
      <c r="K2345" s="38"/>
      <c r="L2345" s="38"/>
      <c r="M2345" s="38"/>
      <c r="P2345" s="27">
        <v>2316</v>
      </c>
      <c r="Q2345" s="24">
        <v>0.16530800000000001</v>
      </c>
      <c r="R2345" s="24">
        <v>0.66592689999999999</v>
      </c>
      <c r="S2345" s="24">
        <v>7.7961100000000005E-2</v>
      </c>
      <c r="T2345" s="24">
        <v>9.2584400000000002</v>
      </c>
      <c r="U2345" s="24">
        <v>0.27869840000000001</v>
      </c>
      <c r="V2345" s="34">
        <v>7.9640590360184995E-9</v>
      </c>
      <c r="W2345" s="24">
        <v>0</v>
      </c>
      <c r="X2345" s="24">
        <v>0</v>
      </c>
    </row>
    <row r="2346" spans="1:24" ht="15" customHeight="1" x14ac:dyDescent="0.45">
      <c r="A2346" s="14">
        <v>419</v>
      </c>
      <c r="B2346" s="15">
        <v>1995</v>
      </c>
      <c r="C2346" s="16">
        <v>0</v>
      </c>
      <c r="D2346" s="17">
        <v>0.47412900000000002</v>
      </c>
      <c r="E2346" s="17">
        <v>7.4717199999999998E-2</v>
      </c>
      <c r="F2346" s="17">
        <v>8.4991399999999995E-2</v>
      </c>
      <c r="G2346" s="17">
        <v>1.118212</v>
      </c>
      <c r="H2346" s="18">
        <v>0.38382060000000001</v>
      </c>
      <c r="I2346" s="40">
        <f t="array" ref="I2346">$Q$10+SUMPRODUCT(D2346:H2346,TRANSPOSE($Q$11:$Q$15))</f>
        <v>-4.6796063281965772</v>
      </c>
      <c r="J2346" s="37">
        <f t="shared" si="36"/>
        <v>9.1972920880263494E-3</v>
      </c>
      <c r="K2346" s="38"/>
      <c r="L2346" s="38"/>
      <c r="M2346" s="38"/>
      <c r="P2346" s="27">
        <v>2317</v>
      </c>
      <c r="Q2346" s="24">
        <v>0.1130039</v>
      </c>
      <c r="R2346" s="24">
        <v>0.68495309999999998</v>
      </c>
      <c r="S2346" s="24">
        <v>8.9638200000000001E-2</v>
      </c>
      <c r="T2346" s="24">
        <v>7.0249009999999998</v>
      </c>
      <c r="U2346" s="24">
        <v>0.29488959999999997</v>
      </c>
      <c r="V2346" s="34">
        <v>2.4507845635280164E-7</v>
      </c>
      <c r="W2346" s="24">
        <v>0</v>
      </c>
      <c r="X2346" s="24">
        <v>0</v>
      </c>
    </row>
    <row r="2347" spans="1:24" ht="15" customHeight="1" x14ac:dyDescent="0.45">
      <c r="A2347" s="14">
        <v>419</v>
      </c>
      <c r="B2347" s="15">
        <v>1996</v>
      </c>
      <c r="C2347" s="16">
        <v>0</v>
      </c>
      <c r="D2347" s="17">
        <v>0.47232730000000001</v>
      </c>
      <c r="E2347" s="17">
        <v>0.1422281</v>
      </c>
      <c r="F2347" s="17">
        <v>7.8341999999999995E-2</v>
      </c>
      <c r="G2347" s="17">
        <v>0.93847590000000003</v>
      </c>
      <c r="H2347" s="18">
        <v>0.3780599</v>
      </c>
      <c r="I2347" s="40">
        <f t="array" ref="I2347">$Q$10+SUMPRODUCT(D2347:H2347,TRANSPOSE($Q$11:$Q$15))</f>
        <v>-4.4424701195864902</v>
      </c>
      <c r="J2347" s="37">
        <f t="shared" si="36"/>
        <v>1.1629988912780439E-2</v>
      </c>
      <c r="K2347" s="38"/>
      <c r="L2347" s="38"/>
      <c r="M2347" s="38"/>
      <c r="P2347" s="27">
        <v>2318</v>
      </c>
      <c r="Q2347" s="24">
        <v>0.1175964</v>
      </c>
      <c r="R2347" s="24">
        <v>0.72319049999999996</v>
      </c>
      <c r="S2347" s="24">
        <v>9.1867900000000002E-2</v>
      </c>
      <c r="T2347" s="24">
        <v>8.6263509999999997</v>
      </c>
      <c r="U2347" s="24">
        <v>0.33089619999999997</v>
      </c>
      <c r="V2347" s="34">
        <v>1.8179673809525143E-8</v>
      </c>
      <c r="W2347" s="24">
        <v>0</v>
      </c>
      <c r="X2347" s="24">
        <v>0</v>
      </c>
    </row>
    <row r="2348" spans="1:24" ht="15" customHeight="1" x14ac:dyDescent="0.45">
      <c r="A2348" s="14">
        <v>419</v>
      </c>
      <c r="B2348" s="15">
        <v>1997</v>
      </c>
      <c r="C2348" s="16">
        <v>0</v>
      </c>
      <c r="D2348" s="17">
        <v>0.4308863</v>
      </c>
      <c r="E2348" s="17">
        <v>0.21995719999999999</v>
      </c>
      <c r="F2348" s="17">
        <v>6.4696600000000007E-2</v>
      </c>
      <c r="G2348" s="17">
        <v>1.6509290000000001</v>
      </c>
      <c r="H2348" s="18">
        <v>0.34817029999999999</v>
      </c>
      <c r="I2348" s="40">
        <f t="array" ref="I2348">$Q$10+SUMPRODUCT(D2348:H2348,TRANSPOSE($Q$11:$Q$15))</f>
        <v>-5.6173953643352021</v>
      </c>
      <c r="J2348" s="37">
        <f t="shared" si="36"/>
        <v>3.6209354632941145E-3</v>
      </c>
      <c r="K2348" s="38"/>
      <c r="L2348" s="38"/>
      <c r="M2348" s="38"/>
      <c r="P2348" s="27">
        <v>2319</v>
      </c>
      <c r="Q2348" s="24">
        <v>5.0489300000000001E-2</v>
      </c>
      <c r="R2348" s="24">
        <v>0.75269839999999999</v>
      </c>
      <c r="S2348" s="24">
        <v>9.0657100000000004E-2</v>
      </c>
      <c r="T2348" s="24">
        <v>4.8189399999999996</v>
      </c>
      <c r="U2348" s="24">
        <v>0.32331280000000001</v>
      </c>
      <c r="V2348" s="34">
        <v>7.3468695798421233E-6</v>
      </c>
      <c r="W2348" s="24">
        <v>0</v>
      </c>
      <c r="X2348" s="24">
        <v>0</v>
      </c>
    </row>
    <row r="2349" spans="1:24" ht="15" customHeight="1" x14ac:dyDescent="0.45">
      <c r="A2349" s="14">
        <v>420</v>
      </c>
      <c r="B2349" s="15">
        <v>2001</v>
      </c>
      <c r="C2349" s="16">
        <v>0</v>
      </c>
      <c r="D2349" s="17">
        <v>0.26601649999999999</v>
      </c>
      <c r="E2349" s="17">
        <v>0.35102810000000001</v>
      </c>
      <c r="F2349" s="17">
        <v>2.9793099999999999E-2</v>
      </c>
      <c r="G2349" s="17">
        <v>3.4300199999999998</v>
      </c>
      <c r="H2349" s="18">
        <v>0.43842520000000001</v>
      </c>
      <c r="I2349" s="40">
        <f t="array" ref="I2349">$Q$10+SUMPRODUCT(D2349:H2349,TRANSPOSE($Q$11:$Q$15))</f>
        <v>-8.3763123666290014</v>
      </c>
      <c r="J2349" s="37">
        <f t="shared" si="36"/>
        <v>2.3020448067153008E-4</v>
      </c>
      <c r="K2349" s="38"/>
      <c r="L2349" s="38"/>
      <c r="M2349" s="38"/>
      <c r="P2349" s="27">
        <v>2320</v>
      </c>
      <c r="Q2349" s="24">
        <v>8.9470900000000006E-2</v>
      </c>
      <c r="R2349" s="24">
        <v>0.77353300000000003</v>
      </c>
      <c r="S2349" s="24">
        <v>8.3608000000000002E-2</v>
      </c>
      <c r="T2349" s="24">
        <v>4.3690090000000001</v>
      </c>
      <c r="U2349" s="24">
        <v>0.1577556</v>
      </c>
      <c r="V2349" s="34">
        <v>1.4167057535576989E-5</v>
      </c>
      <c r="W2349" s="24">
        <v>0</v>
      </c>
      <c r="X2349" s="24">
        <v>0</v>
      </c>
    </row>
    <row r="2350" spans="1:24" ht="15" customHeight="1" x14ac:dyDescent="0.45">
      <c r="A2350" s="14">
        <v>420</v>
      </c>
      <c r="B2350" s="15">
        <v>2002</v>
      </c>
      <c r="C2350" s="16">
        <v>0</v>
      </c>
      <c r="D2350" s="17">
        <v>0.27343149999999999</v>
      </c>
      <c r="E2350" s="17">
        <v>0.26872940000000001</v>
      </c>
      <c r="F2350" s="17">
        <v>5.4041800000000001E-2</v>
      </c>
      <c r="G2350" s="17">
        <v>2.4654579999999999</v>
      </c>
      <c r="H2350" s="18">
        <v>0.4635533</v>
      </c>
      <c r="I2350" s="40">
        <f t="array" ref="I2350">$Q$10+SUMPRODUCT(D2350:H2350,TRANSPOSE($Q$11:$Q$15))</f>
        <v>-6.8948516174125523</v>
      </c>
      <c r="J2350" s="37">
        <f t="shared" si="36"/>
        <v>1.0119621682576688E-3</v>
      </c>
      <c r="K2350" s="38"/>
      <c r="L2350" s="38"/>
      <c r="M2350" s="38"/>
      <c r="P2350" s="27">
        <v>2321</v>
      </c>
      <c r="Q2350" s="24">
        <v>6.7893300000000004E-2</v>
      </c>
      <c r="R2350" s="24">
        <v>0.87856259999999997</v>
      </c>
      <c r="S2350" s="24">
        <v>9.3546199999999996E-2</v>
      </c>
      <c r="T2350" s="24">
        <v>4.1444470000000004</v>
      </c>
      <c r="U2350" s="24">
        <v>0.17106850000000001</v>
      </c>
      <c r="V2350" s="34">
        <v>1.6052666131047947E-5</v>
      </c>
      <c r="W2350" s="24">
        <v>0</v>
      </c>
      <c r="X2350" s="24">
        <v>0</v>
      </c>
    </row>
    <row r="2351" spans="1:24" ht="15" customHeight="1" x14ac:dyDescent="0.45">
      <c r="A2351" s="14">
        <v>420</v>
      </c>
      <c r="B2351" s="15">
        <v>2003</v>
      </c>
      <c r="C2351" s="16">
        <v>0</v>
      </c>
      <c r="D2351" s="17">
        <v>0.28929470000000002</v>
      </c>
      <c r="E2351" s="17">
        <v>0.29546509999999998</v>
      </c>
      <c r="F2351" s="17">
        <v>6.2670199999999995E-2</v>
      </c>
      <c r="G2351" s="17">
        <v>3.3695050000000002</v>
      </c>
      <c r="H2351" s="18">
        <v>0.52416819999999997</v>
      </c>
      <c r="I2351" s="40">
        <f t="array" ref="I2351">$Q$10+SUMPRODUCT(D2351:H2351,TRANSPOSE($Q$11:$Q$15))</f>
        <v>-8.3992889980821648</v>
      </c>
      <c r="J2351" s="37">
        <f t="shared" si="36"/>
        <v>2.2497663625245596E-4</v>
      </c>
      <c r="K2351" s="38"/>
      <c r="L2351" s="38"/>
      <c r="M2351" s="38"/>
      <c r="P2351" s="27">
        <v>2322</v>
      </c>
      <c r="Q2351" s="24">
        <v>7.7546500000000004E-2</v>
      </c>
      <c r="R2351" s="24">
        <v>0.89712080000000005</v>
      </c>
      <c r="S2351" s="24">
        <v>7.7442300000000006E-2</v>
      </c>
      <c r="T2351" s="24">
        <v>2.8492440000000001</v>
      </c>
      <c r="U2351" s="24">
        <v>0.17775150000000001</v>
      </c>
      <c r="V2351" s="34">
        <v>1.4113962189417505E-4</v>
      </c>
      <c r="W2351" s="24">
        <v>0</v>
      </c>
      <c r="X2351" s="24">
        <v>0</v>
      </c>
    </row>
    <row r="2352" spans="1:24" ht="15" customHeight="1" x14ac:dyDescent="0.45">
      <c r="A2352" s="14">
        <v>421</v>
      </c>
      <c r="B2352" s="15">
        <v>1995</v>
      </c>
      <c r="C2352" s="16">
        <v>0</v>
      </c>
      <c r="D2352" s="17">
        <v>0.2002565</v>
      </c>
      <c r="E2352" s="17">
        <v>1.0096879999999999</v>
      </c>
      <c r="F2352" s="17">
        <v>9.0636599999999998E-2</v>
      </c>
      <c r="G2352" s="17">
        <v>6.0107920000000004</v>
      </c>
      <c r="H2352" s="18">
        <v>0.30742370000000002</v>
      </c>
      <c r="I2352" s="40">
        <f t="array" ref="I2352">$Q$10+SUMPRODUCT(D2352:H2352,TRANSPOSE($Q$11:$Q$15))</f>
        <v>-14.04184372532454</v>
      </c>
      <c r="J2352" s="37">
        <f t="shared" si="36"/>
        <v>7.9745173637036053E-7</v>
      </c>
      <c r="K2352" s="38"/>
      <c r="L2352" s="38"/>
      <c r="M2352" s="38"/>
      <c r="P2352" s="27">
        <v>2323</v>
      </c>
      <c r="Q2352" s="24">
        <v>4.0332300000000001E-2</v>
      </c>
      <c r="R2352" s="24">
        <v>-0.19844149999999999</v>
      </c>
      <c r="S2352" s="24">
        <v>3.4754100000000003E-2</v>
      </c>
      <c r="T2352" s="24">
        <v>0.2141342</v>
      </c>
      <c r="U2352" s="24">
        <v>6.6475900000000004E-2</v>
      </c>
      <c r="V2352" s="34">
        <v>5.6451020210339098E-2</v>
      </c>
      <c r="W2352" s="24">
        <v>0</v>
      </c>
      <c r="X2352" s="24">
        <v>1</v>
      </c>
    </row>
    <row r="2353" spans="1:24" ht="15" customHeight="1" x14ac:dyDescent="0.45">
      <c r="A2353" s="14">
        <v>421</v>
      </c>
      <c r="B2353" s="15">
        <v>1996</v>
      </c>
      <c r="C2353" s="16">
        <v>0</v>
      </c>
      <c r="D2353" s="17">
        <v>0.17903079999999999</v>
      </c>
      <c r="E2353" s="17">
        <v>0.84423479999999995</v>
      </c>
      <c r="F2353" s="17">
        <v>7.5421799999999997E-2</v>
      </c>
      <c r="G2353" s="17">
        <v>3.890018</v>
      </c>
      <c r="H2353" s="18">
        <v>0.25645200000000001</v>
      </c>
      <c r="I2353" s="40">
        <f t="array" ref="I2353">$Q$10+SUMPRODUCT(D2353:H2353,TRANSPOSE($Q$11:$Q$15))</f>
        <v>-10.340302322450682</v>
      </c>
      <c r="J2353" s="37">
        <f t="shared" si="36"/>
        <v>3.2303511241273327E-5</v>
      </c>
      <c r="K2353" s="38"/>
      <c r="L2353" s="38"/>
      <c r="M2353" s="38"/>
      <c r="P2353" s="27">
        <v>2324</v>
      </c>
      <c r="Q2353" s="24">
        <v>0.34051500000000001</v>
      </c>
      <c r="R2353" s="24">
        <v>0.1418838</v>
      </c>
      <c r="S2353" s="24">
        <v>6.1974099999999997E-2</v>
      </c>
      <c r="T2353" s="24">
        <v>0.71697100000000002</v>
      </c>
      <c r="U2353" s="24">
        <v>0.65601390000000004</v>
      </c>
      <c r="V2353" s="34">
        <v>2.1032726946350406E-2</v>
      </c>
      <c r="W2353" s="24">
        <v>0</v>
      </c>
      <c r="X2353" s="24">
        <v>0</v>
      </c>
    </row>
    <row r="2354" spans="1:24" ht="15" customHeight="1" x14ac:dyDescent="0.45">
      <c r="A2354" s="14">
        <v>421</v>
      </c>
      <c r="B2354" s="15">
        <v>1997</v>
      </c>
      <c r="C2354" s="16">
        <v>0</v>
      </c>
      <c r="D2354" s="17">
        <v>9.7176399999999996E-2</v>
      </c>
      <c r="E2354" s="17">
        <v>0.64523240000000004</v>
      </c>
      <c r="F2354" s="17">
        <v>7.0515300000000003E-2</v>
      </c>
      <c r="G2354" s="17">
        <v>2.4380850000000001</v>
      </c>
      <c r="H2354" s="18">
        <v>0.30135859999999998</v>
      </c>
      <c r="I2354" s="40">
        <f t="array" ref="I2354">$Q$10+SUMPRODUCT(D2354:H2354,TRANSPOSE($Q$11:$Q$15))</f>
        <v>-7.7040019190703024</v>
      </c>
      <c r="J2354" s="37">
        <f t="shared" si="36"/>
        <v>4.5081530031258868E-4</v>
      </c>
      <c r="K2354" s="38"/>
      <c r="L2354" s="38"/>
      <c r="M2354" s="38"/>
      <c r="P2354" s="27">
        <v>2325</v>
      </c>
      <c r="Q2354" s="24">
        <v>0.33793069999999997</v>
      </c>
      <c r="R2354" s="24">
        <v>0.1036189</v>
      </c>
      <c r="S2354" s="24">
        <v>4.0571299999999998E-2</v>
      </c>
      <c r="T2354" s="24">
        <v>0.71656580000000003</v>
      </c>
      <c r="U2354" s="24">
        <v>0.65698699999999999</v>
      </c>
      <c r="V2354" s="34">
        <v>2.6252262375947737E-2</v>
      </c>
      <c r="W2354" s="24">
        <v>0</v>
      </c>
      <c r="X2354" s="24">
        <v>0</v>
      </c>
    </row>
    <row r="2355" spans="1:24" ht="15" customHeight="1" x14ac:dyDescent="0.45">
      <c r="A2355" s="14">
        <v>421</v>
      </c>
      <c r="B2355" s="15">
        <v>1998</v>
      </c>
      <c r="C2355" s="16">
        <v>0</v>
      </c>
      <c r="D2355" s="17">
        <v>4.2705399999999998E-2</v>
      </c>
      <c r="E2355" s="17">
        <v>0.60836239999999997</v>
      </c>
      <c r="F2355" s="17">
        <v>5.6221699999999999E-2</v>
      </c>
      <c r="G2355" s="17">
        <v>2.0106999999999999</v>
      </c>
      <c r="H2355" s="18">
        <v>0.26873989999999998</v>
      </c>
      <c r="I2355" s="40">
        <f t="array" ref="I2355">$Q$10+SUMPRODUCT(D2355:H2355,TRANSPOSE($Q$11:$Q$15))</f>
        <v>-6.8977663149164297</v>
      </c>
      <c r="J2355" s="37">
        <f t="shared" si="36"/>
        <v>1.0090198708565779E-3</v>
      </c>
      <c r="K2355" s="38"/>
      <c r="L2355" s="38"/>
      <c r="M2355" s="38"/>
      <c r="P2355" s="27">
        <v>2326</v>
      </c>
      <c r="Q2355" s="24">
        <v>0.41005049999999998</v>
      </c>
      <c r="R2355" s="24">
        <v>0.12875320000000001</v>
      </c>
      <c r="S2355" s="24">
        <v>7.12034E-2</v>
      </c>
      <c r="T2355" s="24">
        <v>1.9411480000000001</v>
      </c>
      <c r="U2355" s="24">
        <v>0.58719270000000001</v>
      </c>
      <c r="V2355" s="34">
        <v>2.8436280168138185E-3</v>
      </c>
      <c r="W2355" s="24">
        <v>0</v>
      </c>
      <c r="X2355" s="24">
        <v>0</v>
      </c>
    </row>
    <row r="2356" spans="1:24" ht="15" customHeight="1" x14ac:dyDescent="0.45">
      <c r="A2356" s="14">
        <v>421</v>
      </c>
      <c r="B2356" s="15">
        <v>1999</v>
      </c>
      <c r="C2356" s="16">
        <v>0</v>
      </c>
      <c r="D2356" s="17">
        <v>0.13159019999999999</v>
      </c>
      <c r="E2356" s="17">
        <v>0.58750979999999997</v>
      </c>
      <c r="F2356" s="17">
        <v>7.6432899999999998E-2</v>
      </c>
      <c r="G2356" s="17">
        <v>2.848808</v>
      </c>
      <c r="H2356" s="18">
        <v>0.30135060000000002</v>
      </c>
      <c r="I2356" s="40">
        <f t="array" ref="I2356">$Q$10+SUMPRODUCT(D2356:H2356,TRANSPOSE($Q$11:$Q$15))</f>
        <v>-8.3076765514092799</v>
      </c>
      <c r="J2356" s="37">
        <f t="shared" si="36"/>
        <v>2.4655557404346389E-4</v>
      </c>
      <c r="K2356" s="38"/>
      <c r="L2356" s="38"/>
      <c r="M2356" s="38"/>
      <c r="P2356" s="27">
        <v>2327</v>
      </c>
      <c r="Q2356" s="24">
        <v>0.4484901</v>
      </c>
      <c r="R2356" s="24">
        <v>0.17193140000000001</v>
      </c>
      <c r="S2356" s="24">
        <v>8.8483699999999998E-2</v>
      </c>
      <c r="T2356" s="24">
        <v>1.131175</v>
      </c>
      <c r="U2356" s="24">
        <v>0.58739079999999999</v>
      </c>
      <c r="V2356" s="34">
        <v>8.5433951244915807E-3</v>
      </c>
      <c r="W2356" s="24">
        <v>0</v>
      </c>
      <c r="X2356" s="24">
        <v>0</v>
      </c>
    </row>
    <row r="2357" spans="1:24" ht="15" customHeight="1" x14ac:dyDescent="0.45">
      <c r="A2357" s="14">
        <v>421</v>
      </c>
      <c r="B2357" s="15">
        <v>2000</v>
      </c>
      <c r="C2357" s="16">
        <v>0</v>
      </c>
      <c r="D2357" s="17">
        <v>0.30120390000000002</v>
      </c>
      <c r="E2357" s="17">
        <v>0.63103529999999997</v>
      </c>
      <c r="F2357" s="17">
        <v>6.8018499999999996E-2</v>
      </c>
      <c r="G2357" s="17">
        <v>5.1546459999999996</v>
      </c>
      <c r="H2357" s="18">
        <v>0.2068683</v>
      </c>
      <c r="I2357" s="40">
        <f t="array" ref="I2357">$Q$10+SUMPRODUCT(D2357:H2357,TRANSPOSE($Q$11:$Q$15))</f>
        <v>-11.966488610514361</v>
      </c>
      <c r="J2357" s="37">
        <f t="shared" si="36"/>
        <v>6.353561957761843E-6</v>
      </c>
      <c r="K2357" s="38"/>
      <c r="L2357" s="38"/>
      <c r="M2357" s="38"/>
      <c r="P2357" s="27">
        <v>2328</v>
      </c>
      <c r="Q2357" s="24">
        <v>0.43197419999999997</v>
      </c>
      <c r="R2357" s="24">
        <v>0.22220419999999999</v>
      </c>
      <c r="S2357" s="24">
        <v>9.8017099999999996E-2</v>
      </c>
      <c r="T2357" s="24">
        <v>1.5929960000000001</v>
      </c>
      <c r="U2357" s="24">
        <v>0.6405554</v>
      </c>
      <c r="V2357" s="34">
        <v>3.6360178258203471E-3</v>
      </c>
      <c r="W2357" s="24">
        <v>0</v>
      </c>
      <c r="X2357" s="24">
        <v>0</v>
      </c>
    </row>
    <row r="2358" spans="1:24" ht="15" customHeight="1" x14ac:dyDescent="0.45">
      <c r="A2358" s="14">
        <v>421</v>
      </c>
      <c r="B2358" s="15">
        <v>2001</v>
      </c>
      <c r="C2358" s="16">
        <v>0</v>
      </c>
      <c r="D2358" s="17">
        <v>0.21394940000000001</v>
      </c>
      <c r="E2358" s="17">
        <v>0.58016880000000004</v>
      </c>
      <c r="F2358" s="17">
        <v>5.5480700000000001E-2</v>
      </c>
      <c r="G2358" s="17">
        <v>5.5902880000000001</v>
      </c>
      <c r="H2358" s="18">
        <v>0.2092493</v>
      </c>
      <c r="I2358" s="40">
        <f t="array" ref="I2358">$Q$10+SUMPRODUCT(D2358:H2358,TRANSPOSE($Q$11:$Q$15))</f>
        <v>-12.521154686094103</v>
      </c>
      <c r="J2358" s="37">
        <f t="shared" si="36"/>
        <v>3.6486317096089415E-6</v>
      </c>
      <c r="K2358" s="38"/>
      <c r="L2358" s="38"/>
      <c r="M2358" s="38"/>
      <c r="P2358" s="27">
        <v>2329</v>
      </c>
      <c r="Q2358" s="24">
        <v>0.40655570000000002</v>
      </c>
      <c r="R2358" s="24">
        <v>0.2449897</v>
      </c>
      <c r="S2358" s="24">
        <v>9.9010399999999998E-2</v>
      </c>
      <c r="T2358" s="24">
        <v>2.9023059999999998</v>
      </c>
      <c r="U2358" s="24">
        <v>0.74017849999999996</v>
      </c>
      <c r="V2358" s="34">
        <v>4.5735197573807339E-4</v>
      </c>
      <c r="W2358" s="24">
        <v>0</v>
      </c>
      <c r="X2358" s="24">
        <v>0</v>
      </c>
    </row>
    <row r="2359" spans="1:24" ht="15" customHeight="1" x14ac:dyDescent="0.45">
      <c r="A2359" s="14">
        <v>421</v>
      </c>
      <c r="B2359" s="15">
        <v>2002</v>
      </c>
      <c r="C2359" s="16">
        <v>0</v>
      </c>
      <c r="D2359" s="17">
        <v>0.36071360000000002</v>
      </c>
      <c r="E2359" s="17">
        <v>0.53091999999999995</v>
      </c>
      <c r="F2359" s="17">
        <v>6.8433099999999997E-2</v>
      </c>
      <c r="G2359" s="17">
        <v>3.3132480000000002</v>
      </c>
      <c r="H2359" s="18">
        <v>0.2493253</v>
      </c>
      <c r="I2359" s="40">
        <f t="array" ref="I2359">$Q$10+SUMPRODUCT(D2359:H2359,TRANSPOSE($Q$11:$Q$15))</f>
        <v>-8.8388253111889661</v>
      </c>
      <c r="J2359" s="37">
        <f t="shared" si="36"/>
        <v>1.449719483888237E-4</v>
      </c>
      <c r="K2359" s="38"/>
      <c r="L2359" s="38"/>
      <c r="M2359" s="38"/>
      <c r="P2359" s="27">
        <v>2330</v>
      </c>
      <c r="Q2359" s="24">
        <v>0.44828200000000001</v>
      </c>
      <c r="R2359" s="24">
        <v>0.28871340000000001</v>
      </c>
      <c r="S2359" s="24">
        <v>0.1111301</v>
      </c>
      <c r="T2359" s="24">
        <v>3.9279419999999998</v>
      </c>
      <c r="U2359" s="24">
        <v>0.67083000000000004</v>
      </c>
      <c r="V2359" s="34">
        <v>7.4082783451176384E-5</v>
      </c>
      <c r="W2359" s="24">
        <v>0</v>
      </c>
      <c r="X2359" s="24">
        <v>0</v>
      </c>
    </row>
    <row r="2360" spans="1:24" ht="15" customHeight="1" x14ac:dyDescent="0.45">
      <c r="A2360" s="14">
        <v>421</v>
      </c>
      <c r="B2360" s="15">
        <v>2003</v>
      </c>
      <c r="C2360" s="16">
        <v>0</v>
      </c>
      <c r="D2360" s="17">
        <v>0.33904830000000002</v>
      </c>
      <c r="E2360" s="17">
        <v>0.60565789999999997</v>
      </c>
      <c r="F2360" s="17">
        <v>6.6499600000000006E-2</v>
      </c>
      <c r="G2360" s="17">
        <v>4.3221850000000002</v>
      </c>
      <c r="H2360" s="18">
        <v>0.25754709999999997</v>
      </c>
      <c r="I2360" s="40">
        <f t="array" ref="I2360">$Q$10+SUMPRODUCT(D2360:H2360,TRANSPOSE($Q$11:$Q$15))</f>
        <v>-10.543746454171544</v>
      </c>
      <c r="J2360" s="37">
        <f t="shared" si="36"/>
        <v>2.6357101527029278E-5</v>
      </c>
      <c r="K2360" s="38"/>
      <c r="L2360" s="38"/>
      <c r="M2360" s="38"/>
      <c r="P2360" s="27">
        <v>2331</v>
      </c>
      <c r="Q2360" s="24">
        <v>0.51431490000000002</v>
      </c>
      <c r="R2360" s="24">
        <v>0.34846519999999997</v>
      </c>
      <c r="S2360" s="24">
        <v>9.8206600000000005E-2</v>
      </c>
      <c r="T2360" s="24">
        <v>4.1770339999999999</v>
      </c>
      <c r="U2360" s="24">
        <v>0.65079640000000005</v>
      </c>
      <c r="V2360" s="34">
        <v>5.1403107449197566E-5</v>
      </c>
      <c r="W2360" s="24">
        <v>0</v>
      </c>
      <c r="X2360" s="24">
        <v>0</v>
      </c>
    </row>
    <row r="2361" spans="1:24" ht="15" customHeight="1" x14ac:dyDescent="0.45">
      <c r="A2361" s="14">
        <v>421</v>
      </c>
      <c r="B2361" s="15">
        <v>2004</v>
      </c>
      <c r="C2361" s="16">
        <v>0</v>
      </c>
      <c r="D2361" s="17">
        <v>0.40185949999999998</v>
      </c>
      <c r="E2361" s="17">
        <v>0.5940782</v>
      </c>
      <c r="F2361" s="17">
        <v>5.79287E-2</v>
      </c>
      <c r="G2361" s="17">
        <v>6.6362880000000004</v>
      </c>
      <c r="H2361" s="18">
        <v>0.24385229999999999</v>
      </c>
      <c r="I2361" s="40">
        <f t="array" ref="I2361">$Q$10+SUMPRODUCT(D2361:H2361,TRANSPOSE($Q$11:$Q$15))</f>
        <v>-14.12854538649297</v>
      </c>
      <c r="J2361" s="37">
        <f t="shared" si="36"/>
        <v>7.3122390996502845E-7</v>
      </c>
      <c r="K2361" s="38"/>
      <c r="L2361" s="38"/>
      <c r="M2361" s="38"/>
      <c r="P2361" s="27">
        <v>2332</v>
      </c>
      <c r="Q2361" s="24">
        <v>0.52718419999999999</v>
      </c>
      <c r="R2361" s="24">
        <v>0.40423819999999999</v>
      </c>
      <c r="S2361" s="24">
        <v>0.1165651</v>
      </c>
      <c r="T2361" s="24">
        <v>4.8299370000000001</v>
      </c>
      <c r="U2361" s="24">
        <v>0.61661189999999999</v>
      </c>
      <c r="V2361" s="34">
        <v>1.4231762101511235E-5</v>
      </c>
      <c r="W2361" s="24">
        <v>0</v>
      </c>
      <c r="X2361" s="24">
        <v>0</v>
      </c>
    </row>
    <row r="2362" spans="1:24" ht="15" customHeight="1" x14ac:dyDescent="0.45">
      <c r="A2362" s="14">
        <v>422</v>
      </c>
      <c r="B2362" s="15">
        <v>1995</v>
      </c>
      <c r="C2362" s="16">
        <v>0</v>
      </c>
      <c r="D2362" s="17">
        <v>0.2233453</v>
      </c>
      <c r="E2362" s="17">
        <v>0.63732</v>
      </c>
      <c r="F2362" s="17">
        <v>7.7727000000000004E-2</v>
      </c>
      <c r="G2362" s="17">
        <v>3.8391489999999999</v>
      </c>
      <c r="H2362" s="18">
        <v>0.26844630000000003</v>
      </c>
      <c r="I2362" s="40">
        <f t="array" ref="I2362">$Q$10+SUMPRODUCT(D2362:H2362,TRANSPOSE($Q$11:$Q$15))</f>
        <v>-9.9510221327462745</v>
      </c>
      <c r="J2362" s="37">
        <f t="shared" si="36"/>
        <v>4.7676601715882973E-5</v>
      </c>
      <c r="K2362" s="38"/>
      <c r="L2362" s="38"/>
      <c r="M2362" s="38"/>
      <c r="P2362" s="27">
        <v>2333</v>
      </c>
      <c r="Q2362" s="24">
        <v>0.53091909999999998</v>
      </c>
      <c r="R2362" s="24">
        <v>0.41170899999999999</v>
      </c>
      <c r="S2362" s="24">
        <v>0.10367899999999999</v>
      </c>
      <c r="T2362" s="24">
        <v>5.1089370000000001</v>
      </c>
      <c r="U2362" s="24">
        <v>0.59047749999999999</v>
      </c>
      <c r="V2362" s="34">
        <v>9.8594856244935768E-6</v>
      </c>
      <c r="W2362" s="24">
        <v>0</v>
      </c>
      <c r="X2362" s="24">
        <v>0</v>
      </c>
    </row>
    <row r="2363" spans="1:24" ht="15" customHeight="1" x14ac:dyDescent="0.45">
      <c r="A2363" s="14">
        <v>422</v>
      </c>
      <c r="B2363" s="15">
        <v>1996</v>
      </c>
      <c r="C2363" s="16">
        <v>0</v>
      </c>
      <c r="D2363" s="17">
        <v>0.23068089999999999</v>
      </c>
      <c r="E2363" s="17">
        <v>0.6370304</v>
      </c>
      <c r="F2363" s="17">
        <v>9.4221700000000005E-2</v>
      </c>
      <c r="G2363" s="17">
        <v>4.9335760000000004</v>
      </c>
      <c r="H2363" s="18">
        <v>0.31453720000000002</v>
      </c>
      <c r="I2363" s="40">
        <f t="array" ref="I2363">$Q$10+SUMPRODUCT(D2363:H2363,TRANSPOSE($Q$11:$Q$15))</f>
        <v>-11.795010157580574</v>
      </c>
      <c r="J2363" s="37">
        <f t="shared" si="36"/>
        <v>7.5420411754948552E-6</v>
      </c>
      <c r="K2363" s="38"/>
      <c r="L2363" s="38"/>
      <c r="M2363" s="38"/>
      <c r="P2363" s="27">
        <v>2334</v>
      </c>
      <c r="Q2363" s="24">
        <v>-2.23742E-2</v>
      </c>
      <c r="R2363" s="24">
        <v>-6.0583E-3</v>
      </c>
      <c r="S2363" s="24">
        <v>3.5452200000000003E-2</v>
      </c>
      <c r="T2363" s="24">
        <v>0.62833159999999999</v>
      </c>
      <c r="U2363" s="24">
        <v>0.19132779999999999</v>
      </c>
      <c r="V2363" s="34">
        <v>2.3886611250018463E-2</v>
      </c>
      <c r="W2363" s="24">
        <v>0</v>
      </c>
      <c r="X2363" s="24">
        <v>0</v>
      </c>
    </row>
    <row r="2364" spans="1:24" ht="15" customHeight="1" x14ac:dyDescent="0.45">
      <c r="A2364" s="14">
        <v>422</v>
      </c>
      <c r="B2364" s="15">
        <v>1997</v>
      </c>
      <c r="C2364" s="16">
        <v>0</v>
      </c>
      <c r="D2364" s="17">
        <v>0.21014840000000001</v>
      </c>
      <c r="E2364" s="17">
        <v>0.69890750000000001</v>
      </c>
      <c r="F2364" s="17">
        <v>8.1871899999999997E-2</v>
      </c>
      <c r="G2364" s="17">
        <v>4.5734260000000004</v>
      </c>
      <c r="H2364" s="18">
        <v>0.31378080000000003</v>
      </c>
      <c r="I2364" s="40">
        <f t="array" ref="I2364">$Q$10+SUMPRODUCT(D2364:H2364,TRANSPOSE($Q$11:$Q$15))</f>
        <v>-11.221238742295156</v>
      </c>
      <c r="J2364" s="37">
        <f t="shared" si="36"/>
        <v>1.338665652235664E-5</v>
      </c>
      <c r="K2364" s="38"/>
      <c r="L2364" s="38"/>
      <c r="M2364" s="38"/>
      <c r="P2364" s="27">
        <v>2335</v>
      </c>
      <c r="Q2364" s="24">
        <v>-5.2770699999999997E-2</v>
      </c>
      <c r="R2364" s="24">
        <v>-8.4940000000000005E-4</v>
      </c>
      <c r="S2364" s="24">
        <v>4.0454900000000002E-2</v>
      </c>
      <c r="T2364" s="24">
        <v>0.66069160000000005</v>
      </c>
      <c r="U2364" s="24">
        <v>0.2270788</v>
      </c>
      <c r="V2364" s="34">
        <v>2.1884261876366554E-2</v>
      </c>
      <c r="W2364" s="24">
        <v>0</v>
      </c>
      <c r="X2364" s="24">
        <v>0</v>
      </c>
    </row>
    <row r="2365" spans="1:24" ht="15" customHeight="1" x14ac:dyDescent="0.45">
      <c r="A2365" s="14">
        <v>422</v>
      </c>
      <c r="B2365" s="15">
        <v>1998</v>
      </c>
      <c r="C2365" s="16">
        <v>0</v>
      </c>
      <c r="D2365" s="17">
        <v>0.16398489999999999</v>
      </c>
      <c r="E2365" s="17">
        <v>0.66964009999999996</v>
      </c>
      <c r="F2365" s="17">
        <v>6.3568799999999995E-2</v>
      </c>
      <c r="G2365" s="17">
        <v>3.5005829999999998</v>
      </c>
      <c r="H2365" s="18">
        <v>0.30522050000000001</v>
      </c>
      <c r="I2365" s="40">
        <f t="array" ref="I2365">$Q$10+SUMPRODUCT(D2365:H2365,TRANSPOSE($Q$11:$Q$15))</f>
        <v>-9.3470359732209403</v>
      </c>
      <c r="J2365" s="37">
        <f t="shared" si="36"/>
        <v>8.7215962031032403E-5</v>
      </c>
      <c r="K2365" s="38"/>
      <c r="L2365" s="38"/>
      <c r="M2365" s="38"/>
      <c r="P2365" s="27">
        <v>2336</v>
      </c>
      <c r="Q2365" s="24">
        <v>0.40390999999999999</v>
      </c>
      <c r="R2365" s="24">
        <v>-0.62836270000000005</v>
      </c>
      <c r="S2365" s="24">
        <v>-9.5758899999999994E-2</v>
      </c>
      <c r="T2365" s="24">
        <v>0.37424249999999998</v>
      </c>
      <c r="U2365" s="24">
        <v>0.2516099</v>
      </c>
      <c r="V2365" s="34">
        <v>0.24288495755726192</v>
      </c>
      <c r="W2365" s="24">
        <v>0</v>
      </c>
      <c r="X2365" s="24">
        <v>0</v>
      </c>
    </row>
    <row r="2366" spans="1:24" ht="15" customHeight="1" x14ac:dyDescent="0.45">
      <c r="A2366" s="14">
        <v>422</v>
      </c>
      <c r="B2366" s="15">
        <v>1999</v>
      </c>
      <c r="C2366" s="16">
        <v>0</v>
      </c>
      <c r="D2366" s="17">
        <v>0.1870761</v>
      </c>
      <c r="E2366" s="17">
        <v>0.73657709999999998</v>
      </c>
      <c r="F2366" s="17">
        <v>8.4925E-2</v>
      </c>
      <c r="G2366" s="17">
        <v>5.1909710000000002</v>
      </c>
      <c r="H2366" s="18">
        <v>0.32998939999999999</v>
      </c>
      <c r="I2366" s="40">
        <f t="array" ref="I2366">$Q$10+SUMPRODUCT(D2366:H2366,TRANSPOSE($Q$11:$Q$15))</f>
        <v>-12.284064115943249</v>
      </c>
      <c r="J2366" s="37">
        <f t="shared" si="36"/>
        <v>4.6248401914626087E-6</v>
      </c>
      <c r="K2366" s="38"/>
      <c r="L2366" s="38"/>
      <c r="M2366" s="38"/>
      <c r="P2366" s="27">
        <v>2337</v>
      </c>
      <c r="Q2366" s="24">
        <v>0.2843482</v>
      </c>
      <c r="R2366" s="24">
        <v>0.53047639999999996</v>
      </c>
      <c r="S2366" s="24">
        <v>6.21868E-2</v>
      </c>
      <c r="T2366" s="24">
        <v>4.8164189999999998</v>
      </c>
      <c r="U2366" s="24">
        <v>0.23422470000000001</v>
      </c>
      <c r="V2366" s="34">
        <v>1.3340922299863226E-5</v>
      </c>
      <c r="W2366" s="24">
        <v>0</v>
      </c>
      <c r="X2366" s="24">
        <v>0</v>
      </c>
    </row>
    <row r="2367" spans="1:24" ht="15" customHeight="1" x14ac:dyDescent="0.45">
      <c r="A2367" s="14">
        <v>422</v>
      </c>
      <c r="B2367" s="15">
        <v>2000</v>
      </c>
      <c r="C2367" s="16">
        <v>0</v>
      </c>
      <c r="D2367" s="17">
        <v>0.14177870000000001</v>
      </c>
      <c r="E2367" s="17">
        <v>0.74050240000000001</v>
      </c>
      <c r="F2367" s="17">
        <v>7.2068499999999994E-2</v>
      </c>
      <c r="G2367" s="17">
        <v>5.987552</v>
      </c>
      <c r="H2367" s="18">
        <v>0.32088220000000001</v>
      </c>
      <c r="I2367" s="40">
        <f t="array" ref="I2367">$Q$10+SUMPRODUCT(D2367:H2367,TRANSPOSE($Q$11:$Q$15))</f>
        <v>-13.480771757931425</v>
      </c>
      <c r="J2367" s="37">
        <f t="shared" si="36"/>
        <v>1.3975733377091893E-6</v>
      </c>
      <c r="K2367" s="38"/>
      <c r="L2367" s="38"/>
      <c r="M2367" s="38"/>
      <c r="P2367" s="27">
        <v>2338</v>
      </c>
      <c r="Q2367" s="24">
        <v>0.1893273</v>
      </c>
      <c r="R2367" s="24">
        <v>0.4825796</v>
      </c>
      <c r="S2367" s="24">
        <v>-3.3828999999999999E-3</v>
      </c>
      <c r="T2367" s="24">
        <v>2.4646080000000001</v>
      </c>
      <c r="U2367" s="24">
        <v>0.18180450000000001</v>
      </c>
      <c r="V2367" s="34">
        <v>9.5336829643891065E-4</v>
      </c>
      <c r="W2367" s="24">
        <v>0</v>
      </c>
      <c r="X2367" s="24">
        <v>0</v>
      </c>
    </row>
    <row r="2368" spans="1:24" ht="15" customHeight="1" x14ac:dyDescent="0.45">
      <c r="A2368" s="14">
        <v>422</v>
      </c>
      <c r="B2368" s="15">
        <v>2001</v>
      </c>
      <c r="C2368" s="16">
        <v>0</v>
      </c>
      <c r="D2368" s="17">
        <v>0.15523490000000001</v>
      </c>
      <c r="E2368" s="17">
        <v>0.75948789999999999</v>
      </c>
      <c r="F2368" s="17">
        <v>7.4248800000000004E-2</v>
      </c>
      <c r="G2368" s="17">
        <v>5.475454</v>
      </c>
      <c r="H2368" s="18">
        <v>0.29355530000000002</v>
      </c>
      <c r="I2368" s="40">
        <f t="array" ref="I2368">$Q$10+SUMPRODUCT(D2368:H2368,TRANSPOSE($Q$11:$Q$15))</f>
        <v>-12.72110115117923</v>
      </c>
      <c r="J2368" s="37">
        <f t="shared" si="36"/>
        <v>2.9874088889551199E-6</v>
      </c>
      <c r="K2368" s="38"/>
      <c r="L2368" s="38"/>
      <c r="M2368" s="38"/>
      <c r="P2368" s="27">
        <v>2339</v>
      </c>
      <c r="Q2368" s="24">
        <v>0.30901220000000001</v>
      </c>
      <c r="R2368" s="24">
        <v>0.30733250000000001</v>
      </c>
      <c r="S2368" s="24">
        <v>1.8616600000000001E-2</v>
      </c>
      <c r="T2368" s="24">
        <v>6.294556</v>
      </c>
      <c r="U2368" s="24">
        <v>0.1939843</v>
      </c>
      <c r="V2368" s="34">
        <v>2.4438114288903982E-6</v>
      </c>
      <c r="W2368" s="24">
        <v>0</v>
      </c>
      <c r="X2368" s="24">
        <v>0</v>
      </c>
    </row>
    <row r="2369" spans="1:24" ht="15" customHeight="1" x14ac:dyDescent="0.45">
      <c r="A2369" s="14">
        <v>422</v>
      </c>
      <c r="B2369" s="15">
        <v>2002</v>
      </c>
      <c r="C2369" s="16">
        <v>0</v>
      </c>
      <c r="D2369" s="17">
        <v>0.12903229999999999</v>
      </c>
      <c r="E2369" s="17">
        <v>0.71852300000000002</v>
      </c>
      <c r="F2369" s="17">
        <v>7.7149999999999996E-2</v>
      </c>
      <c r="G2369" s="17">
        <v>5.1771320000000003</v>
      </c>
      <c r="H2369" s="18">
        <v>0.29716730000000002</v>
      </c>
      <c r="I2369" s="40">
        <f t="array" ref="I2369">$Q$10+SUMPRODUCT(D2369:H2369,TRANSPOSE($Q$11:$Q$15))</f>
        <v>-12.2179603295173</v>
      </c>
      <c r="J2369" s="37">
        <f t="shared" si="36"/>
        <v>4.9408890643425949E-6</v>
      </c>
      <c r="K2369" s="38"/>
      <c r="L2369" s="38"/>
      <c r="M2369" s="38"/>
      <c r="P2369" s="27">
        <v>2340</v>
      </c>
      <c r="Q2369" s="24">
        <v>0.37306299999999998</v>
      </c>
      <c r="R2369" s="24">
        <v>0.3834497</v>
      </c>
      <c r="S2369" s="24">
        <v>0.1486152</v>
      </c>
      <c r="T2369" s="24">
        <v>13.407550000000001</v>
      </c>
      <c r="U2369" s="24">
        <v>0.25639640000000002</v>
      </c>
      <c r="V2369" s="34">
        <v>9.8604843997494278E-12</v>
      </c>
      <c r="W2369" s="24">
        <v>0</v>
      </c>
      <c r="X2369" s="24">
        <v>0</v>
      </c>
    </row>
    <row r="2370" spans="1:24" ht="15" customHeight="1" x14ac:dyDescent="0.45">
      <c r="A2370" s="14">
        <v>422</v>
      </c>
      <c r="B2370" s="15">
        <v>2003</v>
      </c>
      <c r="C2370" s="16">
        <v>0</v>
      </c>
      <c r="D2370" s="17">
        <v>0.17736940000000001</v>
      </c>
      <c r="E2370" s="17">
        <v>0.73545000000000005</v>
      </c>
      <c r="F2370" s="17">
        <v>7.64658E-2</v>
      </c>
      <c r="G2370" s="17">
        <v>6.8805449999999997</v>
      </c>
      <c r="H2370" s="18">
        <v>0.3010372</v>
      </c>
      <c r="I2370" s="40">
        <f t="array" ref="I2370">$Q$10+SUMPRODUCT(D2370:H2370,TRANSPOSE($Q$11:$Q$15))</f>
        <v>-14.92921660310785</v>
      </c>
      <c r="J2370" s="37">
        <f t="shared" si="36"/>
        <v>3.2833975329604891E-7</v>
      </c>
      <c r="K2370" s="38"/>
      <c r="L2370" s="38"/>
      <c r="M2370" s="38"/>
      <c r="P2370" s="27">
        <v>2341</v>
      </c>
      <c r="Q2370" s="24">
        <v>0.32489889999999999</v>
      </c>
      <c r="R2370" s="24">
        <v>0.38491059999999999</v>
      </c>
      <c r="S2370" s="24">
        <v>1.5346E-2</v>
      </c>
      <c r="T2370" s="24">
        <v>18.324850000000001</v>
      </c>
      <c r="U2370" s="24">
        <v>8.5635500000000003E-2</v>
      </c>
      <c r="V2370" s="34">
        <v>9.9566521131271592E-15</v>
      </c>
      <c r="W2370" s="24">
        <v>0</v>
      </c>
      <c r="X2370" s="24">
        <v>0</v>
      </c>
    </row>
    <row r="2371" spans="1:24" ht="15" customHeight="1" x14ac:dyDescent="0.45">
      <c r="A2371" s="14">
        <v>422</v>
      </c>
      <c r="B2371" s="15">
        <v>2004</v>
      </c>
      <c r="C2371" s="16">
        <v>0</v>
      </c>
      <c r="D2371" s="17">
        <v>0.15861159999999999</v>
      </c>
      <c r="E2371" s="17">
        <v>0.79749729999999996</v>
      </c>
      <c r="F2371" s="17">
        <v>8.0491199999999999E-2</v>
      </c>
      <c r="G2371" s="17">
        <v>6.2227189999999997</v>
      </c>
      <c r="H2371" s="18">
        <v>0.2688161</v>
      </c>
      <c r="I2371" s="40">
        <f t="array" ref="I2371">$Q$10+SUMPRODUCT(D2371:H2371,TRANSPOSE($Q$11:$Q$15))</f>
        <v>-14.031069152793009</v>
      </c>
      <c r="J2371" s="37">
        <f t="shared" ref="J2371:J2434" si="37">EXP(I2371)/(1+EXP(I2371))</f>
        <v>8.0609038632585226E-7</v>
      </c>
      <c r="K2371" s="38"/>
      <c r="L2371" s="38"/>
      <c r="M2371" s="38"/>
      <c r="P2371" s="27">
        <v>2342</v>
      </c>
      <c r="Q2371" s="24">
        <v>0.21017169999999999</v>
      </c>
      <c r="R2371" s="24">
        <v>0.29645739999999998</v>
      </c>
      <c r="S2371" s="24">
        <v>-3.6620199999999999E-2</v>
      </c>
      <c r="T2371" s="24">
        <v>8.7915500000000009</v>
      </c>
      <c r="U2371" s="24">
        <v>0.1240029</v>
      </c>
      <c r="V2371" s="34">
        <v>6.6383842006505005E-8</v>
      </c>
      <c r="W2371" s="24">
        <v>0</v>
      </c>
      <c r="X2371" s="24">
        <v>0</v>
      </c>
    </row>
    <row r="2372" spans="1:24" ht="15" customHeight="1" x14ac:dyDescent="0.45">
      <c r="A2372" s="14">
        <v>423</v>
      </c>
      <c r="B2372" s="15">
        <v>1995</v>
      </c>
      <c r="C2372" s="16">
        <v>0</v>
      </c>
      <c r="D2372" s="17">
        <v>3.7317099999999999E-2</v>
      </c>
      <c r="E2372" s="17">
        <v>0.17535000000000001</v>
      </c>
      <c r="F2372" s="17">
        <v>3.3680599999999998E-2</v>
      </c>
      <c r="G2372" s="17">
        <v>0.74864520000000001</v>
      </c>
      <c r="H2372" s="18">
        <v>0.1399291</v>
      </c>
      <c r="I2372" s="40">
        <f t="array" ref="I2372">$Q$10+SUMPRODUCT(D2372:H2372,TRANSPOSE($Q$11:$Q$15))</f>
        <v>-4.1587093622348075</v>
      </c>
      <c r="J2372" s="37">
        <f t="shared" si="37"/>
        <v>1.5387247121433455E-2</v>
      </c>
      <c r="K2372" s="38"/>
      <c r="L2372" s="38"/>
      <c r="M2372" s="38"/>
      <c r="P2372" s="27">
        <v>2343</v>
      </c>
      <c r="Q2372" s="24">
        <v>0.1870329</v>
      </c>
      <c r="R2372" s="24">
        <v>0.1249764</v>
      </c>
      <c r="S2372" s="24">
        <v>6.5348000000000003E-3</v>
      </c>
      <c r="T2372" s="24">
        <v>4.1579100000000002</v>
      </c>
      <c r="U2372" s="24">
        <v>0.15376380000000001</v>
      </c>
      <c r="V2372" s="34">
        <v>9.7976293248448445E-5</v>
      </c>
      <c r="W2372" s="24">
        <v>0</v>
      </c>
      <c r="X2372" s="24">
        <v>0</v>
      </c>
    </row>
    <row r="2373" spans="1:24" ht="15" customHeight="1" x14ac:dyDescent="0.45">
      <c r="A2373" s="14">
        <v>423</v>
      </c>
      <c r="B2373" s="15">
        <v>1996</v>
      </c>
      <c r="C2373" s="16">
        <v>0</v>
      </c>
      <c r="D2373" s="17">
        <v>3.4534799999999997E-2</v>
      </c>
      <c r="E2373" s="17">
        <v>0.18174760000000001</v>
      </c>
      <c r="F2373" s="17">
        <v>3.8617699999999998E-2</v>
      </c>
      <c r="G2373" s="17">
        <v>0.66036490000000003</v>
      </c>
      <c r="H2373" s="18">
        <v>0.13739209999999999</v>
      </c>
      <c r="I2373" s="40">
        <f t="array" ref="I2373">$Q$10+SUMPRODUCT(D2373:H2373,TRANSPOSE($Q$11:$Q$15))</f>
        <v>-4.0695462586242606</v>
      </c>
      <c r="J2373" s="37">
        <f t="shared" si="37"/>
        <v>1.679814041972828E-2</v>
      </c>
      <c r="K2373" s="38"/>
      <c r="L2373" s="38"/>
      <c r="M2373" s="38"/>
      <c r="P2373" s="27">
        <v>2344</v>
      </c>
      <c r="Q2373" s="24">
        <v>0.24041170000000001</v>
      </c>
      <c r="R2373" s="24">
        <v>0.1515811</v>
      </c>
      <c r="S2373" s="24">
        <v>5.2308899999999998E-2</v>
      </c>
      <c r="T2373" s="24">
        <v>3.3054549999999998</v>
      </c>
      <c r="U2373" s="24">
        <v>0.1819045</v>
      </c>
      <c r="V2373" s="34">
        <v>2.6447583384323488E-4</v>
      </c>
      <c r="W2373" s="24">
        <v>0</v>
      </c>
      <c r="X2373" s="24">
        <v>0</v>
      </c>
    </row>
    <row r="2374" spans="1:24" ht="15" customHeight="1" x14ac:dyDescent="0.45">
      <c r="A2374" s="14">
        <v>423</v>
      </c>
      <c r="B2374" s="15">
        <v>1997</v>
      </c>
      <c r="C2374" s="16">
        <v>0</v>
      </c>
      <c r="D2374" s="17">
        <v>4.7671499999999999E-2</v>
      </c>
      <c r="E2374" s="17">
        <v>0.19270029999999999</v>
      </c>
      <c r="F2374" s="17">
        <v>2.7302E-2</v>
      </c>
      <c r="G2374" s="17">
        <v>1.087615</v>
      </c>
      <c r="H2374" s="18">
        <v>0.1369824</v>
      </c>
      <c r="I2374" s="40">
        <f t="array" ref="I2374">$Q$10+SUMPRODUCT(D2374:H2374,TRANSPOSE($Q$11:$Q$15))</f>
        <v>-4.6706291819950652</v>
      </c>
      <c r="J2374" s="37">
        <f t="shared" si="37"/>
        <v>9.2794596243074949E-3</v>
      </c>
      <c r="K2374" s="38"/>
      <c r="L2374" s="38"/>
      <c r="M2374" s="38"/>
      <c r="P2374" s="27">
        <v>2345</v>
      </c>
      <c r="Q2374" s="24">
        <v>0.47412900000000002</v>
      </c>
      <c r="R2374" s="24">
        <v>7.4717199999999998E-2</v>
      </c>
      <c r="S2374" s="24">
        <v>8.4991399999999995E-2</v>
      </c>
      <c r="T2374" s="24">
        <v>1.118212</v>
      </c>
      <c r="U2374" s="24">
        <v>0.38382060000000001</v>
      </c>
      <c r="V2374" s="34">
        <v>9.197292088026358E-3</v>
      </c>
      <c r="W2374" s="24">
        <v>0</v>
      </c>
      <c r="X2374" s="24">
        <v>0</v>
      </c>
    </row>
    <row r="2375" spans="1:24" ht="15" customHeight="1" x14ac:dyDescent="0.45">
      <c r="A2375" s="14">
        <v>423</v>
      </c>
      <c r="B2375" s="15">
        <v>1998</v>
      </c>
      <c r="C2375" s="16">
        <v>0</v>
      </c>
      <c r="D2375" s="17">
        <v>9.0232599999999996E-2</v>
      </c>
      <c r="E2375" s="17">
        <v>0.16998179999999999</v>
      </c>
      <c r="F2375" s="17">
        <v>3.4688799999999999E-2</v>
      </c>
      <c r="G2375" s="17">
        <v>1.1643049999999999</v>
      </c>
      <c r="H2375" s="18">
        <v>0.12736939999999999</v>
      </c>
      <c r="I2375" s="40">
        <f t="array" ref="I2375">$Q$10+SUMPRODUCT(D2375:H2375,TRANSPOSE($Q$11:$Q$15))</f>
        <v>-4.8072166326923567</v>
      </c>
      <c r="J2375" s="37">
        <f t="shared" si="37"/>
        <v>8.1043525962060329E-3</v>
      </c>
      <c r="K2375" s="38"/>
      <c r="L2375" s="38"/>
      <c r="M2375" s="38"/>
      <c r="P2375" s="27">
        <v>2346</v>
      </c>
      <c r="Q2375" s="24">
        <v>0.47232730000000001</v>
      </c>
      <c r="R2375" s="24">
        <v>0.1422281</v>
      </c>
      <c r="S2375" s="24">
        <v>7.8341999999999995E-2</v>
      </c>
      <c r="T2375" s="24">
        <v>0.93847590000000003</v>
      </c>
      <c r="U2375" s="24">
        <v>0.3780599</v>
      </c>
      <c r="V2375" s="34">
        <v>1.1629988912780439E-2</v>
      </c>
      <c r="W2375" s="24">
        <v>0</v>
      </c>
      <c r="X2375" s="24">
        <v>0</v>
      </c>
    </row>
    <row r="2376" spans="1:24" ht="15" customHeight="1" x14ac:dyDescent="0.45">
      <c r="A2376" s="14">
        <v>423</v>
      </c>
      <c r="B2376" s="15">
        <v>1999</v>
      </c>
      <c r="C2376" s="16">
        <v>0</v>
      </c>
      <c r="D2376" s="17">
        <v>9.3032000000000004E-2</v>
      </c>
      <c r="E2376" s="17">
        <v>0.1672265</v>
      </c>
      <c r="F2376" s="17">
        <v>3.5234500000000002E-2</v>
      </c>
      <c r="G2376" s="17">
        <v>0.87986969999999998</v>
      </c>
      <c r="H2376" s="18">
        <v>0.13650770000000001</v>
      </c>
      <c r="I2376" s="40">
        <f t="array" ref="I2376">$Q$10+SUMPRODUCT(D2376:H2376,TRANSPOSE($Q$11:$Q$15))</f>
        <v>-4.3474782226465258</v>
      </c>
      <c r="J2376" s="37">
        <f t="shared" si="37"/>
        <v>1.2774112389842751E-2</v>
      </c>
      <c r="K2376" s="38"/>
      <c r="L2376" s="38"/>
      <c r="M2376" s="38"/>
      <c r="P2376" s="27">
        <v>2347</v>
      </c>
      <c r="Q2376" s="24">
        <v>0.4308863</v>
      </c>
      <c r="R2376" s="24">
        <v>0.21995719999999999</v>
      </c>
      <c r="S2376" s="24">
        <v>6.4696600000000007E-2</v>
      </c>
      <c r="T2376" s="24">
        <v>1.6509290000000001</v>
      </c>
      <c r="U2376" s="24">
        <v>0.34817029999999999</v>
      </c>
      <c r="V2376" s="34">
        <v>3.6209354632941119E-3</v>
      </c>
      <c r="W2376" s="24">
        <v>0</v>
      </c>
      <c r="X2376" s="24">
        <v>0</v>
      </c>
    </row>
    <row r="2377" spans="1:24" ht="15" customHeight="1" x14ac:dyDescent="0.45">
      <c r="A2377" s="14">
        <v>423</v>
      </c>
      <c r="B2377" s="15">
        <v>2000</v>
      </c>
      <c r="C2377" s="16">
        <v>0</v>
      </c>
      <c r="D2377" s="17">
        <v>5.6477800000000002E-2</v>
      </c>
      <c r="E2377" s="17">
        <v>0.15887080000000001</v>
      </c>
      <c r="F2377" s="17">
        <v>4.4975000000000001E-2</v>
      </c>
      <c r="G2377" s="17">
        <v>0.94685160000000002</v>
      </c>
      <c r="H2377" s="18">
        <v>0.1440862</v>
      </c>
      <c r="I2377" s="40">
        <f t="array" ref="I2377">$Q$10+SUMPRODUCT(D2377:H2377,TRANSPOSE($Q$11:$Q$15))</f>
        <v>-4.5304368988593939</v>
      </c>
      <c r="J2377" s="37">
        <f t="shared" si="37"/>
        <v>1.0661083551501067E-2</v>
      </c>
      <c r="K2377" s="38"/>
      <c r="L2377" s="38"/>
      <c r="M2377" s="38"/>
      <c r="P2377" s="27">
        <v>2348</v>
      </c>
      <c r="Q2377" s="24">
        <v>0.26601649999999999</v>
      </c>
      <c r="R2377" s="24">
        <v>0.35102810000000001</v>
      </c>
      <c r="S2377" s="24">
        <v>2.9793099999999999E-2</v>
      </c>
      <c r="T2377" s="24">
        <v>3.4300199999999998</v>
      </c>
      <c r="U2377" s="24">
        <v>0.43842520000000001</v>
      </c>
      <c r="V2377" s="34">
        <v>2.3020448067153008E-4</v>
      </c>
      <c r="W2377" s="24">
        <v>0</v>
      </c>
      <c r="X2377" s="24">
        <v>0</v>
      </c>
    </row>
    <row r="2378" spans="1:24" ht="15" customHeight="1" x14ac:dyDescent="0.45">
      <c r="A2378" s="14">
        <v>423</v>
      </c>
      <c r="B2378" s="15">
        <v>2001</v>
      </c>
      <c r="C2378" s="16">
        <v>0</v>
      </c>
      <c r="D2378" s="17">
        <v>9.6775799999999995E-2</v>
      </c>
      <c r="E2378" s="17">
        <v>0.15878900000000001</v>
      </c>
      <c r="F2378" s="17">
        <v>4.4021299999999999E-2</v>
      </c>
      <c r="G2378" s="17">
        <v>1.005725</v>
      </c>
      <c r="H2378" s="18">
        <v>0.1545311</v>
      </c>
      <c r="I2378" s="40">
        <f t="array" ref="I2378">$Q$10+SUMPRODUCT(D2378:H2378,TRANSPOSE($Q$11:$Q$15))</f>
        <v>-4.5933372070158498</v>
      </c>
      <c r="J2378" s="37">
        <f t="shared" si="37"/>
        <v>1.0017663591258802E-2</v>
      </c>
      <c r="K2378" s="38"/>
      <c r="L2378" s="38"/>
      <c r="M2378" s="38"/>
      <c r="P2378" s="27">
        <v>2349</v>
      </c>
      <c r="Q2378" s="24">
        <v>0.27343149999999999</v>
      </c>
      <c r="R2378" s="24">
        <v>0.26872940000000001</v>
      </c>
      <c r="S2378" s="24">
        <v>5.4041800000000001E-2</v>
      </c>
      <c r="T2378" s="24">
        <v>2.4654579999999999</v>
      </c>
      <c r="U2378" s="24">
        <v>0.4635533</v>
      </c>
      <c r="V2378" s="34">
        <v>1.0119621682576688E-3</v>
      </c>
      <c r="W2378" s="24">
        <v>0</v>
      </c>
      <c r="X2378" s="24">
        <v>0</v>
      </c>
    </row>
    <row r="2379" spans="1:24" ht="15" customHeight="1" x14ac:dyDescent="0.45">
      <c r="A2379" s="14">
        <v>423</v>
      </c>
      <c r="B2379" s="15">
        <v>2002</v>
      </c>
      <c r="C2379" s="16">
        <v>0</v>
      </c>
      <c r="D2379" s="17">
        <v>9.1956999999999994E-3</v>
      </c>
      <c r="E2379" s="17">
        <v>0.1739185</v>
      </c>
      <c r="F2379" s="17">
        <v>5.0494799999999999E-2</v>
      </c>
      <c r="G2379" s="17">
        <v>1.035185</v>
      </c>
      <c r="H2379" s="18">
        <v>0.1460235</v>
      </c>
      <c r="I2379" s="40">
        <f t="array" ref="I2379">$Q$10+SUMPRODUCT(D2379:H2379,TRANSPOSE($Q$11:$Q$15))</f>
        <v>-4.7556300702225816</v>
      </c>
      <c r="J2379" s="37">
        <f t="shared" si="37"/>
        <v>8.5297400164719966E-3</v>
      </c>
      <c r="K2379" s="38"/>
      <c r="L2379" s="38"/>
      <c r="M2379" s="38"/>
      <c r="P2379" s="27">
        <v>2350</v>
      </c>
      <c r="Q2379" s="24">
        <v>0.28929470000000002</v>
      </c>
      <c r="R2379" s="24">
        <v>0.29546509999999998</v>
      </c>
      <c r="S2379" s="24">
        <v>6.2670199999999995E-2</v>
      </c>
      <c r="T2379" s="24">
        <v>3.3695050000000002</v>
      </c>
      <c r="U2379" s="24">
        <v>0.52416819999999997</v>
      </c>
      <c r="V2379" s="34">
        <v>2.2497663625245637E-4</v>
      </c>
      <c r="W2379" s="24">
        <v>0</v>
      </c>
      <c r="X2379" s="24">
        <v>0</v>
      </c>
    </row>
    <row r="2380" spans="1:24" ht="15" customHeight="1" x14ac:dyDescent="0.45">
      <c r="A2380" s="14">
        <v>423</v>
      </c>
      <c r="B2380" s="15">
        <v>2003</v>
      </c>
      <c r="C2380" s="16">
        <v>0</v>
      </c>
      <c r="D2380" s="17">
        <v>7.8475900000000001E-2</v>
      </c>
      <c r="E2380" s="17">
        <v>0.24684449999999999</v>
      </c>
      <c r="F2380" s="17">
        <v>3.5034099999999999E-2</v>
      </c>
      <c r="G2380" s="17">
        <v>1.656603</v>
      </c>
      <c r="H2380" s="18">
        <v>7.4721300000000004E-2</v>
      </c>
      <c r="I2380" s="40">
        <f t="array" ref="I2380">$Q$10+SUMPRODUCT(D2380:H2380,TRANSPOSE($Q$11:$Q$15))</f>
        <v>-5.743760477752236</v>
      </c>
      <c r="J2380" s="37">
        <f t="shared" si="37"/>
        <v>3.1924773592482743E-3</v>
      </c>
      <c r="K2380" s="38"/>
      <c r="L2380" s="38"/>
      <c r="M2380" s="38"/>
      <c r="P2380" s="27">
        <v>2351</v>
      </c>
      <c r="Q2380" s="24">
        <v>0.2002565</v>
      </c>
      <c r="R2380" s="24">
        <v>1.0096879999999999</v>
      </c>
      <c r="S2380" s="24">
        <v>9.0636599999999998E-2</v>
      </c>
      <c r="T2380" s="24">
        <v>6.0107920000000004</v>
      </c>
      <c r="U2380" s="24">
        <v>0.30742370000000002</v>
      </c>
      <c r="V2380" s="34">
        <v>7.9745173637036201E-7</v>
      </c>
      <c r="W2380" s="24">
        <v>0</v>
      </c>
      <c r="X2380" s="24">
        <v>0</v>
      </c>
    </row>
    <row r="2381" spans="1:24" ht="15" customHeight="1" x14ac:dyDescent="0.45">
      <c r="A2381" s="14">
        <v>423</v>
      </c>
      <c r="B2381" s="15">
        <v>2004</v>
      </c>
      <c r="C2381" s="16">
        <v>0</v>
      </c>
      <c r="D2381" s="17">
        <v>0.1996444</v>
      </c>
      <c r="E2381" s="17">
        <v>0.21980620000000001</v>
      </c>
      <c r="F2381" s="17">
        <v>3.5597499999999997E-2</v>
      </c>
      <c r="G2381" s="17">
        <v>1.3848819999999999</v>
      </c>
      <c r="H2381" s="18">
        <v>0.15872220000000001</v>
      </c>
      <c r="I2381" s="40">
        <f t="array" ref="I2381">$Q$10+SUMPRODUCT(D2381:H2381,TRANSPOSE($Q$11:$Q$15))</f>
        <v>-5.1736711400169657</v>
      </c>
      <c r="J2381" s="37">
        <f t="shared" si="37"/>
        <v>5.6318409576069789E-3</v>
      </c>
      <c r="K2381" s="38"/>
      <c r="L2381" s="38"/>
      <c r="M2381" s="38"/>
      <c r="P2381" s="27">
        <v>2352</v>
      </c>
      <c r="Q2381" s="24">
        <v>0.17903079999999999</v>
      </c>
      <c r="R2381" s="24">
        <v>0.84423479999999995</v>
      </c>
      <c r="S2381" s="24">
        <v>7.5421799999999997E-2</v>
      </c>
      <c r="T2381" s="24">
        <v>3.890018</v>
      </c>
      <c r="U2381" s="24">
        <v>0.25645200000000001</v>
      </c>
      <c r="V2381" s="34">
        <v>3.2303511241273388E-5</v>
      </c>
      <c r="W2381" s="24">
        <v>0</v>
      </c>
      <c r="X2381" s="24">
        <v>0</v>
      </c>
    </row>
    <row r="2382" spans="1:24" ht="15" customHeight="1" x14ac:dyDescent="0.45">
      <c r="A2382" s="14">
        <v>424</v>
      </c>
      <c r="B2382" s="15">
        <v>1997</v>
      </c>
      <c r="C2382" s="16">
        <v>0</v>
      </c>
      <c r="D2382" s="17">
        <v>9.1997800000000005E-2</v>
      </c>
      <c r="E2382" s="17">
        <v>0.2070237</v>
      </c>
      <c r="F2382" s="17">
        <v>7.4213100000000004E-2</v>
      </c>
      <c r="G2382" s="17">
        <v>1.392536</v>
      </c>
      <c r="H2382" s="18">
        <v>0.23648810000000001</v>
      </c>
      <c r="I2382" s="40">
        <f t="array" ref="I2382">$Q$10+SUMPRODUCT(D2382:H2382,TRANSPOSE($Q$11:$Q$15))</f>
        <v>-5.4725857779025127</v>
      </c>
      <c r="J2382" s="37">
        <f t="shared" si="37"/>
        <v>4.1827877121989859E-3</v>
      </c>
      <c r="K2382" s="38"/>
      <c r="L2382" s="38"/>
      <c r="M2382" s="38"/>
      <c r="P2382" s="27">
        <v>2353</v>
      </c>
      <c r="Q2382" s="24">
        <v>9.7176399999999996E-2</v>
      </c>
      <c r="R2382" s="24">
        <v>0.64523240000000004</v>
      </c>
      <c r="S2382" s="24">
        <v>7.0515300000000003E-2</v>
      </c>
      <c r="T2382" s="24">
        <v>2.4380850000000001</v>
      </c>
      <c r="U2382" s="24">
        <v>0.30135859999999998</v>
      </c>
      <c r="V2382" s="34">
        <v>4.5081530031258911E-4</v>
      </c>
      <c r="W2382" s="24">
        <v>0</v>
      </c>
      <c r="X2382" s="24">
        <v>0</v>
      </c>
    </row>
    <row r="2383" spans="1:24" ht="15" customHeight="1" x14ac:dyDescent="0.45">
      <c r="A2383" s="14">
        <v>424</v>
      </c>
      <c r="B2383" s="15">
        <v>1998</v>
      </c>
      <c r="C2383" s="16">
        <v>0</v>
      </c>
      <c r="D2383" s="17">
        <v>0.1050463</v>
      </c>
      <c r="E2383" s="17">
        <v>0.20447219999999999</v>
      </c>
      <c r="F2383" s="17">
        <v>4.2243000000000003E-2</v>
      </c>
      <c r="G2383" s="17">
        <v>0.99671609999999999</v>
      </c>
      <c r="H2383" s="18">
        <v>0.19676479999999999</v>
      </c>
      <c r="I2383" s="40">
        <f t="array" ref="I2383">$Q$10+SUMPRODUCT(D2383:H2383,TRANSPOSE($Q$11:$Q$15))</f>
        <v>-4.6015795128930925</v>
      </c>
      <c r="J2383" s="37">
        <f t="shared" si="37"/>
        <v>9.9362513398365115E-3</v>
      </c>
      <c r="K2383" s="38"/>
      <c r="L2383" s="38"/>
      <c r="M2383" s="38"/>
      <c r="P2383" s="27">
        <v>2354</v>
      </c>
      <c r="Q2383" s="24">
        <v>4.2705399999999998E-2</v>
      </c>
      <c r="R2383" s="24">
        <v>0.60836239999999997</v>
      </c>
      <c r="S2383" s="24">
        <v>5.6221699999999999E-2</v>
      </c>
      <c r="T2383" s="24">
        <v>2.0106999999999999</v>
      </c>
      <c r="U2383" s="24">
        <v>0.26873989999999998</v>
      </c>
      <c r="V2383" s="34">
        <v>1.0090198708565788E-3</v>
      </c>
      <c r="W2383" s="24">
        <v>0</v>
      </c>
      <c r="X2383" s="24">
        <v>0</v>
      </c>
    </row>
    <row r="2384" spans="1:24" ht="15" customHeight="1" x14ac:dyDescent="0.45">
      <c r="A2384" s="14">
        <v>424</v>
      </c>
      <c r="B2384" s="15">
        <v>1999</v>
      </c>
      <c r="C2384" s="16">
        <v>0</v>
      </c>
      <c r="D2384" s="17">
        <v>0.1089171</v>
      </c>
      <c r="E2384" s="17">
        <v>0.19367110000000001</v>
      </c>
      <c r="F2384" s="17">
        <v>2.62264E-2</v>
      </c>
      <c r="G2384" s="17">
        <v>0.56059170000000003</v>
      </c>
      <c r="H2384" s="18">
        <v>0.17201830000000001</v>
      </c>
      <c r="I2384" s="40">
        <f t="array" ref="I2384">$Q$10+SUMPRODUCT(D2384:H2384,TRANSPOSE($Q$11:$Q$15))</f>
        <v>-3.7764840946299052</v>
      </c>
      <c r="J2384" s="37">
        <f t="shared" si="37"/>
        <v>2.2390269062957015E-2</v>
      </c>
      <c r="K2384" s="38"/>
      <c r="L2384" s="38"/>
      <c r="M2384" s="38"/>
      <c r="P2384" s="27">
        <v>2355</v>
      </c>
      <c r="Q2384" s="24">
        <v>0.13159019999999999</v>
      </c>
      <c r="R2384" s="24">
        <v>0.58750979999999997</v>
      </c>
      <c r="S2384" s="24">
        <v>7.6432899999999998E-2</v>
      </c>
      <c r="T2384" s="24">
        <v>2.848808</v>
      </c>
      <c r="U2384" s="24">
        <v>0.30135060000000002</v>
      </c>
      <c r="V2384" s="34">
        <v>2.4655557404346345E-4</v>
      </c>
      <c r="W2384" s="24">
        <v>0</v>
      </c>
      <c r="X2384" s="24">
        <v>0</v>
      </c>
    </row>
    <row r="2385" spans="1:24" ht="15" customHeight="1" x14ac:dyDescent="0.45">
      <c r="A2385" s="14">
        <v>424</v>
      </c>
      <c r="B2385" s="15">
        <v>2000</v>
      </c>
      <c r="C2385" s="16">
        <v>0</v>
      </c>
      <c r="D2385" s="17">
        <v>0.12106459999999999</v>
      </c>
      <c r="E2385" s="17">
        <v>0.16134660000000001</v>
      </c>
      <c r="F2385" s="17">
        <v>3.9446799999999997E-2</v>
      </c>
      <c r="G2385" s="17">
        <v>0.29383599999999999</v>
      </c>
      <c r="H2385" s="18">
        <v>0.2000237</v>
      </c>
      <c r="I2385" s="40">
        <f t="array" ref="I2385">$Q$10+SUMPRODUCT(D2385:H2385,TRANSPOSE($Q$11:$Q$15))</f>
        <v>-3.387745139666821</v>
      </c>
      <c r="J2385" s="37">
        <f t="shared" si="37"/>
        <v>3.2680662323297062E-2</v>
      </c>
      <c r="K2385" s="38"/>
      <c r="L2385" s="38"/>
      <c r="M2385" s="38"/>
      <c r="P2385" s="27">
        <v>2356</v>
      </c>
      <c r="Q2385" s="24">
        <v>0.30120390000000002</v>
      </c>
      <c r="R2385" s="24">
        <v>0.63103529999999997</v>
      </c>
      <c r="S2385" s="24">
        <v>6.8018499999999996E-2</v>
      </c>
      <c r="T2385" s="24">
        <v>5.1546459999999996</v>
      </c>
      <c r="U2385" s="24">
        <v>0.2068683</v>
      </c>
      <c r="V2385" s="34">
        <v>6.3535619577618439E-6</v>
      </c>
      <c r="W2385" s="24">
        <v>0</v>
      </c>
      <c r="X2385" s="24">
        <v>0</v>
      </c>
    </row>
    <row r="2386" spans="1:24" ht="15" customHeight="1" x14ac:dyDescent="0.45">
      <c r="A2386" s="14">
        <v>424</v>
      </c>
      <c r="B2386" s="15">
        <v>2001</v>
      </c>
      <c r="C2386" s="16">
        <v>0</v>
      </c>
      <c r="D2386" s="17">
        <v>0.1753815</v>
      </c>
      <c r="E2386" s="17">
        <v>4.5049400000000003E-2</v>
      </c>
      <c r="F2386" s="17">
        <v>8.5155999999999999E-3</v>
      </c>
      <c r="G2386" s="17">
        <v>0.19727890000000001</v>
      </c>
      <c r="H2386" s="18">
        <v>0.20826130000000001</v>
      </c>
      <c r="I2386" s="40">
        <f t="array" ref="I2386">$Q$10+SUMPRODUCT(D2386:H2386,TRANSPOSE($Q$11:$Q$15))</f>
        <v>-2.7897392866632145</v>
      </c>
      <c r="J2386" s="37">
        <f t="shared" si="37"/>
        <v>5.7881170581236256E-2</v>
      </c>
      <c r="K2386" s="38"/>
      <c r="L2386" s="38"/>
      <c r="M2386" s="38"/>
      <c r="P2386" s="27">
        <v>2357</v>
      </c>
      <c r="Q2386" s="24">
        <v>0.21394940000000001</v>
      </c>
      <c r="R2386" s="24">
        <v>0.58016880000000004</v>
      </c>
      <c r="S2386" s="24">
        <v>5.5480700000000001E-2</v>
      </c>
      <c r="T2386" s="24">
        <v>5.5902880000000001</v>
      </c>
      <c r="U2386" s="24">
        <v>0.2092493</v>
      </c>
      <c r="V2386" s="34">
        <v>3.6486317096089479E-6</v>
      </c>
      <c r="W2386" s="24">
        <v>0</v>
      </c>
      <c r="X2386" s="24">
        <v>0</v>
      </c>
    </row>
    <row r="2387" spans="1:24" ht="15" customHeight="1" x14ac:dyDescent="0.45">
      <c r="A2387" s="14">
        <v>424</v>
      </c>
      <c r="B2387" s="15">
        <v>2002</v>
      </c>
      <c r="C2387" s="16">
        <v>1</v>
      </c>
      <c r="D2387" s="17">
        <v>-9.6430000000000005E-3</v>
      </c>
      <c r="E2387" s="17">
        <v>-0.1249161</v>
      </c>
      <c r="F2387" s="17">
        <v>1.7905799999999999E-2</v>
      </c>
      <c r="G2387" s="17">
        <v>8.8655899999999996E-2</v>
      </c>
      <c r="H2387" s="18">
        <v>0.23970649999999999</v>
      </c>
      <c r="I2387" s="40">
        <f t="array" ref="I2387">$Q$10+SUMPRODUCT(D2387:H2387,TRANSPOSE($Q$11:$Q$15))</f>
        <v>-2.5018034598497674</v>
      </c>
      <c r="J2387" s="37">
        <f t="shared" si="37"/>
        <v>7.5731847452031376E-2</v>
      </c>
      <c r="K2387" s="38"/>
      <c r="L2387" s="38"/>
      <c r="M2387" s="38"/>
      <c r="P2387" s="27">
        <v>2358</v>
      </c>
      <c r="Q2387" s="24">
        <v>0.36071360000000002</v>
      </c>
      <c r="R2387" s="24">
        <v>0.53091999999999995</v>
      </c>
      <c r="S2387" s="24">
        <v>6.8433099999999997E-2</v>
      </c>
      <c r="T2387" s="24">
        <v>3.3132480000000002</v>
      </c>
      <c r="U2387" s="24">
        <v>0.2493253</v>
      </c>
      <c r="V2387" s="34">
        <v>1.449719483888237E-4</v>
      </c>
      <c r="W2387" s="24">
        <v>0</v>
      </c>
      <c r="X2387" s="24">
        <v>0</v>
      </c>
    </row>
    <row r="2388" spans="1:24" ht="15" customHeight="1" x14ac:dyDescent="0.45">
      <c r="A2388" s="14">
        <v>425</v>
      </c>
      <c r="B2388" s="15">
        <v>1995</v>
      </c>
      <c r="C2388" s="16">
        <v>0</v>
      </c>
      <c r="D2388" s="17">
        <v>3.1926599999999999E-2</v>
      </c>
      <c r="E2388" s="17">
        <v>0.23320560000000001</v>
      </c>
      <c r="F2388" s="17">
        <v>4.1860500000000002E-2</v>
      </c>
      <c r="G2388" s="17">
        <v>0.71958029999999995</v>
      </c>
      <c r="H2388" s="18">
        <v>0.15647820000000001</v>
      </c>
      <c r="I2388" s="40">
        <f t="array" ref="I2388">$Q$10+SUMPRODUCT(D2388:H2388,TRANSPOSE($Q$11:$Q$15))</f>
        <v>-4.2539244500812483</v>
      </c>
      <c r="J2388" s="37">
        <f t="shared" si="37"/>
        <v>1.4009314885474732E-2</v>
      </c>
      <c r="K2388" s="38"/>
      <c r="L2388" s="38"/>
      <c r="M2388" s="38"/>
      <c r="P2388" s="27">
        <v>2359</v>
      </c>
      <c r="Q2388" s="24">
        <v>0.33904830000000002</v>
      </c>
      <c r="R2388" s="24">
        <v>0.60565789999999997</v>
      </c>
      <c r="S2388" s="24">
        <v>6.6499600000000006E-2</v>
      </c>
      <c r="T2388" s="24">
        <v>4.3221850000000002</v>
      </c>
      <c r="U2388" s="24">
        <v>0.25754709999999997</v>
      </c>
      <c r="V2388" s="34">
        <v>2.6357101527029275E-5</v>
      </c>
      <c r="W2388" s="24">
        <v>0</v>
      </c>
      <c r="X2388" s="24">
        <v>0</v>
      </c>
    </row>
    <row r="2389" spans="1:24" ht="15" customHeight="1" x14ac:dyDescent="0.45">
      <c r="A2389" s="14">
        <v>425</v>
      </c>
      <c r="B2389" s="15">
        <v>1996</v>
      </c>
      <c r="C2389" s="16">
        <v>0</v>
      </c>
      <c r="D2389" s="17">
        <v>1.7759E-2</v>
      </c>
      <c r="E2389" s="17">
        <v>0.25226789999999999</v>
      </c>
      <c r="F2389" s="17">
        <v>6.6669099999999995E-2</v>
      </c>
      <c r="G2389" s="17">
        <v>0.93443299999999996</v>
      </c>
      <c r="H2389" s="18">
        <v>0.1940325</v>
      </c>
      <c r="I2389" s="40">
        <f t="array" ref="I2389">$Q$10+SUMPRODUCT(D2389:H2389,TRANSPOSE($Q$11:$Q$15))</f>
        <v>-4.8050723673663951</v>
      </c>
      <c r="J2389" s="37">
        <f t="shared" si="37"/>
        <v>8.121607835416822E-3</v>
      </c>
      <c r="K2389" s="38"/>
      <c r="L2389" s="38"/>
      <c r="M2389" s="38"/>
      <c r="P2389" s="27">
        <v>2360</v>
      </c>
      <c r="Q2389" s="24">
        <v>0.40185949999999998</v>
      </c>
      <c r="R2389" s="24">
        <v>0.5940782</v>
      </c>
      <c r="S2389" s="24">
        <v>5.79287E-2</v>
      </c>
      <c r="T2389" s="24">
        <v>6.6362880000000004</v>
      </c>
      <c r="U2389" s="24">
        <v>0.24385229999999999</v>
      </c>
      <c r="V2389" s="34">
        <v>7.3122390996502834E-7</v>
      </c>
      <c r="W2389" s="24">
        <v>0</v>
      </c>
      <c r="X2389" s="24">
        <v>0</v>
      </c>
    </row>
    <row r="2390" spans="1:24" ht="15" customHeight="1" x14ac:dyDescent="0.45">
      <c r="A2390" s="14">
        <v>425</v>
      </c>
      <c r="B2390" s="15">
        <v>1997</v>
      </c>
      <c r="C2390" s="16">
        <v>0</v>
      </c>
      <c r="D2390" s="17">
        <v>7.1542599999999998E-2</v>
      </c>
      <c r="E2390" s="17">
        <v>0.31451449999999997</v>
      </c>
      <c r="F2390" s="17">
        <v>5.765E-2</v>
      </c>
      <c r="G2390" s="17">
        <v>1.6110139999999999</v>
      </c>
      <c r="H2390" s="18">
        <v>0.2000567</v>
      </c>
      <c r="I2390" s="40">
        <f t="array" ref="I2390">$Q$10+SUMPRODUCT(D2390:H2390,TRANSPOSE($Q$11:$Q$15))</f>
        <v>-5.8756090865196731</v>
      </c>
      <c r="J2390" s="37">
        <f t="shared" si="37"/>
        <v>2.7992262537552687E-3</v>
      </c>
      <c r="K2390" s="38"/>
      <c r="L2390" s="38"/>
      <c r="M2390" s="38"/>
      <c r="P2390" s="27">
        <v>2361</v>
      </c>
      <c r="Q2390" s="24">
        <v>0.2233453</v>
      </c>
      <c r="R2390" s="24">
        <v>0.63732</v>
      </c>
      <c r="S2390" s="24">
        <v>7.7727000000000004E-2</v>
      </c>
      <c r="T2390" s="24">
        <v>3.8391489999999999</v>
      </c>
      <c r="U2390" s="24">
        <v>0.26844630000000003</v>
      </c>
      <c r="V2390" s="34">
        <v>4.767660171588298E-5</v>
      </c>
      <c r="W2390" s="24">
        <v>0</v>
      </c>
      <c r="X2390" s="24">
        <v>0</v>
      </c>
    </row>
    <row r="2391" spans="1:24" ht="15" customHeight="1" x14ac:dyDescent="0.45">
      <c r="A2391" s="14">
        <v>425</v>
      </c>
      <c r="B2391" s="15">
        <v>1998</v>
      </c>
      <c r="C2391" s="16">
        <v>0</v>
      </c>
      <c r="D2391" s="17">
        <v>-0.10008690000000001</v>
      </c>
      <c r="E2391" s="17">
        <v>0.27573330000000001</v>
      </c>
      <c r="F2391" s="17">
        <v>-2.1656399999999999E-2</v>
      </c>
      <c r="G2391" s="17">
        <v>0.75931669999999996</v>
      </c>
      <c r="H2391" s="18">
        <v>0.1730537</v>
      </c>
      <c r="I2391" s="40">
        <f t="array" ref="I2391">$Q$10+SUMPRODUCT(D2391:H2391,TRANSPOSE($Q$11:$Q$15))</f>
        <v>-3.9154408005873469</v>
      </c>
      <c r="J2391" s="37">
        <f t="shared" si="37"/>
        <v>1.9542249338230112E-2</v>
      </c>
      <c r="K2391" s="38"/>
      <c r="L2391" s="38"/>
      <c r="M2391" s="38"/>
      <c r="P2391" s="27">
        <v>2362</v>
      </c>
      <c r="Q2391" s="24">
        <v>0.23068089999999999</v>
      </c>
      <c r="R2391" s="24">
        <v>0.6370304</v>
      </c>
      <c r="S2391" s="24">
        <v>9.4221700000000005E-2</v>
      </c>
      <c r="T2391" s="24">
        <v>4.9335760000000004</v>
      </c>
      <c r="U2391" s="24">
        <v>0.31453720000000002</v>
      </c>
      <c r="V2391" s="34">
        <v>7.5420411754948696E-6</v>
      </c>
      <c r="W2391" s="24">
        <v>0</v>
      </c>
      <c r="X2391" s="24">
        <v>0</v>
      </c>
    </row>
    <row r="2392" spans="1:24" ht="15" customHeight="1" x14ac:dyDescent="0.45">
      <c r="A2392" s="14">
        <v>425</v>
      </c>
      <c r="B2392" s="15">
        <v>1999</v>
      </c>
      <c r="C2392" s="16">
        <v>0</v>
      </c>
      <c r="D2392" s="17">
        <v>-2.6068999999999998E-2</v>
      </c>
      <c r="E2392" s="17">
        <v>0.3269667</v>
      </c>
      <c r="F2392" s="17">
        <v>8.6579699999999996E-2</v>
      </c>
      <c r="G2392" s="17">
        <v>1.469776</v>
      </c>
      <c r="H2392" s="18">
        <v>0.25748969999999999</v>
      </c>
      <c r="I2392" s="40">
        <f t="array" ref="I2392">$Q$10+SUMPRODUCT(D2392:H2392,TRANSPOSE($Q$11:$Q$15))</f>
        <v>-5.9049065615210825</v>
      </c>
      <c r="J2392" s="37">
        <f t="shared" si="37"/>
        <v>2.7186254134695192E-3</v>
      </c>
      <c r="K2392" s="38"/>
      <c r="L2392" s="38"/>
      <c r="M2392" s="38"/>
      <c r="P2392" s="27">
        <v>2363</v>
      </c>
      <c r="Q2392" s="24">
        <v>0.21014840000000001</v>
      </c>
      <c r="R2392" s="24">
        <v>0.69890750000000001</v>
      </c>
      <c r="S2392" s="24">
        <v>8.1871899999999997E-2</v>
      </c>
      <c r="T2392" s="24">
        <v>4.5734260000000004</v>
      </c>
      <c r="U2392" s="24">
        <v>0.31378080000000003</v>
      </c>
      <c r="V2392" s="34">
        <v>1.3386656522356638E-5</v>
      </c>
      <c r="W2392" s="24">
        <v>0</v>
      </c>
      <c r="X2392" s="24">
        <v>0</v>
      </c>
    </row>
    <row r="2393" spans="1:24" ht="15" customHeight="1" x14ac:dyDescent="0.45">
      <c r="A2393" s="14">
        <v>425</v>
      </c>
      <c r="B2393" s="15">
        <v>2000</v>
      </c>
      <c r="C2393" s="16">
        <v>0</v>
      </c>
      <c r="D2393" s="17">
        <v>1.05702E-2</v>
      </c>
      <c r="E2393" s="17">
        <v>0.39347589999999999</v>
      </c>
      <c r="F2393" s="17">
        <v>0.1206047</v>
      </c>
      <c r="G2393" s="17">
        <v>3.395241</v>
      </c>
      <c r="H2393" s="18">
        <v>0.3977484</v>
      </c>
      <c r="I2393" s="40">
        <f t="array" ref="I2393">$Q$10+SUMPRODUCT(D2393:H2393,TRANSPOSE($Q$11:$Q$15))</f>
        <v>-9.2400815868250241</v>
      </c>
      <c r="J2393" s="37">
        <f t="shared" si="37"/>
        <v>9.7060248687726386E-5</v>
      </c>
      <c r="K2393" s="38"/>
      <c r="L2393" s="38"/>
      <c r="M2393" s="38"/>
      <c r="P2393" s="27">
        <v>2364</v>
      </c>
      <c r="Q2393" s="24">
        <v>0.16398489999999999</v>
      </c>
      <c r="R2393" s="24">
        <v>0.66964009999999996</v>
      </c>
      <c r="S2393" s="24">
        <v>6.3568799999999995E-2</v>
      </c>
      <c r="T2393" s="24">
        <v>3.5005829999999998</v>
      </c>
      <c r="U2393" s="24">
        <v>0.30522050000000001</v>
      </c>
      <c r="V2393" s="34">
        <v>8.7215962031032254E-5</v>
      </c>
      <c r="W2393" s="24">
        <v>0</v>
      </c>
      <c r="X2393" s="24">
        <v>0</v>
      </c>
    </row>
    <row r="2394" spans="1:24" ht="15" customHeight="1" x14ac:dyDescent="0.45">
      <c r="A2394" s="14">
        <v>426</v>
      </c>
      <c r="B2394" s="15">
        <v>1995</v>
      </c>
      <c r="C2394" s="16">
        <v>0</v>
      </c>
      <c r="D2394" s="17">
        <v>6.1827999999999996E-3</v>
      </c>
      <c r="E2394" s="17">
        <v>0.460005</v>
      </c>
      <c r="F2394" s="17">
        <v>3.1271599999999997E-2</v>
      </c>
      <c r="G2394" s="17">
        <v>1.8393919999999999</v>
      </c>
      <c r="H2394" s="18">
        <v>0.4452952</v>
      </c>
      <c r="I2394" s="40">
        <f t="array" ref="I2394">$Q$10+SUMPRODUCT(D2394:H2394,TRANSPOSE($Q$11:$Q$15))</f>
        <v>-6.115196818289343</v>
      </c>
      <c r="J2394" s="37">
        <f t="shared" si="37"/>
        <v>2.2041718411152105E-3</v>
      </c>
      <c r="K2394" s="38"/>
      <c r="L2394" s="38"/>
      <c r="M2394" s="38"/>
      <c r="P2394" s="27">
        <v>2365</v>
      </c>
      <c r="Q2394" s="24">
        <v>0.1870761</v>
      </c>
      <c r="R2394" s="24">
        <v>0.73657709999999998</v>
      </c>
      <c r="S2394" s="24">
        <v>8.4925E-2</v>
      </c>
      <c r="T2394" s="24">
        <v>5.1909710000000002</v>
      </c>
      <c r="U2394" s="24">
        <v>0.32998939999999999</v>
      </c>
      <c r="V2394" s="34">
        <v>4.6248401914626011E-6</v>
      </c>
      <c r="W2394" s="24">
        <v>0</v>
      </c>
      <c r="X2394" s="24">
        <v>0</v>
      </c>
    </row>
    <row r="2395" spans="1:24" ht="15" customHeight="1" x14ac:dyDescent="0.45">
      <c r="A2395" s="14">
        <v>426</v>
      </c>
      <c r="B2395" s="15">
        <v>1996</v>
      </c>
      <c r="C2395" s="16">
        <v>0</v>
      </c>
      <c r="D2395" s="17">
        <v>-3.1811999999999999E-3</v>
      </c>
      <c r="E2395" s="17">
        <v>0.4344249</v>
      </c>
      <c r="F2395" s="17">
        <v>5.8260100000000002E-2</v>
      </c>
      <c r="G2395" s="17">
        <v>1.7932809999999999</v>
      </c>
      <c r="H2395" s="18">
        <v>0.4627773</v>
      </c>
      <c r="I2395" s="40">
        <f t="array" ref="I2395">$Q$10+SUMPRODUCT(D2395:H2395,TRANSPOSE($Q$11:$Q$15))</f>
        <v>-6.2134499744178253</v>
      </c>
      <c r="J2395" s="37">
        <f t="shared" si="37"/>
        <v>1.9983163258486835E-3</v>
      </c>
      <c r="K2395" s="38"/>
      <c r="L2395" s="38"/>
      <c r="M2395" s="38"/>
      <c r="P2395" s="27">
        <v>2366</v>
      </c>
      <c r="Q2395" s="24">
        <v>0.14177870000000001</v>
      </c>
      <c r="R2395" s="24">
        <v>0.74050240000000001</v>
      </c>
      <c r="S2395" s="24">
        <v>7.2068499999999994E-2</v>
      </c>
      <c r="T2395" s="24">
        <v>5.987552</v>
      </c>
      <c r="U2395" s="24">
        <v>0.32088220000000001</v>
      </c>
      <c r="V2395" s="34">
        <v>1.3975733377091867E-6</v>
      </c>
      <c r="W2395" s="24">
        <v>0</v>
      </c>
      <c r="X2395" s="24">
        <v>0</v>
      </c>
    </row>
    <row r="2396" spans="1:24" ht="15" customHeight="1" x14ac:dyDescent="0.45">
      <c r="A2396" s="14">
        <v>426</v>
      </c>
      <c r="B2396" s="15">
        <v>1997</v>
      </c>
      <c r="C2396" s="16">
        <v>0</v>
      </c>
      <c r="D2396" s="17">
        <v>-4.1900899999999998E-2</v>
      </c>
      <c r="E2396" s="17">
        <v>0.49444949999999999</v>
      </c>
      <c r="F2396" s="17">
        <v>4.5368800000000001E-2</v>
      </c>
      <c r="G2396" s="17">
        <v>2.3838029999999999</v>
      </c>
      <c r="H2396" s="18">
        <v>0.36059999999999998</v>
      </c>
      <c r="I2396" s="40">
        <f t="array" ref="I2396">$Q$10+SUMPRODUCT(D2396:H2396,TRANSPOSE($Q$11:$Q$15))</f>
        <v>-7.2180273232282861</v>
      </c>
      <c r="J2396" s="37">
        <f t="shared" si="37"/>
        <v>7.3271019545317851E-4</v>
      </c>
      <c r="K2396" s="38"/>
      <c r="L2396" s="38"/>
      <c r="M2396" s="38"/>
      <c r="P2396" s="27">
        <v>2367</v>
      </c>
      <c r="Q2396" s="24">
        <v>0.15523490000000001</v>
      </c>
      <c r="R2396" s="24">
        <v>0.75948789999999999</v>
      </c>
      <c r="S2396" s="24">
        <v>7.4248800000000004E-2</v>
      </c>
      <c r="T2396" s="24">
        <v>5.475454</v>
      </c>
      <c r="U2396" s="24">
        <v>0.29355530000000002</v>
      </c>
      <c r="V2396" s="34">
        <v>2.9874088889551195E-6</v>
      </c>
      <c r="W2396" s="24">
        <v>0</v>
      </c>
      <c r="X2396" s="24">
        <v>0</v>
      </c>
    </row>
    <row r="2397" spans="1:24" ht="15" customHeight="1" x14ac:dyDescent="0.45">
      <c r="A2397" s="14">
        <v>426</v>
      </c>
      <c r="B2397" s="15">
        <v>1998</v>
      </c>
      <c r="C2397" s="16">
        <v>0</v>
      </c>
      <c r="D2397" s="17">
        <v>-6.6572400000000004E-2</v>
      </c>
      <c r="E2397" s="17">
        <v>0.47506910000000002</v>
      </c>
      <c r="F2397" s="17">
        <v>2.5363799999999999E-2</v>
      </c>
      <c r="G2397" s="17">
        <v>2.80661</v>
      </c>
      <c r="H2397" s="18">
        <v>0.28977330000000001</v>
      </c>
      <c r="I2397" s="40">
        <f t="array" ref="I2397">$Q$10+SUMPRODUCT(D2397:H2397,TRANSPOSE($Q$11:$Q$15))</f>
        <v>-7.7577254165331864</v>
      </c>
      <c r="J2397" s="37">
        <f t="shared" si="37"/>
        <v>4.2724507941605677E-4</v>
      </c>
      <c r="K2397" s="38"/>
      <c r="L2397" s="38"/>
      <c r="M2397" s="38"/>
      <c r="P2397" s="27">
        <v>2368</v>
      </c>
      <c r="Q2397" s="24">
        <v>0.12903229999999999</v>
      </c>
      <c r="R2397" s="24">
        <v>0.71852300000000002</v>
      </c>
      <c r="S2397" s="24">
        <v>7.7149999999999996E-2</v>
      </c>
      <c r="T2397" s="24">
        <v>5.1771320000000003</v>
      </c>
      <c r="U2397" s="24">
        <v>0.29716730000000002</v>
      </c>
      <c r="V2397" s="34">
        <v>4.9408890643426034E-6</v>
      </c>
      <c r="W2397" s="24">
        <v>0</v>
      </c>
      <c r="X2397" s="24">
        <v>0</v>
      </c>
    </row>
    <row r="2398" spans="1:24" ht="15" customHeight="1" x14ac:dyDescent="0.45">
      <c r="A2398" s="14">
        <v>427</v>
      </c>
      <c r="B2398" s="15">
        <v>1995</v>
      </c>
      <c r="C2398" s="16">
        <v>0</v>
      </c>
      <c r="D2398" s="17">
        <v>-1.12432E-2</v>
      </c>
      <c r="E2398" s="17">
        <v>0.15128720000000001</v>
      </c>
      <c r="F2398" s="17">
        <v>2.4241800000000001E-2</v>
      </c>
      <c r="G2398" s="17">
        <v>0.83858180000000004</v>
      </c>
      <c r="H2398" s="18">
        <v>0.13698830000000001</v>
      </c>
      <c r="I2398" s="40">
        <f t="array" ref="I2398">$Q$10+SUMPRODUCT(D2398:H2398,TRANSPOSE($Q$11:$Q$15))</f>
        <v>-4.2134877022146178</v>
      </c>
      <c r="J2398" s="37">
        <f t="shared" si="37"/>
        <v>1.4578987381779882E-2</v>
      </c>
      <c r="K2398" s="38"/>
      <c r="L2398" s="38"/>
      <c r="M2398" s="38"/>
      <c r="P2398" s="27">
        <v>2369</v>
      </c>
      <c r="Q2398" s="24">
        <v>0.17736940000000001</v>
      </c>
      <c r="R2398" s="24">
        <v>0.73545000000000005</v>
      </c>
      <c r="S2398" s="24">
        <v>7.64658E-2</v>
      </c>
      <c r="T2398" s="24">
        <v>6.8805449999999997</v>
      </c>
      <c r="U2398" s="24">
        <v>0.3010372</v>
      </c>
      <c r="V2398" s="34">
        <v>3.2833975329604944E-7</v>
      </c>
      <c r="W2398" s="24">
        <v>0</v>
      </c>
      <c r="X2398" s="24">
        <v>0</v>
      </c>
    </row>
    <row r="2399" spans="1:24" ht="15" customHeight="1" x14ac:dyDescent="0.45">
      <c r="A2399" s="14">
        <v>427</v>
      </c>
      <c r="B2399" s="15">
        <v>1996</v>
      </c>
      <c r="C2399" s="16">
        <v>0</v>
      </c>
      <c r="D2399" s="17">
        <v>1.6539E-3</v>
      </c>
      <c r="E2399" s="17">
        <v>0.14222370000000001</v>
      </c>
      <c r="F2399" s="17">
        <v>5.15971E-2</v>
      </c>
      <c r="G2399" s="17">
        <v>0.71853900000000004</v>
      </c>
      <c r="H2399" s="18">
        <v>0.14240729999999999</v>
      </c>
      <c r="I2399" s="40">
        <f t="array" ref="I2399">$Q$10+SUMPRODUCT(D2399:H2399,TRANSPOSE($Q$11:$Q$15))</f>
        <v>-4.2191242644868563</v>
      </c>
      <c r="J2399" s="37">
        <f t="shared" si="37"/>
        <v>1.449823121643924E-2</v>
      </c>
      <c r="K2399" s="38"/>
      <c r="L2399" s="38"/>
      <c r="M2399" s="38"/>
      <c r="P2399" s="27">
        <v>2370</v>
      </c>
      <c r="Q2399" s="24">
        <v>0.15861159999999999</v>
      </c>
      <c r="R2399" s="24">
        <v>0.79749729999999996</v>
      </c>
      <c r="S2399" s="24">
        <v>8.0491199999999999E-2</v>
      </c>
      <c r="T2399" s="24">
        <v>6.2227189999999997</v>
      </c>
      <c r="U2399" s="24">
        <v>0.2688161</v>
      </c>
      <c r="V2399" s="34">
        <v>8.0609038632585226E-7</v>
      </c>
      <c r="W2399" s="24">
        <v>0</v>
      </c>
      <c r="X2399" s="24">
        <v>0</v>
      </c>
    </row>
    <row r="2400" spans="1:24" ht="15" customHeight="1" x14ac:dyDescent="0.45">
      <c r="A2400" s="14">
        <v>427</v>
      </c>
      <c r="B2400" s="15">
        <v>1997</v>
      </c>
      <c r="C2400" s="16">
        <v>0</v>
      </c>
      <c r="D2400" s="17">
        <v>-4.4325999999999997E-2</v>
      </c>
      <c r="E2400" s="17">
        <v>0.1531805</v>
      </c>
      <c r="F2400" s="17">
        <v>5.1671099999999998E-2</v>
      </c>
      <c r="G2400" s="17">
        <v>1.028664</v>
      </c>
      <c r="H2400" s="18">
        <v>0.12456689999999999</v>
      </c>
      <c r="I2400" s="40">
        <f t="array" ref="I2400">$Q$10+SUMPRODUCT(D2400:H2400,TRANSPOSE($Q$11:$Q$15))</f>
        <v>-4.7599704151437887</v>
      </c>
      <c r="J2400" s="37">
        <f t="shared" si="37"/>
        <v>8.4931119814754697E-3</v>
      </c>
      <c r="K2400" s="38"/>
      <c r="L2400" s="38"/>
      <c r="M2400" s="38"/>
      <c r="P2400" s="27">
        <v>2371</v>
      </c>
      <c r="Q2400" s="24">
        <v>3.7317099999999999E-2</v>
      </c>
      <c r="R2400" s="24">
        <v>0.17535000000000001</v>
      </c>
      <c r="S2400" s="24">
        <v>3.3680599999999998E-2</v>
      </c>
      <c r="T2400" s="24">
        <v>0.74864520000000001</v>
      </c>
      <c r="U2400" s="24">
        <v>0.1399291</v>
      </c>
      <c r="V2400" s="34">
        <v>1.5387247121433459E-2</v>
      </c>
      <c r="W2400" s="24">
        <v>0</v>
      </c>
      <c r="X2400" s="24">
        <v>0</v>
      </c>
    </row>
    <row r="2401" spans="1:24" ht="15" customHeight="1" x14ac:dyDescent="0.45">
      <c r="A2401" s="14">
        <v>427</v>
      </c>
      <c r="B2401" s="15">
        <v>1998</v>
      </c>
      <c r="C2401" s="16">
        <v>0</v>
      </c>
      <c r="D2401" s="17">
        <v>-5.3468999999999999E-3</v>
      </c>
      <c r="E2401" s="17">
        <v>0.170241</v>
      </c>
      <c r="F2401" s="17">
        <v>6.8061099999999999E-2</v>
      </c>
      <c r="G2401" s="17">
        <v>1.77851</v>
      </c>
      <c r="H2401" s="18">
        <v>0.16771430000000001</v>
      </c>
      <c r="I2401" s="40">
        <f t="array" ref="I2401">$Q$10+SUMPRODUCT(D2401:H2401,TRANSPOSE($Q$11:$Q$15))</f>
        <v>-6.0679380261380249</v>
      </c>
      <c r="J2401" s="37">
        <f t="shared" si="37"/>
        <v>2.3105925038147414E-3</v>
      </c>
      <c r="K2401" s="38"/>
      <c r="L2401" s="38"/>
      <c r="M2401" s="38"/>
      <c r="P2401" s="27">
        <v>2372</v>
      </c>
      <c r="Q2401" s="24">
        <v>3.4534799999999997E-2</v>
      </c>
      <c r="R2401" s="24">
        <v>0.18174760000000001</v>
      </c>
      <c r="S2401" s="24">
        <v>3.8617699999999998E-2</v>
      </c>
      <c r="T2401" s="24">
        <v>0.66036490000000003</v>
      </c>
      <c r="U2401" s="24">
        <v>0.13739209999999999</v>
      </c>
      <c r="V2401" s="34">
        <v>1.6798140419728266E-2</v>
      </c>
      <c r="W2401" s="24">
        <v>0</v>
      </c>
      <c r="X2401" s="24">
        <v>0</v>
      </c>
    </row>
    <row r="2402" spans="1:24" ht="15" customHeight="1" x14ac:dyDescent="0.45">
      <c r="A2402" s="14">
        <v>427</v>
      </c>
      <c r="B2402" s="15">
        <v>1999</v>
      </c>
      <c r="C2402" s="16">
        <v>0</v>
      </c>
      <c r="D2402" s="17">
        <v>0.13475429999999999</v>
      </c>
      <c r="E2402" s="17">
        <v>0.2028527</v>
      </c>
      <c r="F2402" s="17">
        <v>3.5528700000000003E-2</v>
      </c>
      <c r="G2402" s="17">
        <v>2.0312049999999999</v>
      </c>
      <c r="H2402" s="18">
        <v>8.6182599999999998E-2</v>
      </c>
      <c r="I2402" s="40">
        <f t="array" ref="I2402">$Q$10+SUMPRODUCT(D2402:H2402,TRANSPOSE($Q$11:$Q$15))</f>
        <v>-6.2502904226577076</v>
      </c>
      <c r="J2402" s="37">
        <f t="shared" si="37"/>
        <v>1.9261762548424596E-3</v>
      </c>
      <c r="K2402" s="38"/>
      <c r="L2402" s="38"/>
      <c r="M2402" s="38"/>
      <c r="P2402" s="27">
        <v>2373</v>
      </c>
      <c r="Q2402" s="24">
        <v>4.7671499999999999E-2</v>
      </c>
      <c r="R2402" s="24">
        <v>0.19270029999999999</v>
      </c>
      <c r="S2402" s="24">
        <v>2.7302E-2</v>
      </c>
      <c r="T2402" s="24">
        <v>1.087615</v>
      </c>
      <c r="U2402" s="24">
        <v>0.1369824</v>
      </c>
      <c r="V2402" s="34">
        <v>9.2794596243074949E-3</v>
      </c>
      <c r="W2402" s="24">
        <v>0</v>
      </c>
      <c r="X2402" s="24">
        <v>0</v>
      </c>
    </row>
    <row r="2403" spans="1:24" ht="15" customHeight="1" x14ac:dyDescent="0.45">
      <c r="A2403" s="14">
        <v>427</v>
      </c>
      <c r="B2403" s="15">
        <v>2000</v>
      </c>
      <c r="C2403" s="16">
        <v>0</v>
      </c>
      <c r="D2403" s="17">
        <v>-7.1161000000000002E-3</v>
      </c>
      <c r="E2403" s="17">
        <v>0.26048739999999998</v>
      </c>
      <c r="F2403" s="17">
        <v>3.9342500000000002E-2</v>
      </c>
      <c r="G2403" s="17">
        <v>1.353102</v>
      </c>
      <c r="H2403" s="18">
        <v>0.14065659999999999</v>
      </c>
      <c r="I2403" s="40">
        <f t="array" ref="I2403">$Q$10+SUMPRODUCT(D2403:H2403,TRANSPOSE($Q$11:$Q$15))</f>
        <v>-5.3090105398221574</v>
      </c>
      <c r="J2403" s="37">
        <f t="shared" si="37"/>
        <v>4.9224684171365485E-3</v>
      </c>
      <c r="K2403" s="38"/>
      <c r="L2403" s="38"/>
      <c r="M2403" s="38"/>
      <c r="P2403" s="27">
        <v>2374</v>
      </c>
      <c r="Q2403" s="24">
        <v>9.0232599999999996E-2</v>
      </c>
      <c r="R2403" s="24">
        <v>0.16998179999999999</v>
      </c>
      <c r="S2403" s="24">
        <v>3.4688799999999999E-2</v>
      </c>
      <c r="T2403" s="24">
        <v>1.1643049999999999</v>
      </c>
      <c r="U2403" s="24">
        <v>0.12736939999999999</v>
      </c>
      <c r="V2403" s="34">
        <v>8.1043525962060346E-3</v>
      </c>
      <c r="W2403" s="24">
        <v>0</v>
      </c>
      <c r="X2403" s="24">
        <v>0</v>
      </c>
    </row>
    <row r="2404" spans="1:24" ht="15" customHeight="1" x14ac:dyDescent="0.45">
      <c r="A2404" s="14">
        <v>428</v>
      </c>
      <c r="B2404" s="15">
        <v>1995</v>
      </c>
      <c r="C2404" s="16">
        <v>0</v>
      </c>
      <c r="D2404" s="17">
        <v>0.4239406</v>
      </c>
      <c r="E2404" s="17">
        <v>0.18414</v>
      </c>
      <c r="F2404" s="17">
        <v>5.2638699999999997E-2</v>
      </c>
      <c r="G2404" s="17">
        <v>0.35920279999999999</v>
      </c>
      <c r="H2404" s="18">
        <v>0.25307590000000002</v>
      </c>
      <c r="I2404" s="40">
        <f t="array" ref="I2404">$Q$10+SUMPRODUCT(D2404:H2404,TRANSPOSE($Q$11:$Q$15))</f>
        <v>-3.4721904942174029</v>
      </c>
      <c r="J2404" s="37">
        <f t="shared" si="37"/>
        <v>3.0113937634020642E-2</v>
      </c>
      <c r="K2404" s="38"/>
      <c r="L2404" s="38"/>
      <c r="M2404" s="38"/>
      <c r="P2404" s="27">
        <v>2375</v>
      </c>
      <c r="Q2404" s="24">
        <v>9.3032000000000004E-2</v>
      </c>
      <c r="R2404" s="24">
        <v>0.1672265</v>
      </c>
      <c r="S2404" s="24">
        <v>3.5234500000000002E-2</v>
      </c>
      <c r="T2404" s="24">
        <v>0.87986969999999998</v>
      </c>
      <c r="U2404" s="24">
        <v>0.13650770000000001</v>
      </c>
      <c r="V2404" s="34">
        <v>1.2774112389842751E-2</v>
      </c>
      <c r="W2404" s="24">
        <v>0</v>
      </c>
      <c r="X2404" s="24">
        <v>0</v>
      </c>
    </row>
    <row r="2405" spans="1:24" ht="15" customHeight="1" x14ac:dyDescent="0.45">
      <c r="A2405" s="14">
        <v>428</v>
      </c>
      <c r="B2405" s="15">
        <v>1996</v>
      </c>
      <c r="C2405" s="16">
        <v>0</v>
      </c>
      <c r="D2405" s="17">
        <v>0.46394150000000001</v>
      </c>
      <c r="E2405" s="17">
        <v>0.20428950000000001</v>
      </c>
      <c r="F2405" s="17">
        <v>5.3380400000000001E-2</v>
      </c>
      <c r="G2405" s="17">
        <v>0.4861589</v>
      </c>
      <c r="H2405" s="18">
        <v>0.26036130000000002</v>
      </c>
      <c r="I2405" s="40">
        <f t="array" ref="I2405">$Q$10+SUMPRODUCT(D2405:H2405,TRANSPOSE($Q$11:$Q$15))</f>
        <v>-3.6886463842359003</v>
      </c>
      <c r="J2405" s="37">
        <f t="shared" si="37"/>
        <v>2.4395790498886679E-2</v>
      </c>
      <c r="K2405" s="38"/>
      <c r="L2405" s="38"/>
      <c r="M2405" s="38"/>
      <c r="P2405" s="27">
        <v>2376</v>
      </c>
      <c r="Q2405" s="24">
        <v>5.6477800000000002E-2</v>
      </c>
      <c r="R2405" s="24">
        <v>0.15887080000000001</v>
      </c>
      <c r="S2405" s="24">
        <v>4.4975000000000001E-2</v>
      </c>
      <c r="T2405" s="24">
        <v>0.94685160000000002</v>
      </c>
      <c r="U2405" s="24">
        <v>0.1440862</v>
      </c>
      <c r="V2405" s="34">
        <v>1.0661083551501067E-2</v>
      </c>
      <c r="W2405" s="24">
        <v>0</v>
      </c>
      <c r="X2405" s="24">
        <v>0</v>
      </c>
    </row>
    <row r="2406" spans="1:24" ht="15" customHeight="1" x14ac:dyDescent="0.45">
      <c r="A2406" s="14">
        <v>428</v>
      </c>
      <c r="B2406" s="15">
        <v>1997</v>
      </c>
      <c r="C2406" s="16">
        <v>0</v>
      </c>
      <c r="D2406" s="17">
        <v>0.397314</v>
      </c>
      <c r="E2406" s="17">
        <v>0.21640039999999999</v>
      </c>
      <c r="F2406" s="17">
        <v>5.93196E-2</v>
      </c>
      <c r="G2406" s="17">
        <v>0.78091270000000002</v>
      </c>
      <c r="H2406" s="18">
        <v>0.27414300000000003</v>
      </c>
      <c r="I2406" s="40">
        <f t="array" ref="I2406">$Q$10+SUMPRODUCT(D2406:H2406,TRANSPOSE($Q$11:$Q$15))</f>
        <v>-4.2425504371157121</v>
      </c>
      <c r="J2406" s="37">
        <f t="shared" si="37"/>
        <v>1.4167296305680076E-2</v>
      </c>
      <c r="K2406" s="38"/>
      <c r="L2406" s="38"/>
      <c r="M2406" s="38"/>
      <c r="P2406" s="27">
        <v>2377</v>
      </c>
      <c r="Q2406" s="24">
        <v>9.6775799999999995E-2</v>
      </c>
      <c r="R2406" s="24">
        <v>0.15878900000000001</v>
      </c>
      <c r="S2406" s="24">
        <v>4.4021299999999999E-2</v>
      </c>
      <c r="T2406" s="24">
        <v>1.005725</v>
      </c>
      <c r="U2406" s="24">
        <v>0.1545311</v>
      </c>
      <c r="V2406" s="34">
        <v>1.0017663591258819E-2</v>
      </c>
      <c r="W2406" s="24">
        <v>0</v>
      </c>
      <c r="X2406" s="24">
        <v>0</v>
      </c>
    </row>
    <row r="2407" spans="1:24" ht="15" customHeight="1" x14ac:dyDescent="0.45">
      <c r="A2407" s="14">
        <v>428</v>
      </c>
      <c r="B2407" s="15">
        <v>1998</v>
      </c>
      <c r="C2407" s="16">
        <v>0</v>
      </c>
      <c r="D2407" s="17">
        <v>0.42331649999999998</v>
      </c>
      <c r="E2407" s="17">
        <v>0.2084888</v>
      </c>
      <c r="F2407" s="17">
        <v>4.8545900000000003E-2</v>
      </c>
      <c r="G2407" s="17">
        <v>0.7589323</v>
      </c>
      <c r="H2407" s="18">
        <v>0.28880790000000001</v>
      </c>
      <c r="I2407" s="40">
        <f t="array" ref="I2407">$Q$10+SUMPRODUCT(D2407:H2407,TRANSPOSE($Q$11:$Q$15))</f>
        <v>-4.0899758205099186</v>
      </c>
      <c r="J2407" s="37">
        <f t="shared" si="37"/>
        <v>1.6464036296879762E-2</v>
      </c>
      <c r="K2407" s="38"/>
      <c r="L2407" s="38"/>
      <c r="M2407" s="38"/>
      <c r="P2407" s="27">
        <v>2378</v>
      </c>
      <c r="Q2407" s="24">
        <v>9.1956999999999994E-3</v>
      </c>
      <c r="R2407" s="24">
        <v>0.1739185</v>
      </c>
      <c r="S2407" s="24">
        <v>5.0494799999999999E-2</v>
      </c>
      <c r="T2407" s="24">
        <v>1.035185</v>
      </c>
      <c r="U2407" s="24">
        <v>0.1460235</v>
      </c>
      <c r="V2407" s="34">
        <v>8.5297400164719966E-3</v>
      </c>
      <c r="W2407" s="24">
        <v>0</v>
      </c>
      <c r="X2407" s="24">
        <v>0</v>
      </c>
    </row>
    <row r="2408" spans="1:24" ht="15" customHeight="1" x14ac:dyDescent="0.45">
      <c r="A2408" s="14">
        <v>428</v>
      </c>
      <c r="B2408" s="15">
        <v>1999</v>
      </c>
      <c r="C2408" s="16">
        <v>0</v>
      </c>
      <c r="D2408" s="17">
        <v>0.32097330000000002</v>
      </c>
      <c r="E2408" s="17">
        <v>0.19187480000000001</v>
      </c>
      <c r="F2408" s="17">
        <v>4.5155899999999999E-2</v>
      </c>
      <c r="G2408" s="17">
        <v>0.49367440000000001</v>
      </c>
      <c r="H2408" s="18">
        <v>0.22660910000000001</v>
      </c>
      <c r="I2408" s="40">
        <f t="array" ref="I2408">$Q$10+SUMPRODUCT(D2408:H2408,TRANSPOSE($Q$11:$Q$15))</f>
        <v>-3.6969456806115737</v>
      </c>
      <c r="J2408" s="37">
        <f t="shared" si="37"/>
        <v>2.4199039707749025E-2</v>
      </c>
      <c r="K2408" s="38"/>
      <c r="L2408" s="38"/>
      <c r="M2408" s="38"/>
      <c r="P2408" s="27">
        <v>2379</v>
      </c>
      <c r="Q2408" s="24">
        <v>7.8475900000000001E-2</v>
      </c>
      <c r="R2408" s="24">
        <v>0.24684449999999999</v>
      </c>
      <c r="S2408" s="24">
        <v>3.5034099999999999E-2</v>
      </c>
      <c r="T2408" s="24">
        <v>1.656603</v>
      </c>
      <c r="U2408" s="24">
        <v>7.4721300000000004E-2</v>
      </c>
      <c r="V2408" s="34">
        <v>3.1924773592482769E-3</v>
      </c>
      <c r="W2408" s="24">
        <v>0</v>
      </c>
      <c r="X2408" s="24">
        <v>0</v>
      </c>
    </row>
    <row r="2409" spans="1:24" ht="15" customHeight="1" x14ac:dyDescent="0.45">
      <c r="A2409" s="14">
        <v>428</v>
      </c>
      <c r="B2409" s="15">
        <v>2000</v>
      </c>
      <c r="C2409" s="16">
        <v>0</v>
      </c>
      <c r="D2409" s="17">
        <v>0.3276365</v>
      </c>
      <c r="E2409" s="17">
        <v>0.2250086</v>
      </c>
      <c r="F2409" s="17">
        <v>6.6665600000000005E-2</v>
      </c>
      <c r="G2409" s="17">
        <v>0.51908969999999999</v>
      </c>
      <c r="H2409" s="18">
        <v>0.2433003</v>
      </c>
      <c r="I2409" s="40">
        <f t="array" ref="I2409">$Q$10+SUMPRODUCT(D2409:H2409,TRANSPOSE($Q$11:$Q$15))</f>
        <v>-3.9445770549000212</v>
      </c>
      <c r="J2409" s="37">
        <f t="shared" si="37"/>
        <v>1.8991733978642379E-2</v>
      </c>
      <c r="K2409" s="38"/>
      <c r="L2409" s="38"/>
      <c r="M2409" s="38"/>
      <c r="P2409" s="27">
        <v>2380</v>
      </c>
      <c r="Q2409" s="24">
        <v>0.1996444</v>
      </c>
      <c r="R2409" s="24">
        <v>0.21980620000000001</v>
      </c>
      <c r="S2409" s="24">
        <v>3.5597499999999997E-2</v>
      </c>
      <c r="T2409" s="24">
        <v>1.3848819999999999</v>
      </c>
      <c r="U2409" s="24">
        <v>0.15872220000000001</v>
      </c>
      <c r="V2409" s="34">
        <v>5.631840957606978E-3</v>
      </c>
      <c r="W2409" s="24">
        <v>0</v>
      </c>
      <c r="X2409" s="24">
        <v>0</v>
      </c>
    </row>
    <row r="2410" spans="1:24" ht="15" customHeight="1" x14ac:dyDescent="0.45">
      <c r="A2410" s="14">
        <v>428</v>
      </c>
      <c r="B2410" s="15">
        <v>2001</v>
      </c>
      <c r="C2410" s="16">
        <v>0</v>
      </c>
      <c r="D2410" s="17">
        <v>0.33193679999999998</v>
      </c>
      <c r="E2410" s="17">
        <v>0.22135089999999999</v>
      </c>
      <c r="F2410" s="17">
        <v>4.6996999999999997E-2</v>
      </c>
      <c r="G2410" s="17">
        <v>0.52615679999999998</v>
      </c>
      <c r="H2410" s="18">
        <v>0.25306099999999998</v>
      </c>
      <c r="I2410" s="40">
        <f t="array" ref="I2410">$Q$10+SUMPRODUCT(D2410:H2410,TRANSPOSE($Q$11:$Q$15))</f>
        <v>-3.7853591022701907</v>
      </c>
      <c r="J2410" s="37">
        <f t="shared" si="37"/>
        <v>2.2196825744933632E-2</v>
      </c>
      <c r="K2410" s="38"/>
      <c r="L2410" s="38"/>
      <c r="M2410" s="38"/>
      <c r="P2410" s="27">
        <v>2381</v>
      </c>
      <c r="Q2410" s="24">
        <v>9.1997800000000005E-2</v>
      </c>
      <c r="R2410" s="24">
        <v>0.2070237</v>
      </c>
      <c r="S2410" s="24">
        <v>7.4213100000000004E-2</v>
      </c>
      <c r="T2410" s="24">
        <v>1.392536</v>
      </c>
      <c r="U2410" s="24">
        <v>0.23648810000000001</v>
      </c>
      <c r="V2410" s="34">
        <v>4.1827877121989867E-3</v>
      </c>
      <c r="W2410" s="24">
        <v>0</v>
      </c>
      <c r="X2410" s="24">
        <v>0</v>
      </c>
    </row>
    <row r="2411" spans="1:24" ht="15" customHeight="1" x14ac:dyDescent="0.45">
      <c r="A2411" s="14">
        <v>428</v>
      </c>
      <c r="B2411" s="15">
        <v>2002</v>
      </c>
      <c r="C2411" s="16">
        <v>0</v>
      </c>
      <c r="D2411" s="17">
        <v>0.3424449</v>
      </c>
      <c r="E2411" s="17">
        <v>0.24396219999999999</v>
      </c>
      <c r="F2411" s="17">
        <v>3.99715E-2</v>
      </c>
      <c r="G2411" s="17">
        <v>0.76640750000000002</v>
      </c>
      <c r="H2411" s="18">
        <v>0.25231819999999999</v>
      </c>
      <c r="I2411" s="40">
        <f t="array" ref="I2411">$Q$10+SUMPRODUCT(D2411:H2411,TRANSPOSE($Q$11:$Q$15))</f>
        <v>-4.1410064051893301</v>
      </c>
      <c r="J2411" s="37">
        <f t="shared" si="37"/>
        <v>1.5657769178675451E-2</v>
      </c>
      <c r="K2411" s="38"/>
      <c r="L2411" s="38"/>
      <c r="M2411" s="38"/>
      <c r="P2411" s="27">
        <v>2382</v>
      </c>
      <c r="Q2411" s="24">
        <v>0.1050463</v>
      </c>
      <c r="R2411" s="24">
        <v>0.20447219999999999</v>
      </c>
      <c r="S2411" s="24">
        <v>4.2243000000000003E-2</v>
      </c>
      <c r="T2411" s="24">
        <v>0.99671609999999999</v>
      </c>
      <c r="U2411" s="24">
        <v>0.19676479999999999</v>
      </c>
      <c r="V2411" s="34">
        <v>9.9362513398365201E-3</v>
      </c>
      <c r="W2411" s="24">
        <v>0</v>
      </c>
      <c r="X2411" s="24">
        <v>0</v>
      </c>
    </row>
    <row r="2412" spans="1:24" ht="15" customHeight="1" x14ac:dyDescent="0.45">
      <c r="A2412" s="14">
        <v>428</v>
      </c>
      <c r="B2412" s="15">
        <v>2003</v>
      </c>
      <c r="C2412" s="16">
        <v>0</v>
      </c>
      <c r="D2412" s="17">
        <v>0.36522779999999999</v>
      </c>
      <c r="E2412" s="17">
        <v>0.27114670000000002</v>
      </c>
      <c r="F2412" s="17">
        <v>6.0047400000000001E-2</v>
      </c>
      <c r="G2412" s="17">
        <v>1.192553</v>
      </c>
      <c r="H2412" s="18">
        <v>0.22124170000000001</v>
      </c>
      <c r="I2412" s="40">
        <f t="array" ref="I2412">$Q$10+SUMPRODUCT(D2412:H2412,TRANSPOSE($Q$11:$Q$15))</f>
        <v>-5.0300420583353223</v>
      </c>
      <c r="J2412" s="37">
        <f t="shared" si="37"/>
        <v>6.4960608400108566E-3</v>
      </c>
      <c r="K2412" s="38"/>
      <c r="L2412" s="38"/>
      <c r="M2412" s="38"/>
      <c r="P2412" s="27">
        <v>2383</v>
      </c>
      <c r="Q2412" s="24">
        <v>0.1089171</v>
      </c>
      <c r="R2412" s="24">
        <v>0.19367110000000001</v>
      </c>
      <c r="S2412" s="24">
        <v>2.62264E-2</v>
      </c>
      <c r="T2412" s="24">
        <v>0.56059170000000003</v>
      </c>
      <c r="U2412" s="24">
        <v>0.17201830000000001</v>
      </c>
      <c r="V2412" s="34">
        <v>2.2390269062957019E-2</v>
      </c>
      <c r="W2412" s="24">
        <v>0</v>
      </c>
      <c r="X2412" s="24">
        <v>0</v>
      </c>
    </row>
    <row r="2413" spans="1:24" ht="15" customHeight="1" x14ac:dyDescent="0.45">
      <c r="A2413" s="14">
        <v>428</v>
      </c>
      <c r="B2413" s="15">
        <v>2004</v>
      </c>
      <c r="C2413" s="16">
        <v>0</v>
      </c>
      <c r="D2413" s="17">
        <v>0.3173067</v>
      </c>
      <c r="E2413" s="17">
        <v>0.28263070000000001</v>
      </c>
      <c r="F2413" s="17">
        <v>4.3548900000000001E-2</v>
      </c>
      <c r="G2413" s="17">
        <v>1.442232</v>
      </c>
      <c r="H2413" s="18">
        <v>0.24856690000000001</v>
      </c>
      <c r="I2413" s="40">
        <f t="array" ref="I2413">$Q$10+SUMPRODUCT(D2413:H2413,TRANSPOSE($Q$11:$Q$15))</f>
        <v>-5.3155777246846556</v>
      </c>
      <c r="J2413" s="37">
        <f t="shared" si="37"/>
        <v>4.8904051459648596E-3</v>
      </c>
      <c r="K2413" s="38"/>
      <c r="L2413" s="38"/>
      <c r="M2413" s="38"/>
      <c r="P2413" s="27">
        <v>2384</v>
      </c>
      <c r="Q2413" s="24">
        <v>0.12106459999999999</v>
      </c>
      <c r="R2413" s="24">
        <v>0.16134660000000001</v>
      </c>
      <c r="S2413" s="24">
        <v>3.9446799999999997E-2</v>
      </c>
      <c r="T2413" s="24">
        <v>0.29383599999999999</v>
      </c>
      <c r="U2413" s="24">
        <v>0.2000237</v>
      </c>
      <c r="V2413" s="34">
        <v>3.2680662323297048E-2</v>
      </c>
      <c r="W2413" s="24">
        <v>0</v>
      </c>
      <c r="X2413" s="24">
        <v>0</v>
      </c>
    </row>
    <row r="2414" spans="1:24" ht="15" customHeight="1" x14ac:dyDescent="0.45">
      <c r="A2414" s="14">
        <v>429</v>
      </c>
      <c r="B2414" s="15">
        <v>1995</v>
      </c>
      <c r="C2414" s="16">
        <v>0</v>
      </c>
      <c r="D2414" s="17">
        <v>0.3097992</v>
      </c>
      <c r="E2414" s="17">
        <v>0.52483849999999999</v>
      </c>
      <c r="F2414" s="17">
        <v>6.2930600000000003E-2</v>
      </c>
      <c r="G2414" s="17">
        <v>1.3841829999999999</v>
      </c>
      <c r="H2414" s="18">
        <v>0.36066749999999997</v>
      </c>
      <c r="I2414" s="40">
        <f t="array" ref="I2414">$Q$10+SUMPRODUCT(D2414:H2414,TRANSPOSE($Q$11:$Q$15))</f>
        <v>-5.6639210462803753</v>
      </c>
      <c r="J2414" s="37">
        <f t="shared" si="37"/>
        <v>3.4568969343785503E-3</v>
      </c>
      <c r="K2414" s="38"/>
      <c r="L2414" s="38"/>
      <c r="M2414" s="38"/>
      <c r="P2414" s="27">
        <v>2385</v>
      </c>
      <c r="Q2414" s="24">
        <v>0.1753815</v>
      </c>
      <c r="R2414" s="24">
        <v>4.5049400000000003E-2</v>
      </c>
      <c r="S2414" s="24">
        <v>8.5155999999999999E-3</v>
      </c>
      <c r="T2414" s="24">
        <v>0.19727890000000001</v>
      </c>
      <c r="U2414" s="24">
        <v>0.20826130000000001</v>
      </c>
      <c r="V2414" s="34">
        <v>5.7881170581236291E-2</v>
      </c>
      <c r="W2414" s="24">
        <v>0</v>
      </c>
      <c r="X2414" s="24">
        <v>0</v>
      </c>
    </row>
    <row r="2415" spans="1:24" ht="15" customHeight="1" x14ac:dyDescent="0.45">
      <c r="A2415" s="14">
        <v>429</v>
      </c>
      <c r="B2415" s="15">
        <v>1996</v>
      </c>
      <c r="C2415" s="16">
        <v>0</v>
      </c>
      <c r="D2415" s="17">
        <v>0.1844751</v>
      </c>
      <c r="E2415" s="17">
        <v>0.57540599999999997</v>
      </c>
      <c r="F2415" s="17">
        <v>5.1169800000000001E-2</v>
      </c>
      <c r="G2415" s="17">
        <v>1.962925</v>
      </c>
      <c r="H2415" s="18">
        <v>0.30570269999999999</v>
      </c>
      <c r="I2415" s="40">
        <f t="array" ref="I2415">$Q$10+SUMPRODUCT(D2415:H2415,TRANSPOSE($Q$11:$Q$15))</f>
        <v>-6.6516472783753802</v>
      </c>
      <c r="J2415" s="37">
        <f t="shared" si="37"/>
        <v>1.2902254133454441E-3</v>
      </c>
      <c r="K2415" s="38"/>
      <c r="L2415" s="38"/>
      <c r="M2415" s="38"/>
      <c r="P2415" s="27">
        <v>2386</v>
      </c>
      <c r="Q2415" s="24">
        <v>-9.6430000000000005E-3</v>
      </c>
      <c r="R2415" s="24">
        <v>-0.1249161</v>
      </c>
      <c r="S2415" s="24">
        <v>1.7905799999999999E-2</v>
      </c>
      <c r="T2415" s="24">
        <v>8.8655899999999996E-2</v>
      </c>
      <c r="U2415" s="24">
        <v>0.23970649999999999</v>
      </c>
      <c r="V2415" s="34">
        <v>7.5731847452031376E-2</v>
      </c>
      <c r="W2415" s="24">
        <v>0</v>
      </c>
      <c r="X2415" s="24">
        <v>1</v>
      </c>
    </row>
    <row r="2416" spans="1:24" ht="15" customHeight="1" x14ac:dyDescent="0.45">
      <c r="A2416" s="14">
        <v>429</v>
      </c>
      <c r="B2416" s="15">
        <v>1997</v>
      </c>
      <c r="C2416" s="16">
        <v>0</v>
      </c>
      <c r="D2416" s="17">
        <v>0.2410313</v>
      </c>
      <c r="E2416" s="17">
        <v>0.62339869999999997</v>
      </c>
      <c r="F2416" s="17">
        <v>6.6888199999999995E-2</v>
      </c>
      <c r="G2416" s="17">
        <v>3.8910550000000002</v>
      </c>
      <c r="H2416" s="18">
        <v>0.33899190000000001</v>
      </c>
      <c r="I2416" s="40">
        <f t="array" ref="I2416">$Q$10+SUMPRODUCT(D2416:H2416,TRANSPOSE($Q$11:$Q$15))</f>
        <v>-9.8757487008660512</v>
      </c>
      <c r="J2416" s="37">
        <f t="shared" si="37"/>
        <v>5.1403715305738682E-5</v>
      </c>
      <c r="K2416" s="38"/>
      <c r="L2416" s="38"/>
      <c r="M2416" s="38"/>
      <c r="P2416" s="27">
        <v>2387</v>
      </c>
      <c r="Q2416" s="24">
        <v>3.1926599999999999E-2</v>
      </c>
      <c r="R2416" s="24">
        <v>0.23320560000000001</v>
      </c>
      <c r="S2416" s="24">
        <v>4.1860500000000002E-2</v>
      </c>
      <c r="T2416" s="24">
        <v>0.71958029999999995</v>
      </c>
      <c r="U2416" s="24">
        <v>0.15647820000000001</v>
      </c>
      <c r="V2416" s="34">
        <v>1.4009314885474735E-2</v>
      </c>
      <c r="W2416" s="24">
        <v>0</v>
      </c>
      <c r="X2416" s="24">
        <v>0</v>
      </c>
    </row>
    <row r="2417" spans="1:24" ht="15" customHeight="1" x14ac:dyDescent="0.45">
      <c r="A2417" s="14">
        <v>429</v>
      </c>
      <c r="B2417" s="15">
        <v>1998</v>
      </c>
      <c r="C2417" s="16">
        <v>0</v>
      </c>
      <c r="D2417" s="17">
        <v>6.3658900000000004E-2</v>
      </c>
      <c r="E2417" s="17">
        <v>0.2497249</v>
      </c>
      <c r="F2417" s="17">
        <v>4.6088299999999999E-2</v>
      </c>
      <c r="G2417" s="17">
        <v>0.65593380000000001</v>
      </c>
      <c r="H2417" s="18">
        <v>0.2614262</v>
      </c>
      <c r="I2417" s="40">
        <f t="array" ref="I2417">$Q$10+SUMPRODUCT(D2417:H2417,TRANSPOSE($Q$11:$Q$15))</f>
        <v>-4.1321466984581434</v>
      </c>
      <c r="J2417" s="37">
        <f t="shared" si="37"/>
        <v>1.5794907908227344E-2</v>
      </c>
      <c r="K2417" s="38"/>
      <c r="L2417" s="38"/>
      <c r="M2417" s="38"/>
      <c r="P2417" s="27">
        <v>2388</v>
      </c>
      <c r="Q2417" s="24">
        <v>1.7759E-2</v>
      </c>
      <c r="R2417" s="24">
        <v>0.25226789999999999</v>
      </c>
      <c r="S2417" s="24">
        <v>6.6669099999999995E-2</v>
      </c>
      <c r="T2417" s="24">
        <v>0.93443299999999996</v>
      </c>
      <c r="U2417" s="24">
        <v>0.1940325</v>
      </c>
      <c r="V2417" s="34">
        <v>8.1216078354168237E-3</v>
      </c>
      <c r="W2417" s="24">
        <v>0</v>
      </c>
      <c r="X2417" s="24">
        <v>0</v>
      </c>
    </row>
    <row r="2418" spans="1:24" ht="15" customHeight="1" x14ac:dyDescent="0.45">
      <c r="A2418" s="14">
        <v>429</v>
      </c>
      <c r="B2418" s="15">
        <v>1999</v>
      </c>
      <c r="C2418" s="16">
        <v>0</v>
      </c>
      <c r="D2418" s="17">
        <v>6.2890399999999999E-2</v>
      </c>
      <c r="E2418" s="17">
        <v>0.35269929999999999</v>
      </c>
      <c r="F2418" s="17">
        <v>6.8974599999999997E-2</v>
      </c>
      <c r="G2418" s="17">
        <v>0.75909380000000004</v>
      </c>
      <c r="H2418" s="18">
        <v>0.29221520000000001</v>
      </c>
      <c r="I2418" s="40">
        <f t="array" ref="I2418">$Q$10+SUMPRODUCT(D2418:H2418,TRANSPOSE($Q$11:$Q$15))</f>
        <v>-4.6105754391144673</v>
      </c>
      <c r="J2418" s="37">
        <f t="shared" si="37"/>
        <v>9.8481427432372416E-3</v>
      </c>
      <c r="K2418" s="38"/>
      <c r="L2418" s="38"/>
      <c r="M2418" s="38"/>
      <c r="P2418" s="27">
        <v>2389</v>
      </c>
      <c r="Q2418" s="24">
        <v>7.1542599999999998E-2</v>
      </c>
      <c r="R2418" s="24">
        <v>0.31451449999999997</v>
      </c>
      <c r="S2418" s="24">
        <v>5.765E-2</v>
      </c>
      <c r="T2418" s="24">
        <v>1.6110139999999999</v>
      </c>
      <c r="U2418" s="24">
        <v>0.2000567</v>
      </c>
      <c r="V2418" s="34">
        <v>2.7992262537552661E-3</v>
      </c>
      <c r="W2418" s="24">
        <v>0</v>
      </c>
      <c r="X2418" s="24">
        <v>0</v>
      </c>
    </row>
    <row r="2419" spans="1:24" ht="15" customHeight="1" x14ac:dyDescent="0.45">
      <c r="A2419" s="14">
        <v>430</v>
      </c>
      <c r="B2419" s="15">
        <v>1995</v>
      </c>
      <c r="C2419" s="16">
        <v>0</v>
      </c>
      <c r="D2419" s="17">
        <v>0.14246339999999999</v>
      </c>
      <c r="E2419" s="17">
        <v>0.35381669999999998</v>
      </c>
      <c r="F2419" s="17">
        <v>6.59106E-2</v>
      </c>
      <c r="G2419" s="17">
        <v>2.9072200000000001</v>
      </c>
      <c r="H2419" s="18">
        <v>0.34019100000000002</v>
      </c>
      <c r="I2419" s="40">
        <f t="array" ref="I2419">$Q$10+SUMPRODUCT(D2419:H2419,TRANSPOSE($Q$11:$Q$15))</f>
        <v>-7.9482218780429132</v>
      </c>
      <c r="J2419" s="37">
        <f t="shared" si="37"/>
        <v>3.5316502920419176E-4</v>
      </c>
      <c r="K2419" s="38"/>
      <c r="L2419" s="38"/>
      <c r="M2419" s="38"/>
      <c r="P2419" s="27">
        <v>2390</v>
      </c>
      <c r="Q2419" s="24">
        <v>-0.10008690000000001</v>
      </c>
      <c r="R2419" s="24">
        <v>0.27573330000000001</v>
      </c>
      <c r="S2419" s="24">
        <v>-2.1656399999999999E-2</v>
      </c>
      <c r="T2419" s="24">
        <v>0.75931669999999996</v>
      </c>
      <c r="U2419" s="24">
        <v>0.1730537</v>
      </c>
      <c r="V2419" s="34">
        <v>1.9542249338230115E-2</v>
      </c>
      <c r="W2419" s="24">
        <v>0</v>
      </c>
      <c r="X2419" s="24">
        <v>0</v>
      </c>
    </row>
    <row r="2420" spans="1:24" ht="15" customHeight="1" x14ac:dyDescent="0.45">
      <c r="A2420" s="14">
        <v>430</v>
      </c>
      <c r="B2420" s="15">
        <v>1996</v>
      </c>
      <c r="C2420" s="16">
        <v>0</v>
      </c>
      <c r="D2420" s="17">
        <v>0.17593130000000001</v>
      </c>
      <c r="E2420" s="17">
        <v>0.39148850000000002</v>
      </c>
      <c r="F2420" s="17">
        <v>5.41523E-2</v>
      </c>
      <c r="G2420" s="17">
        <v>2.9993810000000001</v>
      </c>
      <c r="H2420" s="18">
        <v>0.3486264</v>
      </c>
      <c r="I2420" s="40">
        <f t="array" ref="I2420">$Q$10+SUMPRODUCT(D2420:H2420,TRANSPOSE($Q$11:$Q$15))</f>
        <v>-8.0367124261559795</v>
      </c>
      <c r="J2420" s="37">
        <f t="shared" si="37"/>
        <v>3.2326577373094345E-4</v>
      </c>
      <c r="K2420" s="38"/>
      <c r="L2420" s="38"/>
      <c r="M2420" s="38"/>
      <c r="P2420" s="27">
        <v>2391</v>
      </c>
      <c r="Q2420" s="24">
        <v>-2.6068999999999998E-2</v>
      </c>
      <c r="R2420" s="24">
        <v>0.3269667</v>
      </c>
      <c r="S2420" s="24">
        <v>8.6579699999999996E-2</v>
      </c>
      <c r="T2420" s="24">
        <v>1.469776</v>
      </c>
      <c r="U2420" s="24">
        <v>0.25748969999999999</v>
      </c>
      <c r="V2420" s="34">
        <v>2.7186254134695192E-3</v>
      </c>
      <c r="W2420" s="24">
        <v>0</v>
      </c>
      <c r="X2420" s="24">
        <v>0</v>
      </c>
    </row>
    <row r="2421" spans="1:24" ht="15" customHeight="1" x14ac:dyDescent="0.45">
      <c r="A2421" s="14">
        <v>430</v>
      </c>
      <c r="B2421" s="15">
        <v>1997</v>
      </c>
      <c r="C2421" s="16">
        <v>0</v>
      </c>
      <c r="D2421" s="17">
        <v>0.18214530000000001</v>
      </c>
      <c r="E2421" s="17">
        <v>0.37337399999999998</v>
      </c>
      <c r="F2421" s="17">
        <v>5.2726599999999998E-2</v>
      </c>
      <c r="G2421" s="17">
        <v>2.4609779999999999</v>
      </c>
      <c r="H2421" s="18">
        <v>0.32549260000000002</v>
      </c>
      <c r="I2421" s="40">
        <f t="array" ref="I2421">$Q$10+SUMPRODUCT(D2421:H2421,TRANSPOSE($Q$11:$Q$15))</f>
        <v>-7.1527360687650878</v>
      </c>
      <c r="J2421" s="37">
        <f t="shared" si="37"/>
        <v>7.8210740353639482E-4</v>
      </c>
      <c r="K2421" s="38"/>
      <c r="L2421" s="38"/>
      <c r="M2421" s="38"/>
      <c r="P2421" s="27">
        <v>2392</v>
      </c>
      <c r="Q2421" s="24">
        <v>1.05702E-2</v>
      </c>
      <c r="R2421" s="24">
        <v>0.39347589999999999</v>
      </c>
      <c r="S2421" s="24">
        <v>0.1206047</v>
      </c>
      <c r="T2421" s="24">
        <v>3.395241</v>
      </c>
      <c r="U2421" s="24">
        <v>0.3977484</v>
      </c>
      <c r="V2421" s="34">
        <v>9.7060248687726373E-5</v>
      </c>
      <c r="W2421" s="24">
        <v>0</v>
      </c>
      <c r="X2421" s="24">
        <v>0</v>
      </c>
    </row>
    <row r="2422" spans="1:24" ht="15" customHeight="1" x14ac:dyDescent="0.45">
      <c r="A2422" s="14">
        <v>430</v>
      </c>
      <c r="B2422" s="15">
        <v>1998</v>
      </c>
      <c r="C2422" s="16">
        <v>0</v>
      </c>
      <c r="D2422" s="17">
        <v>0.1044746</v>
      </c>
      <c r="E2422" s="17">
        <v>0.32124730000000001</v>
      </c>
      <c r="F2422" s="17">
        <v>4.0792099999999998E-2</v>
      </c>
      <c r="G2422" s="17">
        <v>2.2516560000000001</v>
      </c>
      <c r="H2422" s="18">
        <v>0.31540309999999999</v>
      </c>
      <c r="I2422" s="40">
        <f t="array" ref="I2422">$Q$10+SUMPRODUCT(D2422:H2422,TRANSPOSE($Q$11:$Q$15))</f>
        <v>-6.6863428302169625</v>
      </c>
      <c r="J2422" s="37">
        <f t="shared" si="37"/>
        <v>1.2462828346090434E-3</v>
      </c>
      <c r="K2422" s="38"/>
      <c r="L2422" s="38"/>
      <c r="M2422" s="38"/>
      <c r="P2422" s="27">
        <v>2393</v>
      </c>
      <c r="Q2422" s="24">
        <v>6.1827999999999996E-3</v>
      </c>
      <c r="R2422" s="24">
        <v>0.460005</v>
      </c>
      <c r="S2422" s="24">
        <v>3.1271599999999997E-2</v>
      </c>
      <c r="T2422" s="24">
        <v>1.8393919999999999</v>
      </c>
      <c r="U2422" s="24">
        <v>0.4452952</v>
      </c>
      <c r="V2422" s="34">
        <v>2.2041718411152105E-3</v>
      </c>
      <c r="W2422" s="24">
        <v>0</v>
      </c>
      <c r="X2422" s="24">
        <v>0</v>
      </c>
    </row>
    <row r="2423" spans="1:24" ht="15" customHeight="1" x14ac:dyDescent="0.45">
      <c r="A2423" s="14">
        <v>430</v>
      </c>
      <c r="B2423" s="15">
        <v>1999</v>
      </c>
      <c r="C2423" s="16">
        <v>0</v>
      </c>
      <c r="D2423" s="17">
        <v>0.1414832</v>
      </c>
      <c r="E2423" s="17">
        <v>0.34277449999999998</v>
      </c>
      <c r="F2423" s="17">
        <v>3.2851400000000003E-2</v>
      </c>
      <c r="G2423" s="17">
        <v>4.303382</v>
      </c>
      <c r="H2423" s="18">
        <v>0.26487050000000001</v>
      </c>
      <c r="I2423" s="40">
        <f t="array" ref="I2423">$Q$10+SUMPRODUCT(D2423:H2423,TRANSPOSE($Q$11:$Q$15))</f>
        <v>-9.9397208288177232</v>
      </c>
      <c r="J2423" s="37">
        <f t="shared" si="37"/>
        <v>4.8218439471338523E-5</v>
      </c>
      <c r="K2423" s="38"/>
      <c r="L2423" s="38"/>
      <c r="M2423" s="38"/>
      <c r="P2423" s="27">
        <v>2394</v>
      </c>
      <c r="Q2423" s="24">
        <v>-3.1811999999999999E-3</v>
      </c>
      <c r="R2423" s="24">
        <v>0.4344249</v>
      </c>
      <c r="S2423" s="24">
        <v>5.8260100000000002E-2</v>
      </c>
      <c r="T2423" s="24">
        <v>1.7932809999999999</v>
      </c>
      <c r="U2423" s="24">
        <v>0.4627773</v>
      </c>
      <c r="V2423" s="34">
        <v>1.9983163258486818E-3</v>
      </c>
      <c r="W2423" s="24">
        <v>0</v>
      </c>
      <c r="X2423" s="24">
        <v>0</v>
      </c>
    </row>
    <row r="2424" spans="1:24" ht="15" customHeight="1" x14ac:dyDescent="0.45">
      <c r="A2424" s="14">
        <v>430</v>
      </c>
      <c r="B2424" s="15">
        <v>2000</v>
      </c>
      <c r="C2424" s="16">
        <v>0</v>
      </c>
      <c r="D2424" s="17">
        <v>0.1194326</v>
      </c>
      <c r="E2424" s="17">
        <v>0.29157050000000001</v>
      </c>
      <c r="F2424" s="17">
        <v>3.29821E-2</v>
      </c>
      <c r="G2424" s="17">
        <v>1.890204</v>
      </c>
      <c r="H2424" s="18">
        <v>0.27719510000000003</v>
      </c>
      <c r="I2424" s="40">
        <f t="array" ref="I2424">$Q$10+SUMPRODUCT(D2424:H2424,TRANSPOSE($Q$11:$Q$15))</f>
        <v>-6.0221923824562618</v>
      </c>
      <c r="J2424" s="37">
        <f t="shared" si="37"/>
        <v>2.4184854130359151E-3</v>
      </c>
      <c r="K2424" s="38"/>
      <c r="L2424" s="38"/>
      <c r="M2424" s="38"/>
      <c r="P2424" s="27">
        <v>2395</v>
      </c>
      <c r="Q2424" s="24">
        <v>-4.1900899999999998E-2</v>
      </c>
      <c r="R2424" s="24">
        <v>0.49444949999999999</v>
      </c>
      <c r="S2424" s="24">
        <v>4.5368800000000001E-2</v>
      </c>
      <c r="T2424" s="24">
        <v>2.3838029999999999</v>
      </c>
      <c r="U2424" s="24">
        <v>0.36059999999999998</v>
      </c>
      <c r="V2424" s="34">
        <v>7.3271019545317862E-4</v>
      </c>
      <c r="W2424" s="24">
        <v>0</v>
      </c>
      <c r="X2424" s="24">
        <v>0</v>
      </c>
    </row>
    <row r="2425" spans="1:24" ht="15" customHeight="1" x14ac:dyDescent="0.45">
      <c r="A2425" s="14">
        <v>430</v>
      </c>
      <c r="B2425" s="15">
        <v>2001</v>
      </c>
      <c r="C2425" s="16">
        <v>0</v>
      </c>
      <c r="D2425" s="17">
        <v>0.24878710000000001</v>
      </c>
      <c r="E2425" s="17">
        <v>0.18669559999999999</v>
      </c>
      <c r="F2425" s="17">
        <v>2.8076199999999999E-2</v>
      </c>
      <c r="G2425" s="17">
        <v>1.7283390000000001</v>
      </c>
      <c r="H2425" s="18">
        <v>0.2547354</v>
      </c>
      <c r="I2425" s="40">
        <f t="array" ref="I2425">$Q$10+SUMPRODUCT(D2425:H2425,TRANSPOSE($Q$11:$Q$15))</f>
        <v>-5.5328279707621224</v>
      </c>
      <c r="J2425" s="37">
        <f t="shared" si="37"/>
        <v>3.9392104845965698E-3</v>
      </c>
      <c r="K2425" s="38"/>
      <c r="L2425" s="38"/>
      <c r="M2425" s="38"/>
      <c r="P2425" s="27">
        <v>2396</v>
      </c>
      <c r="Q2425" s="24">
        <v>-6.6572400000000004E-2</v>
      </c>
      <c r="R2425" s="24">
        <v>0.47506910000000002</v>
      </c>
      <c r="S2425" s="24">
        <v>2.5363799999999999E-2</v>
      </c>
      <c r="T2425" s="24">
        <v>2.80661</v>
      </c>
      <c r="U2425" s="24">
        <v>0.28977330000000001</v>
      </c>
      <c r="V2425" s="34">
        <v>4.2724507941605672E-4</v>
      </c>
      <c r="W2425" s="24">
        <v>0</v>
      </c>
      <c r="X2425" s="24">
        <v>0</v>
      </c>
    </row>
    <row r="2426" spans="1:24" ht="15" customHeight="1" x14ac:dyDescent="0.45">
      <c r="A2426" s="14">
        <v>430</v>
      </c>
      <c r="B2426" s="15">
        <v>2002</v>
      </c>
      <c r="C2426" s="16">
        <v>0</v>
      </c>
      <c r="D2426" s="17">
        <v>0.2624146</v>
      </c>
      <c r="E2426" s="17">
        <v>0.1059664</v>
      </c>
      <c r="F2426" s="17">
        <v>3.9822799999999998E-2</v>
      </c>
      <c r="G2426" s="17">
        <v>1.0336270000000001</v>
      </c>
      <c r="H2426" s="18">
        <v>0.29062139999999997</v>
      </c>
      <c r="I2426" s="40">
        <f t="array" ref="I2426">$Q$10+SUMPRODUCT(D2426:H2426,TRANSPOSE($Q$11:$Q$15))</f>
        <v>-4.3744335262418037</v>
      </c>
      <c r="J2426" s="37">
        <f t="shared" si="37"/>
        <v>1.2438607432128133E-2</v>
      </c>
      <c r="K2426" s="38"/>
      <c r="L2426" s="38"/>
      <c r="M2426" s="38"/>
      <c r="P2426" s="27">
        <v>2397</v>
      </c>
      <c r="Q2426" s="24">
        <v>-1.12432E-2</v>
      </c>
      <c r="R2426" s="24">
        <v>0.15128720000000001</v>
      </c>
      <c r="S2426" s="24">
        <v>2.4241800000000001E-2</v>
      </c>
      <c r="T2426" s="24">
        <v>0.83858180000000004</v>
      </c>
      <c r="U2426" s="24">
        <v>0.13698830000000001</v>
      </c>
      <c r="V2426" s="34">
        <v>1.4578987381779882E-2</v>
      </c>
      <c r="W2426" s="24">
        <v>0</v>
      </c>
      <c r="X2426" s="24">
        <v>0</v>
      </c>
    </row>
    <row r="2427" spans="1:24" ht="15" customHeight="1" x14ac:dyDescent="0.45">
      <c r="A2427" s="14">
        <v>430</v>
      </c>
      <c r="B2427" s="15">
        <v>2003</v>
      </c>
      <c r="C2427" s="16">
        <v>0</v>
      </c>
      <c r="D2427" s="17">
        <v>0.2914467</v>
      </c>
      <c r="E2427" s="17">
        <v>0.14056250000000001</v>
      </c>
      <c r="F2427" s="17">
        <v>4.23592E-2</v>
      </c>
      <c r="G2427" s="17">
        <v>1.7498320000000001</v>
      </c>
      <c r="H2427" s="18">
        <v>0.2766477</v>
      </c>
      <c r="I2427" s="40">
        <f t="array" ref="I2427">$Q$10+SUMPRODUCT(D2427:H2427,TRANSPOSE($Q$11:$Q$15))</f>
        <v>-5.5829938379500295</v>
      </c>
      <c r="J2427" s="37">
        <f t="shared" si="37"/>
        <v>3.7471936845042617E-3</v>
      </c>
      <c r="K2427" s="38"/>
      <c r="L2427" s="38"/>
      <c r="M2427" s="38"/>
      <c r="P2427" s="27">
        <v>2398</v>
      </c>
      <c r="Q2427" s="24">
        <v>1.6539E-3</v>
      </c>
      <c r="R2427" s="24">
        <v>0.14222370000000001</v>
      </c>
      <c r="S2427" s="24">
        <v>5.15971E-2</v>
      </c>
      <c r="T2427" s="24">
        <v>0.71853900000000004</v>
      </c>
      <c r="U2427" s="24">
        <v>0.14240729999999999</v>
      </c>
      <c r="V2427" s="34">
        <v>1.4498231216439242E-2</v>
      </c>
      <c r="W2427" s="24">
        <v>0</v>
      </c>
      <c r="X2427" s="24">
        <v>0</v>
      </c>
    </row>
    <row r="2428" spans="1:24" ht="15" customHeight="1" x14ac:dyDescent="0.45">
      <c r="A2428" s="14">
        <v>431</v>
      </c>
      <c r="B2428" s="15">
        <v>1999</v>
      </c>
      <c r="C2428" s="16">
        <v>0</v>
      </c>
      <c r="D2428" s="17">
        <v>7.8319899999999998E-2</v>
      </c>
      <c r="E2428" s="17">
        <v>0.27727829999999998</v>
      </c>
      <c r="F2428" s="17">
        <v>6.4557299999999998E-2</v>
      </c>
      <c r="G2428" s="17">
        <v>1.892301</v>
      </c>
      <c r="H2428" s="18">
        <v>0.29902610000000002</v>
      </c>
      <c r="I2428" s="40">
        <f t="array" ref="I2428">$Q$10+SUMPRODUCT(D2428:H2428,TRANSPOSE($Q$11:$Q$15))</f>
        <v>-6.2608329403628211</v>
      </c>
      <c r="J2428" s="37">
        <f t="shared" si="37"/>
        <v>1.9060146761683404E-3</v>
      </c>
      <c r="K2428" s="38"/>
      <c r="L2428" s="38"/>
      <c r="M2428" s="38"/>
      <c r="P2428" s="27">
        <v>2399</v>
      </c>
      <c r="Q2428" s="24">
        <v>-4.4325999999999997E-2</v>
      </c>
      <c r="R2428" s="24">
        <v>0.1531805</v>
      </c>
      <c r="S2428" s="24">
        <v>5.1671099999999998E-2</v>
      </c>
      <c r="T2428" s="24">
        <v>1.028664</v>
      </c>
      <c r="U2428" s="24">
        <v>0.12456689999999999</v>
      </c>
      <c r="V2428" s="34">
        <v>8.4931119814754749E-3</v>
      </c>
      <c r="W2428" s="24">
        <v>0</v>
      </c>
      <c r="X2428" s="24">
        <v>0</v>
      </c>
    </row>
    <row r="2429" spans="1:24" ht="15" customHeight="1" x14ac:dyDescent="0.45">
      <c r="A2429" s="14">
        <v>431</v>
      </c>
      <c r="B2429" s="15">
        <v>2000</v>
      </c>
      <c r="C2429" s="16">
        <v>0</v>
      </c>
      <c r="D2429" s="17">
        <v>4.4345500000000003E-2</v>
      </c>
      <c r="E2429" s="17">
        <v>0.28296070000000001</v>
      </c>
      <c r="F2429" s="17">
        <v>6.8904000000000007E-2</v>
      </c>
      <c r="G2429" s="17">
        <v>1.4798960000000001</v>
      </c>
      <c r="H2429" s="18">
        <v>0.43481170000000002</v>
      </c>
      <c r="I2429" s="40">
        <f t="array" ref="I2429">$Q$10+SUMPRODUCT(D2429:H2429,TRANSPOSE($Q$11:$Q$15))</f>
        <v>-5.5765877500344914</v>
      </c>
      <c r="J2429" s="37">
        <f t="shared" si="37"/>
        <v>3.7711847724145233E-3</v>
      </c>
      <c r="K2429" s="38"/>
      <c r="L2429" s="38"/>
      <c r="M2429" s="38"/>
      <c r="P2429" s="27">
        <v>2400</v>
      </c>
      <c r="Q2429" s="24">
        <v>-5.3468999999999999E-3</v>
      </c>
      <c r="R2429" s="24">
        <v>0.170241</v>
      </c>
      <c r="S2429" s="24">
        <v>6.8061099999999999E-2</v>
      </c>
      <c r="T2429" s="24">
        <v>1.77851</v>
      </c>
      <c r="U2429" s="24">
        <v>0.16771430000000001</v>
      </c>
      <c r="V2429" s="34">
        <v>2.310592503814741E-3</v>
      </c>
      <c r="W2429" s="24">
        <v>0</v>
      </c>
      <c r="X2429" s="24">
        <v>0</v>
      </c>
    </row>
    <row r="2430" spans="1:24" ht="15" customHeight="1" x14ac:dyDescent="0.45">
      <c r="A2430" s="14">
        <v>431</v>
      </c>
      <c r="B2430" s="15">
        <v>2002</v>
      </c>
      <c r="C2430" s="16">
        <v>0</v>
      </c>
      <c r="D2430" s="17">
        <v>6.5760299999999994E-2</v>
      </c>
      <c r="E2430" s="17">
        <v>0.31522830000000002</v>
      </c>
      <c r="F2430" s="17">
        <v>5.2878000000000001E-2</v>
      </c>
      <c r="G2430" s="17">
        <v>1.7357750000000001</v>
      </c>
      <c r="H2430" s="18">
        <v>0.31736209999999998</v>
      </c>
      <c r="I2430" s="40">
        <f t="array" ref="I2430">$Q$10+SUMPRODUCT(D2430:H2430,TRANSPOSE($Q$11:$Q$15))</f>
        <v>-5.9669920078936327</v>
      </c>
      <c r="J2430" s="37">
        <f t="shared" si="37"/>
        <v>2.5553893796605659E-3</v>
      </c>
      <c r="K2430" s="38"/>
      <c r="L2430" s="38"/>
      <c r="M2430" s="38"/>
      <c r="P2430" s="27">
        <v>2401</v>
      </c>
      <c r="Q2430" s="24">
        <v>0.13475429999999999</v>
      </c>
      <c r="R2430" s="24">
        <v>0.2028527</v>
      </c>
      <c r="S2430" s="24">
        <v>3.5528700000000003E-2</v>
      </c>
      <c r="T2430" s="24">
        <v>2.0312049999999999</v>
      </c>
      <c r="U2430" s="24">
        <v>8.6182599999999998E-2</v>
      </c>
      <c r="V2430" s="34">
        <v>1.9261762548424596E-3</v>
      </c>
      <c r="W2430" s="24">
        <v>0</v>
      </c>
      <c r="X2430" s="24">
        <v>0</v>
      </c>
    </row>
    <row r="2431" spans="1:24" ht="15" customHeight="1" x14ac:dyDescent="0.45">
      <c r="A2431" s="14">
        <v>431</v>
      </c>
      <c r="B2431" s="15">
        <v>2003</v>
      </c>
      <c r="C2431" s="16">
        <v>0</v>
      </c>
      <c r="D2431" s="17">
        <v>8.7081099999999995E-2</v>
      </c>
      <c r="E2431" s="17">
        <v>0.3263336</v>
      </c>
      <c r="F2431" s="17">
        <v>5.4392299999999998E-2</v>
      </c>
      <c r="G2431" s="17">
        <v>2.1928070000000002</v>
      </c>
      <c r="H2431" s="18">
        <v>0.31994610000000001</v>
      </c>
      <c r="I2431" s="40">
        <f t="array" ref="I2431">$Q$10+SUMPRODUCT(D2431:H2431,TRANSPOSE($Q$11:$Q$15))</f>
        <v>-6.7131384586357781</v>
      </c>
      <c r="J2431" s="37">
        <f t="shared" si="37"/>
        <v>1.2133713346792422E-3</v>
      </c>
      <c r="K2431" s="38"/>
      <c r="L2431" s="38"/>
      <c r="M2431" s="38"/>
      <c r="P2431" s="27">
        <v>2402</v>
      </c>
      <c r="Q2431" s="24">
        <v>-7.1161000000000002E-3</v>
      </c>
      <c r="R2431" s="24">
        <v>0.26048739999999998</v>
      </c>
      <c r="S2431" s="24">
        <v>3.9342500000000002E-2</v>
      </c>
      <c r="T2431" s="24">
        <v>1.353102</v>
      </c>
      <c r="U2431" s="24">
        <v>0.14065659999999999</v>
      </c>
      <c r="V2431" s="34">
        <v>4.9224684171365529E-3</v>
      </c>
      <c r="W2431" s="24">
        <v>0</v>
      </c>
      <c r="X2431" s="24">
        <v>0</v>
      </c>
    </row>
    <row r="2432" spans="1:24" ht="15" customHeight="1" x14ac:dyDescent="0.45">
      <c r="A2432" s="14">
        <v>431</v>
      </c>
      <c r="B2432" s="15">
        <v>2004</v>
      </c>
      <c r="C2432" s="16">
        <v>0</v>
      </c>
      <c r="D2432" s="17">
        <v>0.10212499999999999</v>
      </c>
      <c r="E2432" s="17">
        <v>0.42508839999999998</v>
      </c>
      <c r="F2432" s="17">
        <v>7.5827699999999998E-2</v>
      </c>
      <c r="G2432" s="17">
        <v>2.6744189999999999</v>
      </c>
      <c r="H2432" s="18">
        <v>0.44159120000000002</v>
      </c>
      <c r="I2432" s="40">
        <f t="array" ref="I2432">$Q$10+SUMPRODUCT(D2432:H2432,TRANSPOSE($Q$11:$Q$15))</f>
        <v>-7.714065353135231</v>
      </c>
      <c r="J2432" s="37">
        <f t="shared" si="37"/>
        <v>4.463033161349998E-4</v>
      </c>
      <c r="K2432" s="38"/>
      <c r="L2432" s="38"/>
      <c r="M2432" s="38"/>
      <c r="P2432" s="27">
        <v>2403</v>
      </c>
      <c r="Q2432" s="24">
        <v>0.4239406</v>
      </c>
      <c r="R2432" s="24">
        <v>0.18414</v>
      </c>
      <c r="S2432" s="24">
        <v>5.2638699999999997E-2</v>
      </c>
      <c r="T2432" s="24">
        <v>0.35920279999999999</v>
      </c>
      <c r="U2432" s="24">
        <v>0.25307590000000002</v>
      </c>
      <c r="V2432" s="34">
        <v>3.0113937634020628E-2</v>
      </c>
      <c r="W2432" s="24">
        <v>0</v>
      </c>
      <c r="X2432" s="24">
        <v>0</v>
      </c>
    </row>
    <row r="2433" spans="1:24" ht="15" customHeight="1" x14ac:dyDescent="0.45">
      <c r="A2433" s="14">
        <v>432</v>
      </c>
      <c r="B2433" s="15">
        <v>1996</v>
      </c>
      <c r="C2433" s="16">
        <v>0</v>
      </c>
      <c r="D2433" s="17">
        <v>0.2870859</v>
      </c>
      <c r="E2433" s="17">
        <v>2.5883900000000001E-2</v>
      </c>
      <c r="F2433" s="17">
        <v>5.8351399999999998E-2</v>
      </c>
      <c r="G2433" s="17">
        <v>0.89905630000000003</v>
      </c>
      <c r="H2433" s="18">
        <v>0.41666570000000003</v>
      </c>
      <c r="I2433" s="40">
        <f t="array" ref="I2433">$Q$10+SUMPRODUCT(D2433:H2433,TRANSPOSE($Q$11:$Q$15))</f>
        <v>-4.103415733486</v>
      </c>
      <c r="J2433" s="37">
        <f t="shared" si="37"/>
        <v>1.6247812588670679E-2</v>
      </c>
      <c r="K2433" s="38"/>
      <c r="L2433" s="38"/>
      <c r="M2433" s="38"/>
      <c r="P2433" s="27">
        <v>2404</v>
      </c>
      <c r="Q2433" s="24">
        <v>0.46394150000000001</v>
      </c>
      <c r="R2433" s="24">
        <v>0.20428950000000001</v>
      </c>
      <c r="S2433" s="24">
        <v>5.3380400000000001E-2</v>
      </c>
      <c r="T2433" s="24">
        <v>0.4861589</v>
      </c>
      <c r="U2433" s="24">
        <v>0.26036130000000002</v>
      </c>
      <c r="V2433" s="34">
        <v>2.43957904988867E-2</v>
      </c>
      <c r="W2433" s="24">
        <v>0</v>
      </c>
      <c r="X2433" s="24">
        <v>0</v>
      </c>
    </row>
    <row r="2434" spans="1:24" ht="15" customHeight="1" x14ac:dyDescent="0.45">
      <c r="A2434" s="14">
        <v>432</v>
      </c>
      <c r="B2434" s="15">
        <v>1997</v>
      </c>
      <c r="C2434" s="16">
        <v>0</v>
      </c>
      <c r="D2434" s="17">
        <v>0.28825970000000001</v>
      </c>
      <c r="E2434" s="17">
        <v>7.0641999999999996E-3</v>
      </c>
      <c r="F2434" s="17">
        <v>4.23264E-2</v>
      </c>
      <c r="G2434" s="17">
        <v>0.75677369999999999</v>
      </c>
      <c r="H2434" s="18">
        <v>0.41747990000000001</v>
      </c>
      <c r="I2434" s="40">
        <f t="array" ref="I2434">$Q$10+SUMPRODUCT(D2434:H2434,TRANSPOSE($Q$11:$Q$15))</f>
        <v>-3.7201348371954164</v>
      </c>
      <c r="J2434" s="37">
        <f t="shared" si="37"/>
        <v>2.3657463514471198E-2</v>
      </c>
      <c r="K2434" s="38"/>
      <c r="L2434" s="38"/>
      <c r="M2434" s="38"/>
      <c r="P2434" s="27">
        <v>2405</v>
      </c>
      <c r="Q2434" s="24">
        <v>0.397314</v>
      </c>
      <c r="R2434" s="24">
        <v>0.21640039999999999</v>
      </c>
      <c r="S2434" s="24">
        <v>5.93196E-2</v>
      </c>
      <c r="T2434" s="24">
        <v>0.78091270000000002</v>
      </c>
      <c r="U2434" s="24">
        <v>0.27414300000000003</v>
      </c>
      <c r="V2434" s="34">
        <v>1.4167296305680088E-2</v>
      </c>
      <c r="W2434" s="24">
        <v>0</v>
      </c>
      <c r="X2434" s="24">
        <v>0</v>
      </c>
    </row>
    <row r="2435" spans="1:24" ht="15" customHeight="1" x14ac:dyDescent="0.45">
      <c r="A2435" s="14">
        <v>432</v>
      </c>
      <c r="B2435" s="15">
        <v>1998</v>
      </c>
      <c r="C2435" s="16">
        <v>0</v>
      </c>
      <c r="D2435" s="17">
        <v>0.2134305</v>
      </c>
      <c r="E2435" s="17">
        <v>6.1679100000000001E-2</v>
      </c>
      <c r="F2435" s="17">
        <v>5.7336199999999997E-2</v>
      </c>
      <c r="G2435" s="17">
        <v>1.2332920000000001</v>
      </c>
      <c r="H2435" s="18">
        <v>0.44877929999999999</v>
      </c>
      <c r="I2435" s="40">
        <f t="array" ref="I2435">$Q$10+SUMPRODUCT(D2435:H2435,TRANSPOSE($Q$11:$Q$15))</f>
        <v>-4.6905980007077801</v>
      </c>
      <c r="J2435" s="37">
        <f t="shared" ref="J2435:J2498" si="38">EXP(I2435)/(1+EXP(I2435))</f>
        <v>9.0976667092918292E-3</v>
      </c>
      <c r="K2435" s="38"/>
      <c r="L2435" s="38"/>
      <c r="M2435" s="38"/>
      <c r="P2435" s="27">
        <v>2406</v>
      </c>
      <c r="Q2435" s="24">
        <v>0.42331649999999998</v>
      </c>
      <c r="R2435" s="24">
        <v>0.2084888</v>
      </c>
      <c r="S2435" s="24">
        <v>4.8545900000000003E-2</v>
      </c>
      <c r="T2435" s="24">
        <v>0.7589323</v>
      </c>
      <c r="U2435" s="24">
        <v>0.28880790000000001</v>
      </c>
      <c r="V2435" s="34">
        <v>1.6464036296879758E-2</v>
      </c>
      <c r="W2435" s="24">
        <v>0</v>
      </c>
      <c r="X2435" s="24">
        <v>0</v>
      </c>
    </row>
    <row r="2436" spans="1:24" ht="15" customHeight="1" x14ac:dyDescent="0.45">
      <c r="A2436" s="14">
        <v>432</v>
      </c>
      <c r="B2436" s="15">
        <v>1999</v>
      </c>
      <c r="C2436" s="16">
        <v>0</v>
      </c>
      <c r="D2436" s="17">
        <v>0.20782200000000001</v>
      </c>
      <c r="E2436" s="17">
        <v>0.1504933</v>
      </c>
      <c r="F2436" s="17">
        <v>5.6423899999999999E-2</v>
      </c>
      <c r="G2436" s="17">
        <v>1.134598</v>
      </c>
      <c r="H2436" s="18">
        <v>0.38995180000000002</v>
      </c>
      <c r="I2436" s="40">
        <f t="array" ref="I2436">$Q$10+SUMPRODUCT(D2436:H2436,TRANSPOSE($Q$11:$Q$15))</f>
        <v>-4.693941402583822</v>
      </c>
      <c r="J2436" s="37">
        <f t="shared" si="38"/>
        <v>9.067575694420708E-3</v>
      </c>
      <c r="K2436" s="38"/>
      <c r="L2436" s="38"/>
      <c r="M2436" s="38"/>
      <c r="P2436" s="27">
        <v>2407</v>
      </c>
      <c r="Q2436" s="24">
        <v>0.32097330000000002</v>
      </c>
      <c r="R2436" s="24">
        <v>0.19187480000000001</v>
      </c>
      <c r="S2436" s="24">
        <v>4.5155899999999999E-2</v>
      </c>
      <c r="T2436" s="24">
        <v>0.49367440000000001</v>
      </c>
      <c r="U2436" s="24">
        <v>0.22660910000000001</v>
      </c>
      <c r="V2436" s="34">
        <v>2.4199039707749039E-2</v>
      </c>
      <c r="W2436" s="24">
        <v>0</v>
      </c>
      <c r="X2436" s="24">
        <v>0</v>
      </c>
    </row>
    <row r="2437" spans="1:24" ht="15" customHeight="1" x14ac:dyDescent="0.45">
      <c r="A2437" s="14">
        <v>432</v>
      </c>
      <c r="B2437" s="15">
        <v>2000</v>
      </c>
      <c r="C2437" s="16">
        <v>0</v>
      </c>
      <c r="D2437" s="17">
        <v>0.11664919999999999</v>
      </c>
      <c r="E2437" s="17">
        <v>0.15064179999999999</v>
      </c>
      <c r="F2437" s="17">
        <v>5.7108699999999998E-2</v>
      </c>
      <c r="G2437" s="17">
        <v>1.4358919999999999</v>
      </c>
      <c r="H2437" s="18">
        <v>0.37750699999999998</v>
      </c>
      <c r="I2437" s="40">
        <f t="array" ref="I2437">$Q$10+SUMPRODUCT(D2437:H2437,TRANSPOSE($Q$11:$Q$15))</f>
        <v>-5.2252686967098576</v>
      </c>
      <c r="J2437" s="37">
        <f t="shared" si="38"/>
        <v>5.3501365422410317E-3</v>
      </c>
      <c r="K2437" s="38"/>
      <c r="L2437" s="38"/>
      <c r="M2437" s="38"/>
      <c r="P2437" s="27">
        <v>2408</v>
      </c>
      <c r="Q2437" s="24">
        <v>0.3276365</v>
      </c>
      <c r="R2437" s="24">
        <v>0.2250086</v>
      </c>
      <c r="S2437" s="24">
        <v>6.6665600000000005E-2</v>
      </c>
      <c r="T2437" s="24">
        <v>0.51908969999999999</v>
      </c>
      <c r="U2437" s="24">
        <v>0.2433003</v>
      </c>
      <c r="V2437" s="34">
        <v>1.8991733978642369E-2</v>
      </c>
      <c r="W2437" s="24">
        <v>0</v>
      </c>
      <c r="X2437" s="24">
        <v>0</v>
      </c>
    </row>
    <row r="2438" spans="1:24" ht="15" customHeight="1" x14ac:dyDescent="0.45">
      <c r="A2438" s="14">
        <v>432</v>
      </c>
      <c r="B2438" s="15">
        <v>2001</v>
      </c>
      <c r="C2438" s="16">
        <v>0</v>
      </c>
      <c r="D2438" s="17">
        <v>0.1263271</v>
      </c>
      <c r="E2438" s="17">
        <v>0.19279099999999999</v>
      </c>
      <c r="F2438" s="17">
        <v>4.8882299999999997E-2</v>
      </c>
      <c r="G2438" s="17">
        <v>1.303909</v>
      </c>
      <c r="H2438" s="18">
        <v>0.36293350000000002</v>
      </c>
      <c r="I2438" s="40">
        <f t="array" ref="I2438">$Q$10+SUMPRODUCT(D2438:H2438,TRANSPOSE($Q$11:$Q$15))</f>
        <v>-5.0154449756657309</v>
      </c>
      <c r="J2438" s="37">
        <f t="shared" si="38"/>
        <v>6.5909502694517013E-3</v>
      </c>
      <c r="K2438" s="38"/>
      <c r="L2438" s="38"/>
      <c r="M2438" s="38"/>
      <c r="P2438" s="27">
        <v>2409</v>
      </c>
      <c r="Q2438" s="24">
        <v>0.33193679999999998</v>
      </c>
      <c r="R2438" s="24">
        <v>0.22135089999999999</v>
      </c>
      <c r="S2438" s="24">
        <v>4.6996999999999997E-2</v>
      </c>
      <c r="T2438" s="24">
        <v>0.52615679999999998</v>
      </c>
      <c r="U2438" s="24">
        <v>0.25306099999999998</v>
      </c>
      <c r="V2438" s="34">
        <v>2.2196825744933625E-2</v>
      </c>
      <c r="W2438" s="24">
        <v>0</v>
      </c>
      <c r="X2438" s="24">
        <v>0</v>
      </c>
    </row>
    <row r="2439" spans="1:24" ht="15" customHeight="1" x14ac:dyDescent="0.45">
      <c r="A2439" s="14">
        <v>432</v>
      </c>
      <c r="B2439" s="15">
        <v>2002</v>
      </c>
      <c r="C2439" s="16">
        <v>0</v>
      </c>
      <c r="D2439" s="17">
        <v>0.19738439999999999</v>
      </c>
      <c r="E2439" s="17">
        <v>4.9005300000000002E-2</v>
      </c>
      <c r="F2439" s="17">
        <v>5.7634100000000001E-2</v>
      </c>
      <c r="G2439" s="17">
        <v>0.72246069999999996</v>
      </c>
      <c r="H2439" s="18">
        <v>0.36236170000000001</v>
      </c>
      <c r="I2439" s="40">
        <f t="array" ref="I2439">$Q$10+SUMPRODUCT(D2439:H2439,TRANSPOSE($Q$11:$Q$15))</f>
        <v>-3.9207010958990498</v>
      </c>
      <c r="J2439" s="37">
        <f t="shared" si="38"/>
        <v>1.9441714558217534E-2</v>
      </c>
      <c r="K2439" s="38"/>
      <c r="L2439" s="38"/>
      <c r="M2439" s="38"/>
      <c r="P2439" s="27">
        <v>2410</v>
      </c>
      <c r="Q2439" s="24">
        <v>0.3424449</v>
      </c>
      <c r="R2439" s="24">
        <v>0.24396219999999999</v>
      </c>
      <c r="S2439" s="24">
        <v>3.99715E-2</v>
      </c>
      <c r="T2439" s="24">
        <v>0.76640750000000002</v>
      </c>
      <c r="U2439" s="24">
        <v>0.25231819999999999</v>
      </c>
      <c r="V2439" s="34">
        <v>1.5657769178675448E-2</v>
      </c>
      <c r="W2439" s="24">
        <v>0</v>
      </c>
      <c r="X2439" s="24">
        <v>0</v>
      </c>
    </row>
    <row r="2440" spans="1:24" ht="15" customHeight="1" x14ac:dyDescent="0.45">
      <c r="A2440" s="14">
        <v>432</v>
      </c>
      <c r="B2440" s="15">
        <v>2003</v>
      </c>
      <c r="C2440" s="16">
        <v>0</v>
      </c>
      <c r="D2440" s="17">
        <v>0.1931332</v>
      </c>
      <c r="E2440" s="17">
        <v>0.154672</v>
      </c>
      <c r="F2440" s="17">
        <v>5.5725900000000002E-2</v>
      </c>
      <c r="G2440" s="17">
        <v>1.050036</v>
      </c>
      <c r="H2440" s="18">
        <v>0.32725650000000001</v>
      </c>
      <c r="I2440" s="40">
        <f t="array" ref="I2440">$Q$10+SUMPRODUCT(D2440:H2440,TRANSPOSE($Q$11:$Q$15))</f>
        <v>-4.6046177066667839</v>
      </c>
      <c r="J2440" s="37">
        <f t="shared" si="38"/>
        <v>9.9064074986996448E-3</v>
      </c>
      <c r="K2440" s="38"/>
      <c r="L2440" s="38"/>
      <c r="M2440" s="38"/>
      <c r="P2440" s="27">
        <v>2411</v>
      </c>
      <c r="Q2440" s="24">
        <v>0.36522779999999999</v>
      </c>
      <c r="R2440" s="24">
        <v>0.27114670000000002</v>
      </c>
      <c r="S2440" s="24">
        <v>6.0047400000000001E-2</v>
      </c>
      <c r="T2440" s="24">
        <v>1.192553</v>
      </c>
      <c r="U2440" s="24">
        <v>0.22124170000000001</v>
      </c>
      <c r="V2440" s="34">
        <v>6.4960608400108566E-3</v>
      </c>
      <c r="W2440" s="24">
        <v>0</v>
      </c>
      <c r="X2440" s="24">
        <v>0</v>
      </c>
    </row>
    <row r="2441" spans="1:24" ht="15" customHeight="1" x14ac:dyDescent="0.45">
      <c r="A2441" s="14">
        <v>432</v>
      </c>
      <c r="B2441" s="15">
        <v>2004</v>
      </c>
      <c r="C2441" s="16">
        <v>0</v>
      </c>
      <c r="D2441" s="17">
        <v>0.19178719999999999</v>
      </c>
      <c r="E2441" s="17">
        <v>0.22114700000000001</v>
      </c>
      <c r="F2441" s="17">
        <v>5.2720400000000001E-2</v>
      </c>
      <c r="G2441" s="17">
        <v>1.8921539999999999</v>
      </c>
      <c r="H2441" s="18">
        <v>0.34167969999999998</v>
      </c>
      <c r="I2441" s="40">
        <f t="array" ref="I2441">$Q$10+SUMPRODUCT(D2441:H2441,TRANSPOSE($Q$11:$Q$15))</f>
        <v>-6.0108445624019016</v>
      </c>
      <c r="J2441" s="37">
        <f t="shared" si="38"/>
        <v>2.4460187466502498E-3</v>
      </c>
      <c r="K2441" s="38"/>
      <c r="L2441" s="38"/>
      <c r="M2441" s="38"/>
      <c r="P2441" s="27">
        <v>2412</v>
      </c>
      <c r="Q2441" s="24">
        <v>0.3173067</v>
      </c>
      <c r="R2441" s="24">
        <v>0.28263070000000001</v>
      </c>
      <c r="S2441" s="24">
        <v>4.3548900000000001E-2</v>
      </c>
      <c r="T2441" s="24">
        <v>1.442232</v>
      </c>
      <c r="U2441" s="24">
        <v>0.24856690000000001</v>
      </c>
      <c r="V2441" s="34">
        <v>4.8904051459648604E-3</v>
      </c>
      <c r="W2441" s="24">
        <v>0</v>
      </c>
      <c r="X2441" s="24">
        <v>0</v>
      </c>
    </row>
    <row r="2442" spans="1:24" ht="15" customHeight="1" x14ac:dyDescent="0.45">
      <c r="A2442" s="14">
        <v>433</v>
      </c>
      <c r="B2442" s="15">
        <v>1995</v>
      </c>
      <c r="C2442" s="16">
        <v>0</v>
      </c>
      <c r="D2442" s="17">
        <v>0.23292280000000001</v>
      </c>
      <c r="E2442" s="17">
        <v>-0.4407566</v>
      </c>
      <c r="F2442" s="17">
        <v>6.8524799999999997E-2</v>
      </c>
      <c r="G2442" s="17">
        <v>0.46617690000000001</v>
      </c>
      <c r="H2442" s="18">
        <v>0.2069114</v>
      </c>
      <c r="I2442" s="40">
        <f t="array" ref="I2442">$Q$10+SUMPRODUCT(D2442:H2442,TRANSPOSE($Q$11:$Q$15))</f>
        <v>-2.9688912538814476</v>
      </c>
      <c r="J2442" s="37">
        <f t="shared" si="38"/>
        <v>4.8851214874268203E-2</v>
      </c>
      <c r="K2442" s="38"/>
      <c r="L2442" s="38"/>
      <c r="M2442" s="38"/>
      <c r="P2442" s="27">
        <v>2413</v>
      </c>
      <c r="Q2442" s="24">
        <v>0.3097992</v>
      </c>
      <c r="R2442" s="24">
        <v>0.52483849999999999</v>
      </c>
      <c r="S2442" s="24">
        <v>6.2930600000000003E-2</v>
      </c>
      <c r="T2442" s="24">
        <v>1.3841829999999999</v>
      </c>
      <c r="U2442" s="24">
        <v>0.36066749999999997</v>
      </c>
      <c r="V2442" s="34">
        <v>3.4568969343785529E-3</v>
      </c>
      <c r="W2442" s="24">
        <v>0</v>
      </c>
      <c r="X2442" s="24">
        <v>0</v>
      </c>
    </row>
    <row r="2443" spans="1:24" ht="15" customHeight="1" x14ac:dyDescent="0.45">
      <c r="A2443" s="14">
        <v>433</v>
      </c>
      <c r="B2443" s="15">
        <v>1996</v>
      </c>
      <c r="C2443" s="16">
        <v>0</v>
      </c>
      <c r="D2443" s="17">
        <v>0.19653470000000001</v>
      </c>
      <c r="E2443" s="17">
        <v>-0.46116000000000001</v>
      </c>
      <c r="F2443" s="17">
        <v>4.2300999999999998E-2</v>
      </c>
      <c r="G2443" s="17">
        <v>0.42693639999999999</v>
      </c>
      <c r="H2443" s="18">
        <v>0.23349809999999999</v>
      </c>
      <c r="I2443" s="40">
        <f t="array" ref="I2443">$Q$10+SUMPRODUCT(D2443:H2443,TRANSPOSE($Q$11:$Q$15))</f>
        <v>-2.6655271396978506</v>
      </c>
      <c r="J2443" s="37">
        <f t="shared" si="38"/>
        <v>6.5038427639723714E-2</v>
      </c>
      <c r="K2443" s="38"/>
      <c r="L2443" s="38"/>
      <c r="M2443" s="38"/>
      <c r="P2443" s="27">
        <v>2414</v>
      </c>
      <c r="Q2443" s="24">
        <v>0.1844751</v>
      </c>
      <c r="R2443" s="24">
        <v>0.57540599999999997</v>
      </c>
      <c r="S2443" s="24">
        <v>5.1169800000000001E-2</v>
      </c>
      <c r="T2443" s="24">
        <v>1.962925</v>
      </c>
      <c r="U2443" s="24">
        <v>0.30570269999999999</v>
      </c>
      <c r="V2443" s="34">
        <v>1.2902254133454452E-3</v>
      </c>
      <c r="W2443" s="24">
        <v>0</v>
      </c>
      <c r="X2443" s="24">
        <v>0</v>
      </c>
    </row>
    <row r="2444" spans="1:24" ht="15" customHeight="1" x14ac:dyDescent="0.45">
      <c r="A2444" s="14">
        <v>433</v>
      </c>
      <c r="B2444" s="15">
        <v>1997</v>
      </c>
      <c r="C2444" s="16">
        <v>0</v>
      </c>
      <c r="D2444" s="17">
        <v>0.1990083</v>
      </c>
      <c r="E2444" s="17">
        <v>-0.53642480000000003</v>
      </c>
      <c r="F2444" s="17">
        <v>5.5804600000000003E-2</v>
      </c>
      <c r="G2444" s="17">
        <v>0.56179259999999998</v>
      </c>
      <c r="H2444" s="18">
        <v>0.22422980000000001</v>
      </c>
      <c r="I2444" s="40">
        <f t="array" ref="I2444">$Q$10+SUMPRODUCT(D2444:H2444,TRANSPOSE($Q$11:$Q$15))</f>
        <v>-2.8837315195444297</v>
      </c>
      <c r="J2444" s="37">
        <f t="shared" si="38"/>
        <v>5.2963656424463164E-2</v>
      </c>
      <c r="K2444" s="38"/>
      <c r="L2444" s="38"/>
      <c r="M2444" s="38"/>
      <c r="P2444" s="27">
        <v>2415</v>
      </c>
      <c r="Q2444" s="24">
        <v>0.2410313</v>
      </c>
      <c r="R2444" s="24">
        <v>0.62339869999999997</v>
      </c>
      <c r="S2444" s="24">
        <v>6.6888199999999995E-2</v>
      </c>
      <c r="T2444" s="24">
        <v>3.8910550000000002</v>
      </c>
      <c r="U2444" s="24">
        <v>0.33899190000000001</v>
      </c>
      <c r="V2444" s="34">
        <v>5.1403715305738587E-5</v>
      </c>
      <c r="W2444" s="24">
        <v>0</v>
      </c>
      <c r="X2444" s="24">
        <v>0</v>
      </c>
    </row>
    <row r="2445" spans="1:24" ht="15" customHeight="1" x14ac:dyDescent="0.45">
      <c r="A2445" s="14">
        <v>433</v>
      </c>
      <c r="B2445" s="15">
        <v>1998</v>
      </c>
      <c r="C2445" s="16">
        <v>0</v>
      </c>
      <c r="D2445" s="17">
        <v>0.22453409999999999</v>
      </c>
      <c r="E2445" s="17">
        <v>-0.20416770000000001</v>
      </c>
      <c r="F2445" s="17">
        <v>7.76646E-2</v>
      </c>
      <c r="G2445" s="17">
        <v>0.77164600000000005</v>
      </c>
      <c r="H2445" s="18">
        <v>0.2028768</v>
      </c>
      <c r="I2445" s="40">
        <f t="array" ref="I2445">$Q$10+SUMPRODUCT(D2445:H2445,TRANSPOSE($Q$11:$Q$15))</f>
        <v>-3.8787761261054197</v>
      </c>
      <c r="J2445" s="37">
        <f t="shared" si="38"/>
        <v>2.0257272961513015E-2</v>
      </c>
      <c r="K2445" s="38"/>
      <c r="L2445" s="38"/>
      <c r="M2445" s="38"/>
      <c r="P2445" s="27">
        <v>2416</v>
      </c>
      <c r="Q2445" s="24">
        <v>6.3658900000000004E-2</v>
      </c>
      <c r="R2445" s="24">
        <v>0.2497249</v>
      </c>
      <c r="S2445" s="24">
        <v>4.6088299999999999E-2</v>
      </c>
      <c r="T2445" s="24">
        <v>0.65593380000000001</v>
      </c>
      <c r="U2445" s="24">
        <v>0.2614262</v>
      </c>
      <c r="V2445" s="34">
        <v>1.5794907908227355E-2</v>
      </c>
      <c r="W2445" s="24">
        <v>0</v>
      </c>
      <c r="X2445" s="24">
        <v>0</v>
      </c>
    </row>
    <row r="2446" spans="1:24" ht="15" customHeight="1" x14ac:dyDescent="0.45">
      <c r="A2446" s="14">
        <v>433</v>
      </c>
      <c r="B2446" s="15">
        <v>1999</v>
      </c>
      <c r="C2446" s="16">
        <v>0</v>
      </c>
      <c r="D2446" s="17">
        <v>0.25600509999999999</v>
      </c>
      <c r="E2446" s="17">
        <v>-0.1054583</v>
      </c>
      <c r="F2446" s="17">
        <v>5.1489500000000001E-2</v>
      </c>
      <c r="G2446" s="17">
        <v>1.026872</v>
      </c>
      <c r="H2446" s="18">
        <v>0.25963399999999998</v>
      </c>
      <c r="I2446" s="40">
        <f t="array" ref="I2446">$Q$10+SUMPRODUCT(D2446:H2446,TRANSPOSE($Q$11:$Q$15))</f>
        <v>-4.1714356673606217</v>
      </c>
      <c r="J2446" s="37">
        <f t="shared" si="38"/>
        <v>1.5195621895599419E-2</v>
      </c>
      <c r="K2446" s="38"/>
      <c r="L2446" s="38"/>
      <c r="M2446" s="38"/>
      <c r="P2446" s="27">
        <v>2417</v>
      </c>
      <c r="Q2446" s="24">
        <v>6.2890399999999999E-2</v>
      </c>
      <c r="R2446" s="24">
        <v>0.35269929999999999</v>
      </c>
      <c r="S2446" s="24">
        <v>6.8974599999999997E-2</v>
      </c>
      <c r="T2446" s="24">
        <v>0.75909380000000004</v>
      </c>
      <c r="U2446" s="24">
        <v>0.29221520000000001</v>
      </c>
      <c r="V2446" s="34">
        <v>9.8481427432372433E-3</v>
      </c>
      <c r="W2446" s="24">
        <v>0</v>
      </c>
      <c r="X2446" s="24">
        <v>0</v>
      </c>
    </row>
    <row r="2447" spans="1:24" ht="15" customHeight="1" x14ac:dyDescent="0.45">
      <c r="A2447" s="14">
        <v>433</v>
      </c>
      <c r="B2447" s="15">
        <v>2000</v>
      </c>
      <c r="C2447" s="16">
        <v>0</v>
      </c>
      <c r="D2447" s="17">
        <v>0.26285510000000001</v>
      </c>
      <c r="E2447" s="17">
        <v>-1.26289E-2</v>
      </c>
      <c r="F2447" s="17">
        <v>5.5804100000000002E-2</v>
      </c>
      <c r="G2447" s="17">
        <v>1.6029169999999999</v>
      </c>
      <c r="H2447" s="18">
        <v>0.20873449999999999</v>
      </c>
      <c r="I2447" s="40">
        <f t="array" ref="I2447">$Q$10+SUMPRODUCT(D2447:H2447,TRANSPOSE($Q$11:$Q$15))</f>
        <v>-5.2876105862425522</v>
      </c>
      <c r="J2447" s="37">
        <f t="shared" si="38"/>
        <v>5.0284088341912463E-3</v>
      </c>
      <c r="K2447" s="38"/>
      <c r="L2447" s="38"/>
      <c r="M2447" s="38"/>
      <c r="P2447" s="27">
        <v>2418</v>
      </c>
      <c r="Q2447" s="24">
        <v>0.14246339999999999</v>
      </c>
      <c r="R2447" s="24">
        <v>0.35381669999999998</v>
      </c>
      <c r="S2447" s="24">
        <v>6.59106E-2</v>
      </c>
      <c r="T2447" s="24">
        <v>2.9072200000000001</v>
      </c>
      <c r="U2447" s="24">
        <v>0.34019100000000002</v>
      </c>
      <c r="V2447" s="34">
        <v>3.5316502920419149E-4</v>
      </c>
      <c r="W2447" s="24">
        <v>0</v>
      </c>
      <c r="X2447" s="24">
        <v>0</v>
      </c>
    </row>
    <row r="2448" spans="1:24" ht="15" customHeight="1" x14ac:dyDescent="0.45">
      <c r="A2448" s="14">
        <v>433</v>
      </c>
      <c r="B2448" s="15">
        <v>2001</v>
      </c>
      <c r="C2448" s="16">
        <v>0</v>
      </c>
      <c r="D2448" s="17">
        <v>0.26775850000000001</v>
      </c>
      <c r="E2448" s="17">
        <v>3.53324E-2</v>
      </c>
      <c r="F2448" s="17">
        <v>6.2009500000000002E-2</v>
      </c>
      <c r="G2448" s="17">
        <v>1.0122059999999999</v>
      </c>
      <c r="H2448" s="18">
        <v>0.19015070000000001</v>
      </c>
      <c r="I2448" s="40">
        <f t="array" ref="I2448">$Q$10+SUMPRODUCT(D2448:H2448,TRANSPOSE($Q$11:$Q$15))</f>
        <v>-4.475117257134321</v>
      </c>
      <c r="J2448" s="37">
        <f t="shared" si="38"/>
        <v>1.1260640460556703E-2</v>
      </c>
      <c r="K2448" s="38"/>
      <c r="L2448" s="38"/>
      <c r="M2448" s="38"/>
      <c r="P2448" s="27">
        <v>2419</v>
      </c>
      <c r="Q2448" s="24">
        <v>0.17593130000000001</v>
      </c>
      <c r="R2448" s="24">
        <v>0.39148850000000002</v>
      </c>
      <c r="S2448" s="24">
        <v>5.41523E-2</v>
      </c>
      <c r="T2448" s="24">
        <v>2.9993810000000001</v>
      </c>
      <c r="U2448" s="24">
        <v>0.3486264</v>
      </c>
      <c r="V2448" s="34">
        <v>3.2326577373094291E-4</v>
      </c>
      <c r="W2448" s="24">
        <v>0</v>
      </c>
      <c r="X2448" s="24">
        <v>0</v>
      </c>
    </row>
    <row r="2449" spans="1:24" ht="15" customHeight="1" x14ac:dyDescent="0.45">
      <c r="A2449" s="14">
        <v>434</v>
      </c>
      <c r="B2449" s="15">
        <v>2002</v>
      </c>
      <c r="C2449" s="16">
        <v>0</v>
      </c>
      <c r="D2449" s="17">
        <v>-3.4337399999999997E-2</v>
      </c>
      <c r="E2449" s="17">
        <v>3.69465E-2</v>
      </c>
      <c r="F2449" s="17">
        <v>2.9261300000000001E-2</v>
      </c>
      <c r="G2449" s="17">
        <v>0.47925509999999999</v>
      </c>
      <c r="H2449" s="18">
        <v>0.1210552</v>
      </c>
      <c r="I2449" s="40">
        <f t="array" ref="I2449">$Q$10+SUMPRODUCT(D2449:H2449,TRANSPOSE($Q$11:$Q$15))</f>
        <v>-3.5342093716773206</v>
      </c>
      <c r="J2449" s="37">
        <f t="shared" si="38"/>
        <v>2.8354387224611994E-2</v>
      </c>
      <c r="K2449" s="38"/>
      <c r="L2449" s="38"/>
      <c r="M2449" s="38"/>
      <c r="P2449" s="27">
        <v>2420</v>
      </c>
      <c r="Q2449" s="24">
        <v>0.18214530000000001</v>
      </c>
      <c r="R2449" s="24">
        <v>0.37337399999999998</v>
      </c>
      <c r="S2449" s="24">
        <v>5.2726599999999998E-2</v>
      </c>
      <c r="T2449" s="24">
        <v>2.4609779999999999</v>
      </c>
      <c r="U2449" s="24">
        <v>0.32549260000000002</v>
      </c>
      <c r="V2449" s="34">
        <v>7.8210740353639558E-4</v>
      </c>
      <c r="W2449" s="24">
        <v>0</v>
      </c>
      <c r="X2449" s="24">
        <v>0</v>
      </c>
    </row>
    <row r="2450" spans="1:24" ht="15" customHeight="1" x14ac:dyDescent="0.45">
      <c r="A2450" s="14">
        <v>434</v>
      </c>
      <c r="B2450" s="15">
        <v>2003</v>
      </c>
      <c r="C2450" s="16">
        <v>0</v>
      </c>
      <c r="D2450" s="17">
        <v>-6.94911E-2</v>
      </c>
      <c r="E2450" s="17">
        <v>-1.55405E-2</v>
      </c>
      <c r="F2450" s="17">
        <v>-2.3590699999999999E-2</v>
      </c>
      <c r="G2450" s="17">
        <v>0.31432450000000001</v>
      </c>
      <c r="H2450" s="18">
        <v>0.12821360000000001</v>
      </c>
      <c r="I2450" s="40">
        <f t="array" ref="I2450">$Q$10+SUMPRODUCT(D2450:H2450,TRANSPOSE($Q$11:$Q$15))</f>
        <v>-2.7824240202214745</v>
      </c>
      <c r="J2450" s="37">
        <f t="shared" si="38"/>
        <v>5.8281371493524026E-2</v>
      </c>
      <c r="K2450" s="38"/>
      <c r="L2450" s="38"/>
      <c r="M2450" s="38"/>
      <c r="P2450" s="27">
        <v>2421</v>
      </c>
      <c r="Q2450" s="24">
        <v>0.1044746</v>
      </c>
      <c r="R2450" s="24">
        <v>0.32124730000000001</v>
      </c>
      <c r="S2450" s="24">
        <v>4.0792099999999998E-2</v>
      </c>
      <c r="T2450" s="24">
        <v>2.2516560000000001</v>
      </c>
      <c r="U2450" s="24">
        <v>0.31540309999999999</v>
      </c>
      <c r="V2450" s="34">
        <v>1.2462828346090445E-3</v>
      </c>
      <c r="W2450" s="24">
        <v>0</v>
      </c>
      <c r="X2450" s="24">
        <v>0</v>
      </c>
    </row>
    <row r="2451" spans="1:24" ht="15" customHeight="1" x14ac:dyDescent="0.45">
      <c r="A2451" s="14">
        <v>435</v>
      </c>
      <c r="B2451" s="15">
        <v>1995</v>
      </c>
      <c r="C2451" s="16">
        <v>0</v>
      </c>
      <c r="D2451" s="17">
        <v>-4.1207800000000003E-2</v>
      </c>
      <c r="E2451" s="17">
        <v>-0.18419759999999999</v>
      </c>
      <c r="F2451" s="17">
        <v>3.01255E-2</v>
      </c>
      <c r="G2451" s="17">
        <v>0.58802679999999996</v>
      </c>
      <c r="H2451" s="18">
        <v>0.28605750000000002</v>
      </c>
      <c r="I2451" s="40">
        <f t="array" ref="I2451">$Q$10+SUMPRODUCT(D2451:H2451,TRANSPOSE($Q$11:$Q$15))</f>
        <v>-3.293502027765931</v>
      </c>
      <c r="J2451" s="37">
        <f t="shared" si="38"/>
        <v>3.579478190811515E-2</v>
      </c>
      <c r="K2451" s="38"/>
      <c r="L2451" s="38"/>
      <c r="M2451" s="38"/>
      <c r="P2451" s="27">
        <v>2422</v>
      </c>
      <c r="Q2451" s="24">
        <v>0.1414832</v>
      </c>
      <c r="R2451" s="24">
        <v>0.34277449999999998</v>
      </c>
      <c r="S2451" s="24">
        <v>3.2851400000000003E-2</v>
      </c>
      <c r="T2451" s="24">
        <v>4.303382</v>
      </c>
      <c r="U2451" s="24">
        <v>0.26487050000000001</v>
      </c>
      <c r="V2451" s="34">
        <v>4.8218439471338523E-5</v>
      </c>
      <c r="W2451" s="24">
        <v>0</v>
      </c>
      <c r="X2451" s="24">
        <v>0</v>
      </c>
    </row>
    <row r="2452" spans="1:24" ht="15" customHeight="1" x14ac:dyDescent="0.45">
      <c r="A2452" s="14">
        <v>435</v>
      </c>
      <c r="B2452" s="15">
        <v>1996</v>
      </c>
      <c r="C2452" s="16">
        <v>0</v>
      </c>
      <c r="D2452" s="17">
        <v>-5.99803E-2</v>
      </c>
      <c r="E2452" s="17">
        <v>-8.3421300000000004E-2</v>
      </c>
      <c r="F2452" s="17">
        <v>3.0775E-2</v>
      </c>
      <c r="G2452" s="17">
        <v>0.51639360000000001</v>
      </c>
      <c r="H2452" s="18">
        <v>0.307172</v>
      </c>
      <c r="I2452" s="40">
        <f t="array" ref="I2452">$Q$10+SUMPRODUCT(D2452:H2452,TRANSPOSE($Q$11:$Q$15))</f>
        <v>-3.325768021287546</v>
      </c>
      <c r="J2452" s="37">
        <f t="shared" si="38"/>
        <v>3.4697696413080625E-2</v>
      </c>
      <c r="K2452" s="38"/>
      <c r="L2452" s="38"/>
      <c r="M2452" s="38"/>
      <c r="P2452" s="27">
        <v>2423</v>
      </c>
      <c r="Q2452" s="24">
        <v>0.1194326</v>
      </c>
      <c r="R2452" s="24">
        <v>0.29157050000000001</v>
      </c>
      <c r="S2452" s="24">
        <v>3.29821E-2</v>
      </c>
      <c r="T2452" s="24">
        <v>1.890204</v>
      </c>
      <c r="U2452" s="24">
        <v>0.27719510000000003</v>
      </c>
      <c r="V2452" s="34">
        <v>2.4184854130359168E-3</v>
      </c>
      <c r="W2452" s="24">
        <v>0</v>
      </c>
      <c r="X2452" s="24">
        <v>0</v>
      </c>
    </row>
    <row r="2453" spans="1:24" ht="15" customHeight="1" x14ac:dyDescent="0.45">
      <c r="A2453" s="14">
        <v>435</v>
      </c>
      <c r="B2453" s="15">
        <v>1997</v>
      </c>
      <c r="C2453" s="16">
        <v>0</v>
      </c>
      <c r="D2453" s="17">
        <v>-4.6001399999999998E-2</v>
      </c>
      <c r="E2453" s="17">
        <v>-0.1104031</v>
      </c>
      <c r="F2453" s="17">
        <v>5.4908699999999998E-2</v>
      </c>
      <c r="G2453" s="17">
        <v>0.57739079999999998</v>
      </c>
      <c r="H2453" s="18">
        <v>0.2876611</v>
      </c>
      <c r="I2453" s="40">
        <f t="array" ref="I2453">$Q$10+SUMPRODUCT(D2453:H2453,TRANSPOSE($Q$11:$Q$15))</f>
        <v>-3.5830866548304519</v>
      </c>
      <c r="J2453" s="37">
        <f t="shared" si="38"/>
        <v>2.7038396926776998E-2</v>
      </c>
      <c r="K2453" s="38"/>
      <c r="L2453" s="38"/>
      <c r="M2453" s="38"/>
      <c r="P2453" s="27">
        <v>2424</v>
      </c>
      <c r="Q2453" s="24">
        <v>0.24878710000000001</v>
      </c>
      <c r="R2453" s="24">
        <v>0.18669559999999999</v>
      </c>
      <c r="S2453" s="24">
        <v>2.8076199999999999E-2</v>
      </c>
      <c r="T2453" s="24">
        <v>1.7283390000000001</v>
      </c>
      <c r="U2453" s="24">
        <v>0.2547354</v>
      </c>
      <c r="V2453" s="34">
        <v>3.9392104845965689E-3</v>
      </c>
      <c r="W2453" s="24">
        <v>0</v>
      </c>
      <c r="X2453" s="24">
        <v>0</v>
      </c>
    </row>
    <row r="2454" spans="1:24" ht="15" customHeight="1" x14ac:dyDescent="0.45">
      <c r="A2454" s="14">
        <v>435</v>
      </c>
      <c r="B2454" s="15">
        <v>1998</v>
      </c>
      <c r="C2454" s="16">
        <v>0</v>
      </c>
      <c r="D2454" s="17">
        <v>-0.1222748</v>
      </c>
      <c r="E2454" s="17">
        <v>-3.8411300000000002E-2</v>
      </c>
      <c r="F2454" s="17">
        <v>1.9500400000000001E-2</v>
      </c>
      <c r="G2454" s="17">
        <v>0.23538049999999999</v>
      </c>
      <c r="H2454" s="18">
        <v>0.24658089999999999</v>
      </c>
      <c r="I2454" s="40">
        <f t="array" ref="I2454">$Q$10+SUMPRODUCT(D2454:H2454,TRANSPOSE($Q$11:$Q$15))</f>
        <v>-2.9165713077983484</v>
      </c>
      <c r="J2454" s="37">
        <f t="shared" si="38"/>
        <v>5.1340437331851375E-2</v>
      </c>
      <c r="K2454" s="38"/>
      <c r="L2454" s="38"/>
      <c r="M2454" s="38"/>
      <c r="P2454" s="27">
        <v>2425</v>
      </c>
      <c r="Q2454" s="24">
        <v>0.2624146</v>
      </c>
      <c r="R2454" s="24">
        <v>0.1059664</v>
      </c>
      <c r="S2454" s="24">
        <v>3.9822799999999998E-2</v>
      </c>
      <c r="T2454" s="24">
        <v>1.0336270000000001</v>
      </c>
      <c r="U2454" s="24">
        <v>0.29062139999999997</v>
      </c>
      <c r="V2454" s="34">
        <v>1.2438607432128134E-2</v>
      </c>
      <c r="W2454" s="24">
        <v>0</v>
      </c>
      <c r="X2454" s="24">
        <v>0</v>
      </c>
    </row>
    <row r="2455" spans="1:24" ht="15" customHeight="1" x14ac:dyDescent="0.45">
      <c r="A2455" s="14">
        <v>435</v>
      </c>
      <c r="B2455" s="15">
        <v>1999</v>
      </c>
      <c r="C2455" s="16">
        <v>0</v>
      </c>
      <c r="D2455" s="17">
        <v>-0.1061909</v>
      </c>
      <c r="E2455" s="17">
        <v>-8.3788000000000005E-3</v>
      </c>
      <c r="F2455" s="17">
        <v>3.32941E-2</v>
      </c>
      <c r="G2455" s="17">
        <v>0.21257129999999999</v>
      </c>
      <c r="H2455" s="18">
        <v>0.26632699999999998</v>
      </c>
      <c r="I2455" s="40">
        <f t="array" ref="I2455">$Q$10+SUMPRODUCT(D2455:H2455,TRANSPOSE($Q$11:$Q$15))</f>
        <v>-3.0153251709229694</v>
      </c>
      <c r="J2455" s="37">
        <f t="shared" si="38"/>
        <v>4.6738315349092611E-2</v>
      </c>
      <c r="K2455" s="38"/>
      <c r="L2455" s="38"/>
      <c r="M2455" s="38"/>
      <c r="P2455" s="27">
        <v>2426</v>
      </c>
      <c r="Q2455" s="24">
        <v>0.2914467</v>
      </c>
      <c r="R2455" s="24">
        <v>0.14056250000000001</v>
      </c>
      <c r="S2455" s="24">
        <v>4.23592E-2</v>
      </c>
      <c r="T2455" s="24">
        <v>1.7498320000000001</v>
      </c>
      <c r="U2455" s="24">
        <v>0.2766477</v>
      </c>
      <c r="V2455" s="34">
        <v>3.7471936845042656E-3</v>
      </c>
      <c r="W2455" s="24">
        <v>0</v>
      </c>
      <c r="X2455" s="24">
        <v>0</v>
      </c>
    </row>
    <row r="2456" spans="1:24" ht="15" customHeight="1" x14ac:dyDescent="0.45">
      <c r="A2456" s="14">
        <v>435</v>
      </c>
      <c r="B2456" s="15">
        <v>2000</v>
      </c>
      <c r="C2456" s="16">
        <v>0</v>
      </c>
      <c r="D2456" s="17">
        <v>-0.1059597</v>
      </c>
      <c r="E2456" s="17">
        <v>1.52154E-2</v>
      </c>
      <c r="F2456" s="17">
        <v>2.7847899999999998E-2</v>
      </c>
      <c r="G2456" s="17">
        <v>0.2827789</v>
      </c>
      <c r="H2456" s="18">
        <v>0.2888733</v>
      </c>
      <c r="I2456" s="40">
        <f t="array" ref="I2456">$Q$10+SUMPRODUCT(D2456:H2456,TRANSPOSE($Q$11:$Q$15))</f>
        <v>-3.1038809143342232</v>
      </c>
      <c r="J2456" s="37">
        <f t="shared" si="38"/>
        <v>4.294745458241684E-2</v>
      </c>
      <c r="K2456" s="38"/>
      <c r="L2456" s="38"/>
      <c r="M2456" s="38"/>
      <c r="P2456" s="27">
        <v>2427</v>
      </c>
      <c r="Q2456" s="24">
        <v>7.8319899999999998E-2</v>
      </c>
      <c r="R2456" s="24">
        <v>0.27727829999999998</v>
      </c>
      <c r="S2456" s="24">
        <v>6.4557299999999998E-2</v>
      </c>
      <c r="T2456" s="24">
        <v>1.892301</v>
      </c>
      <c r="U2456" s="24">
        <v>0.29902610000000002</v>
      </c>
      <c r="V2456" s="34">
        <v>1.9060146761683417E-3</v>
      </c>
      <c r="W2456" s="24">
        <v>0</v>
      </c>
      <c r="X2456" s="24">
        <v>0</v>
      </c>
    </row>
    <row r="2457" spans="1:24" ht="15" customHeight="1" x14ac:dyDescent="0.45">
      <c r="A2457" s="14">
        <v>435</v>
      </c>
      <c r="B2457" s="15">
        <v>2001</v>
      </c>
      <c r="C2457" s="16">
        <v>0</v>
      </c>
      <c r="D2457" s="17">
        <v>8.1911999999999992E-3</v>
      </c>
      <c r="E2457" s="17">
        <v>-2.3649E-2</v>
      </c>
      <c r="F2457" s="17">
        <v>5.2160000000000002E-3</v>
      </c>
      <c r="G2457" s="17">
        <v>0.1251882</v>
      </c>
      <c r="H2457" s="18">
        <v>0.1655914</v>
      </c>
      <c r="I2457" s="40">
        <f t="array" ref="I2457">$Q$10+SUMPRODUCT(D2457:H2457,TRANSPOSE($Q$11:$Q$15))</f>
        <v>-2.6442997913978257</v>
      </c>
      <c r="J2457" s="37">
        <f t="shared" si="38"/>
        <v>6.6341209142770058E-2</v>
      </c>
      <c r="K2457" s="38"/>
      <c r="L2457" s="38"/>
      <c r="M2457" s="38"/>
      <c r="P2457" s="27">
        <v>2428</v>
      </c>
      <c r="Q2457" s="24">
        <v>4.4345500000000003E-2</v>
      </c>
      <c r="R2457" s="24">
        <v>0.28296070000000001</v>
      </c>
      <c r="S2457" s="24">
        <v>6.8904000000000007E-2</v>
      </c>
      <c r="T2457" s="24">
        <v>1.4798960000000001</v>
      </c>
      <c r="U2457" s="24">
        <v>0.43481170000000002</v>
      </c>
      <c r="V2457" s="34">
        <v>3.7711847724145198E-3</v>
      </c>
      <c r="W2457" s="24">
        <v>0</v>
      </c>
      <c r="X2457" s="24">
        <v>0</v>
      </c>
    </row>
    <row r="2458" spans="1:24" ht="15" customHeight="1" x14ac:dyDescent="0.45">
      <c r="A2458" s="14">
        <v>435</v>
      </c>
      <c r="B2458" s="15">
        <v>2002</v>
      </c>
      <c r="C2458" s="16">
        <v>0</v>
      </c>
      <c r="D2458" s="17">
        <v>-2.6938799999999999E-2</v>
      </c>
      <c r="E2458" s="17">
        <v>-0.16094320000000001</v>
      </c>
      <c r="F2458" s="17">
        <v>2.8590999999999998E-2</v>
      </c>
      <c r="G2458" s="17">
        <v>7.9917000000000002E-2</v>
      </c>
      <c r="H2458" s="18">
        <v>0.21362919999999999</v>
      </c>
      <c r="I2458" s="40">
        <f t="array" ref="I2458">$Q$10+SUMPRODUCT(D2458:H2458,TRANSPOSE($Q$11:$Q$15))</f>
        <v>-2.5442929572483677</v>
      </c>
      <c r="J2458" s="37">
        <f t="shared" si="38"/>
        <v>7.2810826388679431E-2</v>
      </c>
      <c r="K2458" s="38"/>
      <c r="L2458" s="38"/>
      <c r="M2458" s="38"/>
      <c r="P2458" s="27">
        <v>2429</v>
      </c>
      <c r="Q2458" s="24">
        <v>6.5760299999999994E-2</v>
      </c>
      <c r="R2458" s="24">
        <v>0.31522830000000002</v>
      </c>
      <c r="S2458" s="24">
        <v>5.2878000000000001E-2</v>
      </c>
      <c r="T2458" s="24">
        <v>1.7357750000000001</v>
      </c>
      <c r="U2458" s="24">
        <v>0.31736209999999998</v>
      </c>
      <c r="V2458" s="34">
        <v>2.5553893796605659E-3</v>
      </c>
      <c r="W2458" s="24">
        <v>0</v>
      </c>
      <c r="X2458" s="24">
        <v>0</v>
      </c>
    </row>
    <row r="2459" spans="1:24" ht="15" customHeight="1" x14ac:dyDescent="0.45">
      <c r="A2459" s="14">
        <v>435</v>
      </c>
      <c r="B2459" s="15">
        <v>2003</v>
      </c>
      <c r="C2459" s="16">
        <v>0</v>
      </c>
      <c r="D2459" s="17">
        <v>1.75598E-2</v>
      </c>
      <c r="E2459" s="17">
        <v>-0.13261419999999999</v>
      </c>
      <c r="F2459" s="17">
        <v>3.1966599999999998E-2</v>
      </c>
      <c r="G2459" s="17">
        <v>9.8017300000000002E-2</v>
      </c>
      <c r="H2459" s="18">
        <v>0.20454149999999999</v>
      </c>
      <c r="I2459" s="40">
        <f t="array" ref="I2459">$Q$10+SUMPRODUCT(D2459:H2459,TRANSPOSE($Q$11:$Q$15))</f>
        <v>-2.6285220949257577</v>
      </c>
      <c r="J2459" s="37">
        <f t="shared" si="38"/>
        <v>6.7325192637593567E-2</v>
      </c>
      <c r="K2459" s="38"/>
      <c r="L2459" s="38"/>
      <c r="M2459" s="38"/>
      <c r="P2459" s="27">
        <v>2430</v>
      </c>
      <c r="Q2459" s="24">
        <v>8.7081099999999995E-2</v>
      </c>
      <c r="R2459" s="24">
        <v>0.3263336</v>
      </c>
      <c r="S2459" s="24">
        <v>5.4392299999999998E-2</v>
      </c>
      <c r="T2459" s="24">
        <v>2.1928070000000002</v>
      </c>
      <c r="U2459" s="24">
        <v>0.31994610000000001</v>
      </c>
      <c r="V2459" s="34">
        <v>1.213371334679242E-3</v>
      </c>
      <c r="W2459" s="24">
        <v>0</v>
      </c>
      <c r="X2459" s="24">
        <v>0</v>
      </c>
    </row>
    <row r="2460" spans="1:24" ht="15" customHeight="1" x14ac:dyDescent="0.45">
      <c r="A2460" s="14">
        <v>435</v>
      </c>
      <c r="B2460" s="15">
        <v>2004</v>
      </c>
      <c r="C2460" s="16">
        <v>0</v>
      </c>
      <c r="D2460" s="17">
        <v>-3.9556800000000003E-2</v>
      </c>
      <c r="E2460" s="17">
        <v>-0.23446049999999999</v>
      </c>
      <c r="F2460" s="17">
        <v>2.2753000000000001E-3</v>
      </c>
      <c r="G2460" s="17">
        <v>8.0405299999999999E-2</v>
      </c>
      <c r="H2460" s="18">
        <v>0.22785710000000001</v>
      </c>
      <c r="I2460" s="40">
        <f t="array" ref="I2460">$Q$10+SUMPRODUCT(D2460:H2460,TRANSPOSE($Q$11:$Q$15))</f>
        <v>-2.2240854932088205</v>
      </c>
      <c r="J2460" s="37">
        <f t="shared" si="38"/>
        <v>9.7608358046289742E-2</v>
      </c>
      <c r="K2460" s="38"/>
      <c r="L2460" s="38"/>
      <c r="M2460" s="38"/>
      <c r="P2460" s="27">
        <v>2431</v>
      </c>
      <c r="Q2460" s="24">
        <v>0.10212499999999999</v>
      </c>
      <c r="R2460" s="24">
        <v>0.42508839999999998</v>
      </c>
      <c r="S2460" s="24">
        <v>7.5827699999999998E-2</v>
      </c>
      <c r="T2460" s="24">
        <v>2.6744189999999999</v>
      </c>
      <c r="U2460" s="24">
        <v>0.44159120000000002</v>
      </c>
      <c r="V2460" s="34">
        <v>4.4630331613499942E-4</v>
      </c>
      <c r="W2460" s="24">
        <v>0</v>
      </c>
      <c r="X2460" s="24">
        <v>0</v>
      </c>
    </row>
    <row r="2461" spans="1:24" ht="15" customHeight="1" x14ac:dyDescent="0.45">
      <c r="A2461" s="14">
        <v>436</v>
      </c>
      <c r="B2461" s="15">
        <v>1998</v>
      </c>
      <c r="C2461" s="16">
        <v>0</v>
      </c>
      <c r="D2461" s="17">
        <v>0.1199622</v>
      </c>
      <c r="E2461" s="17">
        <v>0.60159949999999995</v>
      </c>
      <c r="F2461" s="17">
        <v>6.0892599999999998E-2</v>
      </c>
      <c r="G2461" s="17">
        <v>1.9468730000000001</v>
      </c>
      <c r="H2461" s="18">
        <v>0.27811190000000002</v>
      </c>
      <c r="I2461" s="40">
        <f t="array" ref="I2461">$Q$10+SUMPRODUCT(D2461:H2461,TRANSPOSE($Q$11:$Q$15))</f>
        <v>-6.7857587946871938</v>
      </c>
      <c r="J2461" s="37">
        <f t="shared" si="38"/>
        <v>1.1284752348619123E-3</v>
      </c>
      <c r="K2461" s="38"/>
      <c r="L2461" s="38"/>
      <c r="M2461" s="38"/>
      <c r="P2461" s="27">
        <v>2432</v>
      </c>
      <c r="Q2461" s="24">
        <v>0.2870859</v>
      </c>
      <c r="R2461" s="24">
        <v>2.5883900000000001E-2</v>
      </c>
      <c r="S2461" s="24">
        <v>5.8351399999999998E-2</v>
      </c>
      <c r="T2461" s="24">
        <v>0.89905630000000003</v>
      </c>
      <c r="U2461" s="24">
        <v>0.41666570000000003</v>
      </c>
      <c r="V2461" s="34">
        <v>1.6247812588670668E-2</v>
      </c>
      <c r="W2461" s="24">
        <v>0</v>
      </c>
      <c r="X2461" s="24">
        <v>0</v>
      </c>
    </row>
    <row r="2462" spans="1:24" ht="15" customHeight="1" x14ac:dyDescent="0.45">
      <c r="A2462" s="14">
        <v>437</v>
      </c>
      <c r="B2462" s="15">
        <v>1998</v>
      </c>
      <c r="C2462" s="16">
        <v>0</v>
      </c>
      <c r="D2462" s="17">
        <v>0.1968857</v>
      </c>
      <c r="E2462" s="17">
        <v>0.18610170000000001</v>
      </c>
      <c r="F2462" s="17">
        <v>2.2102799999999999E-2</v>
      </c>
      <c r="G2462" s="17">
        <v>0.26054100000000002</v>
      </c>
      <c r="H2462" s="18">
        <v>1.1903319999999999</v>
      </c>
      <c r="I2462" s="40">
        <f t="array" ref="I2462">$Q$10+SUMPRODUCT(D2462:H2462,TRANSPOSE($Q$11:$Q$15))</f>
        <v>-2.5868013626565212</v>
      </c>
      <c r="J2462" s="37">
        <f t="shared" si="38"/>
        <v>6.9992707943087817E-2</v>
      </c>
      <c r="K2462" s="38"/>
      <c r="L2462" s="38"/>
      <c r="M2462" s="38"/>
      <c r="P2462" s="27">
        <v>2433</v>
      </c>
      <c r="Q2462" s="24">
        <v>0.28825970000000001</v>
      </c>
      <c r="R2462" s="24">
        <v>7.0641999999999996E-3</v>
      </c>
      <c r="S2462" s="24">
        <v>4.23264E-2</v>
      </c>
      <c r="T2462" s="24">
        <v>0.75677369999999999</v>
      </c>
      <c r="U2462" s="24">
        <v>0.41747990000000001</v>
      </c>
      <c r="V2462" s="34">
        <v>2.3657463514471185E-2</v>
      </c>
      <c r="W2462" s="24">
        <v>0</v>
      </c>
      <c r="X2462" s="24">
        <v>0</v>
      </c>
    </row>
    <row r="2463" spans="1:24" ht="15" customHeight="1" x14ac:dyDescent="0.45">
      <c r="A2463" s="14">
        <v>437</v>
      </c>
      <c r="B2463" s="15">
        <v>1999</v>
      </c>
      <c r="C2463" s="16">
        <v>0</v>
      </c>
      <c r="D2463" s="17">
        <v>0.19966390000000001</v>
      </c>
      <c r="E2463" s="17">
        <v>0.18943989999999999</v>
      </c>
      <c r="F2463" s="17">
        <v>5.1431600000000001E-2</v>
      </c>
      <c r="G2463" s="17">
        <v>0.1350384</v>
      </c>
      <c r="H2463" s="18">
        <v>1.1482429999999999</v>
      </c>
      <c r="I2463" s="40">
        <f t="array" ref="I2463">$Q$10+SUMPRODUCT(D2463:H2463,TRANSPOSE($Q$11:$Q$15))</f>
        <v>-2.6511910715694276</v>
      </c>
      <c r="J2463" s="37">
        <f t="shared" si="38"/>
        <v>6.5915636376112446E-2</v>
      </c>
      <c r="K2463" s="38"/>
      <c r="L2463" s="38"/>
      <c r="M2463" s="38"/>
      <c r="P2463" s="27">
        <v>2434</v>
      </c>
      <c r="Q2463" s="24">
        <v>0.2134305</v>
      </c>
      <c r="R2463" s="24">
        <v>6.1679100000000001E-2</v>
      </c>
      <c r="S2463" s="24">
        <v>5.7336199999999997E-2</v>
      </c>
      <c r="T2463" s="24">
        <v>1.2332920000000001</v>
      </c>
      <c r="U2463" s="24">
        <v>0.44877929999999999</v>
      </c>
      <c r="V2463" s="34">
        <v>9.0976667092918309E-3</v>
      </c>
      <c r="W2463" s="24">
        <v>0</v>
      </c>
      <c r="X2463" s="24">
        <v>0</v>
      </c>
    </row>
    <row r="2464" spans="1:24" ht="15" customHeight="1" x14ac:dyDescent="0.45">
      <c r="A2464" s="14">
        <v>437</v>
      </c>
      <c r="B2464" s="15">
        <v>2000</v>
      </c>
      <c r="C2464" s="16">
        <v>0</v>
      </c>
      <c r="D2464" s="17">
        <v>0.1437889</v>
      </c>
      <c r="E2464" s="17">
        <v>0.1923531</v>
      </c>
      <c r="F2464" s="17">
        <v>3.31715E-2</v>
      </c>
      <c r="G2464" s="17">
        <v>0.2191553</v>
      </c>
      <c r="H2464" s="18">
        <v>1.127111</v>
      </c>
      <c r="I2464" s="40">
        <f t="array" ref="I2464">$Q$10+SUMPRODUCT(D2464:H2464,TRANSPOSE($Q$11:$Q$15))</f>
        <v>-2.6796613766953623</v>
      </c>
      <c r="J2464" s="37">
        <f t="shared" si="38"/>
        <v>6.4184212676987082E-2</v>
      </c>
      <c r="K2464" s="38"/>
      <c r="L2464" s="38"/>
      <c r="M2464" s="38"/>
      <c r="P2464" s="27">
        <v>2435</v>
      </c>
      <c r="Q2464" s="24">
        <v>0.20782200000000001</v>
      </c>
      <c r="R2464" s="24">
        <v>0.1504933</v>
      </c>
      <c r="S2464" s="24">
        <v>5.6423899999999999E-2</v>
      </c>
      <c r="T2464" s="24">
        <v>1.134598</v>
      </c>
      <c r="U2464" s="24">
        <v>0.38995180000000002</v>
      </c>
      <c r="V2464" s="34">
        <v>9.0675756944207098E-3</v>
      </c>
      <c r="W2464" s="24">
        <v>0</v>
      </c>
      <c r="X2464" s="24">
        <v>0</v>
      </c>
    </row>
    <row r="2465" spans="1:24" ht="15" customHeight="1" x14ac:dyDescent="0.45">
      <c r="A2465" s="14">
        <v>437</v>
      </c>
      <c r="B2465" s="15">
        <v>2001</v>
      </c>
      <c r="C2465" s="16">
        <v>0</v>
      </c>
      <c r="D2465" s="17">
        <v>0.13519510000000001</v>
      </c>
      <c r="E2465" s="17">
        <v>0.1921022</v>
      </c>
      <c r="F2465" s="17">
        <v>5.3583199999999997E-2</v>
      </c>
      <c r="G2465" s="17">
        <v>0.50703600000000004</v>
      </c>
      <c r="H2465" s="18">
        <v>1.0006569999999999</v>
      </c>
      <c r="I2465" s="40">
        <f t="array" ref="I2465">$Q$10+SUMPRODUCT(D2465:H2465,TRANSPOSE($Q$11:$Q$15))</f>
        <v>-3.3832643520498884</v>
      </c>
      <c r="J2465" s="37">
        <f t="shared" si="38"/>
        <v>3.2822608826684863E-2</v>
      </c>
      <c r="K2465" s="38"/>
      <c r="L2465" s="38"/>
      <c r="M2465" s="38"/>
      <c r="P2465" s="27">
        <v>2436</v>
      </c>
      <c r="Q2465" s="24">
        <v>0.11664919999999999</v>
      </c>
      <c r="R2465" s="24">
        <v>0.15064179999999999</v>
      </c>
      <c r="S2465" s="24">
        <v>5.7108699999999998E-2</v>
      </c>
      <c r="T2465" s="24">
        <v>1.4358919999999999</v>
      </c>
      <c r="U2465" s="24">
        <v>0.37750699999999998</v>
      </c>
      <c r="V2465" s="34">
        <v>5.3501365422410265E-3</v>
      </c>
      <c r="W2465" s="24">
        <v>0</v>
      </c>
      <c r="X2465" s="24">
        <v>0</v>
      </c>
    </row>
    <row r="2466" spans="1:24" ht="15" customHeight="1" x14ac:dyDescent="0.45">
      <c r="A2466" s="14">
        <v>437</v>
      </c>
      <c r="B2466" s="15">
        <v>2002</v>
      </c>
      <c r="C2466" s="16">
        <v>0</v>
      </c>
      <c r="D2466" s="17">
        <v>0.18969939999999999</v>
      </c>
      <c r="E2466" s="17">
        <v>0.22726270000000001</v>
      </c>
      <c r="F2466" s="17">
        <v>5.2744199999999998E-2</v>
      </c>
      <c r="G2466" s="17">
        <v>0.1614805</v>
      </c>
      <c r="H2466" s="18">
        <v>0.96261839999999999</v>
      </c>
      <c r="I2466" s="40">
        <f t="array" ref="I2466">$Q$10+SUMPRODUCT(D2466:H2466,TRANSPOSE($Q$11:$Q$15))</f>
        <v>-2.8779900771231022</v>
      </c>
      <c r="J2466" s="37">
        <f t="shared" si="38"/>
        <v>5.3252378858871262E-2</v>
      </c>
      <c r="K2466" s="38"/>
      <c r="L2466" s="38"/>
      <c r="M2466" s="38"/>
      <c r="P2466" s="27">
        <v>2437</v>
      </c>
      <c r="Q2466" s="24">
        <v>0.1263271</v>
      </c>
      <c r="R2466" s="24">
        <v>0.19279099999999999</v>
      </c>
      <c r="S2466" s="24">
        <v>4.8882299999999997E-2</v>
      </c>
      <c r="T2466" s="24">
        <v>1.303909</v>
      </c>
      <c r="U2466" s="24">
        <v>0.36293350000000002</v>
      </c>
      <c r="V2466" s="34">
        <v>6.5909502694517005E-3</v>
      </c>
      <c r="W2466" s="24">
        <v>0</v>
      </c>
      <c r="X2466" s="24">
        <v>0</v>
      </c>
    </row>
    <row r="2467" spans="1:24" ht="15" customHeight="1" x14ac:dyDescent="0.45">
      <c r="A2467" s="14">
        <v>437</v>
      </c>
      <c r="B2467" s="15">
        <v>2003</v>
      </c>
      <c r="C2467" s="16">
        <v>0</v>
      </c>
      <c r="D2467" s="17">
        <v>0.17616889999999999</v>
      </c>
      <c r="E2467" s="17">
        <v>0.27060299999999998</v>
      </c>
      <c r="F2467" s="17">
        <v>6.3284400000000005E-2</v>
      </c>
      <c r="G2467" s="17">
        <v>0.46345059999999999</v>
      </c>
      <c r="H2467" s="18">
        <v>1.1696169999999999</v>
      </c>
      <c r="I2467" s="40">
        <f t="array" ref="I2467">$Q$10+SUMPRODUCT(D2467:H2467,TRANSPOSE($Q$11:$Q$15))</f>
        <v>-3.3838605612154971</v>
      </c>
      <c r="J2467" s="37">
        <f t="shared" si="38"/>
        <v>3.2803687267583113E-2</v>
      </c>
      <c r="K2467" s="38"/>
      <c r="L2467" s="38"/>
      <c r="M2467" s="38"/>
      <c r="P2467" s="27">
        <v>2438</v>
      </c>
      <c r="Q2467" s="24">
        <v>0.19738439999999999</v>
      </c>
      <c r="R2467" s="24">
        <v>4.9005300000000002E-2</v>
      </c>
      <c r="S2467" s="24">
        <v>5.7634100000000001E-2</v>
      </c>
      <c r="T2467" s="24">
        <v>0.72246069999999996</v>
      </c>
      <c r="U2467" s="24">
        <v>0.36236170000000001</v>
      </c>
      <c r="V2467" s="34">
        <v>1.9441714558217534E-2</v>
      </c>
      <c r="W2467" s="24">
        <v>0</v>
      </c>
      <c r="X2467" s="24">
        <v>0</v>
      </c>
    </row>
    <row r="2468" spans="1:24" ht="15" customHeight="1" x14ac:dyDescent="0.45">
      <c r="A2468" s="14">
        <v>437</v>
      </c>
      <c r="B2468" s="15">
        <v>2004</v>
      </c>
      <c r="C2468" s="16">
        <v>0</v>
      </c>
      <c r="D2468" s="17">
        <v>0.1797532</v>
      </c>
      <c r="E2468" s="17">
        <v>0.30370049999999998</v>
      </c>
      <c r="F2468" s="17">
        <v>6.12037E-2</v>
      </c>
      <c r="G2468" s="17">
        <v>0.89498900000000003</v>
      </c>
      <c r="H2468" s="18">
        <v>1.171133</v>
      </c>
      <c r="I2468" s="40">
        <f t="array" ref="I2468">$Q$10+SUMPRODUCT(D2468:H2468,TRANSPOSE($Q$11:$Q$15))</f>
        <v>-4.1006127898441758</v>
      </c>
      <c r="J2468" s="37">
        <f t="shared" si="38"/>
        <v>1.6292675139716786E-2</v>
      </c>
      <c r="K2468" s="38"/>
      <c r="L2468" s="38"/>
      <c r="M2468" s="38"/>
      <c r="P2468" s="27">
        <v>2439</v>
      </c>
      <c r="Q2468" s="24">
        <v>0.1931332</v>
      </c>
      <c r="R2468" s="24">
        <v>0.154672</v>
      </c>
      <c r="S2468" s="24">
        <v>5.5725900000000002E-2</v>
      </c>
      <c r="T2468" s="24">
        <v>1.050036</v>
      </c>
      <c r="U2468" s="24">
        <v>0.32725650000000001</v>
      </c>
      <c r="V2468" s="34">
        <v>9.9064074986996466E-3</v>
      </c>
      <c r="W2468" s="24">
        <v>0</v>
      </c>
      <c r="X2468" s="24">
        <v>0</v>
      </c>
    </row>
    <row r="2469" spans="1:24" ht="15" customHeight="1" x14ac:dyDescent="0.45">
      <c r="A2469" s="14">
        <v>438</v>
      </c>
      <c r="B2469" s="15">
        <v>1997</v>
      </c>
      <c r="C2469" s="16">
        <v>0</v>
      </c>
      <c r="D2469" s="17">
        <v>1.7175699999999999E-2</v>
      </c>
      <c r="E2469" s="17">
        <v>3.01365E-2</v>
      </c>
      <c r="F2469" s="17">
        <v>5.92086E-2</v>
      </c>
      <c r="G2469" s="17">
        <v>3.334908</v>
      </c>
      <c r="H2469" s="18">
        <v>0.27819070000000001</v>
      </c>
      <c r="I2469" s="40">
        <f t="array" ref="I2469">$Q$10+SUMPRODUCT(D2469:H2469,TRANSPOSE($Q$11:$Q$15))</f>
        <v>-8.1958765418506694</v>
      </c>
      <c r="J2469" s="37">
        <f t="shared" si="38"/>
        <v>2.7571239235273391E-4</v>
      </c>
      <c r="K2469" s="38"/>
      <c r="L2469" s="38"/>
      <c r="M2469" s="38"/>
      <c r="P2469" s="27">
        <v>2440</v>
      </c>
      <c r="Q2469" s="24">
        <v>0.19178719999999999</v>
      </c>
      <c r="R2469" s="24">
        <v>0.22114700000000001</v>
      </c>
      <c r="S2469" s="24">
        <v>5.2720400000000001E-2</v>
      </c>
      <c r="T2469" s="24">
        <v>1.8921539999999999</v>
      </c>
      <c r="U2469" s="24">
        <v>0.34167969999999998</v>
      </c>
      <c r="V2469" s="34">
        <v>2.4460187466502515E-3</v>
      </c>
      <c r="W2469" s="24">
        <v>0</v>
      </c>
      <c r="X2469" s="24">
        <v>0</v>
      </c>
    </row>
    <row r="2470" spans="1:24" ht="15" customHeight="1" x14ac:dyDescent="0.45">
      <c r="A2470" s="14">
        <v>438</v>
      </c>
      <c r="B2470" s="15">
        <v>1998</v>
      </c>
      <c r="C2470" s="16">
        <v>0</v>
      </c>
      <c r="D2470" s="17">
        <v>9.0985700000000003E-2</v>
      </c>
      <c r="E2470" s="17">
        <v>0.13702439999999999</v>
      </c>
      <c r="F2470" s="17">
        <v>6.9197700000000001E-2</v>
      </c>
      <c r="G2470" s="17">
        <v>4.509398</v>
      </c>
      <c r="H2470" s="18">
        <v>0.27067439999999998</v>
      </c>
      <c r="I2470" s="40">
        <f t="array" ref="I2470">$Q$10+SUMPRODUCT(D2470:H2470,TRANSPOSE($Q$11:$Q$15))</f>
        <v>-10.276927296498963</v>
      </c>
      <c r="J2470" s="37">
        <f t="shared" si="38"/>
        <v>3.4416938585612948E-5</v>
      </c>
      <c r="K2470" s="38"/>
      <c r="L2470" s="38"/>
      <c r="M2470" s="38"/>
      <c r="P2470" s="27">
        <v>2441</v>
      </c>
      <c r="Q2470" s="24">
        <v>0.23292280000000001</v>
      </c>
      <c r="R2470" s="24">
        <v>-0.4407566</v>
      </c>
      <c r="S2470" s="24">
        <v>6.8524799999999997E-2</v>
      </c>
      <c r="T2470" s="24">
        <v>0.46617690000000001</v>
      </c>
      <c r="U2470" s="24">
        <v>0.2069114</v>
      </c>
      <c r="V2470" s="34">
        <v>4.8851214874268203E-2</v>
      </c>
      <c r="W2470" s="24">
        <v>0</v>
      </c>
      <c r="X2470" s="24">
        <v>0</v>
      </c>
    </row>
    <row r="2471" spans="1:24" ht="15" customHeight="1" x14ac:dyDescent="0.45">
      <c r="A2471" s="14">
        <v>438</v>
      </c>
      <c r="B2471" s="15">
        <v>1999</v>
      </c>
      <c r="C2471" s="16">
        <v>0</v>
      </c>
      <c r="D2471" s="17">
        <v>1.3526699999999999E-2</v>
      </c>
      <c r="E2471" s="17">
        <v>4.4601200000000001E-2</v>
      </c>
      <c r="F2471" s="17">
        <v>4.7596800000000002E-2</v>
      </c>
      <c r="G2471" s="17">
        <v>1.976831</v>
      </c>
      <c r="H2471" s="18">
        <v>0.15922539999999999</v>
      </c>
      <c r="I2471" s="40">
        <f t="array" ref="I2471">$Q$10+SUMPRODUCT(D2471:H2471,TRANSPOSE($Q$11:$Q$15))</f>
        <v>-6.0350422318730272</v>
      </c>
      <c r="J2471" s="37">
        <f t="shared" si="38"/>
        <v>2.3876807833250083E-3</v>
      </c>
      <c r="K2471" s="38"/>
      <c r="L2471" s="38"/>
      <c r="M2471" s="38"/>
      <c r="P2471" s="27">
        <v>2442</v>
      </c>
      <c r="Q2471" s="24">
        <v>0.19653470000000001</v>
      </c>
      <c r="R2471" s="24">
        <v>-0.46116000000000001</v>
      </c>
      <c r="S2471" s="24">
        <v>4.2300999999999998E-2</v>
      </c>
      <c r="T2471" s="24">
        <v>0.42693639999999999</v>
      </c>
      <c r="U2471" s="24">
        <v>0.23349809999999999</v>
      </c>
      <c r="V2471" s="34">
        <v>6.5038427639723687E-2</v>
      </c>
      <c r="W2471" s="24">
        <v>0</v>
      </c>
      <c r="X2471" s="24">
        <v>0</v>
      </c>
    </row>
    <row r="2472" spans="1:24" ht="15" customHeight="1" x14ac:dyDescent="0.45">
      <c r="A2472" s="14">
        <v>438</v>
      </c>
      <c r="B2472" s="15">
        <v>2000</v>
      </c>
      <c r="C2472" s="16">
        <v>0</v>
      </c>
      <c r="D2472" s="17">
        <v>0.1489038</v>
      </c>
      <c r="E2472" s="17">
        <v>0.1311232</v>
      </c>
      <c r="F2472" s="17">
        <v>7.9457799999999995E-2</v>
      </c>
      <c r="G2472" s="17">
        <v>3.8469609999999999</v>
      </c>
      <c r="H2472" s="18">
        <v>0.22877210000000001</v>
      </c>
      <c r="I2472" s="40">
        <f t="array" ref="I2472">$Q$10+SUMPRODUCT(D2472:H2472,TRANSPOSE($Q$11:$Q$15))</f>
        <v>-9.2967308903945511</v>
      </c>
      <c r="J2472" s="37">
        <f t="shared" si="38"/>
        <v>9.1715183926673275E-5</v>
      </c>
      <c r="K2472" s="38"/>
      <c r="L2472" s="38"/>
      <c r="M2472" s="38"/>
      <c r="P2472" s="27">
        <v>2443</v>
      </c>
      <c r="Q2472" s="24">
        <v>0.1990083</v>
      </c>
      <c r="R2472" s="24">
        <v>-0.53642480000000003</v>
      </c>
      <c r="S2472" s="24">
        <v>5.5804600000000003E-2</v>
      </c>
      <c r="T2472" s="24">
        <v>0.56179259999999998</v>
      </c>
      <c r="U2472" s="24">
        <v>0.22422980000000001</v>
      </c>
      <c r="V2472" s="34">
        <v>5.2963656424463171E-2</v>
      </c>
      <c r="W2472" s="24">
        <v>0</v>
      </c>
      <c r="X2472" s="24">
        <v>0</v>
      </c>
    </row>
    <row r="2473" spans="1:24" ht="15" customHeight="1" x14ac:dyDescent="0.45">
      <c r="A2473" s="14">
        <v>438</v>
      </c>
      <c r="B2473" s="15">
        <v>2001</v>
      </c>
      <c r="C2473" s="16">
        <v>0</v>
      </c>
      <c r="D2473" s="17">
        <v>-8.2908499999999996E-2</v>
      </c>
      <c r="E2473" s="17">
        <v>9.5057100000000005E-2</v>
      </c>
      <c r="F2473" s="17">
        <v>5.5205900000000002E-2</v>
      </c>
      <c r="G2473" s="17">
        <v>2.7818710000000002</v>
      </c>
      <c r="H2473" s="18">
        <v>0.1672544</v>
      </c>
      <c r="I2473" s="40">
        <f t="array" ref="I2473">$Q$10+SUMPRODUCT(D2473:H2473,TRANSPOSE($Q$11:$Q$15))</f>
        <v>-7.4871637605447834</v>
      </c>
      <c r="J2473" s="37">
        <f t="shared" si="38"/>
        <v>5.5991597321178462E-4</v>
      </c>
      <c r="K2473" s="38"/>
      <c r="L2473" s="38"/>
      <c r="M2473" s="38"/>
      <c r="P2473" s="27">
        <v>2444</v>
      </c>
      <c r="Q2473" s="24">
        <v>0.22453409999999999</v>
      </c>
      <c r="R2473" s="24">
        <v>-0.20416770000000001</v>
      </c>
      <c r="S2473" s="24">
        <v>7.76646E-2</v>
      </c>
      <c r="T2473" s="24">
        <v>0.77164600000000005</v>
      </c>
      <c r="U2473" s="24">
        <v>0.2028768</v>
      </c>
      <c r="V2473" s="34">
        <v>2.0257272961513022E-2</v>
      </c>
      <c r="W2473" s="24">
        <v>0</v>
      </c>
      <c r="X2473" s="24">
        <v>0</v>
      </c>
    </row>
    <row r="2474" spans="1:24" ht="15" customHeight="1" x14ac:dyDescent="0.45">
      <c r="A2474" s="14">
        <v>438</v>
      </c>
      <c r="B2474" s="15">
        <v>2002</v>
      </c>
      <c r="C2474" s="16">
        <v>0</v>
      </c>
      <c r="D2474" s="17">
        <v>4.48017E-2</v>
      </c>
      <c r="E2474" s="17">
        <v>0.14654020000000001</v>
      </c>
      <c r="F2474" s="17">
        <v>5.8567800000000003E-2</v>
      </c>
      <c r="G2474" s="17">
        <v>1.475007</v>
      </c>
      <c r="H2474" s="18">
        <v>0.19274649999999999</v>
      </c>
      <c r="I2474" s="40">
        <f t="array" ref="I2474">$Q$10+SUMPRODUCT(D2474:H2474,TRANSPOSE($Q$11:$Q$15))</f>
        <v>-5.4375844461710807</v>
      </c>
      <c r="J2474" s="37">
        <f t="shared" si="38"/>
        <v>4.3311378414185404E-3</v>
      </c>
      <c r="K2474" s="38"/>
      <c r="L2474" s="38"/>
      <c r="M2474" s="38"/>
      <c r="P2474" s="27">
        <v>2445</v>
      </c>
      <c r="Q2474" s="24">
        <v>0.25600509999999999</v>
      </c>
      <c r="R2474" s="24">
        <v>-0.1054583</v>
      </c>
      <c r="S2474" s="24">
        <v>5.1489500000000001E-2</v>
      </c>
      <c r="T2474" s="24">
        <v>1.026872</v>
      </c>
      <c r="U2474" s="24">
        <v>0.25963399999999998</v>
      </c>
      <c r="V2474" s="34">
        <v>1.5195621895599431E-2</v>
      </c>
      <c r="W2474" s="24">
        <v>0</v>
      </c>
      <c r="X2474" s="24">
        <v>0</v>
      </c>
    </row>
    <row r="2475" spans="1:24" ht="15" customHeight="1" x14ac:dyDescent="0.45">
      <c r="A2475" s="14">
        <v>438</v>
      </c>
      <c r="B2475" s="15">
        <v>2003</v>
      </c>
      <c r="C2475" s="16">
        <v>0</v>
      </c>
      <c r="D2475" s="17">
        <v>8.1034800000000004E-2</v>
      </c>
      <c r="E2475" s="17">
        <v>0.13428319999999999</v>
      </c>
      <c r="F2475" s="17">
        <v>3.62945E-2</v>
      </c>
      <c r="G2475" s="17">
        <v>1.61009</v>
      </c>
      <c r="H2475" s="18">
        <v>0.1681841</v>
      </c>
      <c r="I2475" s="40">
        <f t="array" ref="I2475">$Q$10+SUMPRODUCT(D2475:H2475,TRANSPOSE($Q$11:$Q$15))</f>
        <v>-5.4570712198223248</v>
      </c>
      <c r="J2475" s="37">
        <f t="shared" si="38"/>
        <v>4.2479100164250494E-3</v>
      </c>
      <c r="K2475" s="38"/>
      <c r="L2475" s="38"/>
      <c r="M2475" s="38"/>
      <c r="P2475" s="27">
        <v>2446</v>
      </c>
      <c r="Q2475" s="24">
        <v>0.26285510000000001</v>
      </c>
      <c r="R2475" s="24">
        <v>-1.26289E-2</v>
      </c>
      <c r="S2475" s="24">
        <v>5.5804100000000002E-2</v>
      </c>
      <c r="T2475" s="24">
        <v>1.6029169999999999</v>
      </c>
      <c r="U2475" s="24">
        <v>0.20873449999999999</v>
      </c>
      <c r="V2475" s="34">
        <v>5.0284088341912411E-3</v>
      </c>
      <c r="W2475" s="24">
        <v>0</v>
      </c>
      <c r="X2475" s="24">
        <v>0</v>
      </c>
    </row>
    <row r="2476" spans="1:24" ht="15" customHeight="1" x14ac:dyDescent="0.45">
      <c r="A2476" s="14">
        <v>439</v>
      </c>
      <c r="B2476" s="15">
        <v>1995</v>
      </c>
      <c r="C2476" s="16">
        <v>0</v>
      </c>
      <c r="D2476" s="17">
        <v>0.2035643</v>
      </c>
      <c r="E2476" s="17">
        <v>-0.73698680000000005</v>
      </c>
      <c r="F2476" s="17">
        <v>4.2724900000000003E-2</v>
      </c>
      <c r="G2476" s="17">
        <v>1.670291</v>
      </c>
      <c r="H2476" s="18">
        <v>0.39922259999999998</v>
      </c>
      <c r="I2476" s="40">
        <f t="array" ref="I2476">$Q$10+SUMPRODUCT(D2476:H2476,TRANSPOSE($Q$11:$Q$15))</f>
        <v>-4.1436430089817371</v>
      </c>
      <c r="J2476" s="37">
        <f t="shared" si="38"/>
        <v>1.5617184101394961E-2</v>
      </c>
      <c r="K2476" s="38"/>
      <c r="L2476" s="38"/>
      <c r="M2476" s="38"/>
      <c r="P2476" s="27">
        <v>2447</v>
      </c>
      <c r="Q2476" s="24">
        <v>0.26775850000000001</v>
      </c>
      <c r="R2476" s="24">
        <v>3.53324E-2</v>
      </c>
      <c r="S2476" s="24">
        <v>6.2009500000000002E-2</v>
      </c>
      <c r="T2476" s="24">
        <v>1.0122059999999999</v>
      </c>
      <c r="U2476" s="24">
        <v>0.19015070000000001</v>
      </c>
      <c r="V2476" s="34">
        <v>1.1260640460556711E-2</v>
      </c>
      <c r="W2476" s="24">
        <v>0</v>
      </c>
      <c r="X2476" s="24">
        <v>0</v>
      </c>
    </row>
    <row r="2477" spans="1:24" ht="15" customHeight="1" x14ac:dyDescent="0.45">
      <c r="A2477" s="14">
        <v>439</v>
      </c>
      <c r="B2477" s="15">
        <v>1996</v>
      </c>
      <c r="C2477" s="16">
        <v>0</v>
      </c>
      <c r="D2477" s="17">
        <v>0.29255569999999997</v>
      </c>
      <c r="E2477" s="17">
        <v>-0.50111870000000003</v>
      </c>
      <c r="F2477" s="17">
        <v>8.2877999999999993E-2</v>
      </c>
      <c r="G2477" s="17">
        <v>2.9141319999999999</v>
      </c>
      <c r="H2477" s="18">
        <v>0.40388869999999999</v>
      </c>
      <c r="I2477" s="40">
        <f t="array" ref="I2477">$Q$10+SUMPRODUCT(D2477:H2477,TRANSPOSE($Q$11:$Q$15))</f>
        <v>-6.7501941302371753</v>
      </c>
      <c r="J2477" s="37">
        <f t="shared" si="38"/>
        <v>1.1692835152315698E-3</v>
      </c>
      <c r="K2477" s="38"/>
      <c r="L2477" s="38"/>
      <c r="M2477" s="38"/>
      <c r="P2477" s="27">
        <v>2448</v>
      </c>
      <c r="Q2477" s="24">
        <v>-3.4337399999999997E-2</v>
      </c>
      <c r="R2477" s="24">
        <v>3.69465E-2</v>
      </c>
      <c r="S2477" s="24">
        <v>2.9261300000000001E-2</v>
      </c>
      <c r="T2477" s="24">
        <v>0.47925509999999999</v>
      </c>
      <c r="U2477" s="24">
        <v>0.1210552</v>
      </c>
      <c r="V2477" s="34">
        <v>2.8354387224611997E-2</v>
      </c>
      <c r="W2477" s="24">
        <v>0</v>
      </c>
      <c r="X2477" s="24">
        <v>0</v>
      </c>
    </row>
    <row r="2478" spans="1:24" ht="15" customHeight="1" x14ac:dyDescent="0.45">
      <c r="A2478" s="14">
        <v>440</v>
      </c>
      <c r="B2478" s="15">
        <v>1995</v>
      </c>
      <c r="C2478" s="16">
        <v>0</v>
      </c>
      <c r="D2478" s="17">
        <v>-7.0245600000000005E-2</v>
      </c>
      <c r="E2478" s="17">
        <v>0.22732540000000001</v>
      </c>
      <c r="F2478" s="17">
        <v>1.7645500000000001E-2</v>
      </c>
      <c r="G2478" s="17">
        <v>0.89087490000000003</v>
      </c>
      <c r="H2478" s="18">
        <v>0.10643370000000001</v>
      </c>
      <c r="I2478" s="40">
        <f t="array" ref="I2478">$Q$10+SUMPRODUCT(D2478:H2478,TRANSPOSE($Q$11:$Q$15))</f>
        <v>-4.3980041679761719</v>
      </c>
      <c r="J2478" s="37">
        <f t="shared" si="38"/>
        <v>1.2152371017251156E-2</v>
      </c>
      <c r="K2478" s="38"/>
      <c r="L2478" s="38"/>
      <c r="M2478" s="38"/>
      <c r="P2478" s="27">
        <v>2449</v>
      </c>
      <c r="Q2478" s="24">
        <v>-6.94911E-2</v>
      </c>
      <c r="R2478" s="24">
        <v>-1.55405E-2</v>
      </c>
      <c r="S2478" s="24">
        <v>-2.3590699999999999E-2</v>
      </c>
      <c r="T2478" s="24">
        <v>0.31432450000000001</v>
      </c>
      <c r="U2478" s="24">
        <v>0.12821360000000001</v>
      </c>
      <c r="V2478" s="34">
        <v>5.8281371493523998E-2</v>
      </c>
      <c r="W2478" s="24">
        <v>0</v>
      </c>
      <c r="X2478" s="24">
        <v>0</v>
      </c>
    </row>
    <row r="2479" spans="1:24" ht="15" customHeight="1" x14ac:dyDescent="0.45">
      <c r="A2479" s="14">
        <v>440</v>
      </c>
      <c r="B2479" s="15">
        <v>1996</v>
      </c>
      <c r="C2479" s="16">
        <v>0</v>
      </c>
      <c r="D2479" s="17">
        <v>-3.6564899999999997E-2</v>
      </c>
      <c r="E2479" s="17">
        <v>0.23653920000000001</v>
      </c>
      <c r="F2479" s="17">
        <v>4.4510800000000003E-2</v>
      </c>
      <c r="G2479" s="17">
        <v>1.1084240000000001</v>
      </c>
      <c r="H2479" s="18">
        <v>0.1000108</v>
      </c>
      <c r="I2479" s="40">
        <f t="array" ref="I2479">$Q$10+SUMPRODUCT(D2479:H2479,TRANSPOSE($Q$11:$Q$15))</f>
        <v>-4.9630068146246931</v>
      </c>
      <c r="J2479" s="37">
        <f t="shared" si="38"/>
        <v>6.9433260749583569E-3</v>
      </c>
      <c r="K2479" s="38"/>
      <c r="L2479" s="38"/>
      <c r="M2479" s="38"/>
      <c r="P2479" s="27">
        <v>2450</v>
      </c>
      <c r="Q2479" s="24">
        <v>-4.1207800000000003E-2</v>
      </c>
      <c r="R2479" s="24">
        <v>-0.18419759999999999</v>
      </c>
      <c r="S2479" s="24">
        <v>3.01255E-2</v>
      </c>
      <c r="T2479" s="24">
        <v>0.58802679999999996</v>
      </c>
      <c r="U2479" s="24">
        <v>0.28605750000000002</v>
      </c>
      <c r="V2479" s="34">
        <v>3.579478190811515E-2</v>
      </c>
      <c r="W2479" s="24">
        <v>0</v>
      </c>
      <c r="X2479" s="24">
        <v>0</v>
      </c>
    </row>
    <row r="2480" spans="1:24" ht="15" customHeight="1" x14ac:dyDescent="0.45">
      <c r="A2480" s="14">
        <v>440</v>
      </c>
      <c r="B2480" s="15">
        <v>1997</v>
      </c>
      <c r="C2480" s="16">
        <v>0</v>
      </c>
      <c r="D2480" s="17">
        <v>-6.2907199999999996E-2</v>
      </c>
      <c r="E2480" s="17">
        <v>0.2432619</v>
      </c>
      <c r="F2480" s="17">
        <v>4.4996099999999997E-2</v>
      </c>
      <c r="G2480" s="17">
        <v>1.262124</v>
      </c>
      <c r="H2480" s="18">
        <v>0.1029219</v>
      </c>
      <c r="I2480" s="40">
        <f t="array" ref="I2480">$Q$10+SUMPRODUCT(D2480:H2480,TRANSPOSE($Q$11:$Q$15))</f>
        <v>-5.2307108229149701</v>
      </c>
      <c r="J2480" s="37">
        <f t="shared" si="38"/>
        <v>5.3212540206725731E-3</v>
      </c>
      <c r="K2480" s="38"/>
      <c r="L2480" s="38"/>
      <c r="M2480" s="38"/>
      <c r="P2480" s="27">
        <v>2451</v>
      </c>
      <c r="Q2480" s="24">
        <v>-5.99803E-2</v>
      </c>
      <c r="R2480" s="24">
        <v>-8.3421300000000004E-2</v>
      </c>
      <c r="S2480" s="24">
        <v>3.0775E-2</v>
      </c>
      <c r="T2480" s="24">
        <v>0.51639360000000001</v>
      </c>
      <c r="U2480" s="24">
        <v>0.307172</v>
      </c>
      <c r="V2480" s="34">
        <v>3.4697696413080605E-2</v>
      </c>
      <c r="W2480" s="24">
        <v>0</v>
      </c>
      <c r="X2480" s="24">
        <v>0</v>
      </c>
    </row>
    <row r="2481" spans="1:24" ht="15" customHeight="1" x14ac:dyDescent="0.45">
      <c r="A2481" s="14">
        <v>440</v>
      </c>
      <c r="B2481" s="15">
        <v>1998</v>
      </c>
      <c r="C2481" s="16">
        <v>0</v>
      </c>
      <c r="D2481" s="17">
        <v>-0.1460388</v>
      </c>
      <c r="E2481" s="17">
        <v>0.18441260000000001</v>
      </c>
      <c r="F2481" s="17">
        <v>2.59887E-2</v>
      </c>
      <c r="G2481" s="17">
        <v>1.0521240000000001</v>
      </c>
      <c r="H2481" s="18">
        <v>9.1901499999999997E-2</v>
      </c>
      <c r="I2481" s="40">
        <f t="array" ref="I2481">$Q$10+SUMPRODUCT(D2481:H2481,TRANSPOSE($Q$11:$Q$15))</f>
        <v>-4.6997255253856167</v>
      </c>
      <c r="J2481" s="37">
        <f t="shared" si="38"/>
        <v>9.015750606743228E-3</v>
      </c>
      <c r="K2481" s="38"/>
      <c r="L2481" s="38"/>
      <c r="M2481" s="38"/>
      <c r="P2481" s="27">
        <v>2452</v>
      </c>
      <c r="Q2481" s="24">
        <v>-4.6001399999999998E-2</v>
      </c>
      <c r="R2481" s="24">
        <v>-0.1104031</v>
      </c>
      <c r="S2481" s="24">
        <v>5.4908699999999998E-2</v>
      </c>
      <c r="T2481" s="24">
        <v>0.57739079999999998</v>
      </c>
      <c r="U2481" s="24">
        <v>0.2876611</v>
      </c>
      <c r="V2481" s="34">
        <v>2.7038396926776998E-2</v>
      </c>
      <c r="W2481" s="24">
        <v>0</v>
      </c>
      <c r="X2481" s="24">
        <v>0</v>
      </c>
    </row>
    <row r="2482" spans="1:24" ht="15" customHeight="1" x14ac:dyDescent="0.45">
      <c r="A2482" s="14">
        <v>440</v>
      </c>
      <c r="B2482" s="15">
        <v>1999</v>
      </c>
      <c r="C2482" s="16">
        <v>0</v>
      </c>
      <c r="D2482" s="17">
        <v>-0.1093939</v>
      </c>
      <c r="E2482" s="17">
        <v>0.18125430000000001</v>
      </c>
      <c r="F2482" s="17">
        <v>4.6288599999999999E-2</v>
      </c>
      <c r="G2482" s="17">
        <v>0.99535830000000003</v>
      </c>
      <c r="H2482" s="18">
        <v>9.4625200000000007E-2</v>
      </c>
      <c r="I2482" s="40">
        <f t="array" ref="I2482">$Q$10+SUMPRODUCT(D2482:H2482,TRANSPOSE($Q$11:$Q$15))</f>
        <v>-4.7501790171112921</v>
      </c>
      <c r="J2482" s="37">
        <f t="shared" si="38"/>
        <v>8.5759632018405033E-3</v>
      </c>
      <c r="K2482" s="38"/>
      <c r="L2482" s="38"/>
      <c r="M2482" s="38"/>
      <c r="P2482" s="27">
        <v>2453</v>
      </c>
      <c r="Q2482" s="24">
        <v>-0.1222748</v>
      </c>
      <c r="R2482" s="24">
        <v>-3.8411300000000002E-2</v>
      </c>
      <c r="S2482" s="24">
        <v>1.9500400000000001E-2</v>
      </c>
      <c r="T2482" s="24">
        <v>0.23538049999999999</v>
      </c>
      <c r="U2482" s="24">
        <v>0.24658089999999999</v>
      </c>
      <c r="V2482" s="34">
        <v>5.1340437331851355E-2</v>
      </c>
      <c r="W2482" s="24">
        <v>0</v>
      </c>
      <c r="X2482" s="24">
        <v>0</v>
      </c>
    </row>
    <row r="2483" spans="1:24" ht="15" customHeight="1" x14ac:dyDescent="0.45">
      <c r="A2483" s="14">
        <v>440</v>
      </c>
      <c r="B2483" s="15">
        <v>2000</v>
      </c>
      <c r="C2483" s="16">
        <v>0</v>
      </c>
      <c r="D2483" s="17">
        <v>-0.11787019999999999</v>
      </c>
      <c r="E2483" s="17">
        <v>0.17369789999999999</v>
      </c>
      <c r="F2483" s="17">
        <v>3.4512500000000002E-2</v>
      </c>
      <c r="G2483" s="17">
        <v>1.0044470000000001</v>
      </c>
      <c r="H2483" s="18">
        <v>0.1034689</v>
      </c>
      <c r="I2483" s="40">
        <f t="array" ref="I2483">$Q$10+SUMPRODUCT(D2483:H2483,TRANSPOSE($Q$11:$Q$15))</f>
        <v>-4.6575094230968066</v>
      </c>
      <c r="J2483" s="37">
        <f t="shared" si="38"/>
        <v>9.400853988267243E-3</v>
      </c>
      <c r="K2483" s="38"/>
      <c r="L2483" s="38"/>
      <c r="M2483" s="38"/>
      <c r="P2483" s="27">
        <v>2454</v>
      </c>
      <c r="Q2483" s="24">
        <v>-0.1061909</v>
      </c>
      <c r="R2483" s="24">
        <v>-8.3788000000000005E-3</v>
      </c>
      <c r="S2483" s="24">
        <v>3.32941E-2</v>
      </c>
      <c r="T2483" s="24">
        <v>0.21257129999999999</v>
      </c>
      <c r="U2483" s="24">
        <v>0.26632699999999998</v>
      </c>
      <c r="V2483" s="34">
        <v>4.6738315349092584E-2</v>
      </c>
      <c r="W2483" s="24">
        <v>0</v>
      </c>
      <c r="X2483" s="24">
        <v>0</v>
      </c>
    </row>
    <row r="2484" spans="1:24" ht="15" customHeight="1" x14ac:dyDescent="0.45">
      <c r="A2484" s="14">
        <v>440</v>
      </c>
      <c r="B2484" s="15">
        <v>2001</v>
      </c>
      <c r="C2484" s="16">
        <v>0</v>
      </c>
      <c r="D2484" s="17">
        <v>-0.1302693</v>
      </c>
      <c r="E2484" s="17">
        <v>0.1559555</v>
      </c>
      <c r="F2484" s="17">
        <v>-6.3645000000000004E-3</v>
      </c>
      <c r="G2484" s="17">
        <v>0.79855220000000005</v>
      </c>
      <c r="H2484" s="18">
        <v>0.1073711</v>
      </c>
      <c r="I2484" s="40">
        <f t="array" ref="I2484">$Q$10+SUMPRODUCT(D2484:H2484,TRANSPOSE($Q$11:$Q$15))</f>
        <v>-3.9793407592242231</v>
      </c>
      <c r="J2484" s="37">
        <f t="shared" si="38"/>
        <v>1.8354765040011028E-2</v>
      </c>
      <c r="K2484" s="38"/>
      <c r="L2484" s="38"/>
      <c r="M2484" s="38"/>
      <c r="P2484" s="27">
        <v>2455</v>
      </c>
      <c r="Q2484" s="24">
        <v>-0.1059597</v>
      </c>
      <c r="R2484" s="24">
        <v>1.52154E-2</v>
      </c>
      <c r="S2484" s="24">
        <v>2.7847899999999998E-2</v>
      </c>
      <c r="T2484" s="24">
        <v>0.2827789</v>
      </c>
      <c r="U2484" s="24">
        <v>0.2888733</v>
      </c>
      <c r="V2484" s="34">
        <v>4.2947454582416812E-2</v>
      </c>
      <c r="W2484" s="24">
        <v>0</v>
      </c>
      <c r="X2484" s="24">
        <v>0</v>
      </c>
    </row>
    <row r="2485" spans="1:24" ht="15" customHeight="1" x14ac:dyDescent="0.45">
      <c r="A2485" s="14">
        <v>440</v>
      </c>
      <c r="B2485" s="15">
        <v>2002</v>
      </c>
      <c r="C2485" s="16">
        <v>0</v>
      </c>
      <c r="D2485" s="17">
        <v>-9.8034200000000002E-2</v>
      </c>
      <c r="E2485" s="17">
        <v>0.1591535</v>
      </c>
      <c r="F2485" s="17">
        <v>3.92097E-2</v>
      </c>
      <c r="G2485" s="17">
        <v>0.70708329999999997</v>
      </c>
      <c r="H2485" s="18">
        <v>0.1090097</v>
      </c>
      <c r="I2485" s="40">
        <f t="array" ref="I2485">$Q$10+SUMPRODUCT(D2485:H2485,TRANSPOSE($Q$11:$Q$15))</f>
        <v>-4.1884046178690095</v>
      </c>
      <c r="J2485" s="37">
        <f t="shared" si="38"/>
        <v>1.4943764367843259E-2</v>
      </c>
      <c r="K2485" s="38"/>
      <c r="L2485" s="38"/>
      <c r="M2485" s="38"/>
      <c r="P2485" s="27">
        <v>2456</v>
      </c>
      <c r="Q2485" s="24">
        <v>8.1911999999999992E-3</v>
      </c>
      <c r="R2485" s="24">
        <v>-2.3649E-2</v>
      </c>
      <c r="S2485" s="24">
        <v>5.2160000000000002E-3</v>
      </c>
      <c r="T2485" s="24">
        <v>0.1251882</v>
      </c>
      <c r="U2485" s="24">
        <v>0.1655914</v>
      </c>
      <c r="V2485" s="34">
        <v>6.6341209142770072E-2</v>
      </c>
      <c r="W2485" s="24">
        <v>0</v>
      </c>
      <c r="X2485" s="24">
        <v>0</v>
      </c>
    </row>
    <row r="2486" spans="1:24" ht="15" customHeight="1" x14ac:dyDescent="0.45">
      <c r="A2486" s="14">
        <v>440</v>
      </c>
      <c r="B2486" s="15">
        <v>2003</v>
      </c>
      <c r="C2486" s="16">
        <v>0</v>
      </c>
      <c r="D2486" s="17">
        <v>-6.7945000000000002E-3</v>
      </c>
      <c r="E2486" s="17">
        <v>0.17633080000000001</v>
      </c>
      <c r="F2486" s="17">
        <v>2.66185E-2</v>
      </c>
      <c r="G2486" s="17">
        <v>0.75211479999999997</v>
      </c>
      <c r="H2486" s="18">
        <v>0.101439</v>
      </c>
      <c r="I2486" s="40">
        <f t="array" ref="I2486">$Q$10+SUMPRODUCT(D2486:H2486,TRANSPOSE($Q$11:$Q$15))</f>
        <v>-4.1513073270762559</v>
      </c>
      <c r="J2486" s="37">
        <f t="shared" si="38"/>
        <v>1.549979471310734E-2</v>
      </c>
      <c r="K2486" s="38"/>
      <c r="L2486" s="38"/>
      <c r="M2486" s="38"/>
      <c r="P2486" s="27">
        <v>2457</v>
      </c>
      <c r="Q2486" s="24">
        <v>-2.6938799999999999E-2</v>
      </c>
      <c r="R2486" s="24">
        <v>-0.16094320000000001</v>
      </c>
      <c r="S2486" s="24">
        <v>2.8590999999999998E-2</v>
      </c>
      <c r="T2486" s="24">
        <v>7.9917000000000002E-2</v>
      </c>
      <c r="U2486" s="24">
        <v>0.21362919999999999</v>
      </c>
      <c r="V2486" s="34">
        <v>7.2810826388679431E-2</v>
      </c>
      <c r="W2486" s="24">
        <v>0</v>
      </c>
      <c r="X2486" s="24">
        <v>0</v>
      </c>
    </row>
    <row r="2487" spans="1:24" ht="15" customHeight="1" x14ac:dyDescent="0.45">
      <c r="A2487" s="14">
        <v>440</v>
      </c>
      <c r="B2487" s="15">
        <v>2004</v>
      </c>
      <c r="C2487" s="16">
        <v>0</v>
      </c>
      <c r="D2487" s="17">
        <v>-2.0249999999999999E-4</v>
      </c>
      <c r="E2487" s="17">
        <v>0.20327339999999999</v>
      </c>
      <c r="F2487" s="17">
        <v>3.4744799999999999E-2</v>
      </c>
      <c r="G2487" s="17">
        <v>0.97212589999999999</v>
      </c>
      <c r="H2487" s="18">
        <v>0.1086661</v>
      </c>
      <c r="I2487" s="40">
        <f t="array" ref="I2487">$Q$10+SUMPRODUCT(D2487:H2487,TRANSPOSE($Q$11:$Q$15))</f>
        <v>-4.5988827897716051</v>
      </c>
      <c r="J2487" s="37">
        <f t="shared" si="38"/>
        <v>9.9628155037476285E-3</v>
      </c>
      <c r="K2487" s="38"/>
      <c r="L2487" s="38"/>
      <c r="M2487" s="38"/>
      <c r="P2487" s="27">
        <v>2458</v>
      </c>
      <c r="Q2487" s="24">
        <v>1.75598E-2</v>
      </c>
      <c r="R2487" s="24">
        <v>-0.13261419999999999</v>
      </c>
      <c r="S2487" s="24">
        <v>3.1966599999999998E-2</v>
      </c>
      <c r="T2487" s="24">
        <v>9.8017300000000002E-2</v>
      </c>
      <c r="U2487" s="24">
        <v>0.20454149999999999</v>
      </c>
      <c r="V2487" s="34">
        <v>6.7325192637593553E-2</v>
      </c>
      <c r="W2487" s="24">
        <v>0</v>
      </c>
      <c r="X2487" s="24">
        <v>0</v>
      </c>
    </row>
    <row r="2488" spans="1:24" ht="15" customHeight="1" x14ac:dyDescent="0.45">
      <c r="A2488" s="14">
        <v>441</v>
      </c>
      <c r="B2488" s="15">
        <v>1995</v>
      </c>
      <c r="C2488" s="16">
        <v>0</v>
      </c>
      <c r="D2488" s="17">
        <v>6.6785899999999995E-2</v>
      </c>
      <c r="E2488" s="17">
        <v>0.1661376</v>
      </c>
      <c r="F2488" s="17">
        <v>7.5450000000000003E-2</v>
      </c>
      <c r="G2488" s="17">
        <v>0.84355239999999998</v>
      </c>
      <c r="H2488" s="18">
        <v>0.28357209999999999</v>
      </c>
      <c r="I2488" s="40">
        <f t="array" ref="I2488">$Q$10+SUMPRODUCT(D2488:H2488,TRANSPOSE($Q$11:$Q$15))</f>
        <v>-4.5294428221999574</v>
      </c>
      <c r="J2488" s="37">
        <f t="shared" si="38"/>
        <v>1.0671573602281234E-2</v>
      </c>
      <c r="K2488" s="38"/>
      <c r="L2488" s="38"/>
      <c r="M2488" s="38"/>
      <c r="P2488" s="27">
        <v>2459</v>
      </c>
      <c r="Q2488" s="24">
        <v>-3.9556800000000003E-2</v>
      </c>
      <c r="R2488" s="24">
        <v>-0.23446049999999999</v>
      </c>
      <c r="S2488" s="24">
        <v>2.2753000000000001E-3</v>
      </c>
      <c r="T2488" s="24">
        <v>8.0405299999999999E-2</v>
      </c>
      <c r="U2488" s="24">
        <v>0.22785710000000001</v>
      </c>
      <c r="V2488" s="34">
        <v>9.7608358046289839E-2</v>
      </c>
      <c r="W2488" s="24">
        <v>0</v>
      </c>
      <c r="X2488" s="24">
        <v>0</v>
      </c>
    </row>
    <row r="2489" spans="1:24" ht="15" customHeight="1" x14ac:dyDescent="0.45">
      <c r="A2489" s="14">
        <v>441</v>
      </c>
      <c r="B2489" s="15">
        <v>1996</v>
      </c>
      <c r="C2489" s="16">
        <v>0</v>
      </c>
      <c r="D2489" s="17">
        <v>7.2496900000000003E-2</v>
      </c>
      <c r="E2489" s="17">
        <v>0.11611340000000001</v>
      </c>
      <c r="F2489" s="17">
        <v>6.5792100000000006E-2</v>
      </c>
      <c r="G2489" s="17">
        <v>1.014022</v>
      </c>
      <c r="H2489" s="18">
        <v>0.22246099999999999</v>
      </c>
      <c r="I2489" s="40">
        <f t="array" ref="I2489">$Q$10+SUMPRODUCT(D2489:H2489,TRANSPOSE($Q$11:$Q$15))</f>
        <v>-4.6866171576466638</v>
      </c>
      <c r="J2489" s="37">
        <f t="shared" si="38"/>
        <v>9.1336238282005017E-3</v>
      </c>
      <c r="K2489" s="38"/>
      <c r="L2489" s="38"/>
      <c r="M2489" s="38"/>
      <c r="P2489" s="27">
        <v>2460</v>
      </c>
      <c r="Q2489" s="24">
        <v>0.1199622</v>
      </c>
      <c r="R2489" s="24">
        <v>0.60159949999999995</v>
      </c>
      <c r="S2489" s="24">
        <v>6.0892599999999998E-2</v>
      </c>
      <c r="T2489" s="24">
        <v>1.9468730000000001</v>
      </c>
      <c r="U2489" s="24">
        <v>0.27811190000000002</v>
      </c>
      <c r="V2489" s="34">
        <v>1.1284752348619123E-3</v>
      </c>
      <c r="W2489" s="24">
        <v>0</v>
      </c>
      <c r="X2489" s="24">
        <v>0</v>
      </c>
    </row>
    <row r="2490" spans="1:24" ht="15" customHeight="1" x14ac:dyDescent="0.45">
      <c r="A2490" s="14">
        <v>441</v>
      </c>
      <c r="B2490" s="15">
        <v>1997</v>
      </c>
      <c r="C2490" s="16">
        <v>0</v>
      </c>
      <c r="D2490" s="17">
        <v>0.1326658</v>
      </c>
      <c r="E2490" s="17">
        <v>0.11796189999999999</v>
      </c>
      <c r="F2490" s="17">
        <v>5.8742099999999998E-2</v>
      </c>
      <c r="G2490" s="17">
        <v>1.199973</v>
      </c>
      <c r="H2490" s="18">
        <v>0.23503969999999999</v>
      </c>
      <c r="I2490" s="40">
        <f t="array" ref="I2490">$Q$10+SUMPRODUCT(D2490:H2490,TRANSPOSE($Q$11:$Q$15))</f>
        <v>-4.8965125335461828</v>
      </c>
      <c r="J2490" s="37">
        <f t="shared" si="38"/>
        <v>7.4171725667597707E-3</v>
      </c>
      <c r="K2490" s="38"/>
      <c r="L2490" s="38"/>
      <c r="M2490" s="38"/>
      <c r="P2490" s="27">
        <v>2461</v>
      </c>
      <c r="Q2490" s="24">
        <v>0.1968857</v>
      </c>
      <c r="R2490" s="24">
        <v>0.18610170000000001</v>
      </c>
      <c r="S2490" s="24">
        <v>2.2102799999999999E-2</v>
      </c>
      <c r="T2490" s="24">
        <v>0.26054100000000002</v>
      </c>
      <c r="U2490" s="24">
        <v>1.1903319999999999</v>
      </c>
      <c r="V2490" s="34">
        <v>6.9992707943087845E-2</v>
      </c>
      <c r="W2490" s="24">
        <v>0</v>
      </c>
      <c r="X2490" s="24">
        <v>0</v>
      </c>
    </row>
    <row r="2491" spans="1:24" ht="15" customHeight="1" x14ac:dyDescent="0.45">
      <c r="A2491" s="14">
        <v>441</v>
      </c>
      <c r="B2491" s="15">
        <v>1998</v>
      </c>
      <c r="C2491" s="16">
        <v>0</v>
      </c>
      <c r="D2491" s="17">
        <v>0.1680546</v>
      </c>
      <c r="E2491" s="17">
        <v>0.1211015</v>
      </c>
      <c r="F2491" s="17">
        <v>4.8938799999999998E-2</v>
      </c>
      <c r="G2491" s="17">
        <v>0.78870059999999997</v>
      </c>
      <c r="H2491" s="18">
        <v>0.24653939999999999</v>
      </c>
      <c r="I2491" s="40">
        <f t="array" ref="I2491">$Q$10+SUMPRODUCT(D2491:H2491,TRANSPOSE($Q$11:$Q$15))</f>
        <v>-4.14546809878264</v>
      </c>
      <c r="J2491" s="37">
        <f t="shared" si="38"/>
        <v>1.5589151260870031E-2</v>
      </c>
      <c r="K2491" s="38"/>
      <c r="L2491" s="38"/>
      <c r="M2491" s="38"/>
      <c r="P2491" s="27">
        <v>2462</v>
      </c>
      <c r="Q2491" s="24">
        <v>0.19966390000000001</v>
      </c>
      <c r="R2491" s="24">
        <v>0.18943989999999999</v>
      </c>
      <c r="S2491" s="24">
        <v>5.1431600000000001E-2</v>
      </c>
      <c r="T2491" s="24">
        <v>0.1350384</v>
      </c>
      <c r="U2491" s="24">
        <v>1.1482429999999999</v>
      </c>
      <c r="V2491" s="34">
        <v>6.5915636376112446E-2</v>
      </c>
      <c r="W2491" s="24">
        <v>0</v>
      </c>
      <c r="X2491" s="24">
        <v>0</v>
      </c>
    </row>
    <row r="2492" spans="1:24" ht="15" customHeight="1" x14ac:dyDescent="0.45">
      <c r="A2492" s="14">
        <v>441</v>
      </c>
      <c r="B2492" s="15">
        <v>1999</v>
      </c>
      <c r="C2492" s="16">
        <v>0</v>
      </c>
      <c r="D2492" s="17">
        <v>0.16046199999999999</v>
      </c>
      <c r="E2492" s="17">
        <v>0.1614806</v>
      </c>
      <c r="F2492" s="17">
        <v>5.7603099999999997E-2</v>
      </c>
      <c r="G2492" s="17">
        <v>0.91488769999999997</v>
      </c>
      <c r="H2492" s="18">
        <v>0.25237860000000001</v>
      </c>
      <c r="I2492" s="40">
        <f t="array" ref="I2492">$Q$10+SUMPRODUCT(D2492:H2492,TRANSPOSE($Q$11:$Q$15))</f>
        <v>-4.4741049284709469</v>
      </c>
      <c r="J2492" s="37">
        <f t="shared" si="38"/>
        <v>1.1271917142682872E-2</v>
      </c>
      <c r="K2492" s="38"/>
      <c r="L2492" s="38"/>
      <c r="M2492" s="38"/>
      <c r="P2492" s="27">
        <v>2463</v>
      </c>
      <c r="Q2492" s="24">
        <v>0.1437889</v>
      </c>
      <c r="R2492" s="24">
        <v>0.1923531</v>
      </c>
      <c r="S2492" s="24">
        <v>3.31715E-2</v>
      </c>
      <c r="T2492" s="24">
        <v>0.2191553</v>
      </c>
      <c r="U2492" s="24">
        <v>1.127111</v>
      </c>
      <c r="V2492" s="34">
        <v>6.418421267698711E-2</v>
      </c>
      <c r="W2492" s="24">
        <v>0</v>
      </c>
      <c r="X2492" s="24">
        <v>0</v>
      </c>
    </row>
    <row r="2493" spans="1:24" ht="15" customHeight="1" x14ac:dyDescent="0.45">
      <c r="A2493" s="14">
        <v>441</v>
      </c>
      <c r="B2493" s="15">
        <v>2000</v>
      </c>
      <c r="C2493" s="16">
        <v>0</v>
      </c>
      <c r="D2493" s="17">
        <v>0.1232731</v>
      </c>
      <c r="E2493" s="17">
        <v>0.19565080000000001</v>
      </c>
      <c r="F2493" s="17">
        <v>6.7057500000000006E-2</v>
      </c>
      <c r="G2493" s="17">
        <v>1.892401</v>
      </c>
      <c r="H2493" s="18">
        <v>0.27501959999999998</v>
      </c>
      <c r="I2493" s="40">
        <f t="array" ref="I2493">$Q$10+SUMPRODUCT(D2493:H2493,TRANSPOSE($Q$11:$Q$15))</f>
        <v>-6.1585527859991744</v>
      </c>
      <c r="J2493" s="37">
        <f t="shared" si="38"/>
        <v>2.110847265962743E-3</v>
      </c>
      <c r="K2493" s="38"/>
      <c r="L2493" s="38"/>
      <c r="M2493" s="38"/>
      <c r="P2493" s="27">
        <v>2464</v>
      </c>
      <c r="Q2493" s="24">
        <v>0.13519510000000001</v>
      </c>
      <c r="R2493" s="24">
        <v>0.1921022</v>
      </c>
      <c r="S2493" s="24">
        <v>5.3583199999999997E-2</v>
      </c>
      <c r="T2493" s="24">
        <v>0.50703600000000004</v>
      </c>
      <c r="U2493" s="24">
        <v>1.0006569999999999</v>
      </c>
      <c r="V2493" s="34">
        <v>3.2822608826684876E-2</v>
      </c>
      <c r="W2493" s="24">
        <v>0</v>
      </c>
      <c r="X2493" s="24">
        <v>0</v>
      </c>
    </row>
    <row r="2494" spans="1:24" ht="15" customHeight="1" x14ac:dyDescent="0.45">
      <c r="A2494" s="14">
        <v>441</v>
      </c>
      <c r="B2494" s="15">
        <v>2001</v>
      </c>
      <c r="C2494" s="16">
        <v>0</v>
      </c>
      <c r="D2494" s="17">
        <v>7.9629099999999994E-2</v>
      </c>
      <c r="E2494" s="17">
        <v>0.25395459999999997</v>
      </c>
      <c r="F2494" s="17">
        <v>6.8719199999999994E-2</v>
      </c>
      <c r="G2494" s="17">
        <v>2.9880260000000001</v>
      </c>
      <c r="H2494" s="18">
        <v>0.29996349999999999</v>
      </c>
      <c r="I2494" s="40">
        <f t="array" ref="I2494">$Q$10+SUMPRODUCT(D2494:H2494,TRANSPOSE($Q$11:$Q$15))</f>
        <v>-8.0052266578684375</v>
      </c>
      <c r="J2494" s="37">
        <f t="shared" si="38"/>
        <v>3.3360252583784468E-4</v>
      </c>
      <c r="K2494" s="38"/>
      <c r="L2494" s="38"/>
      <c r="M2494" s="38"/>
      <c r="P2494" s="27">
        <v>2465</v>
      </c>
      <c r="Q2494" s="24">
        <v>0.18969939999999999</v>
      </c>
      <c r="R2494" s="24">
        <v>0.22726270000000001</v>
      </c>
      <c r="S2494" s="24">
        <v>5.2744199999999998E-2</v>
      </c>
      <c r="T2494" s="24">
        <v>0.1614805</v>
      </c>
      <c r="U2494" s="24">
        <v>0.96261839999999999</v>
      </c>
      <c r="V2494" s="34">
        <v>5.3252378858871241E-2</v>
      </c>
      <c r="W2494" s="24">
        <v>0</v>
      </c>
      <c r="X2494" s="24">
        <v>0</v>
      </c>
    </row>
    <row r="2495" spans="1:24" ht="15" customHeight="1" x14ac:dyDescent="0.45">
      <c r="A2495" s="14">
        <v>441</v>
      </c>
      <c r="B2495" s="15">
        <v>2003</v>
      </c>
      <c r="C2495" s="16">
        <v>0</v>
      </c>
      <c r="D2495" s="17">
        <v>0.17477999999999999</v>
      </c>
      <c r="E2495" s="17">
        <v>0.16040370000000001</v>
      </c>
      <c r="F2495" s="17">
        <v>3.7668199999999999E-2</v>
      </c>
      <c r="G2495" s="17">
        <v>0.97039220000000004</v>
      </c>
      <c r="H2495" s="18">
        <v>0.2317196</v>
      </c>
      <c r="I2495" s="40">
        <f t="array" ref="I2495">$Q$10+SUMPRODUCT(D2495:H2495,TRANSPOSE($Q$11:$Q$15))</f>
        <v>-4.4083995632129014</v>
      </c>
      <c r="J2495" s="37">
        <f t="shared" si="38"/>
        <v>1.2028208303746631E-2</v>
      </c>
      <c r="K2495" s="38"/>
      <c r="L2495" s="38"/>
      <c r="M2495" s="38"/>
      <c r="P2495" s="27">
        <v>2466</v>
      </c>
      <c r="Q2495" s="24">
        <v>0.17616889999999999</v>
      </c>
      <c r="R2495" s="24">
        <v>0.27060299999999998</v>
      </c>
      <c r="S2495" s="24">
        <v>6.3284400000000005E-2</v>
      </c>
      <c r="T2495" s="24">
        <v>0.46345059999999999</v>
      </c>
      <c r="U2495" s="24">
        <v>1.1696169999999999</v>
      </c>
      <c r="V2495" s="34">
        <v>3.2803687267583127E-2</v>
      </c>
      <c r="W2495" s="24">
        <v>0</v>
      </c>
      <c r="X2495" s="24">
        <v>0</v>
      </c>
    </row>
    <row r="2496" spans="1:24" ht="15" customHeight="1" x14ac:dyDescent="0.45">
      <c r="A2496" s="14">
        <v>441</v>
      </c>
      <c r="B2496" s="15">
        <v>2004</v>
      </c>
      <c r="C2496" s="16">
        <v>0</v>
      </c>
      <c r="D2496" s="17">
        <v>0.20884030000000001</v>
      </c>
      <c r="E2496" s="17">
        <v>-6.2304400000000003E-2</v>
      </c>
      <c r="F2496" s="17">
        <v>2.3867099999999999E-2</v>
      </c>
      <c r="G2496" s="17">
        <v>0.64584339999999996</v>
      </c>
      <c r="H2496" s="18">
        <v>0.26892179999999999</v>
      </c>
      <c r="I2496" s="40">
        <f t="array" ref="I2496">$Q$10+SUMPRODUCT(D2496:H2496,TRANSPOSE($Q$11:$Q$15))</f>
        <v>-3.4198132053916157</v>
      </c>
      <c r="J2496" s="37">
        <f t="shared" si="38"/>
        <v>3.1681958402361828E-2</v>
      </c>
      <c r="K2496" s="38"/>
      <c r="L2496" s="38"/>
      <c r="M2496" s="38"/>
      <c r="P2496" s="27">
        <v>2467</v>
      </c>
      <c r="Q2496" s="24">
        <v>0.1797532</v>
      </c>
      <c r="R2496" s="24">
        <v>0.30370049999999998</v>
      </c>
      <c r="S2496" s="24">
        <v>6.12037E-2</v>
      </c>
      <c r="T2496" s="24">
        <v>0.89498900000000003</v>
      </c>
      <c r="U2496" s="24">
        <v>1.171133</v>
      </c>
      <c r="V2496" s="34">
        <v>1.6292675139716786E-2</v>
      </c>
      <c r="W2496" s="24">
        <v>0</v>
      </c>
      <c r="X2496" s="24">
        <v>0</v>
      </c>
    </row>
    <row r="2497" spans="1:24" ht="15" customHeight="1" x14ac:dyDescent="0.45">
      <c r="A2497" s="14">
        <v>442</v>
      </c>
      <c r="B2497" s="15">
        <v>1995</v>
      </c>
      <c r="C2497" s="16">
        <v>0</v>
      </c>
      <c r="D2497" s="17">
        <v>0.24896450000000001</v>
      </c>
      <c r="E2497" s="17">
        <v>0.24731020000000001</v>
      </c>
      <c r="F2497" s="17">
        <v>3.6323800000000003E-2</v>
      </c>
      <c r="G2497" s="17">
        <v>2.085636</v>
      </c>
      <c r="H2497" s="18">
        <v>0.25765919999999998</v>
      </c>
      <c r="I2497" s="40">
        <f t="array" ref="I2497">$Q$10+SUMPRODUCT(D2497:H2497,TRANSPOSE($Q$11:$Q$15))</f>
        <v>-6.2544363075454976</v>
      </c>
      <c r="J2497" s="37">
        <f t="shared" si="38"/>
        <v>1.9182223675177734E-3</v>
      </c>
      <c r="K2497" s="38"/>
      <c r="L2497" s="38"/>
      <c r="M2497" s="38"/>
      <c r="P2497" s="27">
        <v>2468</v>
      </c>
      <c r="Q2497" s="24">
        <v>1.7175699999999999E-2</v>
      </c>
      <c r="R2497" s="24">
        <v>3.01365E-2</v>
      </c>
      <c r="S2497" s="24">
        <v>5.92086E-2</v>
      </c>
      <c r="T2497" s="24">
        <v>3.334908</v>
      </c>
      <c r="U2497" s="24">
        <v>0.27819070000000001</v>
      </c>
      <c r="V2497" s="34">
        <v>2.7571239235273342E-4</v>
      </c>
      <c r="W2497" s="24">
        <v>0</v>
      </c>
      <c r="X2497" s="24">
        <v>0</v>
      </c>
    </row>
    <row r="2498" spans="1:24" ht="15" customHeight="1" x14ac:dyDescent="0.45">
      <c r="A2498" s="14">
        <v>442</v>
      </c>
      <c r="B2498" s="15">
        <v>1996</v>
      </c>
      <c r="C2498" s="16">
        <v>0</v>
      </c>
      <c r="D2498" s="17">
        <v>0.29520730000000001</v>
      </c>
      <c r="E2498" s="17">
        <v>0.25668410000000003</v>
      </c>
      <c r="F2498" s="17">
        <v>4.8525600000000002E-2</v>
      </c>
      <c r="G2498" s="17">
        <v>3.5317949999999998</v>
      </c>
      <c r="H2498" s="18">
        <v>0.26482159999999999</v>
      </c>
      <c r="I2498" s="40">
        <f t="array" ref="I2498">$Q$10+SUMPRODUCT(D2498:H2498,TRANSPOSE($Q$11:$Q$15))</f>
        <v>-8.6466557251702874</v>
      </c>
      <c r="J2498" s="37">
        <f t="shared" si="38"/>
        <v>1.756826310750146E-4</v>
      </c>
      <c r="K2498" s="38"/>
      <c r="L2498" s="38"/>
      <c r="M2498" s="38"/>
      <c r="P2498" s="27">
        <v>2469</v>
      </c>
      <c r="Q2498" s="24">
        <v>9.0985700000000003E-2</v>
      </c>
      <c r="R2498" s="24">
        <v>0.13702439999999999</v>
      </c>
      <c r="S2498" s="24">
        <v>6.9197700000000001E-2</v>
      </c>
      <c r="T2498" s="24">
        <v>4.509398</v>
      </c>
      <c r="U2498" s="24">
        <v>0.27067439999999998</v>
      </c>
      <c r="V2498" s="34">
        <v>3.4416938585612941E-5</v>
      </c>
      <c r="W2498" s="24">
        <v>0</v>
      </c>
      <c r="X2498" s="24">
        <v>0</v>
      </c>
    </row>
    <row r="2499" spans="1:24" ht="15" customHeight="1" x14ac:dyDescent="0.45">
      <c r="A2499" s="14">
        <v>442</v>
      </c>
      <c r="B2499" s="15">
        <v>1997</v>
      </c>
      <c r="C2499" s="16">
        <v>0</v>
      </c>
      <c r="D2499" s="17">
        <v>0.205345</v>
      </c>
      <c r="E2499" s="17">
        <v>0.2179989</v>
      </c>
      <c r="F2499" s="17">
        <v>5.2024999999999997E-3</v>
      </c>
      <c r="G2499" s="17">
        <v>2.1828630000000002</v>
      </c>
      <c r="H2499" s="18">
        <v>0.20223099999999999</v>
      </c>
      <c r="I2499" s="40">
        <f t="array" ref="I2499">$Q$10+SUMPRODUCT(D2499:H2499,TRANSPOSE($Q$11:$Q$15))</f>
        <v>-6.1702417465272141</v>
      </c>
      <c r="J2499" s="37">
        <f t="shared" ref="J2499:J2562" si="39">EXP(I2499)/(1+EXP(I2499))</f>
        <v>2.0863684783386975E-3</v>
      </c>
      <c r="K2499" s="38"/>
      <c r="L2499" s="38"/>
      <c r="M2499" s="38"/>
      <c r="P2499" s="27">
        <v>2470</v>
      </c>
      <c r="Q2499" s="24">
        <v>1.3526699999999999E-2</v>
      </c>
      <c r="R2499" s="24">
        <v>4.4601200000000001E-2</v>
      </c>
      <c r="S2499" s="24">
        <v>4.7596800000000002E-2</v>
      </c>
      <c r="T2499" s="24">
        <v>1.976831</v>
      </c>
      <c r="U2499" s="24">
        <v>0.15922539999999999</v>
      </c>
      <c r="V2499" s="34">
        <v>2.3876807833250104E-3</v>
      </c>
      <c r="W2499" s="24">
        <v>0</v>
      </c>
      <c r="X2499" s="24">
        <v>0</v>
      </c>
    </row>
    <row r="2500" spans="1:24" ht="15" customHeight="1" x14ac:dyDescent="0.45">
      <c r="A2500" s="14">
        <v>442</v>
      </c>
      <c r="B2500" s="15">
        <v>1998</v>
      </c>
      <c r="C2500" s="16">
        <v>0</v>
      </c>
      <c r="D2500" s="17">
        <v>0.194382</v>
      </c>
      <c r="E2500" s="17">
        <v>-0.17734549999999999</v>
      </c>
      <c r="F2500" s="17">
        <v>-1.27619E-2</v>
      </c>
      <c r="G2500" s="17">
        <v>2.8819910000000002</v>
      </c>
      <c r="H2500" s="18">
        <v>0.25753589999999998</v>
      </c>
      <c r="I2500" s="40">
        <f t="array" ref="I2500">$Q$10+SUMPRODUCT(D2500:H2500,TRANSPOSE($Q$11:$Q$15))</f>
        <v>-6.5360981666657061</v>
      </c>
      <c r="J2500" s="37">
        <f t="shared" si="39"/>
        <v>1.4480358140033459E-3</v>
      </c>
      <c r="K2500" s="38"/>
      <c r="L2500" s="38"/>
      <c r="M2500" s="38"/>
      <c r="P2500" s="27">
        <v>2471</v>
      </c>
      <c r="Q2500" s="24">
        <v>0.1489038</v>
      </c>
      <c r="R2500" s="24">
        <v>0.1311232</v>
      </c>
      <c r="S2500" s="24">
        <v>7.9457799999999995E-2</v>
      </c>
      <c r="T2500" s="24">
        <v>3.8469609999999999</v>
      </c>
      <c r="U2500" s="24">
        <v>0.22877210000000001</v>
      </c>
      <c r="V2500" s="34">
        <v>9.1715183926673098E-5</v>
      </c>
      <c r="W2500" s="24">
        <v>0</v>
      </c>
      <c r="X2500" s="24">
        <v>0</v>
      </c>
    </row>
    <row r="2501" spans="1:24" ht="15" customHeight="1" x14ac:dyDescent="0.45">
      <c r="A2501" s="14">
        <v>443</v>
      </c>
      <c r="B2501" s="15">
        <v>1997</v>
      </c>
      <c r="C2501" s="16">
        <v>0</v>
      </c>
      <c r="D2501" s="17">
        <v>0.1562017</v>
      </c>
      <c r="E2501" s="17">
        <v>0.15506320000000001</v>
      </c>
      <c r="F2501" s="17">
        <v>7.3236200000000001E-2</v>
      </c>
      <c r="G2501" s="17">
        <v>0.95646390000000003</v>
      </c>
      <c r="H2501" s="18">
        <v>0.2373239</v>
      </c>
      <c r="I2501" s="40">
        <f t="array" ref="I2501">$Q$10+SUMPRODUCT(D2501:H2501,TRANSPOSE($Q$11:$Q$15))</f>
        <v>-4.6671750691238119</v>
      </c>
      <c r="J2501" s="37">
        <f t="shared" si="39"/>
        <v>9.3112683815512482E-3</v>
      </c>
      <c r="K2501" s="38"/>
      <c r="L2501" s="38"/>
      <c r="M2501" s="38"/>
      <c r="P2501" s="27">
        <v>2472</v>
      </c>
      <c r="Q2501" s="24">
        <v>-8.2908499999999996E-2</v>
      </c>
      <c r="R2501" s="24">
        <v>9.5057100000000005E-2</v>
      </c>
      <c r="S2501" s="24">
        <v>5.5205900000000002E-2</v>
      </c>
      <c r="T2501" s="24">
        <v>2.7818710000000002</v>
      </c>
      <c r="U2501" s="24">
        <v>0.1672544</v>
      </c>
      <c r="V2501" s="34">
        <v>5.5991597321178429E-4</v>
      </c>
      <c r="W2501" s="24">
        <v>0</v>
      </c>
      <c r="X2501" s="24">
        <v>0</v>
      </c>
    </row>
    <row r="2502" spans="1:24" ht="15" customHeight="1" x14ac:dyDescent="0.45">
      <c r="A2502" s="14">
        <v>443</v>
      </c>
      <c r="B2502" s="15">
        <v>1998</v>
      </c>
      <c r="C2502" s="16">
        <v>0</v>
      </c>
      <c r="D2502" s="17">
        <v>0.20804139999999999</v>
      </c>
      <c r="E2502" s="17">
        <v>0.25812449999999998</v>
      </c>
      <c r="F2502" s="17">
        <v>7.3835399999999995E-2</v>
      </c>
      <c r="G2502" s="17">
        <v>1.9852920000000001</v>
      </c>
      <c r="H2502" s="18">
        <v>0.33066719999999999</v>
      </c>
      <c r="I2502" s="40">
        <f t="array" ref="I2502">$Q$10+SUMPRODUCT(D2502:H2502,TRANSPOSE($Q$11:$Q$15))</f>
        <v>-6.3820242659671944</v>
      </c>
      <c r="J2502" s="37">
        <f t="shared" si="39"/>
        <v>1.688838048619267E-3</v>
      </c>
      <c r="K2502" s="38"/>
      <c r="L2502" s="38"/>
      <c r="M2502" s="38"/>
      <c r="P2502" s="27">
        <v>2473</v>
      </c>
      <c r="Q2502" s="24">
        <v>4.48017E-2</v>
      </c>
      <c r="R2502" s="24">
        <v>0.14654020000000001</v>
      </c>
      <c r="S2502" s="24">
        <v>5.8567800000000003E-2</v>
      </c>
      <c r="T2502" s="24">
        <v>1.475007</v>
      </c>
      <c r="U2502" s="24">
        <v>0.19274649999999999</v>
      </c>
      <c r="V2502" s="34">
        <v>4.3311378414185404E-3</v>
      </c>
      <c r="W2502" s="24">
        <v>0</v>
      </c>
      <c r="X2502" s="24">
        <v>0</v>
      </c>
    </row>
    <row r="2503" spans="1:24" ht="15" customHeight="1" x14ac:dyDescent="0.45">
      <c r="A2503" s="14">
        <v>443</v>
      </c>
      <c r="B2503" s="15">
        <v>1999</v>
      </c>
      <c r="C2503" s="16">
        <v>0</v>
      </c>
      <c r="D2503" s="17">
        <v>0.2440447</v>
      </c>
      <c r="E2503" s="17">
        <v>0.25359310000000002</v>
      </c>
      <c r="F2503" s="17">
        <v>7.90627E-2</v>
      </c>
      <c r="G2503" s="17">
        <v>1.6486890000000001</v>
      </c>
      <c r="H2503" s="18">
        <v>0.34891220000000001</v>
      </c>
      <c r="I2503" s="40">
        <f t="array" ref="I2503">$Q$10+SUMPRODUCT(D2503:H2503,TRANSPOSE($Q$11:$Q$15))</f>
        <v>-5.8546146389826887</v>
      </c>
      <c r="J2503" s="37">
        <f t="shared" si="39"/>
        <v>2.858445943918219E-3</v>
      </c>
      <c r="K2503" s="38"/>
      <c r="L2503" s="38"/>
      <c r="M2503" s="38"/>
      <c r="P2503" s="27">
        <v>2474</v>
      </c>
      <c r="Q2503" s="24">
        <v>8.1034800000000004E-2</v>
      </c>
      <c r="R2503" s="24">
        <v>0.13428319999999999</v>
      </c>
      <c r="S2503" s="24">
        <v>3.62945E-2</v>
      </c>
      <c r="T2503" s="24">
        <v>1.61009</v>
      </c>
      <c r="U2503" s="24">
        <v>0.1681841</v>
      </c>
      <c r="V2503" s="34">
        <v>4.2479100164250485E-3</v>
      </c>
      <c r="W2503" s="24">
        <v>0</v>
      </c>
      <c r="X2503" s="24">
        <v>0</v>
      </c>
    </row>
    <row r="2504" spans="1:24" ht="15" customHeight="1" x14ac:dyDescent="0.45">
      <c r="A2504" s="14">
        <v>443</v>
      </c>
      <c r="B2504" s="15">
        <v>2000</v>
      </c>
      <c r="C2504" s="16">
        <v>0</v>
      </c>
      <c r="D2504" s="17">
        <v>0.19524749999999999</v>
      </c>
      <c r="E2504" s="17">
        <v>0.27354689999999998</v>
      </c>
      <c r="F2504" s="17">
        <v>8.0674599999999999E-2</v>
      </c>
      <c r="G2504" s="17">
        <v>1.371947</v>
      </c>
      <c r="H2504" s="18">
        <v>0.31662810000000002</v>
      </c>
      <c r="I2504" s="40">
        <f t="array" ref="I2504">$Q$10+SUMPRODUCT(D2504:H2504,TRANSPOSE($Q$11:$Q$15))</f>
        <v>-5.4957363072615513</v>
      </c>
      <c r="J2504" s="37">
        <f t="shared" si="39"/>
        <v>4.0874574964050985E-3</v>
      </c>
      <c r="K2504" s="38"/>
      <c r="L2504" s="38"/>
      <c r="M2504" s="38"/>
      <c r="P2504" s="27">
        <v>2475</v>
      </c>
      <c r="Q2504" s="24">
        <v>0.2035643</v>
      </c>
      <c r="R2504" s="24">
        <v>-0.73698680000000005</v>
      </c>
      <c r="S2504" s="24">
        <v>4.2724900000000003E-2</v>
      </c>
      <c r="T2504" s="24">
        <v>1.670291</v>
      </c>
      <c r="U2504" s="24">
        <v>0.39922259999999998</v>
      </c>
      <c r="V2504" s="34">
        <v>1.5617184101394963E-2</v>
      </c>
      <c r="W2504" s="24">
        <v>0</v>
      </c>
      <c r="X2504" s="24">
        <v>0</v>
      </c>
    </row>
    <row r="2505" spans="1:24" ht="15" customHeight="1" x14ac:dyDescent="0.45">
      <c r="A2505" s="14">
        <v>443</v>
      </c>
      <c r="B2505" s="15">
        <v>2001</v>
      </c>
      <c r="C2505" s="16">
        <v>0</v>
      </c>
      <c r="D2505" s="17">
        <v>0.21355959999999999</v>
      </c>
      <c r="E2505" s="17">
        <v>0.27874690000000002</v>
      </c>
      <c r="F2505" s="17">
        <v>5.9536100000000002E-2</v>
      </c>
      <c r="G2505" s="17">
        <v>2.1526869999999998</v>
      </c>
      <c r="H2505" s="18">
        <v>0.33721079999999998</v>
      </c>
      <c r="I2505" s="40">
        <f t="array" ref="I2505">$Q$10+SUMPRODUCT(D2505:H2505,TRANSPOSE($Q$11:$Q$15))</f>
        <v>-6.5580458762123675</v>
      </c>
      <c r="J2505" s="37">
        <f t="shared" si="39"/>
        <v>1.4166454998567244E-3</v>
      </c>
      <c r="K2505" s="38"/>
      <c r="L2505" s="38"/>
      <c r="M2505" s="38"/>
      <c r="P2505" s="27">
        <v>2476</v>
      </c>
      <c r="Q2505" s="24">
        <v>0.29255569999999997</v>
      </c>
      <c r="R2505" s="24">
        <v>-0.50111870000000003</v>
      </c>
      <c r="S2505" s="24">
        <v>8.2877999999999993E-2</v>
      </c>
      <c r="T2505" s="24">
        <v>2.9141319999999999</v>
      </c>
      <c r="U2505" s="24">
        <v>0.40388869999999999</v>
      </c>
      <c r="V2505" s="34">
        <v>1.1692835152315706E-3</v>
      </c>
      <c r="W2505" s="24">
        <v>0</v>
      </c>
      <c r="X2505" s="24">
        <v>0</v>
      </c>
    </row>
    <row r="2506" spans="1:24" ht="15" customHeight="1" x14ac:dyDescent="0.45">
      <c r="A2506" s="14">
        <v>443</v>
      </c>
      <c r="B2506" s="15">
        <v>2002</v>
      </c>
      <c r="C2506" s="16">
        <v>0</v>
      </c>
      <c r="D2506" s="17">
        <v>0.28179769999999998</v>
      </c>
      <c r="E2506" s="17">
        <v>0.42737910000000001</v>
      </c>
      <c r="F2506" s="17">
        <v>8.2391800000000001E-2</v>
      </c>
      <c r="G2506" s="17">
        <v>2.7550349999999999</v>
      </c>
      <c r="H2506" s="18">
        <v>0.36969570000000002</v>
      </c>
      <c r="I2506" s="40">
        <f t="array" ref="I2506">$Q$10+SUMPRODUCT(D2506:H2506,TRANSPOSE($Q$11:$Q$15))</f>
        <v>-7.8684725306678409</v>
      </c>
      <c r="J2506" s="37">
        <f t="shared" si="39"/>
        <v>3.8247201306123804E-4</v>
      </c>
      <c r="K2506" s="38"/>
      <c r="L2506" s="38"/>
      <c r="M2506" s="38"/>
      <c r="P2506" s="27">
        <v>2477</v>
      </c>
      <c r="Q2506" s="24">
        <v>-7.0245600000000005E-2</v>
      </c>
      <c r="R2506" s="24">
        <v>0.22732540000000001</v>
      </c>
      <c r="S2506" s="24">
        <v>1.7645500000000001E-2</v>
      </c>
      <c r="T2506" s="24">
        <v>0.89087490000000003</v>
      </c>
      <c r="U2506" s="24">
        <v>0.10643370000000001</v>
      </c>
      <c r="V2506" s="34">
        <v>1.2152371017251157E-2</v>
      </c>
      <c r="W2506" s="24">
        <v>0</v>
      </c>
      <c r="X2506" s="24">
        <v>0</v>
      </c>
    </row>
    <row r="2507" spans="1:24" ht="15" customHeight="1" x14ac:dyDescent="0.45">
      <c r="A2507" s="14">
        <v>443</v>
      </c>
      <c r="B2507" s="15">
        <v>2003</v>
      </c>
      <c r="C2507" s="16">
        <v>0</v>
      </c>
      <c r="D2507" s="17">
        <v>0.29500300000000002</v>
      </c>
      <c r="E2507" s="17">
        <v>0.34281099999999998</v>
      </c>
      <c r="F2507" s="17">
        <v>5.7611599999999999E-2</v>
      </c>
      <c r="G2507" s="17">
        <v>2.267963</v>
      </c>
      <c r="H2507" s="18">
        <v>0.31851770000000001</v>
      </c>
      <c r="I2507" s="40">
        <f t="array" ref="I2507">$Q$10+SUMPRODUCT(D2507:H2507,TRANSPOSE($Q$11:$Q$15))</f>
        <v>-6.7973402090092252</v>
      </c>
      <c r="J2507" s="37">
        <f t="shared" si="39"/>
        <v>1.1154957797081281E-3</v>
      </c>
      <c r="K2507" s="38"/>
      <c r="L2507" s="38"/>
      <c r="M2507" s="38"/>
      <c r="P2507" s="27">
        <v>2478</v>
      </c>
      <c r="Q2507" s="24">
        <v>-3.6564899999999997E-2</v>
      </c>
      <c r="R2507" s="24">
        <v>0.23653920000000001</v>
      </c>
      <c r="S2507" s="24">
        <v>4.4510800000000003E-2</v>
      </c>
      <c r="T2507" s="24">
        <v>1.1084240000000001</v>
      </c>
      <c r="U2507" s="24">
        <v>0.1000108</v>
      </c>
      <c r="V2507" s="34">
        <v>6.9433260749583508E-3</v>
      </c>
      <c r="W2507" s="24">
        <v>0</v>
      </c>
      <c r="X2507" s="24">
        <v>0</v>
      </c>
    </row>
    <row r="2508" spans="1:24" ht="15" customHeight="1" x14ac:dyDescent="0.45">
      <c r="A2508" s="14">
        <v>443</v>
      </c>
      <c r="B2508" s="15">
        <v>2004</v>
      </c>
      <c r="C2508" s="16">
        <v>0</v>
      </c>
      <c r="D2508" s="17">
        <v>0.32729239999999998</v>
      </c>
      <c r="E2508" s="17">
        <v>0.44206050000000002</v>
      </c>
      <c r="F2508" s="17">
        <v>6.20244E-2</v>
      </c>
      <c r="G2508" s="17">
        <v>2.466809</v>
      </c>
      <c r="H2508" s="18">
        <v>0.3810074</v>
      </c>
      <c r="I2508" s="40">
        <f t="array" ref="I2508">$Q$10+SUMPRODUCT(D2508:H2508,TRANSPOSE($Q$11:$Q$15))</f>
        <v>-7.2417215544037541</v>
      </c>
      <c r="J2508" s="37">
        <f t="shared" si="39"/>
        <v>7.1556553056152346E-4</v>
      </c>
      <c r="K2508" s="38"/>
      <c r="L2508" s="38"/>
      <c r="M2508" s="38"/>
      <c r="P2508" s="27">
        <v>2479</v>
      </c>
      <c r="Q2508" s="24">
        <v>-6.2907199999999996E-2</v>
      </c>
      <c r="R2508" s="24">
        <v>0.2432619</v>
      </c>
      <c r="S2508" s="24">
        <v>4.4996099999999997E-2</v>
      </c>
      <c r="T2508" s="24">
        <v>1.262124</v>
      </c>
      <c r="U2508" s="24">
        <v>0.1029219</v>
      </c>
      <c r="V2508" s="34">
        <v>5.321254020672574E-3</v>
      </c>
      <c r="W2508" s="24">
        <v>0</v>
      </c>
      <c r="X2508" s="24">
        <v>0</v>
      </c>
    </row>
    <row r="2509" spans="1:24" ht="15" customHeight="1" x14ac:dyDescent="0.45">
      <c r="A2509" s="14">
        <v>444</v>
      </c>
      <c r="B2509" s="15">
        <v>1999</v>
      </c>
      <c r="C2509" s="16">
        <v>0</v>
      </c>
      <c r="D2509" s="17">
        <v>-0.14430109999999999</v>
      </c>
      <c r="E2509" s="17">
        <v>5.84825E-2</v>
      </c>
      <c r="F2509" s="17">
        <v>2.39188E-2</v>
      </c>
      <c r="G2509" s="17">
        <v>0.3852293</v>
      </c>
      <c r="H2509" s="18">
        <v>9.9105399999999996E-2</v>
      </c>
      <c r="I2509" s="40">
        <f t="array" ref="I2509">$Q$10+SUMPRODUCT(D2509:H2509,TRANSPOSE($Q$11:$Q$15))</f>
        <v>-3.4321204454837972</v>
      </c>
      <c r="J2509" s="37">
        <f t="shared" si="39"/>
        <v>3.130656269033133E-2</v>
      </c>
      <c r="K2509" s="38"/>
      <c r="L2509" s="38"/>
      <c r="M2509" s="38"/>
      <c r="P2509" s="27">
        <v>2480</v>
      </c>
      <c r="Q2509" s="24">
        <v>-0.1460388</v>
      </c>
      <c r="R2509" s="24">
        <v>0.18441260000000001</v>
      </c>
      <c r="S2509" s="24">
        <v>2.59887E-2</v>
      </c>
      <c r="T2509" s="24">
        <v>1.0521240000000001</v>
      </c>
      <c r="U2509" s="24">
        <v>9.1901499999999997E-2</v>
      </c>
      <c r="V2509" s="34">
        <v>9.015750606743228E-3</v>
      </c>
      <c r="W2509" s="24">
        <v>0</v>
      </c>
      <c r="X2509" s="24">
        <v>0</v>
      </c>
    </row>
    <row r="2510" spans="1:24" ht="15" customHeight="1" x14ac:dyDescent="0.45">
      <c r="A2510" s="14">
        <v>444</v>
      </c>
      <c r="B2510" s="15">
        <v>2000</v>
      </c>
      <c r="C2510" s="16">
        <v>0</v>
      </c>
      <c r="D2510" s="17">
        <v>-8.1420000000000006E-2</v>
      </c>
      <c r="E2510" s="17">
        <v>2.7994499999999999E-2</v>
      </c>
      <c r="F2510" s="17">
        <v>2.54909E-2</v>
      </c>
      <c r="G2510" s="17">
        <v>0.33394299999999999</v>
      </c>
      <c r="H2510" s="18">
        <v>0.13163530000000001</v>
      </c>
      <c r="I2510" s="40">
        <f t="array" ref="I2510">$Q$10+SUMPRODUCT(D2510:H2510,TRANSPOSE($Q$11:$Q$15))</f>
        <v>-3.2724189116686473</v>
      </c>
      <c r="J2510" s="37">
        <f t="shared" si="39"/>
        <v>3.6529598716865182E-2</v>
      </c>
      <c r="K2510" s="38"/>
      <c r="L2510" s="38"/>
      <c r="M2510" s="38"/>
      <c r="P2510" s="27">
        <v>2481</v>
      </c>
      <c r="Q2510" s="24">
        <v>-0.1093939</v>
      </c>
      <c r="R2510" s="24">
        <v>0.18125430000000001</v>
      </c>
      <c r="S2510" s="24">
        <v>4.6288599999999999E-2</v>
      </c>
      <c r="T2510" s="24">
        <v>0.99535830000000003</v>
      </c>
      <c r="U2510" s="24">
        <v>9.4625200000000007E-2</v>
      </c>
      <c r="V2510" s="34">
        <v>8.5759632018405033E-3</v>
      </c>
      <c r="W2510" s="24">
        <v>0</v>
      </c>
      <c r="X2510" s="24">
        <v>0</v>
      </c>
    </row>
    <row r="2511" spans="1:24" ht="15" customHeight="1" x14ac:dyDescent="0.45">
      <c r="A2511" s="14">
        <v>444</v>
      </c>
      <c r="B2511" s="15">
        <v>2001</v>
      </c>
      <c r="C2511" s="16">
        <v>0</v>
      </c>
      <c r="D2511" s="17">
        <v>-1.3583899999999999E-2</v>
      </c>
      <c r="E2511" s="17">
        <v>3.48288E-2</v>
      </c>
      <c r="F2511" s="17">
        <v>3.9668299999999997E-2</v>
      </c>
      <c r="G2511" s="17">
        <v>0.25995600000000002</v>
      </c>
      <c r="H2511" s="18">
        <v>0.12168039999999999</v>
      </c>
      <c r="I2511" s="40">
        <f t="array" ref="I2511">$Q$10+SUMPRODUCT(D2511:H2511,TRANSPOSE($Q$11:$Q$15))</f>
        <v>-3.255915659630328</v>
      </c>
      <c r="J2511" s="37">
        <f t="shared" si="39"/>
        <v>3.7114897290036142E-2</v>
      </c>
      <c r="K2511" s="38"/>
      <c r="L2511" s="38"/>
      <c r="M2511" s="38"/>
      <c r="P2511" s="27">
        <v>2482</v>
      </c>
      <c r="Q2511" s="24">
        <v>-0.11787019999999999</v>
      </c>
      <c r="R2511" s="24">
        <v>0.17369789999999999</v>
      </c>
      <c r="S2511" s="24">
        <v>3.4512500000000002E-2</v>
      </c>
      <c r="T2511" s="24">
        <v>1.0044470000000001</v>
      </c>
      <c r="U2511" s="24">
        <v>0.1034689</v>
      </c>
      <c r="V2511" s="34">
        <v>9.4008539882672413E-3</v>
      </c>
      <c r="W2511" s="24">
        <v>0</v>
      </c>
      <c r="X2511" s="24">
        <v>0</v>
      </c>
    </row>
    <row r="2512" spans="1:24" ht="15" customHeight="1" x14ac:dyDescent="0.45">
      <c r="A2512" s="14">
        <v>444</v>
      </c>
      <c r="B2512" s="15">
        <v>2002</v>
      </c>
      <c r="C2512" s="16">
        <v>0</v>
      </c>
      <c r="D2512" s="17">
        <v>-7.9489999999999997E-4</v>
      </c>
      <c r="E2512" s="17">
        <v>-1.13784E-2</v>
      </c>
      <c r="F2512" s="17">
        <v>3.2073299999999999E-2</v>
      </c>
      <c r="G2512" s="17">
        <v>0.15022269999999999</v>
      </c>
      <c r="H2512" s="18">
        <v>0.11880739999999999</v>
      </c>
      <c r="I2512" s="40">
        <f t="array" ref="I2512">$Q$10+SUMPRODUCT(D2512:H2512,TRANSPOSE($Q$11:$Q$15))</f>
        <v>-2.94958711983677</v>
      </c>
      <c r="J2512" s="37">
        <f t="shared" si="39"/>
        <v>4.9756029055530157E-2</v>
      </c>
      <c r="K2512" s="38"/>
      <c r="L2512" s="38"/>
      <c r="M2512" s="38"/>
      <c r="P2512" s="27">
        <v>2483</v>
      </c>
      <c r="Q2512" s="24">
        <v>-0.1302693</v>
      </c>
      <c r="R2512" s="24">
        <v>0.1559555</v>
      </c>
      <c r="S2512" s="24">
        <v>-6.3645000000000004E-3</v>
      </c>
      <c r="T2512" s="24">
        <v>0.79855220000000005</v>
      </c>
      <c r="U2512" s="24">
        <v>0.1073711</v>
      </c>
      <c r="V2512" s="34">
        <v>1.8354765040011017E-2</v>
      </c>
      <c r="W2512" s="24">
        <v>0</v>
      </c>
      <c r="X2512" s="24">
        <v>0</v>
      </c>
    </row>
    <row r="2513" spans="1:24" ht="15" customHeight="1" x14ac:dyDescent="0.45">
      <c r="A2513" s="14">
        <v>444</v>
      </c>
      <c r="B2513" s="15">
        <v>2003</v>
      </c>
      <c r="C2513" s="16">
        <v>0</v>
      </c>
      <c r="D2513" s="17">
        <v>2.5405199999999999E-2</v>
      </c>
      <c r="E2513" s="17">
        <v>-3.6577999999999999E-2</v>
      </c>
      <c r="F2513" s="17">
        <v>1.8848299999999998E-2</v>
      </c>
      <c r="G2513" s="17">
        <v>0.1914283</v>
      </c>
      <c r="H2513" s="18">
        <v>0.12490809999999999</v>
      </c>
      <c r="I2513" s="40">
        <f t="array" ref="I2513">$Q$10+SUMPRODUCT(D2513:H2513,TRANSPOSE($Q$11:$Q$15))</f>
        <v>-2.8581855924482467</v>
      </c>
      <c r="J2513" s="37">
        <f t="shared" si="39"/>
        <v>5.425973265320877E-2</v>
      </c>
      <c r="K2513" s="38"/>
      <c r="L2513" s="38"/>
      <c r="M2513" s="38"/>
      <c r="P2513" s="27">
        <v>2484</v>
      </c>
      <c r="Q2513" s="24">
        <v>-9.8034200000000002E-2</v>
      </c>
      <c r="R2513" s="24">
        <v>0.1591535</v>
      </c>
      <c r="S2513" s="24">
        <v>3.92097E-2</v>
      </c>
      <c r="T2513" s="24">
        <v>0.70708329999999997</v>
      </c>
      <c r="U2513" s="24">
        <v>0.1090097</v>
      </c>
      <c r="V2513" s="34">
        <v>1.4943764367843261E-2</v>
      </c>
      <c r="W2513" s="24">
        <v>0</v>
      </c>
      <c r="X2513" s="24">
        <v>0</v>
      </c>
    </row>
    <row r="2514" spans="1:24" ht="15" customHeight="1" x14ac:dyDescent="0.45">
      <c r="A2514" s="14">
        <v>444</v>
      </c>
      <c r="B2514" s="15">
        <v>2004</v>
      </c>
      <c r="C2514" s="16">
        <v>0</v>
      </c>
      <c r="D2514" s="17">
        <v>6.0865000000000002E-2</v>
      </c>
      <c r="E2514" s="17">
        <v>-2.48998E-2</v>
      </c>
      <c r="F2514" s="17">
        <v>3.7248799999999999E-2</v>
      </c>
      <c r="G2514" s="17">
        <v>0.24883749999999999</v>
      </c>
      <c r="H2514" s="18">
        <v>0.1304274</v>
      </c>
      <c r="I2514" s="40">
        <f t="array" ref="I2514">$Q$10+SUMPRODUCT(D2514:H2514,TRANSPOSE($Q$11:$Q$15))</f>
        <v>-3.095725037543501</v>
      </c>
      <c r="J2514" s="37">
        <f t="shared" si="39"/>
        <v>4.3283937778592102E-2</v>
      </c>
      <c r="K2514" s="38"/>
      <c r="L2514" s="38"/>
      <c r="M2514" s="38"/>
      <c r="P2514" s="27">
        <v>2485</v>
      </c>
      <c r="Q2514" s="24">
        <v>-6.7945000000000002E-3</v>
      </c>
      <c r="R2514" s="24">
        <v>0.17633080000000001</v>
      </c>
      <c r="S2514" s="24">
        <v>2.66185E-2</v>
      </c>
      <c r="T2514" s="24">
        <v>0.75211479999999997</v>
      </c>
      <c r="U2514" s="24">
        <v>0.101439</v>
      </c>
      <c r="V2514" s="34">
        <v>1.549979471310734E-2</v>
      </c>
      <c r="W2514" s="24">
        <v>0</v>
      </c>
      <c r="X2514" s="24">
        <v>0</v>
      </c>
    </row>
    <row r="2515" spans="1:24" ht="15" customHeight="1" x14ac:dyDescent="0.45">
      <c r="A2515" s="14">
        <v>445</v>
      </c>
      <c r="B2515" s="15">
        <v>2000</v>
      </c>
      <c r="C2515" s="16">
        <v>0</v>
      </c>
      <c r="D2515" s="17">
        <v>-7.7479999999999997E-3</v>
      </c>
      <c r="E2515" s="17">
        <v>0.15682280000000001</v>
      </c>
      <c r="F2515" s="17">
        <v>4.9995100000000001E-2</v>
      </c>
      <c r="G2515" s="17">
        <v>0.51710020000000001</v>
      </c>
      <c r="H2515" s="18">
        <v>0.184721</v>
      </c>
      <c r="I2515" s="40">
        <f t="array" ref="I2515">$Q$10+SUMPRODUCT(D2515:H2515,TRANSPOSE($Q$11:$Q$15))</f>
        <v>-3.8841988185739775</v>
      </c>
      <c r="J2515" s="37">
        <f t="shared" si="39"/>
        <v>2.0149928759082256E-2</v>
      </c>
      <c r="K2515" s="38"/>
      <c r="L2515" s="38"/>
      <c r="M2515" s="38"/>
      <c r="P2515" s="27">
        <v>2486</v>
      </c>
      <c r="Q2515" s="24">
        <v>-2.0249999999999999E-4</v>
      </c>
      <c r="R2515" s="24">
        <v>0.20327339999999999</v>
      </c>
      <c r="S2515" s="24">
        <v>3.4744799999999999E-2</v>
      </c>
      <c r="T2515" s="24">
        <v>0.97212589999999999</v>
      </c>
      <c r="U2515" s="24">
        <v>0.1086661</v>
      </c>
      <c r="V2515" s="34">
        <v>9.9628155037476268E-3</v>
      </c>
      <c r="W2515" s="24">
        <v>0</v>
      </c>
      <c r="X2515" s="24">
        <v>0</v>
      </c>
    </row>
    <row r="2516" spans="1:24" ht="15" customHeight="1" x14ac:dyDescent="0.45">
      <c r="A2516" s="14">
        <v>445</v>
      </c>
      <c r="B2516" s="15">
        <v>2001</v>
      </c>
      <c r="C2516" s="16">
        <v>0</v>
      </c>
      <c r="D2516" s="17">
        <v>7.5389800000000007E-2</v>
      </c>
      <c r="E2516" s="17">
        <v>0.15933130000000001</v>
      </c>
      <c r="F2516" s="17">
        <v>6.4717899999999995E-2</v>
      </c>
      <c r="G2516" s="17">
        <v>0.43472670000000002</v>
      </c>
      <c r="H2516" s="18">
        <v>0.16649410000000001</v>
      </c>
      <c r="I2516" s="40">
        <f t="array" ref="I2516">$Q$10+SUMPRODUCT(D2516:H2516,TRANSPOSE($Q$11:$Q$15))</f>
        <v>-3.85118928701774</v>
      </c>
      <c r="J2516" s="37">
        <f t="shared" si="39"/>
        <v>2.0812094279649637E-2</v>
      </c>
      <c r="K2516" s="38"/>
      <c r="L2516" s="38"/>
      <c r="M2516" s="38"/>
      <c r="P2516" s="27">
        <v>2487</v>
      </c>
      <c r="Q2516" s="24">
        <v>6.6785899999999995E-2</v>
      </c>
      <c r="R2516" s="24">
        <v>0.1661376</v>
      </c>
      <c r="S2516" s="24">
        <v>7.5450000000000003E-2</v>
      </c>
      <c r="T2516" s="24">
        <v>0.84355239999999998</v>
      </c>
      <c r="U2516" s="24">
        <v>0.28357209999999999</v>
      </c>
      <c r="V2516" s="34">
        <v>1.0671573602281232E-2</v>
      </c>
      <c r="W2516" s="24">
        <v>0</v>
      </c>
      <c r="X2516" s="24">
        <v>0</v>
      </c>
    </row>
    <row r="2517" spans="1:24" ht="15" customHeight="1" x14ac:dyDescent="0.45">
      <c r="A2517" s="14">
        <v>445</v>
      </c>
      <c r="B2517" s="15">
        <v>2002</v>
      </c>
      <c r="C2517" s="16">
        <v>0</v>
      </c>
      <c r="D2517" s="17">
        <v>1.35005E-2</v>
      </c>
      <c r="E2517" s="17">
        <v>0.12918869999999999</v>
      </c>
      <c r="F2517" s="17">
        <v>5.1629300000000003E-2</v>
      </c>
      <c r="G2517" s="17">
        <v>0.4385135</v>
      </c>
      <c r="H2517" s="18">
        <v>0.12804560000000001</v>
      </c>
      <c r="I2517" s="40">
        <f t="array" ref="I2517">$Q$10+SUMPRODUCT(D2517:H2517,TRANSPOSE($Q$11:$Q$15))</f>
        <v>-3.7581734161209734</v>
      </c>
      <c r="J2517" s="37">
        <f t="shared" si="39"/>
        <v>2.2794595176044173E-2</v>
      </c>
      <c r="K2517" s="38"/>
      <c r="L2517" s="38"/>
      <c r="M2517" s="38"/>
      <c r="P2517" s="27">
        <v>2488</v>
      </c>
      <c r="Q2517" s="24">
        <v>7.2496900000000003E-2</v>
      </c>
      <c r="R2517" s="24">
        <v>0.11611340000000001</v>
      </c>
      <c r="S2517" s="24">
        <v>6.5792100000000006E-2</v>
      </c>
      <c r="T2517" s="24">
        <v>1.014022</v>
      </c>
      <c r="U2517" s="24">
        <v>0.22246099999999999</v>
      </c>
      <c r="V2517" s="34">
        <v>9.1336238282004947E-3</v>
      </c>
      <c r="W2517" s="24">
        <v>0</v>
      </c>
      <c r="X2517" s="24">
        <v>0</v>
      </c>
    </row>
    <row r="2518" spans="1:24" ht="15" customHeight="1" x14ac:dyDescent="0.45">
      <c r="A2518" s="14">
        <v>445</v>
      </c>
      <c r="B2518" s="15">
        <v>2003</v>
      </c>
      <c r="C2518" s="16">
        <v>0</v>
      </c>
      <c r="D2518" s="17">
        <v>3.6633800000000001E-2</v>
      </c>
      <c r="E2518" s="17">
        <v>0.12942409999999999</v>
      </c>
      <c r="F2518" s="17">
        <v>3.72129E-2</v>
      </c>
      <c r="G2518" s="17">
        <v>0.41999839999999999</v>
      </c>
      <c r="H2518" s="18">
        <v>0.14042650000000001</v>
      </c>
      <c r="I2518" s="40">
        <f t="array" ref="I2518">$Q$10+SUMPRODUCT(D2518:H2518,TRANSPOSE($Q$11:$Q$15))</f>
        <v>-3.596433182703211</v>
      </c>
      <c r="J2518" s="37">
        <f t="shared" si="39"/>
        <v>2.6689493118099455E-2</v>
      </c>
      <c r="K2518" s="38"/>
      <c r="L2518" s="38"/>
      <c r="M2518" s="38"/>
      <c r="P2518" s="27">
        <v>2489</v>
      </c>
      <c r="Q2518" s="24">
        <v>0.1326658</v>
      </c>
      <c r="R2518" s="24">
        <v>0.11796189999999999</v>
      </c>
      <c r="S2518" s="24">
        <v>5.8742099999999998E-2</v>
      </c>
      <c r="T2518" s="24">
        <v>1.199973</v>
      </c>
      <c r="U2518" s="24">
        <v>0.23503969999999999</v>
      </c>
      <c r="V2518" s="34">
        <v>7.4171725667597707E-3</v>
      </c>
      <c r="W2518" s="24">
        <v>0</v>
      </c>
      <c r="X2518" s="24">
        <v>0</v>
      </c>
    </row>
    <row r="2519" spans="1:24" ht="15" customHeight="1" x14ac:dyDescent="0.45">
      <c r="A2519" s="14">
        <v>445</v>
      </c>
      <c r="B2519" s="15">
        <v>2004</v>
      </c>
      <c r="C2519" s="16">
        <v>0</v>
      </c>
      <c r="D2519" s="17">
        <v>7.3092799999999999E-2</v>
      </c>
      <c r="E2519" s="17">
        <v>0.13807530000000001</v>
      </c>
      <c r="F2519" s="17">
        <v>4.55261E-2</v>
      </c>
      <c r="G2519" s="17">
        <v>0.5136752</v>
      </c>
      <c r="H2519" s="18">
        <v>0.16093679999999999</v>
      </c>
      <c r="I2519" s="40">
        <f t="array" ref="I2519">$Q$10+SUMPRODUCT(D2519:H2519,TRANSPOSE($Q$11:$Q$15))</f>
        <v>-3.7969735534882871</v>
      </c>
      <c r="J2519" s="37">
        <f t="shared" si="39"/>
        <v>2.1946138213335225E-2</v>
      </c>
      <c r="K2519" s="38"/>
      <c r="L2519" s="38"/>
      <c r="M2519" s="38"/>
      <c r="P2519" s="27">
        <v>2490</v>
      </c>
      <c r="Q2519" s="24">
        <v>0.1680546</v>
      </c>
      <c r="R2519" s="24">
        <v>0.1211015</v>
      </c>
      <c r="S2519" s="24">
        <v>4.8938799999999998E-2</v>
      </c>
      <c r="T2519" s="24">
        <v>0.78870059999999997</v>
      </c>
      <c r="U2519" s="24">
        <v>0.24653939999999999</v>
      </c>
      <c r="V2519" s="34">
        <v>1.5589151260870033E-2</v>
      </c>
      <c r="W2519" s="24">
        <v>0</v>
      </c>
      <c r="X2519" s="24">
        <v>0</v>
      </c>
    </row>
    <row r="2520" spans="1:24" ht="15" customHeight="1" x14ac:dyDescent="0.45">
      <c r="A2520" s="14">
        <v>446</v>
      </c>
      <c r="B2520" s="15">
        <v>1995</v>
      </c>
      <c r="C2520" s="16">
        <v>0</v>
      </c>
      <c r="D2520" s="17">
        <v>9.8277E-3</v>
      </c>
      <c r="E2520" s="17">
        <v>0.3807739</v>
      </c>
      <c r="F2520" s="17">
        <v>5.0300900000000003E-2</v>
      </c>
      <c r="G2520" s="17">
        <v>1.6744239999999999</v>
      </c>
      <c r="H2520" s="18">
        <v>0.2168503</v>
      </c>
      <c r="I2520" s="40">
        <f t="array" ref="I2520">$Q$10+SUMPRODUCT(D2520:H2520,TRANSPOSE($Q$11:$Q$15))</f>
        <v>-6.0293820170203141</v>
      </c>
      <c r="J2520" s="37">
        <f t="shared" si="39"/>
        <v>2.4012013463836773E-3</v>
      </c>
      <c r="K2520" s="38"/>
      <c r="L2520" s="38"/>
      <c r="M2520" s="38"/>
      <c r="P2520" s="27">
        <v>2491</v>
      </c>
      <c r="Q2520" s="24">
        <v>0.16046199999999999</v>
      </c>
      <c r="R2520" s="24">
        <v>0.1614806</v>
      </c>
      <c r="S2520" s="24">
        <v>5.7603099999999997E-2</v>
      </c>
      <c r="T2520" s="24">
        <v>0.91488769999999997</v>
      </c>
      <c r="U2520" s="24">
        <v>0.25237860000000001</v>
      </c>
      <c r="V2520" s="34">
        <v>1.1271917142682872E-2</v>
      </c>
      <c r="W2520" s="24">
        <v>0</v>
      </c>
      <c r="X2520" s="24">
        <v>0</v>
      </c>
    </row>
    <row r="2521" spans="1:24" ht="15" customHeight="1" x14ac:dyDescent="0.45">
      <c r="A2521" s="14">
        <v>446</v>
      </c>
      <c r="B2521" s="15">
        <v>1996</v>
      </c>
      <c r="C2521" s="16">
        <v>0</v>
      </c>
      <c r="D2521" s="17">
        <v>-2.7060899999999999E-2</v>
      </c>
      <c r="E2521" s="17">
        <v>0.38678069999999998</v>
      </c>
      <c r="F2521" s="17">
        <v>7.0615399999999995E-2</v>
      </c>
      <c r="G2521" s="17">
        <v>1.972056</v>
      </c>
      <c r="H2521" s="18">
        <v>0.2340208</v>
      </c>
      <c r="I2521" s="40">
        <f t="array" ref="I2521">$Q$10+SUMPRODUCT(D2521:H2521,TRANSPOSE($Q$11:$Q$15))</f>
        <v>-6.6795626548120506</v>
      </c>
      <c r="J2521" s="37">
        <f t="shared" si="39"/>
        <v>1.2547509232891029E-3</v>
      </c>
      <c r="K2521" s="38"/>
      <c r="L2521" s="38"/>
      <c r="M2521" s="38"/>
      <c r="P2521" s="27">
        <v>2492</v>
      </c>
      <c r="Q2521" s="24">
        <v>0.1232731</v>
      </c>
      <c r="R2521" s="24">
        <v>0.19565080000000001</v>
      </c>
      <c r="S2521" s="24">
        <v>6.7057500000000006E-2</v>
      </c>
      <c r="T2521" s="24">
        <v>1.892401</v>
      </c>
      <c r="U2521" s="24">
        <v>0.27501959999999998</v>
      </c>
      <c r="V2521" s="34">
        <v>2.110847265962743E-3</v>
      </c>
      <c r="W2521" s="24">
        <v>0</v>
      </c>
      <c r="X2521" s="24">
        <v>0</v>
      </c>
    </row>
    <row r="2522" spans="1:24" ht="15" customHeight="1" x14ac:dyDescent="0.45">
      <c r="A2522" s="14">
        <v>446</v>
      </c>
      <c r="B2522" s="15">
        <v>1997</v>
      </c>
      <c r="C2522" s="16">
        <v>0</v>
      </c>
      <c r="D2522" s="17">
        <v>1.2105299999999999E-2</v>
      </c>
      <c r="E2522" s="17">
        <v>0.43492029999999998</v>
      </c>
      <c r="F2522" s="17">
        <v>7.3487300000000005E-2</v>
      </c>
      <c r="G2522" s="17">
        <v>3.3669959999999999</v>
      </c>
      <c r="H2522" s="18">
        <v>0.23537949999999999</v>
      </c>
      <c r="I2522" s="40">
        <f t="array" ref="I2522">$Q$10+SUMPRODUCT(D2522:H2522,TRANSPOSE($Q$11:$Q$15))</f>
        <v>-8.9784246233538134</v>
      </c>
      <c r="J2522" s="37">
        <f t="shared" si="39"/>
        <v>1.2608544867788967E-4</v>
      </c>
      <c r="K2522" s="38"/>
      <c r="L2522" s="38"/>
      <c r="M2522" s="38"/>
      <c r="P2522" s="27">
        <v>2493</v>
      </c>
      <c r="Q2522" s="24">
        <v>7.9629099999999994E-2</v>
      </c>
      <c r="R2522" s="24">
        <v>0.25395459999999997</v>
      </c>
      <c r="S2522" s="24">
        <v>6.8719199999999994E-2</v>
      </c>
      <c r="T2522" s="24">
        <v>2.9880260000000001</v>
      </c>
      <c r="U2522" s="24">
        <v>0.29996349999999999</v>
      </c>
      <c r="V2522" s="34">
        <v>3.3360252583784528E-4</v>
      </c>
      <c r="W2522" s="24">
        <v>0</v>
      </c>
      <c r="X2522" s="24">
        <v>0</v>
      </c>
    </row>
    <row r="2523" spans="1:24" ht="15" customHeight="1" x14ac:dyDescent="0.45">
      <c r="A2523" s="14">
        <v>446</v>
      </c>
      <c r="B2523" s="15">
        <v>1998</v>
      </c>
      <c r="C2523" s="16">
        <v>0</v>
      </c>
      <c r="D2523" s="17">
        <v>1.449E-3</v>
      </c>
      <c r="E2523" s="17">
        <v>0.50909340000000003</v>
      </c>
      <c r="F2523" s="17">
        <v>7.1861700000000001E-2</v>
      </c>
      <c r="G2523" s="17">
        <v>3.2867459999999999</v>
      </c>
      <c r="H2523" s="18">
        <v>0.25365690000000002</v>
      </c>
      <c r="I2523" s="40">
        <f t="array" ref="I2523">$Q$10+SUMPRODUCT(D2523:H2523,TRANSPOSE($Q$11:$Q$15))</f>
        <v>-8.9384735910380932</v>
      </c>
      <c r="J2523" s="37">
        <f t="shared" si="39"/>
        <v>1.3122399313859065E-4</v>
      </c>
      <c r="K2523" s="38"/>
      <c r="L2523" s="38"/>
      <c r="M2523" s="38"/>
      <c r="P2523" s="27">
        <v>2494</v>
      </c>
      <c r="Q2523" s="24">
        <v>0.17477999999999999</v>
      </c>
      <c r="R2523" s="24">
        <v>0.16040370000000001</v>
      </c>
      <c r="S2523" s="24">
        <v>3.7668199999999999E-2</v>
      </c>
      <c r="T2523" s="24">
        <v>0.97039220000000004</v>
      </c>
      <c r="U2523" s="24">
        <v>0.2317196</v>
      </c>
      <c r="V2523" s="34">
        <v>1.2028208303746629E-2</v>
      </c>
      <c r="W2523" s="24">
        <v>0</v>
      </c>
      <c r="X2523" s="24">
        <v>0</v>
      </c>
    </row>
    <row r="2524" spans="1:24" ht="15" customHeight="1" x14ac:dyDescent="0.45">
      <c r="A2524" s="14">
        <v>446</v>
      </c>
      <c r="B2524" s="15">
        <v>1999</v>
      </c>
      <c r="C2524" s="16">
        <v>0</v>
      </c>
      <c r="D2524" s="17">
        <v>5.9794000000000002E-3</v>
      </c>
      <c r="E2524" s="17">
        <v>0.48351909999999998</v>
      </c>
      <c r="F2524" s="17">
        <v>9.51182E-2</v>
      </c>
      <c r="G2524" s="17">
        <v>4.1291029999999997</v>
      </c>
      <c r="H2524" s="18">
        <v>0.29281040000000003</v>
      </c>
      <c r="I2524" s="40">
        <f t="array" ref="I2524">$Q$10+SUMPRODUCT(D2524:H2524,TRANSPOSE($Q$11:$Q$15))</f>
        <v>-10.403550254156389</v>
      </c>
      <c r="J2524" s="37">
        <f t="shared" si="39"/>
        <v>3.03237119670978E-5</v>
      </c>
      <c r="K2524" s="38"/>
      <c r="L2524" s="38"/>
      <c r="M2524" s="38"/>
      <c r="P2524" s="27">
        <v>2495</v>
      </c>
      <c r="Q2524" s="24">
        <v>0.20884030000000001</v>
      </c>
      <c r="R2524" s="24">
        <v>-6.2304400000000003E-2</v>
      </c>
      <c r="S2524" s="24">
        <v>2.3867099999999999E-2</v>
      </c>
      <c r="T2524" s="24">
        <v>0.64584339999999996</v>
      </c>
      <c r="U2524" s="24">
        <v>0.26892179999999999</v>
      </c>
      <c r="V2524" s="34">
        <v>3.1681958402361841E-2</v>
      </c>
      <c r="W2524" s="24">
        <v>0</v>
      </c>
      <c r="X2524" s="24">
        <v>0</v>
      </c>
    </row>
    <row r="2525" spans="1:24" ht="15" customHeight="1" x14ac:dyDescent="0.45">
      <c r="A2525" s="14">
        <v>446</v>
      </c>
      <c r="B2525" s="15">
        <v>2000</v>
      </c>
      <c r="C2525" s="16">
        <v>0</v>
      </c>
      <c r="D2525" s="17">
        <v>-3.8220200000000003E-2</v>
      </c>
      <c r="E2525" s="17">
        <v>0.43721500000000002</v>
      </c>
      <c r="F2525" s="17">
        <v>8.8757699999999995E-2</v>
      </c>
      <c r="G2525" s="17">
        <v>2.828754</v>
      </c>
      <c r="H2525" s="18">
        <v>0.29474699999999998</v>
      </c>
      <c r="I2525" s="40">
        <f t="array" ref="I2525">$Q$10+SUMPRODUCT(D2525:H2525,TRANSPOSE($Q$11:$Q$15))</f>
        <v>-8.2302346624260636</v>
      </c>
      <c r="J2525" s="37">
        <f t="shared" si="39"/>
        <v>2.6640280216399181E-4</v>
      </c>
      <c r="K2525" s="38"/>
      <c r="L2525" s="38"/>
      <c r="M2525" s="38"/>
      <c r="P2525" s="27">
        <v>2496</v>
      </c>
      <c r="Q2525" s="24">
        <v>0.24896450000000001</v>
      </c>
      <c r="R2525" s="24">
        <v>0.24731020000000001</v>
      </c>
      <c r="S2525" s="24">
        <v>3.6323800000000003E-2</v>
      </c>
      <c r="T2525" s="24">
        <v>2.085636</v>
      </c>
      <c r="U2525" s="24">
        <v>0.25765919999999998</v>
      </c>
      <c r="V2525" s="34">
        <v>1.9182223675177732E-3</v>
      </c>
      <c r="W2525" s="24">
        <v>0</v>
      </c>
      <c r="X2525" s="24">
        <v>0</v>
      </c>
    </row>
    <row r="2526" spans="1:24" ht="15" customHeight="1" x14ac:dyDescent="0.45">
      <c r="A2526" s="14">
        <v>446</v>
      </c>
      <c r="B2526" s="15">
        <v>2001</v>
      </c>
      <c r="C2526" s="16">
        <v>0</v>
      </c>
      <c r="D2526" s="17">
        <v>-6.7250000000000004E-2</v>
      </c>
      <c r="E2526" s="17">
        <v>0.41809000000000002</v>
      </c>
      <c r="F2526" s="17">
        <v>8.0649999999999999E-2</v>
      </c>
      <c r="G2526" s="17">
        <v>2.880709</v>
      </c>
      <c r="H2526" s="18">
        <v>0.26900770000000002</v>
      </c>
      <c r="I2526" s="40">
        <f t="array" ref="I2526">$Q$10+SUMPRODUCT(D2526:H2526,TRANSPOSE($Q$11:$Q$15))</f>
        <v>-8.2483486605874994</v>
      </c>
      <c r="J2526" s="37">
        <f t="shared" si="39"/>
        <v>2.6162187634834379E-4</v>
      </c>
      <c r="K2526" s="38"/>
      <c r="L2526" s="38"/>
      <c r="M2526" s="38"/>
      <c r="P2526" s="27">
        <v>2497</v>
      </c>
      <c r="Q2526" s="24">
        <v>0.29520730000000001</v>
      </c>
      <c r="R2526" s="24">
        <v>0.25668410000000003</v>
      </c>
      <c r="S2526" s="24">
        <v>4.8525600000000002E-2</v>
      </c>
      <c r="T2526" s="24">
        <v>3.5317949999999998</v>
      </c>
      <c r="U2526" s="24">
        <v>0.26482159999999999</v>
      </c>
      <c r="V2526" s="34">
        <v>1.7568263107501427E-4</v>
      </c>
      <c r="W2526" s="24">
        <v>0</v>
      </c>
      <c r="X2526" s="24">
        <v>0</v>
      </c>
    </row>
    <row r="2527" spans="1:24" ht="15" customHeight="1" x14ac:dyDescent="0.45">
      <c r="A2527" s="14">
        <v>446</v>
      </c>
      <c r="B2527" s="15">
        <v>2002</v>
      </c>
      <c r="C2527" s="16">
        <v>0</v>
      </c>
      <c r="D2527" s="17">
        <v>-2.5251599999999999E-2</v>
      </c>
      <c r="E2527" s="17">
        <v>0.43782949999999998</v>
      </c>
      <c r="F2527" s="17">
        <v>7.8006800000000001E-2</v>
      </c>
      <c r="G2527" s="17">
        <v>2.9527239999999999</v>
      </c>
      <c r="H2527" s="18">
        <v>0.26601639999999999</v>
      </c>
      <c r="I2527" s="40">
        <f t="array" ref="I2527">$Q$10+SUMPRODUCT(D2527:H2527,TRANSPOSE($Q$11:$Q$15))</f>
        <v>-8.3551196407193373</v>
      </c>
      <c r="J2527" s="37">
        <f t="shared" si="39"/>
        <v>2.351340449461167E-4</v>
      </c>
      <c r="K2527" s="38"/>
      <c r="L2527" s="38"/>
      <c r="M2527" s="38"/>
      <c r="P2527" s="27">
        <v>2498</v>
      </c>
      <c r="Q2527" s="24">
        <v>0.205345</v>
      </c>
      <c r="R2527" s="24">
        <v>0.2179989</v>
      </c>
      <c r="S2527" s="24">
        <v>5.2024999999999997E-3</v>
      </c>
      <c r="T2527" s="24">
        <v>2.1828630000000002</v>
      </c>
      <c r="U2527" s="24">
        <v>0.20223099999999999</v>
      </c>
      <c r="V2527" s="34">
        <v>2.0863684783386997E-3</v>
      </c>
      <c r="W2527" s="24">
        <v>0</v>
      </c>
      <c r="X2527" s="24">
        <v>0</v>
      </c>
    </row>
    <row r="2528" spans="1:24" ht="15" customHeight="1" x14ac:dyDescent="0.45">
      <c r="A2528" s="14">
        <v>446</v>
      </c>
      <c r="B2528" s="15">
        <v>2003</v>
      </c>
      <c r="C2528" s="16">
        <v>0</v>
      </c>
      <c r="D2528" s="17">
        <v>8.8080000000000005E-4</v>
      </c>
      <c r="E2528" s="17">
        <v>0.47671980000000003</v>
      </c>
      <c r="F2528" s="17">
        <v>8.1869600000000001E-2</v>
      </c>
      <c r="G2528" s="17">
        <v>2.9742259999999998</v>
      </c>
      <c r="H2528" s="18">
        <v>0.263374</v>
      </c>
      <c r="I2528" s="40">
        <f t="array" ref="I2528">$Q$10+SUMPRODUCT(D2528:H2528,TRANSPOSE($Q$11:$Q$15))</f>
        <v>-8.4676396791282933</v>
      </c>
      <c r="J2528" s="37">
        <f t="shared" si="39"/>
        <v>2.1011620620555303E-4</v>
      </c>
      <c r="K2528" s="38"/>
      <c r="L2528" s="38"/>
      <c r="M2528" s="38"/>
      <c r="P2528" s="27">
        <v>2499</v>
      </c>
      <c r="Q2528" s="24">
        <v>0.194382</v>
      </c>
      <c r="R2528" s="24">
        <v>-0.17734549999999999</v>
      </c>
      <c r="S2528" s="24">
        <v>-1.27619E-2</v>
      </c>
      <c r="T2528" s="24">
        <v>2.8819910000000002</v>
      </c>
      <c r="U2528" s="24">
        <v>0.25753589999999998</v>
      </c>
      <c r="V2528" s="34">
        <v>1.4480358140033487E-3</v>
      </c>
      <c r="W2528" s="24">
        <v>0</v>
      </c>
      <c r="X2528" s="24">
        <v>0</v>
      </c>
    </row>
    <row r="2529" spans="1:24" ht="15" customHeight="1" x14ac:dyDescent="0.45">
      <c r="A2529" s="14">
        <v>446</v>
      </c>
      <c r="B2529" s="15">
        <v>2004</v>
      </c>
      <c r="C2529" s="16">
        <v>0</v>
      </c>
      <c r="D2529" s="17">
        <v>-9.7467399999999996E-2</v>
      </c>
      <c r="E2529" s="17">
        <v>0.44952710000000001</v>
      </c>
      <c r="F2529" s="17">
        <v>7.0667499999999994E-2</v>
      </c>
      <c r="G2529" s="17">
        <v>2.3597299999999999</v>
      </c>
      <c r="H2529" s="18">
        <v>0.25655679999999997</v>
      </c>
      <c r="I2529" s="40">
        <f t="array" ref="I2529">$Q$10+SUMPRODUCT(D2529:H2529,TRANSPOSE($Q$11:$Q$15))</f>
        <v>-7.404218004012125</v>
      </c>
      <c r="J2529" s="37">
        <f t="shared" si="39"/>
        <v>6.0830965858592182E-4</v>
      </c>
      <c r="K2529" s="38"/>
      <c r="L2529" s="38"/>
      <c r="M2529" s="38"/>
      <c r="P2529" s="27">
        <v>2500</v>
      </c>
      <c r="Q2529" s="24">
        <v>0.1562017</v>
      </c>
      <c r="R2529" s="24">
        <v>0.15506320000000001</v>
      </c>
      <c r="S2529" s="24">
        <v>7.3236200000000001E-2</v>
      </c>
      <c r="T2529" s="24">
        <v>0.95646390000000003</v>
      </c>
      <c r="U2529" s="24">
        <v>0.2373239</v>
      </c>
      <c r="V2529" s="34">
        <v>9.3112683815512499E-3</v>
      </c>
      <c r="W2529" s="24">
        <v>0</v>
      </c>
      <c r="X2529" s="24">
        <v>0</v>
      </c>
    </row>
    <row r="2530" spans="1:24" ht="15" customHeight="1" x14ac:dyDescent="0.45">
      <c r="A2530" s="14">
        <v>447</v>
      </c>
      <c r="B2530" s="15">
        <v>1998</v>
      </c>
      <c r="C2530" s="16">
        <v>0</v>
      </c>
      <c r="D2530" s="17">
        <v>0.17090089999999999</v>
      </c>
      <c r="E2530" s="17">
        <v>0.1056407</v>
      </c>
      <c r="F2530" s="17">
        <v>4.76508E-2</v>
      </c>
      <c r="G2530" s="17">
        <v>0.1311928</v>
      </c>
      <c r="H2530" s="18">
        <v>0.3246734</v>
      </c>
      <c r="I2530" s="40">
        <f t="array" ref="I2530">$Q$10+SUMPRODUCT(D2530:H2530,TRANSPOSE($Q$11:$Q$15))</f>
        <v>-3.015284105741574</v>
      </c>
      <c r="J2530" s="37">
        <f t="shared" si="39"/>
        <v>4.6740144994884165E-2</v>
      </c>
      <c r="K2530" s="38"/>
      <c r="L2530" s="38"/>
      <c r="M2530" s="38"/>
      <c r="P2530" s="27">
        <v>2501</v>
      </c>
      <c r="Q2530" s="24">
        <v>0.20804139999999999</v>
      </c>
      <c r="R2530" s="24">
        <v>0.25812449999999998</v>
      </c>
      <c r="S2530" s="24">
        <v>7.3835399999999995E-2</v>
      </c>
      <c r="T2530" s="24">
        <v>1.9852920000000001</v>
      </c>
      <c r="U2530" s="24">
        <v>0.33066719999999999</v>
      </c>
      <c r="V2530" s="34">
        <v>1.6888380486192699E-3</v>
      </c>
      <c r="W2530" s="24">
        <v>0</v>
      </c>
      <c r="X2530" s="24">
        <v>0</v>
      </c>
    </row>
    <row r="2531" spans="1:24" ht="15" customHeight="1" x14ac:dyDescent="0.45">
      <c r="A2531" s="14">
        <v>447</v>
      </c>
      <c r="B2531" s="15">
        <v>1999</v>
      </c>
      <c r="C2531" s="16">
        <v>0</v>
      </c>
      <c r="D2531" s="17">
        <v>0.12284929999999999</v>
      </c>
      <c r="E2531" s="17">
        <v>5.6317300000000001E-2</v>
      </c>
      <c r="F2531" s="17">
        <v>3.7127899999999998E-2</v>
      </c>
      <c r="G2531" s="17">
        <v>9.3242900000000004E-2</v>
      </c>
      <c r="H2531" s="18">
        <v>0.35812880000000002</v>
      </c>
      <c r="I2531" s="40">
        <f t="array" ref="I2531">$Q$10+SUMPRODUCT(D2531:H2531,TRANSPOSE($Q$11:$Q$15))</f>
        <v>-2.7980956499619616</v>
      </c>
      <c r="J2531" s="37">
        <f t="shared" si="39"/>
        <v>5.742717017881379E-2</v>
      </c>
      <c r="K2531" s="38"/>
      <c r="L2531" s="38"/>
      <c r="M2531" s="38"/>
      <c r="P2531" s="27">
        <v>2502</v>
      </c>
      <c r="Q2531" s="24">
        <v>0.2440447</v>
      </c>
      <c r="R2531" s="24">
        <v>0.25359310000000002</v>
      </c>
      <c r="S2531" s="24">
        <v>7.90627E-2</v>
      </c>
      <c r="T2531" s="24">
        <v>1.6486890000000001</v>
      </c>
      <c r="U2531" s="24">
        <v>0.34891220000000001</v>
      </c>
      <c r="V2531" s="34">
        <v>2.858445943918219E-3</v>
      </c>
      <c r="W2531" s="24">
        <v>0</v>
      </c>
      <c r="X2531" s="24">
        <v>0</v>
      </c>
    </row>
    <row r="2532" spans="1:24" ht="15" customHeight="1" x14ac:dyDescent="0.45">
      <c r="A2532" s="14">
        <v>447</v>
      </c>
      <c r="B2532" s="15">
        <v>2000</v>
      </c>
      <c r="C2532" s="16">
        <v>1</v>
      </c>
      <c r="D2532" s="17">
        <v>0.1069628</v>
      </c>
      <c r="E2532" s="17">
        <v>3.5254300000000002E-2</v>
      </c>
      <c r="F2532" s="17">
        <v>1.14603E-2</v>
      </c>
      <c r="G2532" s="17">
        <v>5.0194700000000002E-2</v>
      </c>
      <c r="H2532" s="18">
        <v>0.2750668</v>
      </c>
      <c r="I2532" s="40">
        <f t="array" ref="I2532">$Q$10+SUMPRODUCT(D2532:H2532,TRANSPOSE($Q$11:$Q$15))</f>
        <v>-2.5516105013892636</v>
      </c>
      <c r="J2532" s="37">
        <f t="shared" si="39"/>
        <v>7.2318364921458919E-2</v>
      </c>
      <c r="K2532" s="38"/>
      <c r="L2532" s="38"/>
      <c r="M2532" s="38"/>
      <c r="P2532" s="27">
        <v>2503</v>
      </c>
      <c r="Q2532" s="24">
        <v>0.19524749999999999</v>
      </c>
      <c r="R2532" s="24">
        <v>0.27354689999999998</v>
      </c>
      <c r="S2532" s="24">
        <v>8.0674599999999999E-2</v>
      </c>
      <c r="T2532" s="24">
        <v>1.371947</v>
      </c>
      <c r="U2532" s="24">
        <v>0.31662810000000002</v>
      </c>
      <c r="V2532" s="34">
        <v>4.0874574964050985E-3</v>
      </c>
      <c r="W2532" s="24">
        <v>0</v>
      </c>
      <c r="X2532" s="24">
        <v>0</v>
      </c>
    </row>
    <row r="2533" spans="1:24" ht="15" customHeight="1" x14ac:dyDescent="0.45">
      <c r="A2533" s="14">
        <v>448</v>
      </c>
      <c r="B2533" s="15">
        <v>1995</v>
      </c>
      <c r="C2533" s="16">
        <v>0</v>
      </c>
      <c r="D2533" s="17">
        <v>0.1835822</v>
      </c>
      <c r="E2533" s="17">
        <v>0.34885250000000001</v>
      </c>
      <c r="F2533" s="17">
        <v>5.6515599999999999E-2</v>
      </c>
      <c r="G2533" s="17">
        <v>2.5480209999999999</v>
      </c>
      <c r="H2533" s="18">
        <v>0.26593030000000001</v>
      </c>
      <c r="I2533" s="40">
        <f t="array" ref="I2533">$Q$10+SUMPRODUCT(D2533:H2533,TRANSPOSE($Q$11:$Q$15))</f>
        <v>-7.3224179702581038</v>
      </c>
      <c r="J2533" s="37">
        <f t="shared" si="39"/>
        <v>6.6012700130268023E-4</v>
      </c>
      <c r="K2533" s="38"/>
      <c r="L2533" s="38"/>
      <c r="M2533" s="38"/>
      <c r="P2533" s="27">
        <v>2504</v>
      </c>
      <c r="Q2533" s="24">
        <v>0.21355959999999999</v>
      </c>
      <c r="R2533" s="24">
        <v>0.27874690000000002</v>
      </c>
      <c r="S2533" s="24">
        <v>5.9536100000000002E-2</v>
      </c>
      <c r="T2533" s="24">
        <v>2.1526869999999998</v>
      </c>
      <c r="U2533" s="24">
        <v>0.33721079999999998</v>
      </c>
      <c r="V2533" s="34">
        <v>1.4166454998567244E-3</v>
      </c>
      <c r="W2533" s="24">
        <v>0</v>
      </c>
      <c r="X2533" s="24">
        <v>0</v>
      </c>
    </row>
    <row r="2534" spans="1:24" ht="15" customHeight="1" x14ac:dyDescent="0.45">
      <c r="A2534" s="14">
        <v>448</v>
      </c>
      <c r="B2534" s="15">
        <v>1996</v>
      </c>
      <c r="C2534" s="16">
        <v>0</v>
      </c>
      <c r="D2534" s="17">
        <v>0.19139349999999999</v>
      </c>
      <c r="E2534" s="17">
        <v>0.399727</v>
      </c>
      <c r="F2534" s="17">
        <v>7.2111400000000006E-2</v>
      </c>
      <c r="G2534" s="17">
        <v>3.3425349999999998</v>
      </c>
      <c r="H2534" s="18">
        <v>0.27180470000000001</v>
      </c>
      <c r="I2534" s="40">
        <f t="array" ref="I2534">$Q$10+SUMPRODUCT(D2534:H2534,TRANSPOSE($Q$11:$Q$15))</f>
        <v>-8.7803964656391535</v>
      </c>
      <c r="J2534" s="37">
        <f t="shared" si="39"/>
        <v>1.5369350423182813E-4</v>
      </c>
      <c r="K2534" s="38"/>
      <c r="L2534" s="38"/>
      <c r="M2534" s="38"/>
      <c r="P2534" s="27">
        <v>2505</v>
      </c>
      <c r="Q2534" s="24">
        <v>0.28179769999999998</v>
      </c>
      <c r="R2534" s="24">
        <v>0.42737910000000001</v>
      </c>
      <c r="S2534" s="24">
        <v>8.2391800000000001E-2</v>
      </c>
      <c r="T2534" s="24">
        <v>2.7550349999999999</v>
      </c>
      <c r="U2534" s="24">
        <v>0.36969570000000002</v>
      </c>
      <c r="V2534" s="34">
        <v>3.8247201306123809E-4</v>
      </c>
      <c r="W2534" s="24">
        <v>0</v>
      </c>
      <c r="X2534" s="24">
        <v>0</v>
      </c>
    </row>
    <row r="2535" spans="1:24" ht="15" customHeight="1" x14ac:dyDescent="0.45">
      <c r="A2535" s="14">
        <v>448</v>
      </c>
      <c r="B2535" s="15">
        <v>1997</v>
      </c>
      <c r="C2535" s="16">
        <v>0</v>
      </c>
      <c r="D2535" s="17">
        <v>0.20666399999999999</v>
      </c>
      <c r="E2535" s="17">
        <v>0.35842279999999999</v>
      </c>
      <c r="F2535" s="17">
        <v>6.9636199999999995E-2</v>
      </c>
      <c r="G2535" s="17">
        <v>3.0753339999999998</v>
      </c>
      <c r="H2535" s="18">
        <v>0.27306540000000001</v>
      </c>
      <c r="I2535" s="40">
        <f t="array" ref="I2535">$Q$10+SUMPRODUCT(D2535:H2535,TRANSPOSE($Q$11:$Q$15))</f>
        <v>-8.2676212488765763</v>
      </c>
      <c r="J2535" s="37">
        <f t="shared" si="39"/>
        <v>2.5662930402475397E-4</v>
      </c>
      <c r="K2535" s="38"/>
      <c r="L2535" s="38"/>
      <c r="M2535" s="38"/>
      <c r="P2535" s="27">
        <v>2506</v>
      </c>
      <c r="Q2535" s="24">
        <v>0.29500300000000002</v>
      </c>
      <c r="R2535" s="24">
        <v>0.34281099999999998</v>
      </c>
      <c r="S2535" s="24">
        <v>5.7611599999999999E-2</v>
      </c>
      <c r="T2535" s="24">
        <v>2.267963</v>
      </c>
      <c r="U2535" s="24">
        <v>0.31851770000000001</v>
      </c>
      <c r="V2535" s="34">
        <v>1.1154957797081281E-3</v>
      </c>
      <c r="W2535" s="24">
        <v>0</v>
      </c>
      <c r="X2535" s="24">
        <v>0</v>
      </c>
    </row>
    <row r="2536" spans="1:24" ht="15" customHeight="1" x14ac:dyDescent="0.45">
      <c r="A2536" s="14">
        <v>448</v>
      </c>
      <c r="B2536" s="15">
        <v>1998</v>
      </c>
      <c r="C2536" s="16">
        <v>0</v>
      </c>
      <c r="D2536" s="17">
        <v>0.2112387</v>
      </c>
      <c r="E2536" s="17">
        <v>0.3953507</v>
      </c>
      <c r="F2536" s="17">
        <v>8.1041299999999997E-2</v>
      </c>
      <c r="G2536" s="17">
        <v>2.8028960000000001</v>
      </c>
      <c r="H2536" s="18">
        <v>0.41166340000000001</v>
      </c>
      <c r="I2536" s="40">
        <f t="array" ref="I2536">$Q$10+SUMPRODUCT(D2536:H2536,TRANSPOSE($Q$11:$Q$15))</f>
        <v>-7.8906012681717437</v>
      </c>
      <c r="J2536" s="37">
        <f t="shared" si="39"/>
        <v>3.7410447948690243E-4</v>
      </c>
      <c r="K2536" s="38"/>
      <c r="L2536" s="38"/>
      <c r="M2536" s="38"/>
      <c r="P2536" s="27">
        <v>2507</v>
      </c>
      <c r="Q2536" s="24">
        <v>0.32729239999999998</v>
      </c>
      <c r="R2536" s="24">
        <v>0.44206050000000002</v>
      </c>
      <c r="S2536" s="24">
        <v>6.20244E-2</v>
      </c>
      <c r="T2536" s="24">
        <v>2.466809</v>
      </c>
      <c r="U2536" s="24">
        <v>0.3810074</v>
      </c>
      <c r="V2536" s="34">
        <v>7.1556553056152346E-4</v>
      </c>
      <c r="W2536" s="24">
        <v>0</v>
      </c>
      <c r="X2536" s="24">
        <v>0</v>
      </c>
    </row>
    <row r="2537" spans="1:24" ht="15" customHeight="1" x14ac:dyDescent="0.45">
      <c r="A2537" s="14">
        <v>448</v>
      </c>
      <c r="B2537" s="15">
        <v>1999</v>
      </c>
      <c r="C2537" s="16">
        <v>0</v>
      </c>
      <c r="D2537" s="17">
        <v>0.17836750000000001</v>
      </c>
      <c r="E2537" s="17">
        <v>0.36819429999999997</v>
      </c>
      <c r="F2537" s="17">
        <v>7.0682599999999998E-2</v>
      </c>
      <c r="G2537" s="17">
        <v>2.0582400000000001</v>
      </c>
      <c r="H2537" s="18">
        <v>0.28730080000000002</v>
      </c>
      <c r="I2537" s="40">
        <f t="array" ref="I2537">$Q$10+SUMPRODUCT(D2537:H2537,TRANSPOSE($Q$11:$Q$15))</f>
        <v>-6.672270016636344</v>
      </c>
      <c r="J2537" s="37">
        <f t="shared" si="39"/>
        <v>1.2639232067359273E-3</v>
      </c>
      <c r="K2537" s="38"/>
      <c r="L2537" s="38"/>
      <c r="M2537" s="38"/>
      <c r="P2537" s="27">
        <v>2508</v>
      </c>
      <c r="Q2537" s="24">
        <v>-0.14430109999999999</v>
      </c>
      <c r="R2537" s="24">
        <v>5.84825E-2</v>
      </c>
      <c r="S2537" s="24">
        <v>2.39188E-2</v>
      </c>
      <c r="T2537" s="24">
        <v>0.3852293</v>
      </c>
      <c r="U2537" s="24">
        <v>9.9105399999999996E-2</v>
      </c>
      <c r="V2537" s="34">
        <v>3.130656269033133E-2</v>
      </c>
      <c r="W2537" s="24">
        <v>0</v>
      </c>
      <c r="X2537" s="24">
        <v>0</v>
      </c>
    </row>
    <row r="2538" spans="1:24" ht="15" customHeight="1" x14ac:dyDescent="0.45">
      <c r="A2538" s="14">
        <v>448</v>
      </c>
      <c r="B2538" s="15">
        <v>2000</v>
      </c>
      <c r="C2538" s="16">
        <v>0</v>
      </c>
      <c r="D2538" s="17">
        <v>0.2181497</v>
      </c>
      <c r="E2538" s="17">
        <v>0.36076540000000001</v>
      </c>
      <c r="F2538" s="17">
        <v>6.8928500000000004E-2</v>
      </c>
      <c r="G2538" s="17">
        <v>1.290403</v>
      </c>
      <c r="H2538" s="18">
        <v>0.26707059999999999</v>
      </c>
      <c r="I2538" s="40">
        <f t="array" ref="I2538">$Q$10+SUMPRODUCT(D2538:H2538,TRANSPOSE($Q$11:$Q$15))</f>
        <v>-5.4198697022646671</v>
      </c>
      <c r="J2538" s="37">
        <f t="shared" si="39"/>
        <v>4.4082052186133159E-3</v>
      </c>
      <c r="K2538" s="38"/>
      <c r="L2538" s="38"/>
      <c r="M2538" s="38"/>
      <c r="P2538" s="27">
        <v>2509</v>
      </c>
      <c r="Q2538" s="24">
        <v>-8.1420000000000006E-2</v>
      </c>
      <c r="R2538" s="24">
        <v>2.7994499999999999E-2</v>
      </c>
      <c r="S2538" s="24">
        <v>2.54909E-2</v>
      </c>
      <c r="T2538" s="24">
        <v>0.33394299999999999</v>
      </c>
      <c r="U2538" s="24">
        <v>0.13163530000000001</v>
      </c>
      <c r="V2538" s="34">
        <v>3.6529598716865209E-2</v>
      </c>
      <c r="W2538" s="24">
        <v>0</v>
      </c>
      <c r="X2538" s="24">
        <v>0</v>
      </c>
    </row>
    <row r="2539" spans="1:24" ht="15" customHeight="1" x14ac:dyDescent="0.45">
      <c r="A2539" s="14">
        <v>448</v>
      </c>
      <c r="B2539" s="15">
        <v>2001</v>
      </c>
      <c r="C2539" s="16">
        <v>0</v>
      </c>
      <c r="D2539" s="17">
        <v>6.8702799999999994E-2</v>
      </c>
      <c r="E2539" s="17">
        <v>0.34983409999999998</v>
      </c>
      <c r="F2539" s="17">
        <v>5.8675199999999997E-2</v>
      </c>
      <c r="G2539" s="17">
        <v>1.549029</v>
      </c>
      <c r="H2539" s="18">
        <v>0.27934170000000003</v>
      </c>
      <c r="I2539" s="40">
        <f t="array" ref="I2539">$Q$10+SUMPRODUCT(D2539:H2539,TRANSPOSE($Q$11:$Q$15))</f>
        <v>-5.7884278388223755</v>
      </c>
      <c r="J2539" s="37">
        <f t="shared" si="39"/>
        <v>3.0534415372637895E-3</v>
      </c>
      <c r="K2539" s="38"/>
      <c r="L2539" s="38"/>
      <c r="M2539" s="38"/>
      <c r="P2539" s="27">
        <v>2510</v>
      </c>
      <c r="Q2539" s="24">
        <v>-1.3583899999999999E-2</v>
      </c>
      <c r="R2539" s="24">
        <v>3.48288E-2</v>
      </c>
      <c r="S2539" s="24">
        <v>3.9668299999999997E-2</v>
      </c>
      <c r="T2539" s="24">
        <v>0.25995600000000002</v>
      </c>
      <c r="U2539" s="24">
        <v>0.12168039999999999</v>
      </c>
      <c r="V2539" s="34">
        <v>3.7114897290036142E-2</v>
      </c>
      <c r="W2539" s="24">
        <v>0</v>
      </c>
      <c r="X2539" s="24">
        <v>0</v>
      </c>
    </row>
    <row r="2540" spans="1:24" ht="15" customHeight="1" x14ac:dyDescent="0.45">
      <c r="A2540" s="14">
        <v>448</v>
      </c>
      <c r="B2540" s="15">
        <v>2002</v>
      </c>
      <c r="C2540" s="16">
        <v>0</v>
      </c>
      <c r="D2540" s="17">
        <v>9.1571799999999995E-2</v>
      </c>
      <c r="E2540" s="17">
        <v>0.2842035</v>
      </c>
      <c r="F2540" s="17">
        <v>5.1302899999999999E-2</v>
      </c>
      <c r="G2540" s="17">
        <v>1.5482830000000001</v>
      </c>
      <c r="H2540" s="18">
        <v>0.29635610000000001</v>
      </c>
      <c r="I2540" s="40">
        <f t="array" ref="I2540">$Q$10+SUMPRODUCT(D2540:H2540,TRANSPOSE($Q$11:$Q$15))</f>
        <v>-5.6128180949825808</v>
      </c>
      <c r="J2540" s="37">
        <f t="shared" si="39"/>
        <v>3.6374870240971431E-3</v>
      </c>
      <c r="K2540" s="38"/>
      <c r="L2540" s="38"/>
      <c r="M2540" s="38"/>
      <c r="P2540" s="27">
        <v>2511</v>
      </c>
      <c r="Q2540" s="24">
        <v>-7.9489999999999997E-4</v>
      </c>
      <c r="R2540" s="24">
        <v>-1.13784E-2</v>
      </c>
      <c r="S2540" s="24">
        <v>3.2073299999999999E-2</v>
      </c>
      <c r="T2540" s="24">
        <v>0.15022269999999999</v>
      </c>
      <c r="U2540" s="24">
        <v>0.11880739999999999</v>
      </c>
      <c r="V2540" s="34">
        <v>4.9756029055530171E-2</v>
      </c>
      <c r="W2540" s="24">
        <v>0</v>
      </c>
      <c r="X2540" s="24">
        <v>0</v>
      </c>
    </row>
    <row r="2541" spans="1:24" ht="15" customHeight="1" x14ac:dyDescent="0.45">
      <c r="A2541" s="14">
        <v>448</v>
      </c>
      <c r="B2541" s="15">
        <v>2003</v>
      </c>
      <c r="C2541" s="16">
        <v>0</v>
      </c>
      <c r="D2541" s="17">
        <v>0.16693939999999999</v>
      </c>
      <c r="E2541" s="17">
        <v>0.25802799999999998</v>
      </c>
      <c r="F2541" s="17">
        <v>5.4843299999999998E-2</v>
      </c>
      <c r="G2541" s="17">
        <v>1.161529</v>
      </c>
      <c r="H2541" s="18">
        <v>0.27060600000000001</v>
      </c>
      <c r="I2541" s="40">
        <f t="array" ref="I2541">$Q$10+SUMPRODUCT(D2541:H2541,TRANSPOSE($Q$11:$Q$15))</f>
        <v>-4.9714764017455</v>
      </c>
      <c r="J2541" s="37">
        <f t="shared" si="39"/>
        <v>6.885170491337576E-3</v>
      </c>
      <c r="K2541" s="38"/>
      <c r="L2541" s="38"/>
      <c r="M2541" s="38"/>
      <c r="P2541" s="27">
        <v>2512</v>
      </c>
      <c r="Q2541" s="24">
        <v>2.5405199999999999E-2</v>
      </c>
      <c r="R2541" s="24">
        <v>-3.6577999999999999E-2</v>
      </c>
      <c r="S2541" s="24">
        <v>1.8848299999999998E-2</v>
      </c>
      <c r="T2541" s="24">
        <v>0.1914283</v>
      </c>
      <c r="U2541" s="24">
        <v>0.12490809999999999</v>
      </c>
      <c r="V2541" s="34">
        <v>5.425973265320877E-2</v>
      </c>
      <c r="W2541" s="24">
        <v>0</v>
      </c>
      <c r="X2541" s="24">
        <v>0</v>
      </c>
    </row>
    <row r="2542" spans="1:24" ht="15" customHeight="1" x14ac:dyDescent="0.45">
      <c r="A2542" s="14">
        <v>448</v>
      </c>
      <c r="B2542" s="15">
        <v>2004</v>
      </c>
      <c r="C2542" s="16">
        <v>0</v>
      </c>
      <c r="D2542" s="17">
        <v>0.20351</v>
      </c>
      <c r="E2542" s="17">
        <v>0.2371085</v>
      </c>
      <c r="F2542" s="17">
        <v>5.2448000000000002E-2</v>
      </c>
      <c r="G2542" s="17">
        <v>1.3828020000000001</v>
      </c>
      <c r="H2542" s="18">
        <v>0.3007917</v>
      </c>
      <c r="I2542" s="40">
        <f t="array" ref="I2542">$Q$10+SUMPRODUCT(D2542:H2542,TRANSPOSE($Q$11:$Q$15))</f>
        <v>-5.2406561964003782</v>
      </c>
      <c r="J2542" s="37">
        <f t="shared" si="39"/>
        <v>5.2688719120984728E-3</v>
      </c>
      <c r="K2542" s="38"/>
      <c r="L2542" s="38"/>
      <c r="M2542" s="38"/>
      <c r="P2542" s="27">
        <v>2513</v>
      </c>
      <c r="Q2542" s="24">
        <v>6.0865000000000002E-2</v>
      </c>
      <c r="R2542" s="24">
        <v>-2.48998E-2</v>
      </c>
      <c r="S2542" s="24">
        <v>3.7248799999999999E-2</v>
      </c>
      <c r="T2542" s="24">
        <v>0.24883749999999999</v>
      </c>
      <c r="U2542" s="24">
        <v>0.1304274</v>
      </c>
      <c r="V2542" s="34">
        <v>4.3283937778592102E-2</v>
      </c>
      <c r="W2542" s="24">
        <v>0</v>
      </c>
      <c r="X2542" s="24">
        <v>0</v>
      </c>
    </row>
    <row r="2543" spans="1:24" ht="15" customHeight="1" x14ac:dyDescent="0.45">
      <c r="A2543" s="14">
        <v>449</v>
      </c>
      <c r="B2543" s="15">
        <v>1997</v>
      </c>
      <c r="C2543" s="16">
        <v>0</v>
      </c>
      <c r="D2543" s="17">
        <v>0.2260596</v>
      </c>
      <c r="E2543" s="17">
        <v>-4.7496999999999999E-3</v>
      </c>
      <c r="F2543" s="17">
        <v>6.1944899999999997E-2</v>
      </c>
      <c r="G2543" s="17">
        <v>6.3655220000000003</v>
      </c>
      <c r="H2543" s="18">
        <v>0.18141119999999999</v>
      </c>
      <c r="I2543" s="40">
        <f t="array" ref="I2543">$Q$10+SUMPRODUCT(D2543:H2543,TRANSPOSE($Q$11:$Q$15))</f>
        <v>-12.970019506437705</v>
      </c>
      <c r="J2543" s="37">
        <f t="shared" si="39"/>
        <v>2.3291158275571831E-6</v>
      </c>
      <c r="K2543" s="38"/>
      <c r="L2543" s="38"/>
      <c r="M2543" s="38"/>
      <c r="P2543" s="27">
        <v>2514</v>
      </c>
      <c r="Q2543" s="24">
        <v>-7.7479999999999997E-3</v>
      </c>
      <c r="R2543" s="24">
        <v>0.15682280000000001</v>
      </c>
      <c r="S2543" s="24">
        <v>4.9995100000000001E-2</v>
      </c>
      <c r="T2543" s="24">
        <v>0.51710020000000001</v>
      </c>
      <c r="U2543" s="24">
        <v>0.184721</v>
      </c>
      <c r="V2543" s="34">
        <v>2.0149928759082256E-2</v>
      </c>
      <c r="W2543" s="24">
        <v>0</v>
      </c>
      <c r="X2543" s="24">
        <v>0</v>
      </c>
    </row>
    <row r="2544" spans="1:24" ht="15" customHeight="1" x14ac:dyDescent="0.45">
      <c r="A2544" s="14">
        <v>449</v>
      </c>
      <c r="B2544" s="15">
        <v>1998</v>
      </c>
      <c r="C2544" s="16">
        <v>0</v>
      </c>
      <c r="D2544" s="17">
        <v>0.18174299999999999</v>
      </c>
      <c r="E2544" s="17">
        <v>-0.1159582</v>
      </c>
      <c r="F2544" s="17">
        <v>-2.3987999999999999E-2</v>
      </c>
      <c r="G2544" s="17">
        <v>1.805722</v>
      </c>
      <c r="H2544" s="18">
        <v>0.1489104</v>
      </c>
      <c r="I2544" s="40">
        <f t="array" ref="I2544">$Q$10+SUMPRODUCT(D2544:H2544,TRANSPOSE($Q$11:$Q$15))</f>
        <v>-4.8929800998126893</v>
      </c>
      <c r="J2544" s="37">
        <f t="shared" si="39"/>
        <v>7.4432242056306887E-3</v>
      </c>
      <c r="K2544" s="38"/>
      <c r="L2544" s="38"/>
      <c r="M2544" s="38"/>
      <c r="P2544" s="27">
        <v>2515</v>
      </c>
      <c r="Q2544" s="24">
        <v>7.5389800000000007E-2</v>
      </c>
      <c r="R2544" s="24">
        <v>0.15933130000000001</v>
      </c>
      <c r="S2544" s="24">
        <v>6.4717899999999995E-2</v>
      </c>
      <c r="T2544" s="24">
        <v>0.43472670000000002</v>
      </c>
      <c r="U2544" s="24">
        <v>0.16649410000000001</v>
      </c>
      <c r="V2544" s="34">
        <v>2.081209427964964E-2</v>
      </c>
      <c r="W2544" s="24">
        <v>0</v>
      </c>
      <c r="X2544" s="24">
        <v>0</v>
      </c>
    </row>
    <row r="2545" spans="1:24" ht="15" customHeight="1" x14ac:dyDescent="0.45">
      <c r="A2545" s="14">
        <v>449</v>
      </c>
      <c r="B2545" s="15">
        <v>1999</v>
      </c>
      <c r="C2545" s="16">
        <v>0</v>
      </c>
      <c r="D2545" s="17">
        <v>0.13653970000000001</v>
      </c>
      <c r="E2545" s="17">
        <v>-0.29553600000000002</v>
      </c>
      <c r="F2545" s="17">
        <v>7.4897999999999996E-3</v>
      </c>
      <c r="G2545" s="17">
        <v>1.626028</v>
      </c>
      <c r="H2545" s="18">
        <v>0.14995549999999999</v>
      </c>
      <c r="I2545" s="40">
        <f t="array" ref="I2545">$Q$10+SUMPRODUCT(D2545:H2545,TRANSPOSE($Q$11:$Q$15))</f>
        <v>-4.6153889161196791</v>
      </c>
      <c r="J2545" s="37">
        <f t="shared" si="39"/>
        <v>9.8013163436340752E-3</v>
      </c>
      <c r="K2545" s="38"/>
      <c r="L2545" s="38"/>
      <c r="M2545" s="38"/>
      <c r="P2545" s="27">
        <v>2516</v>
      </c>
      <c r="Q2545" s="24">
        <v>1.35005E-2</v>
      </c>
      <c r="R2545" s="24">
        <v>0.12918869999999999</v>
      </c>
      <c r="S2545" s="24">
        <v>5.1629300000000003E-2</v>
      </c>
      <c r="T2545" s="24">
        <v>0.4385135</v>
      </c>
      <c r="U2545" s="24">
        <v>0.12804560000000001</v>
      </c>
      <c r="V2545" s="34">
        <v>2.2794595176044152E-2</v>
      </c>
      <c r="W2545" s="24">
        <v>0</v>
      </c>
      <c r="X2545" s="24">
        <v>0</v>
      </c>
    </row>
    <row r="2546" spans="1:24" ht="15" customHeight="1" x14ac:dyDescent="0.45">
      <c r="A2546" s="14">
        <v>449</v>
      </c>
      <c r="B2546" s="15">
        <v>2000</v>
      </c>
      <c r="C2546" s="16">
        <v>0</v>
      </c>
      <c r="D2546" s="17">
        <v>0.25210719999999998</v>
      </c>
      <c r="E2546" s="17">
        <v>-0.2482703</v>
      </c>
      <c r="F2546" s="17">
        <v>5.7575500000000002E-2</v>
      </c>
      <c r="G2546" s="17">
        <v>2.7161580000000001</v>
      </c>
      <c r="H2546" s="18">
        <v>0.18769079999999999</v>
      </c>
      <c r="I2546" s="40">
        <f t="array" ref="I2546">$Q$10+SUMPRODUCT(D2546:H2546,TRANSPOSE($Q$11:$Q$15))</f>
        <v>-6.7507003116435707</v>
      </c>
      <c r="J2546" s="37">
        <f t="shared" si="39"/>
        <v>1.1686924869672578E-3</v>
      </c>
      <c r="K2546" s="38"/>
      <c r="L2546" s="38"/>
      <c r="M2546" s="38"/>
      <c r="P2546" s="27">
        <v>2517</v>
      </c>
      <c r="Q2546" s="24">
        <v>3.6633800000000001E-2</v>
      </c>
      <c r="R2546" s="24">
        <v>0.12942409999999999</v>
      </c>
      <c r="S2546" s="24">
        <v>3.72129E-2</v>
      </c>
      <c r="T2546" s="24">
        <v>0.41999839999999999</v>
      </c>
      <c r="U2546" s="24">
        <v>0.14042650000000001</v>
      </c>
      <c r="V2546" s="34">
        <v>2.668949311809948E-2</v>
      </c>
      <c r="W2546" s="24">
        <v>0</v>
      </c>
      <c r="X2546" s="24">
        <v>0</v>
      </c>
    </row>
    <row r="2547" spans="1:24" ht="15" customHeight="1" x14ac:dyDescent="0.45">
      <c r="A2547" s="14">
        <v>449</v>
      </c>
      <c r="B2547" s="15">
        <v>2001</v>
      </c>
      <c r="C2547" s="16">
        <v>0</v>
      </c>
      <c r="D2547" s="17">
        <v>0.22252479999999999</v>
      </c>
      <c r="E2547" s="17">
        <v>-0.1839586</v>
      </c>
      <c r="F2547" s="17">
        <v>5.8230400000000002E-2</v>
      </c>
      <c r="G2547" s="17">
        <v>2.466008</v>
      </c>
      <c r="H2547" s="18">
        <v>0.20955670000000001</v>
      </c>
      <c r="I2547" s="40">
        <f t="array" ref="I2547">$Q$10+SUMPRODUCT(D2547:H2547,TRANSPOSE($Q$11:$Q$15))</f>
        <v>-6.4495201037686236</v>
      </c>
      <c r="J2547" s="37">
        <f t="shared" si="39"/>
        <v>1.5787843359782935E-3</v>
      </c>
      <c r="K2547" s="38"/>
      <c r="L2547" s="38"/>
      <c r="M2547" s="38"/>
      <c r="P2547" s="27">
        <v>2518</v>
      </c>
      <c r="Q2547" s="24">
        <v>7.3092799999999999E-2</v>
      </c>
      <c r="R2547" s="24">
        <v>0.13807530000000001</v>
      </c>
      <c r="S2547" s="24">
        <v>4.55261E-2</v>
      </c>
      <c r="T2547" s="24">
        <v>0.5136752</v>
      </c>
      <c r="U2547" s="24">
        <v>0.16093679999999999</v>
      </c>
      <c r="V2547" s="34">
        <v>2.1946138213335235E-2</v>
      </c>
      <c r="W2547" s="24">
        <v>0</v>
      </c>
      <c r="X2547" s="24">
        <v>0</v>
      </c>
    </row>
    <row r="2548" spans="1:24" ht="15" customHeight="1" x14ac:dyDescent="0.45">
      <c r="A2548" s="14">
        <v>449</v>
      </c>
      <c r="B2548" s="15">
        <v>2002</v>
      </c>
      <c r="C2548" s="16">
        <v>0</v>
      </c>
      <c r="D2548" s="17">
        <v>0.2512702</v>
      </c>
      <c r="E2548" s="17">
        <v>-0.18132580000000001</v>
      </c>
      <c r="F2548" s="17">
        <v>4.1841299999999998E-2</v>
      </c>
      <c r="G2548" s="17">
        <v>1.4056949999999999</v>
      </c>
      <c r="H2548" s="18">
        <v>0.20031189999999999</v>
      </c>
      <c r="I2548" s="40">
        <f t="array" ref="I2548">$Q$10+SUMPRODUCT(D2548:H2548,TRANSPOSE($Q$11:$Q$15))</f>
        <v>-4.6263612978357394</v>
      </c>
      <c r="J2548" s="37">
        <f t="shared" si="39"/>
        <v>9.6953973933516392E-3</v>
      </c>
      <c r="K2548" s="38"/>
      <c r="L2548" s="38"/>
      <c r="M2548" s="38"/>
      <c r="P2548" s="27">
        <v>2519</v>
      </c>
      <c r="Q2548" s="24">
        <v>9.8277E-3</v>
      </c>
      <c r="R2548" s="24">
        <v>0.3807739</v>
      </c>
      <c r="S2548" s="24">
        <v>5.0300900000000003E-2</v>
      </c>
      <c r="T2548" s="24">
        <v>1.6744239999999999</v>
      </c>
      <c r="U2548" s="24">
        <v>0.2168503</v>
      </c>
      <c r="V2548" s="34">
        <v>2.4012013463836769E-3</v>
      </c>
      <c r="W2548" s="24">
        <v>0</v>
      </c>
      <c r="X2548" s="24">
        <v>0</v>
      </c>
    </row>
    <row r="2549" spans="1:24" ht="15" customHeight="1" x14ac:dyDescent="0.45">
      <c r="A2549" s="14">
        <v>449</v>
      </c>
      <c r="B2549" s="15">
        <v>2003</v>
      </c>
      <c r="C2549" s="16">
        <v>0</v>
      </c>
      <c r="D2549" s="17">
        <v>0.2691114</v>
      </c>
      <c r="E2549" s="17">
        <v>-0.1534913</v>
      </c>
      <c r="F2549" s="17">
        <v>3.3379300000000001E-2</v>
      </c>
      <c r="G2549" s="17">
        <v>1.5137370000000001</v>
      </c>
      <c r="H2549" s="18">
        <v>0.205426</v>
      </c>
      <c r="I2549" s="40">
        <f t="array" ref="I2549">$Q$10+SUMPRODUCT(D2549:H2549,TRANSPOSE($Q$11:$Q$15))</f>
        <v>-4.7607573133351284</v>
      </c>
      <c r="J2549" s="37">
        <f t="shared" si="39"/>
        <v>8.4864880905439893E-3</v>
      </c>
      <c r="K2549" s="38"/>
      <c r="L2549" s="38"/>
      <c r="M2549" s="38"/>
      <c r="P2549" s="27">
        <v>2520</v>
      </c>
      <c r="Q2549" s="24">
        <v>-2.7060899999999999E-2</v>
      </c>
      <c r="R2549" s="24">
        <v>0.38678069999999998</v>
      </c>
      <c r="S2549" s="24">
        <v>7.0615399999999995E-2</v>
      </c>
      <c r="T2549" s="24">
        <v>1.972056</v>
      </c>
      <c r="U2549" s="24">
        <v>0.2340208</v>
      </c>
      <c r="V2549" s="34">
        <v>1.2547509232891027E-3</v>
      </c>
      <c r="W2549" s="24">
        <v>0</v>
      </c>
      <c r="X2549" s="24">
        <v>0</v>
      </c>
    </row>
    <row r="2550" spans="1:24" ht="15" customHeight="1" x14ac:dyDescent="0.45">
      <c r="A2550" s="14">
        <v>449</v>
      </c>
      <c r="B2550" s="15">
        <v>2004</v>
      </c>
      <c r="C2550" s="16">
        <v>0</v>
      </c>
      <c r="D2550" s="17">
        <v>0.27363850000000001</v>
      </c>
      <c r="E2550" s="17">
        <v>-0.15168690000000001</v>
      </c>
      <c r="F2550" s="17">
        <v>2.8397499999999999E-2</v>
      </c>
      <c r="G2550" s="17">
        <v>1.6511849999999999</v>
      </c>
      <c r="H2550" s="18">
        <v>0.2309862</v>
      </c>
      <c r="I2550" s="40">
        <f t="array" ref="I2550">$Q$10+SUMPRODUCT(D2550:H2550,TRANSPOSE($Q$11:$Q$15))</f>
        <v>-4.924850802014066</v>
      </c>
      <c r="J2550" s="37">
        <f t="shared" si="39"/>
        <v>7.2114275059526863E-3</v>
      </c>
      <c r="K2550" s="38"/>
      <c r="L2550" s="38"/>
      <c r="M2550" s="38"/>
      <c r="P2550" s="27">
        <v>2521</v>
      </c>
      <c r="Q2550" s="24">
        <v>1.2105299999999999E-2</v>
      </c>
      <c r="R2550" s="24">
        <v>0.43492029999999998</v>
      </c>
      <c r="S2550" s="24">
        <v>7.3487300000000005E-2</v>
      </c>
      <c r="T2550" s="24">
        <v>3.3669959999999999</v>
      </c>
      <c r="U2550" s="24">
        <v>0.23537949999999999</v>
      </c>
      <c r="V2550" s="34">
        <v>1.2608544867788967E-4</v>
      </c>
      <c r="W2550" s="24">
        <v>0</v>
      </c>
      <c r="X2550" s="24">
        <v>0</v>
      </c>
    </row>
    <row r="2551" spans="1:24" ht="15" customHeight="1" x14ac:dyDescent="0.45">
      <c r="A2551" s="14">
        <v>450</v>
      </c>
      <c r="B2551" s="15">
        <v>1995</v>
      </c>
      <c r="C2551" s="16">
        <v>0</v>
      </c>
      <c r="D2551" s="17">
        <v>5.83621E-2</v>
      </c>
      <c r="E2551" s="17">
        <v>7.9676200000000003E-2</v>
      </c>
      <c r="F2551" s="17">
        <v>3.3581100000000003E-2</v>
      </c>
      <c r="G2551" s="17">
        <v>0.23204630000000001</v>
      </c>
      <c r="H2551" s="18">
        <v>0.12850690000000001</v>
      </c>
      <c r="I2551" s="40">
        <f t="array" ref="I2551">$Q$10+SUMPRODUCT(D2551:H2551,TRANSPOSE($Q$11:$Q$15))</f>
        <v>-3.1939115199667567</v>
      </c>
      <c r="J2551" s="37">
        <f t="shared" si="39"/>
        <v>3.9395487028843136E-2</v>
      </c>
      <c r="K2551" s="38"/>
      <c r="L2551" s="38"/>
      <c r="M2551" s="38"/>
      <c r="P2551" s="27">
        <v>2522</v>
      </c>
      <c r="Q2551" s="24">
        <v>1.449E-3</v>
      </c>
      <c r="R2551" s="24">
        <v>0.50909340000000003</v>
      </c>
      <c r="S2551" s="24">
        <v>7.1861700000000001E-2</v>
      </c>
      <c r="T2551" s="24">
        <v>3.2867459999999999</v>
      </c>
      <c r="U2551" s="24">
        <v>0.25365690000000002</v>
      </c>
      <c r="V2551" s="34">
        <v>1.312239931385909E-4</v>
      </c>
      <c r="W2551" s="24">
        <v>0</v>
      </c>
      <c r="X2551" s="24">
        <v>0</v>
      </c>
    </row>
    <row r="2552" spans="1:24" ht="15" customHeight="1" x14ac:dyDescent="0.45">
      <c r="A2552" s="14">
        <v>450</v>
      </c>
      <c r="B2552" s="15">
        <v>1996</v>
      </c>
      <c r="C2552" s="16">
        <v>0</v>
      </c>
      <c r="D2552" s="17">
        <v>6.6994100000000001E-2</v>
      </c>
      <c r="E2552" s="17">
        <v>8.88602E-2</v>
      </c>
      <c r="F2552" s="17">
        <v>2.60974E-2</v>
      </c>
      <c r="G2552" s="17">
        <v>0.2638066</v>
      </c>
      <c r="H2552" s="18">
        <v>0.13466310000000001</v>
      </c>
      <c r="I2552" s="40">
        <f t="array" ref="I2552">$Q$10+SUMPRODUCT(D2552:H2552,TRANSPOSE($Q$11:$Q$15))</f>
        <v>-3.190623299315591</v>
      </c>
      <c r="J2552" s="37">
        <f t="shared" si="39"/>
        <v>3.9520113392910131E-2</v>
      </c>
      <c r="K2552" s="38"/>
      <c r="L2552" s="38"/>
      <c r="M2552" s="38"/>
      <c r="P2552" s="27">
        <v>2523</v>
      </c>
      <c r="Q2552" s="24">
        <v>5.9794000000000002E-3</v>
      </c>
      <c r="R2552" s="24">
        <v>0.48351909999999998</v>
      </c>
      <c r="S2552" s="24">
        <v>9.51182E-2</v>
      </c>
      <c r="T2552" s="24">
        <v>4.1291029999999997</v>
      </c>
      <c r="U2552" s="24">
        <v>0.29281040000000003</v>
      </c>
      <c r="V2552" s="34">
        <v>3.03237119670978E-5</v>
      </c>
      <c r="W2552" s="24">
        <v>0</v>
      </c>
      <c r="X2552" s="24">
        <v>0</v>
      </c>
    </row>
    <row r="2553" spans="1:24" ht="15" customHeight="1" x14ac:dyDescent="0.45">
      <c r="A2553" s="14">
        <v>450</v>
      </c>
      <c r="B2553" s="15">
        <v>1997</v>
      </c>
      <c r="C2553" s="16">
        <v>0</v>
      </c>
      <c r="D2553" s="17">
        <v>9.8483600000000004E-2</v>
      </c>
      <c r="E2553" s="17">
        <v>0.1221018</v>
      </c>
      <c r="F2553" s="17">
        <v>3.7000600000000002E-2</v>
      </c>
      <c r="G2553" s="17">
        <v>0.26645380000000002</v>
      </c>
      <c r="H2553" s="18">
        <v>0.14382900000000001</v>
      </c>
      <c r="I2553" s="40">
        <f t="array" ref="I2553">$Q$10+SUMPRODUCT(D2553:H2553,TRANSPOSE($Q$11:$Q$15))</f>
        <v>-3.3116619449378226</v>
      </c>
      <c r="J2553" s="37">
        <f t="shared" si="39"/>
        <v>3.5173275658588639E-2</v>
      </c>
      <c r="K2553" s="38"/>
      <c r="L2553" s="38"/>
      <c r="M2553" s="38"/>
      <c r="P2553" s="27">
        <v>2524</v>
      </c>
      <c r="Q2553" s="24">
        <v>-3.8220200000000003E-2</v>
      </c>
      <c r="R2553" s="24">
        <v>0.43721500000000002</v>
      </c>
      <c r="S2553" s="24">
        <v>8.8757699999999995E-2</v>
      </c>
      <c r="T2553" s="24">
        <v>2.828754</v>
      </c>
      <c r="U2553" s="24">
        <v>0.29474699999999998</v>
      </c>
      <c r="V2553" s="34">
        <v>2.6640280216399181E-4</v>
      </c>
      <c r="W2553" s="24">
        <v>0</v>
      </c>
      <c r="X2553" s="24">
        <v>0</v>
      </c>
    </row>
    <row r="2554" spans="1:24" ht="15" customHeight="1" x14ac:dyDescent="0.45">
      <c r="A2554" s="14">
        <v>450</v>
      </c>
      <c r="B2554" s="15">
        <v>1998</v>
      </c>
      <c r="C2554" s="16">
        <v>0</v>
      </c>
      <c r="D2554" s="17">
        <v>3.80519E-2</v>
      </c>
      <c r="E2554" s="17">
        <v>7.8237399999999999E-2</v>
      </c>
      <c r="F2554" s="17">
        <v>2.9988000000000001E-2</v>
      </c>
      <c r="G2554" s="17">
        <v>0.33068419999999998</v>
      </c>
      <c r="H2554" s="18">
        <v>0.1024718</v>
      </c>
      <c r="I2554" s="40">
        <f t="array" ref="I2554">$Q$10+SUMPRODUCT(D2554:H2554,TRANSPOSE($Q$11:$Q$15))</f>
        <v>-3.3448177336202516</v>
      </c>
      <c r="J2554" s="37">
        <f t="shared" si="39"/>
        <v>3.4065274633122103E-2</v>
      </c>
      <c r="K2554" s="38"/>
      <c r="L2554" s="38"/>
      <c r="M2554" s="38"/>
      <c r="P2554" s="27">
        <v>2525</v>
      </c>
      <c r="Q2554" s="24">
        <v>-6.7250000000000004E-2</v>
      </c>
      <c r="R2554" s="24">
        <v>0.41809000000000002</v>
      </c>
      <c r="S2554" s="24">
        <v>8.0649999999999999E-2</v>
      </c>
      <c r="T2554" s="24">
        <v>2.880709</v>
      </c>
      <c r="U2554" s="24">
        <v>0.26900770000000002</v>
      </c>
      <c r="V2554" s="34">
        <v>2.6162187634834423E-4</v>
      </c>
      <c r="W2554" s="24">
        <v>0</v>
      </c>
      <c r="X2554" s="24">
        <v>0</v>
      </c>
    </row>
    <row r="2555" spans="1:24" ht="15" customHeight="1" x14ac:dyDescent="0.45">
      <c r="A2555" s="14">
        <v>450</v>
      </c>
      <c r="B2555" s="15">
        <v>1999</v>
      </c>
      <c r="C2555" s="16">
        <v>0</v>
      </c>
      <c r="D2555" s="17">
        <v>-4.5166E-3</v>
      </c>
      <c r="E2555" s="17">
        <v>8.7674100000000005E-2</v>
      </c>
      <c r="F2555" s="17">
        <v>4.5173400000000002E-2</v>
      </c>
      <c r="G2555" s="17">
        <v>0.31459409999999999</v>
      </c>
      <c r="H2555" s="18">
        <v>9.9903900000000004E-2</v>
      </c>
      <c r="I2555" s="40">
        <f t="array" ref="I2555">$Q$10+SUMPRODUCT(D2555:H2555,TRANSPOSE($Q$11:$Q$15))</f>
        <v>-3.4735985096378572</v>
      </c>
      <c r="J2555" s="37">
        <f t="shared" si="39"/>
        <v>3.0072840799910405E-2</v>
      </c>
      <c r="K2555" s="38"/>
      <c r="L2555" s="38"/>
      <c r="M2555" s="38"/>
      <c r="P2555" s="27">
        <v>2526</v>
      </c>
      <c r="Q2555" s="24">
        <v>-2.5251599999999999E-2</v>
      </c>
      <c r="R2555" s="24">
        <v>0.43782949999999998</v>
      </c>
      <c r="S2555" s="24">
        <v>7.8006800000000001E-2</v>
      </c>
      <c r="T2555" s="24">
        <v>2.9527239999999999</v>
      </c>
      <c r="U2555" s="24">
        <v>0.26601639999999999</v>
      </c>
      <c r="V2555" s="34">
        <v>2.351340449461167E-4</v>
      </c>
      <c r="W2555" s="24">
        <v>0</v>
      </c>
      <c r="X2555" s="24">
        <v>0</v>
      </c>
    </row>
    <row r="2556" spans="1:24" ht="15" customHeight="1" x14ac:dyDescent="0.45">
      <c r="A2556" s="14">
        <v>450</v>
      </c>
      <c r="B2556" s="15">
        <v>2000</v>
      </c>
      <c r="C2556" s="16">
        <v>0</v>
      </c>
      <c r="D2556" s="17">
        <v>-2.7093200000000001E-2</v>
      </c>
      <c r="E2556" s="17">
        <v>8.1805299999999997E-2</v>
      </c>
      <c r="F2556" s="17">
        <v>2.9571E-2</v>
      </c>
      <c r="G2556" s="17">
        <v>0.3101082</v>
      </c>
      <c r="H2556" s="18">
        <v>0.1208423</v>
      </c>
      <c r="I2556" s="40">
        <f t="array" ref="I2556">$Q$10+SUMPRODUCT(D2556:H2556,TRANSPOSE($Q$11:$Q$15))</f>
        <v>-3.329491092303889</v>
      </c>
      <c r="J2556" s="37">
        <f t="shared" si="39"/>
        <v>3.4573212536501356E-2</v>
      </c>
      <c r="K2556" s="38"/>
      <c r="L2556" s="38"/>
      <c r="M2556" s="38"/>
      <c r="P2556" s="27">
        <v>2527</v>
      </c>
      <c r="Q2556" s="24">
        <v>8.8080000000000005E-4</v>
      </c>
      <c r="R2556" s="24">
        <v>0.47671980000000003</v>
      </c>
      <c r="S2556" s="24">
        <v>8.1869600000000001E-2</v>
      </c>
      <c r="T2556" s="24">
        <v>2.9742259999999998</v>
      </c>
      <c r="U2556" s="24">
        <v>0.263374</v>
      </c>
      <c r="V2556" s="34">
        <v>2.1011620620555303E-4</v>
      </c>
      <c r="W2556" s="24">
        <v>0</v>
      </c>
      <c r="X2556" s="24">
        <v>0</v>
      </c>
    </row>
    <row r="2557" spans="1:24" ht="15" customHeight="1" x14ac:dyDescent="0.45">
      <c r="A2557" s="14">
        <v>451</v>
      </c>
      <c r="B2557" s="15">
        <v>1999</v>
      </c>
      <c r="C2557" s="16">
        <v>0</v>
      </c>
      <c r="D2557" s="17">
        <v>0.2687812</v>
      </c>
      <c r="E2557" s="17">
        <v>0.49969580000000002</v>
      </c>
      <c r="F2557" s="17">
        <v>7.2231699999999996E-2</v>
      </c>
      <c r="G2557" s="17">
        <v>2.7620100000000001</v>
      </c>
      <c r="H2557" s="18">
        <v>0.41739009999999999</v>
      </c>
      <c r="I2557" s="40">
        <f t="array" ref="I2557">$Q$10+SUMPRODUCT(D2557:H2557,TRANSPOSE($Q$11:$Q$15))</f>
        <v>-7.8793026754104192</v>
      </c>
      <c r="J2557" s="37">
        <f t="shared" si="39"/>
        <v>3.78353694274817E-4</v>
      </c>
      <c r="K2557" s="38"/>
      <c r="L2557" s="38"/>
      <c r="M2557" s="38"/>
      <c r="P2557" s="27">
        <v>2528</v>
      </c>
      <c r="Q2557" s="24">
        <v>-9.7467399999999996E-2</v>
      </c>
      <c r="R2557" s="24">
        <v>0.44952710000000001</v>
      </c>
      <c r="S2557" s="24">
        <v>7.0667499999999994E-2</v>
      </c>
      <c r="T2557" s="24">
        <v>2.3597299999999999</v>
      </c>
      <c r="U2557" s="24">
        <v>0.25655679999999997</v>
      </c>
      <c r="V2557" s="34">
        <v>6.0830965858592171E-4</v>
      </c>
      <c r="W2557" s="24">
        <v>0</v>
      </c>
      <c r="X2557" s="24">
        <v>0</v>
      </c>
    </row>
    <row r="2558" spans="1:24" ht="15" customHeight="1" x14ac:dyDescent="0.45">
      <c r="A2558" s="14">
        <v>451</v>
      </c>
      <c r="B2558" s="15">
        <v>2000</v>
      </c>
      <c r="C2558" s="16">
        <v>0</v>
      </c>
      <c r="D2558" s="17">
        <v>0.36288589999999998</v>
      </c>
      <c r="E2558" s="17">
        <v>0.55014379999999996</v>
      </c>
      <c r="F2558" s="17">
        <v>8.3461999999999995E-2</v>
      </c>
      <c r="G2558" s="17">
        <v>3.081893</v>
      </c>
      <c r="H2558" s="18">
        <v>0.45403450000000001</v>
      </c>
      <c r="I2558" s="40">
        <f t="array" ref="I2558">$Q$10+SUMPRODUCT(D2558:H2558,TRANSPOSE($Q$11:$Q$15))</f>
        <v>-8.4905442554807156</v>
      </c>
      <c r="J2558" s="37">
        <f t="shared" si="39"/>
        <v>2.053592577427834E-4</v>
      </c>
      <c r="K2558" s="38"/>
      <c r="L2558" s="38"/>
      <c r="M2558" s="38"/>
      <c r="P2558" s="27">
        <v>2529</v>
      </c>
      <c r="Q2558" s="24">
        <v>0.17090089999999999</v>
      </c>
      <c r="R2558" s="24">
        <v>0.1056407</v>
      </c>
      <c r="S2558" s="24">
        <v>4.76508E-2</v>
      </c>
      <c r="T2558" s="24">
        <v>0.1311928</v>
      </c>
      <c r="U2558" s="24">
        <v>0.3246734</v>
      </c>
      <c r="V2558" s="34">
        <v>4.6740144994884172E-2</v>
      </c>
      <c r="W2558" s="24">
        <v>0</v>
      </c>
      <c r="X2558" s="24">
        <v>0</v>
      </c>
    </row>
    <row r="2559" spans="1:24" ht="15" customHeight="1" x14ac:dyDescent="0.45">
      <c r="A2559" s="14">
        <v>451</v>
      </c>
      <c r="B2559" s="15">
        <v>2001</v>
      </c>
      <c r="C2559" s="16">
        <v>0</v>
      </c>
      <c r="D2559" s="17">
        <v>0.38800220000000002</v>
      </c>
      <c r="E2559" s="17">
        <v>0.54539899999999997</v>
      </c>
      <c r="F2559" s="17">
        <v>8.4487099999999996E-2</v>
      </c>
      <c r="G2559" s="17">
        <v>3.5365769999999999</v>
      </c>
      <c r="H2559" s="18">
        <v>0.45055319999999999</v>
      </c>
      <c r="I2559" s="40">
        <f t="array" ref="I2559">$Q$10+SUMPRODUCT(D2559:H2559,TRANSPOSE($Q$11:$Q$15))</f>
        <v>-9.2081754522132861</v>
      </c>
      <c r="J2559" s="37">
        <f t="shared" si="39"/>
        <v>1.0020668410351889E-4</v>
      </c>
      <c r="K2559" s="38"/>
      <c r="L2559" s="38"/>
      <c r="M2559" s="38"/>
      <c r="P2559" s="27">
        <v>2530</v>
      </c>
      <c r="Q2559" s="24">
        <v>0.12284929999999999</v>
      </c>
      <c r="R2559" s="24">
        <v>5.6317300000000001E-2</v>
      </c>
      <c r="S2559" s="24">
        <v>3.7127899999999998E-2</v>
      </c>
      <c r="T2559" s="24">
        <v>9.3242900000000004E-2</v>
      </c>
      <c r="U2559" s="24">
        <v>0.35812880000000002</v>
      </c>
      <c r="V2559" s="34">
        <v>5.7427170178813797E-2</v>
      </c>
      <c r="W2559" s="24">
        <v>0</v>
      </c>
      <c r="X2559" s="24">
        <v>0</v>
      </c>
    </row>
    <row r="2560" spans="1:24" ht="15" customHeight="1" x14ac:dyDescent="0.45">
      <c r="A2560" s="14">
        <v>451</v>
      </c>
      <c r="B2560" s="15">
        <v>2002</v>
      </c>
      <c r="C2560" s="16">
        <v>0</v>
      </c>
      <c r="D2560" s="17">
        <v>0.4247456</v>
      </c>
      <c r="E2560" s="17">
        <v>0.53319439999999996</v>
      </c>
      <c r="F2560" s="17">
        <v>0.1005089</v>
      </c>
      <c r="G2560" s="17">
        <v>3.4527649999999999</v>
      </c>
      <c r="H2560" s="18">
        <v>0.46999590000000002</v>
      </c>
      <c r="I2560" s="40">
        <f t="array" ref="I2560">$Q$10+SUMPRODUCT(D2560:H2560,TRANSPOSE($Q$11:$Q$15))</f>
        <v>-9.1577517266052588</v>
      </c>
      <c r="J2560" s="37">
        <f t="shared" si="39"/>
        <v>1.0538849107560118E-4</v>
      </c>
      <c r="K2560" s="38"/>
      <c r="L2560" s="38"/>
      <c r="M2560" s="38"/>
      <c r="P2560" s="27">
        <v>2531</v>
      </c>
      <c r="Q2560" s="24">
        <v>0.1069628</v>
      </c>
      <c r="R2560" s="24">
        <v>3.5254300000000002E-2</v>
      </c>
      <c r="S2560" s="24">
        <v>1.14603E-2</v>
      </c>
      <c r="T2560" s="24">
        <v>5.0194700000000002E-2</v>
      </c>
      <c r="U2560" s="24">
        <v>0.2750668</v>
      </c>
      <c r="V2560" s="34">
        <v>7.2318364921458947E-2</v>
      </c>
      <c r="W2560" s="24">
        <v>0</v>
      </c>
      <c r="X2560" s="24">
        <v>1</v>
      </c>
    </row>
    <row r="2561" spans="1:24" ht="15" customHeight="1" x14ac:dyDescent="0.45">
      <c r="A2561" s="14">
        <v>451</v>
      </c>
      <c r="B2561" s="15">
        <v>2003</v>
      </c>
      <c r="C2561" s="16">
        <v>0</v>
      </c>
      <c r="D2561" s="17">
        <v>0.47697919999999999</v>
      </c>
      <c r="E2561" s="17">
        <v>0.53616229999999998</v>
      </c>
      <c r="F2561" s="17">
        <v>8.5619600000000004E-2</v>
      </c>
      <c r="G2561" s="17">
        <v>4.2940009999999997</v>
      </c>
      <c r="H2561" s="18">
        <v>0.474966</v>
      </c>
      <c r="I2561" s="40">
        <f t="array" ref="I2561">$Q$10+SUMPRODUCT(D2561:H2561,TRANSPOSE($Q$11:$Q$15))</f>
        <v>-10.358828330949471</v>
      </c>
      <c r="J2561" s="37">
        <f t="shared" si="39"/>
        <v>3.1710584337521817E-5</v>
      </c>
      <c r="K2561" s="38"/>
      <c r="L2561" s="38"/>
      <c r="M2561" s="38"/>
      <c r="P2561" s="27">
        <v>2532</v>
      </c>
      <c r="Q2561" s="24">
        <v>0.1835822</v>
      </c>
      <c r="R2561" s="24">
        <v>0.34885250000000001</v>
      </c>
      <c r="S2561" s="24">
        <v>5.6515599999999999E-2</v>
      </c>
      <c r="T2561" s="24">
        <v>2.5480209999999999</v>
      </c>
      <c r="U2561" s="24">
        <v>0.26593030000000001</v>
      </c>
      <c r="V2561" s="34">
        <v>6.6012700130267969E-4</v>
      </c>
      <c r="W2561" s="24">
        <v>0</v>
      </c>
      <c r="X2561" s="24">
        <v>0</v>
      </c>
    </row>
    <row r="2562" spans="1:24" ht="15" customHeight="1" x14ac:dyDescent="0.45">
      <c r="A2562" s="14">
        <v>452</v>
      </c>
      <c r="B2562" s="15">
        <v>2004</v>
      </c>
      <c r="C2562" s="16">
        <v>0</v>
      </c>
      <c r="D2562" s="17">
        <v>6.6047700000000001E-2</v>
      </c>
      <c r="E2562" s="17">
        <v>0.21462010000000001</v>
      </c>
      <c r="F2562" s="17">
        <v>2.7777699999999999E-2</v>
      </c>
      <c r="G2562" s="17">
        <v>0.63445110000000005</v>
      </c>
      <c r="H2562" s="18">
        <v>0.1479549</v>
      </c>
      <c r="I2562" s="40">
        <f t="array" ref="I2562">$Q$10+SUMPRODUCT(D2562:H2562,TRANSPOSE($Q$11:$Q$15))</f>
        <v>-3.9697327076552336</v>
      </c>
      <c r="J2562" s="37">
        <f t="shared" si="39"/>
        <v>1.8528685148778777E-2</v>
      </c>
      <c r="K2562" s="38"/>
      <c r="L2562" s="38"/>
      <c r="M2562" s="38"/>
      <c r="P2562" s="27">
        <v>2533</v>
      </c>
      <c r="Q2562" s="24">
        <v>0.19139349999999999</v>
      </c>
      <c r="R2562" s="24">
        <v>0.399727</v>
      </c>
      <c r="S2562" s="24">
        <v>7.2111400000000006E-2</v>
      </c>
      <c r="T2562" s="24">
        <v>3.3425349999999998</v>
      </c>
      <c r="U2562" s="24">
        <v>0.27180470000000001</v>
      </c>
      <c r="V2562" s="34">
        <v>1.5369350423182783E-4</v>
      </c>
      <c r="W2562" s="24">
        <v>0</v>
      </c>
      <c r="X2562" s="24">
        <v>0</v>
      </c>
    </row>
    <row r="2563" spans="1:24" ht="15" customHeight="1" x14ac:dyDescent="0.45">
      <c r="A2563" s="14">
        <v>453</v>
      </c>
      <c r="B2563" s="15">
        <v>1995</v>
      </c>
      <c r="C2563" s="16">
        <v>0</v>
      </c>
      <c r="D2563" s="17">
        <v>5.1002499999999999E-2</v>
      </c>
      <c r="E2563" s="17">
        <v>0.1417079</v>
      </c>
      <c r="F2563" s="17">
        <v>5.6405900000000002E-2</v>
      </c>
      <c r="G2563" s="17">
        <v>2.6316069999999998</v>
      </c>
      <c r="H2563" s="18">
        <v>0.1701676</v>
      </c>
      <c r="I2563" s="40">
        <f t="array" ref="I2563">$Q$10+SUMPRODUCT(D2563:H2563,TRANSPOSE($Q$11:$Q$15))</f>
        <v>-7.2678371212886406</v>
      </c>
      <c r="J2563" s="37">
        <f t="shared" ref="J2563:J2626" si="40">EXP(I2563)/(1+EXP(I2563))</f>
        <v>6.9713289565466897E-4</v>
      </c>
      <c r="K2563" s="38"/>
      <c r="L2563" s="38"/>
      <c r="M2563" s="38"/>
      <c r="P2563" s="27">
        <v>2534</v>
      </c>
      <c r="Q2563" s="24">
        <v>0.20666399999999999</v>
      </c>
      <c r="R2563" s="24">
        <v>0.35842279999999999</v>
      </c>
      <c r="S2563" s="24">
        <v>6.9636199999999995E-2</v>
      </c>
      <c r="T2563" s="24">
        <v>3.0753339999999998</v>
      </c>
      <c r="U2563" s="24">
        <v>0.27306540000000001</v>
      </c>
      <c r="V2563" s="34">
        <v>2.5662930402475348E-4</v>
      </c>
      <c r="W2563" s="24">
        <v>0</v>
      </c>
      <c r="X2563" s="24">
        <v>0</v>
      </c>
    </row>
    <row r="2564" spans="1:24" ht="15" customHeight="1" x14ac:dyDescent="0.45">
      <c r="A2564" s="14">
        <v>453</v>
      </c>
      <c r="B2564" s="15">
        <v>1996</v>
      </c>
      <c r="C2564" s="16">
        <v>0</v>
      </c>
      <c r="D2564" s="17">
        <v>5.6511899999999997E-2</v>
      </c>
      <c r="E2564" s="17">
        <v>0.12630720000000001</v>
      </c>
      <c r="F2564" s="17">
        <v>5.1754099999999997E-2</v>
      </c>
      <c r="G2564" s="17">
        <v>2.2341389999999999</v>
      </c>
      <c r="H2564" s="18">
        <v>0.1813284</v>
      </c>
      <c r="I2564" s="40">
        <f t="array" ref="I2564">$Q$10+SUMPRODUCT(D2564:H2564,TRANSPOSE($Q$11:$Q$15))</f>
        <v>-6.5656323849296117</v>
      </c>
      <c r="J2564" s="37">
        <f t="shared" si="40"/>
        <v>1.4059538242866751E-3</v>
      </c>
      <c r="K2564" s="38"/>
      <c r="L2564" s="38"/>
      <c r="M2564" s="38"/>
      <c r="P2564" s="27">
        <v>2535</v>
      </c>
      <c r="Q2564" s="24">
        <v>0.2112387</v>
      </c>
      <c r="R2564" s="24">
        <v>0.3953507</v>
      </c>
      <c r="S2564" s="24">
        <v>8.1041299999999997E-2</v>
      </c>
      <c r="T2564" s="24">
        <v>2.8028960000000001</v>
      </c>
      <c r="U2564" s="24">
        <v>0.41166340000000001</v>
      </c>
      <c r="V2564" s="34">
        <v>3.7410447948690211E-4</v>
      </c>
      <c r="W2564" s="24">
        <v>0</v>
      </c>
      <c r="X2564" s="24">
        <v>0</v>
      </c>
    </row>
    <row r="2565" spans="1:24" ht="15" customHeight="1" x14ac:dyDescent="0.45">
      <c r="A2565" s="14">
        <v>453</v>
      </c>
      <c r="B2565" s="15">
        <v>1997</v>
      </c>
      <c r="C2565" s="16">
        <v>0</v>
      </c>
      <c r="D2565" s="17">
        <v>5.1717899999999997E-2</v>
      </c>
      <c r="E2565" s="17">
        <v>0.173763</v>
      </c>
      <c r="F2565" s="17">
        <v>4.7139100000000003E-2</v>
      </c>
      <c r="G2565" s="17">
        <v>1.9273439999999999</v>
      </c>
      <c r="H2565" s="18">
        <v>0.18380260000000001</v>
      </c>
      <c r="I2565" s="40">
        <f t="array" ref="I2565">$Q$10+SUMPRODUCT(D2565:H2565,TRANSPOSE($Q$11:$Q$15))</f>
        <v>-6.1092654568212783</v>
      </c>
      <c r="J2565" s="37">
        <f t="shared" si="40"/>
        <v>2.2172553563942826E-3</v>
      </c>
      <c r="K2565" s="38"/>
      <c r="L2565" s="38"/>
      <c r="M2565" s="38"/>
      <c r="P2565" s="27">
        <v>2536</v>
      </c>
      <c r="Q2565" s="24">
        <v>0.17836750000000001</v>
      </c>
      <c r="R2565" s="24">
        <v>0.36819429999999997</v>
      </c>
      <c r="S2565" s="24">
        <v>7.0682599999999998E-2</v>
      </c>
      <c r="T2565" s="24">
        <v>2.0582400000000001</v>
      </c>
      <c r="U2565" s="24">
        <v>0.28730080000000002</v>
      </c>
      <c r="V2565" s="34">
        <v>1.2639232067359284E-3</v>
      </c>
      <c r="W2565" s="24">
        <v>0</v>
      </c>
      <c r="X2565" s="24">
        <v>0</v>
      </c>
    </row>
    <row r="2566" spans="1:24" ht="15" customHeight="1" x14ac:dyDescent="0.45">
      <c r="A2566" s="14">
        <v>453</v>
      </c>
      <c r="B2566" s="15">
        <v>1998</v>
      </c>
      <c r="C2566" s="16">
        <v>0</v>
      </c>
      <c r="D2566" s="17">
        <v>6.6991800000000004E-2</v>
      </c>
      <c r="E2566" s="17">
        <v>9.8084000000000005E-2</v>
      </c>
      <c r="F2566" s="17">
        <v>-0.11098379999999999</v>
      </c>
      <c r="G2566" s="17">
        <v>1.3805689999999999</v>
      </c>
      <c r="H2566" s="18">
        <v>0.1499529</v>
      </c>
      <c r="I2566" s="40">
        <f t="array" ref="I2566">$Q$10+SUMPRODUCT(D2566:H2566,TRANSPOSE($Q$11:$Q$15))</f>
        <v>-3.877701229543971</v>
      </c>
      <c r="J2566" s="37">
        <f t="shared" si="40"/>
        <v>2.0278617347805328E-2</v>
      </c>
      <c r="K2566" s="38"/>
      <c r="L2566" s="38"/>
      <c r="M2566" s="38"/>
      <c r="P2566" s="27">
        <v>2537</v>
      </c>
      <c r="Q2566" s="24">
        <v>0.2181497</v>
      </c>
      <c r="R2566" s="24">
        <v>0.36076540000000001</v>
      </c>
      <c r="S2566" s="24">
        <v>6.8928500000000004E-2</v>
      </c>
      <c r="T2566" s="24">
        <v>1.290403</v>
      </c>
      <c r="U2566" s="24">
        <v>0.26707059999999999</v>
      </c>
      <c r="V2566" s="34">
        <v>4.4082052186133194E-3</v>
      </c>
      <c r="W2566" s="24">
        <v>0</v>
      </c>
      <c r="X2566" s="24">
        <v>0</v>
      </c>
    </row>
    <row r="2567" spans="1:24" ht="15" customHeight="1" x14ac:dyDescent="0.45">
      <c r="A2567" s="14">
        <v>453</v>
      </c>
      <c r="B2567" s="15">
        <v>1999</v>
      </c>
      <c r="C2567" s="16">
        <v>0</v>
      </c>
      <c r="D2567" s="17">
        <v>7.3539E-3</v>
      </c>
      <c r="E2567" s="17">
        <v>0.12075379999999999</v>
      </c>
      <c r="F2567" s="17">
        <v>6.9060899999999995E-2</v>
      </c>
      <c r="G2567" s="17">
        <v>1.627786</v>
      </c>
      <c r="H2567" s="18">
        <v>0.20034099999999999</v>
      </c>
      <c r="I2567" s="40">
        <f t="array" ref="I2567">$Q$10+SUMPRODUCT(D2567:H2567,TRANSPOSE($Q$11:$Q$15))</f>
        <v>-5.7383046189572831</v>
      </c>
      <c r="J2567" s="37">
        <f t="shared" si="40"/>
        <v>3.2098866040728485E-3</v>
      </c>
      <c r="K2567" s="38"/>
      <c r="L2567" s="38"/>
      <c r="M2567" s="38"/>
      <c r="P2567" s="27">
        <v>2538</v>
      </c>
      <c r="Q2567" s="24">
        <v>6.8702799999999994E-2</v>
      </c>
      <c r="R2567" s="24">
        <v>0.34983409999999998</v>
      </c>
      <c r="S2567" s="24">
        <v>5.8675199999999997E-2</v>
      </c>
      <c r="T2567" s="24">
        <v>1.549029</v>
      </c>
      <c r="U2567" s="24">
        <v>0.27934170000000003</v>
      </c>
      <c r="V2567" s="34">
        <v>3.0534415372637865E-3</v>
      </c>
      <c r="W2567" s="24">
        <v>0</v>
      </c>
      <c r="X2567" s="24">
        <v>0</v>
      </c>
    </row>
    <row r="2568" spans="1:24" ht="15" customHeight="1" x14ac:dyDescent="0.45">
      <c r="A2568" s="14">
        <v>453</v>
      </c>
      <c r="B2568" s="15">
        <v>2000</v>
      </c>
      <c r="C2568" s="16">
        <v>0</v>
      </c>
      <c r="D2568" s="17">
        <v>-2.5682000000000001E-3</v>
      </c>
      <c r="E2568" s="17">
        <v>0.20209060000000001</v>
      </c>
      <c r="F2568" s="17">
        <v>9.4595399999999996E-2</v>
      </c>
      <c r="G2568" s="17">
        <v>2.5390920000000001</v>
      </c>
      <c r="H2568" s="18">
        <v>0.26456459999999998</v>
      </c>
      <c r="I2568" s="40">
        <f t="array" ref="I2568">$Q$10+SUMPRODUCT(D2568:H2568,TRANSPOSE($Q$11:$Q$15))</f>
        <v>-7.4773830305830939</v>
      </c>
      <c r="J2568" s="37">
        <f t="shared" si="40"/>
        <v>5.6541611757648198E-4</v>
      </c>
      <c r="K2568" s="38"/>
      <c r="L2568" s="38"/>
      <c r="M2568" s="38"/>
      <c r="P2568" s="27">
        <v>2539</v>
      </c>
      <c r="Q2568" s="24">
        <v>9.1571799999999995E-2</v>
      </c>
      <c r="R2568" s="24">
        <v>0.2842035</v>
      </c>
      <c r="S2568" s="24">
        <v>5.1302899999999999E-2</v>
      </c>
      <c r="T2568" s="24">
        <v>1.5482830000000001</v>
      </c>
      <c r="U2568" s="24">
        <v>0.29635610000000001</v>
      </c>
      <c r="V2568" s="34">
        <v>3.6374870240971462E-3</v>
      </c>
      <c r="W2568" s="24">
        <v>0</v>
      </c>
      <c r="X2568" s="24">
        <v>0</v>
      </c>
    </row>
    <row r="2569" spans="1:24" ht="15" customHeight="1" x14ac:dyDescent="0.45">
      <c r="A2569" s="14">
        <v>453</v>
      </c>
      <c r="B2569" s="15">
        <v>2001</v>
      </c>
      <c r="C2569" s="16">
        <v>0</v>
      </c>
      <c r="D2569" s="17">
        <v>1.7314300000000001E-2</v>
      </c>
      <c r="E2569" s="17">
        <v>0.2097888</v>
      </c>
      <c r="F2569" s="17">
        <v>2.93945E-2</v>
      </c>
      <c r="G2569" s="17">
        <v>1.3983220000000001</v>
      </c>
      <c r="H2569" s="18">
        <v>0.14989340000000001</v>
      </c>
      <c r="I2569" s="40">
        <f t="array" ref="I2569">$Q$10+SUMPRODUCT(D2569:H2569,TRANSPOSE($Q$11:$Q$15))</f>
        <v>-5.2119330517924274</v>
      </c>
      <c r="J2569" s="37">
        <f t="shared" si="40"/>
        <v>5.4215725113532067E-3</v>
      </c>
      <c r="K2569" s="38"/>
      <c r="L2569" s="38"/>
      <c r="M2569" s="38"/>
      <c r="P2569" s="27">
        <v>2540</v>
      </c>
      <c r="Q2569" s="24">
        <v>0.16693939999999999</v>
      </c>
      <c r="R2569" s="24">
        <v>0.25802799999999998</v>
      </c>
      <c r="S2569" s="24">
        <v>5.4843299999999998E-2</v>
      </c>
      <c r="T2569" s="24">
        <v>1.161529</v>
      </c>
      <c r="U2569" s="24">
        <v>0.27060600000000001</v>
      </c>
      <c r="V2569" s="34">
        <v>6.885170491337576E-3</v>
      </c>
      <c r="W2569" s="24">
        <v>0</v>
      </c>
      <c r="X2569" s="24">
        <v>0</v>
      </c>
    </row>
    <row r="2570" spans="1:24" ht="15" customHeight="1" x14ac:dyDescent="0.45">
      <c r="A2570" s="14">
        <v>453</v>
      </c>
      <c r="B2570" s="15">
        <v>2002</v>
      </c>
      <c r="C2570" s="16">
        <v>0</v>
      </c>
      <c r="D2570" s="17">
        <v>-1.09537E-2</v>
      </c>
      <c r="E2570" s="17">
        <v>0.1882788</v>
      </c>
      <c r="F2570" s="17">
        <v>4.0099799999999998E-2</v>
      </c>
      <c r="G2570" s="17">
        <v>1.2833920000000001</v>
      </c>
      <c r="H2570" s="18">
        <v>9.8600599999999997E-2</v>
      </c>
      <c r="I2570" s="40">
        <f t="array" ref="I2570">$Q$10+SUMPRODUCT(D2570:H2570,TRANSPOSE($Q$11:$Q$15))</f>
        <v>-5.1266397763946161</v>
      </c>
      <c r="J2570" s="37">
        <f t="shared" si="40"/>
        <v>5.9014411225614015E-3</v>
      </c>
      <c r="K2570" s="38"/>
      <c r="L2570" s="38"/>
      <c r="M2570" s="38"/>
      <c r="P2570" s="27">
        <v>2541</v>
      </c>
      <c r="Q2570" s="24">
        <v>0.20351</v>
      </c>
      <c r="R2570" s="24">
        <v>0.2371085</v>
      </c>
      <c r="S2570" s="24">
        <v>5.2448000000000002E-2</v>
      </c>
      <c r="T2570" s="24">
        <v>1.3828020000000001</v>
      </c>
      <c r="U2570" s="24">
        <v>0.3007917</v>
      </c>
      <c r="V2570" s="34">
        <v>5.2688719120984684E-3</v>
      </c>
      <c r="W2570" s="24">
        <v>0</v>
      </c>
      <c r="X2570" s="24">
        <v>0</v>
      </c>
    </row>
    <row r="2571" spans="1:24" ht="15" customHeight="1" x14ac:dyDescent="0.45">
      <c r="A2571" s="14">
        <v>453</v>
      </c>
      <c r="B2571" s="15">
        <v>2003</v>
      </c>
      <c r="C2571" s="16">
        <v>0</v>
      </c>
      <c r="D2571" s="17">
        <v>-3.1887899999999997E-2</v>
      </c>
      <c r="E2571" s="17">
        <v>0.20197560000000001</v>
      </c>
      <c r="F2571" s="17">
        <v>5.0789800000000003E-2</v>
      </c>
      <c r="G2571" s="17">
        <v>1.4633080000000001</v>
      </c>
      <c r="H2571" s="18">
        <v>0.1069354</v>
      </c>
      <c r="I2571" s="40">
        <f t="array" ref="I2571">$Q$10+SUMPRODUCT(D2571:H2571,TRANSPOSE($Q$11:$Q$15))</f>
        <v>-5.5222877566469322</v>
      </c>
      <c r="J2571" s="37">
        <f t="shared" si="40"/>
        <v>3.9807840360898883E-3</v>
      </c>
      <c r="K2571" s="38"/>
      <c r="L2571" s="38"/>
      <c r="M2571" s="38"/>
      <c r="P2571" s="27">
        <v>2542</v>
      </c>
      <c r="Q2571" s="24">
        <v>0.2260596</v>
      </c>
      <c r="R2571" s="24">
        <v>-4.7496999999999999E-3</v>
      </c>
      <c r="S2571" s="24">
        <v>6.1944899999999997E-2</v>
      </c>
      <c r="T2571" s="24">
        <v>6.3655220000000003</v>
      </c>
      <c r="U2571" s="24">
        <v>0.18141119999999999</v>
      </c>
      <c r="V2571" s="34">
        <v>2.3291158275571869E-6</v>
      </c>
      <c r="W2571" s="24">
        <v>0</v>
      </c>
      <c r="X2571" s="24">
        <v>0</v>
      </c>
    </row>
    <row r="2572" spans="1:24" ht="15" customHeight="1" x14ac:dyDescent="0.45">
      <c r="A2572" s="14">
        <v>453</v>
      </c>
      <c r="B2572" s="15">
        <v>2004</v>
      </c>
      <c r="C2572" s="16">
        <v>0</v>
      </c>
      <c r="D2572" s="17">
        <v>4.7141799999999998E-2</v>
      </c>
      <c r="E2572" s="17">
        <v>0.27009420000000001</v>
      </c>
      <c r="F2572" s="17">
        <v>6.7621200000000006E-2</v>
      </c>
      <c r="G2572" s="17">
        <v>1.8715189999999999</v>
      </c>
      <c r="H2572" s="18">
        <v>0.1266477</v>
      </c>
      <c r="I2572" s="40">
        <f t="array" ref="I2572">$Q$10+SUMPRODUCT(D2572:H2572,TRANSPOSE($Q$11:$Q$15))</f>
        <v>-6.3615255118470682</v>
      </c>
      <c r="J2572" s="37">
        <f t="shared" si="40"/>
        <v>1.7237540948441289E-3</v>
      </c>
      <c r="K2572" s="38"/>
      <c r="L2572" s="38"/>
      <c r="M2572" s="38"/>
      <c r="P2572" s="27">
        <v>2543</v>
      </c>
      <c r="Q2572" s="24">
        <v>0.18174299999999999</v>
      </c>
      <c r="R2572" s="24">
        <v>-0.1159582</v>
      </c>
      <c r="S2572" s="24">
        <v>-2.3987999999999999E-2</v>
      </c>
      <c r="T2572" s="24">
        <v>1.805722</v>
      </c>
      <c r="U2572" s="24">
        <v>0.1489104</v>
      </c>
      <c r="V2572" s="34">
        <v>7.4432242056306887E-3</v>
      </c>
      <c r="W2572" s="24">
        <v>0</v>
      </c>
      <c r="X2572" s="24">
        <v>0</v>
      </c>
    </row>
    <row r="2573" spans="1:24" ht="15" customHeight="1" x14ac:dyDescent="0.45">
      <c r="A2573" s="14">
        <v>454</v>
      </c>
      <c r="B2573" s="15">
        <v>2001</v>
      </c>
      <c r="C2573" s="16">
        <v>0</v>
      </c>
      <c r="D2573" s="17">
        <v>9.6722299999999997E-2</v>
      </c>
      <c r="E2573" s="17">
        <v>0.11591070000000001</v>
      </c>
      <c r="F2573" s="17">
        <v>3.8040299999999999E-2</v>
      </c>
      <c r="G2573" s="17">
        <v>0.46323140000000002</v>
      </c>
      <c r="H2573" s="18">
        <v>0.13871700000000001</v>
      </c>
      <c r="I2573" s="40">
        <f t="array" ref="I2573">$Q$10+SUMPRODUCT(D2573:H2573,TRANSPOSE($Q$11:$Q$15))</f>
        <v>-3.6284578035296127</v>
      </c>
      <c r="J2573" s="37">
        <f t="shared" si="40"/>
        <v>2.5870074726217905E-2</v>
      </c>
      <c r="K2573" s="38"/>
      <c r="L2573" s="38"/>
      <c r="M2573" s="38"/>
      <c r="P2573" s="27">
        <v>2544</v>
      </c>
      <c r="Q2573" s="24">
        <v>0.13653970000000001</v>
      </c>
      <c r="R2573" s="24">
        <v>-0.29553600000000002</v>
      </c>
      <c r="S2573" s="24">
        <v>7.4897999999999996E-3</v>
      </c>
      <c r="T2573" s="24">
        <v>1.626028</v>
      </c>
      <c r="U2573" s="24">
        <v>0.14995549999999999</v>
      </c>
      <c r="V2573" s="34">
        <v>9.8013163436340769E-3</v>
      </c>
      <c r="W2573" s="24">
        <v>0</v>
      </c>
      <c r="X2573" s="24">
        <v>0</v>
      </c>
    </row>
    <row r="2574" spans="1:24" ht="15" customHeight="1" x14ac:dyDescent="0.45">
      <c r="A2574" s="14">
        <v>454</v>
      </c>
      <c r="B2574" s="15">
        <v>2002</v>
      </c>
      <c r="C2574" s="16">
        <v>0</v>
      </c>
      <c r="D2574" s="17">
        <v>0.1122153</v>
      </c>
      <c r="E2574" s="17">
        <v>4.8098200000000001E-2</v>
      </c>
      <c r="F2574" s="17">
        <v>2.94951E-2</v>
      </c>
      <c r="G2574" s="17">
        <v>0.42154370000000002</v>
      </c>
      <c r="H2574" s="18">
        <v>0.13258880000000001</v>
      </c>
      <c r="I2574" s="40">
        <f t="array" ref="I2574">$Q$10+SUMPRODUCT(D2574:H2574,TRANSPOSE($Q$11:$Q$15))</f>
        <v>-3.3924477641598672</v>
      </c>
      <c r="J2574" s="37">
        <f t="shared" si="40"/>
        <v>3.2532326224811024E-2</v>
      </c>
      <c r="K2574" s="38"/>
      <c r="L2574" s="38"/>
      <c r="M2574" s="38"/>
      <c r="P2574" s="27">
        <v>2545</v>
      </c>
      <c r="Q2574" s="24">
        <v>0.25210719999999998</v>
      </c>
      <c r="R2574" s="24">
        <v>-0.2482703</v>
      </c>
      <c r="S2574" s="24">
        <v>5.7575500000000002E-2</v>
      </c>
      <c r="T2574" s="24">
        <v>2.7161580000000001</v>
      </c>
      <c r="U2574" s="24">
        <v>0.18769079999999999</v>
      </c>
      <c r="V2574" s="34">
        <v>1.1686924869672578E-3</v>
      </c>
      <c r="W2574" s="24">
        <v>0</v>
      </c>
      <c r="X2574" s="24">
        <v>0</v>
      </c>
    </row>
    <row r="2575" spans="1:24" ht="15" customHeight="1" x14ac:dyDescent="0.45">
      <c r="A2575" s="14">
        <v>454</v>
      </c>
      <c r="B2575" s="15">
        <v>2003</v>
      </c>
      <c r="C2575" s="16">
        <v>0</v>
      </c>
      <c r="D2575" s="17">
        <v>0.15705820000000001</v>
      </c>
      <c r="E2575" s="17">
        <v>6.5080100000000002E-2</v>
      </c>
      <c r="F2575" s="17">
        <v>6.3731099999999999E-2</v>
      </c>
      <c r="G2575" s="17">
        <v>0.85065950000000001</v>
      </c>
      <c r="H2575" s="18">
        <v>0.1883494</v>
      </c>
      <c r="I2575" s="40">
        <f t="array" ref="I2575">$Q$10+SUMPRODUCT(D2575:H2575,TRANSPOSE($Q$11:$Q$15))</f>
        <v>-4.3216927318554124</v>
      </c>
      <c r="J2575" s="37">
        <f t="shared" si="40"/>
        <v>1.3103410366944566E-2</v>
      </c>
      <c r="K2575" s="38"/>
      <c r="L2575" s="38"/>
      <c r="M2575" s="38"/>
      <c r="P2575" s="27">
        <v>2546</v>
      </c>
      <c r="Q2575" s="24">
        <v>0.22252479999999999</v>
      </c>
      <c r="R2575" s="24">
        <v>-0.1839586</v>
      </c>
      <c r="S2575" s="24">
        <v>5.8230400000000002E-2</v>
      </c>
      <c r="T2575" s="24">
        <v>2.466008</v>
      </c>
      <c r="U2575" s="24">
        <v>0.20955670000000001</v>
      </c>
      <c r="V2575" s="34">
        <v>1.5787843359782951E-3</v>
      </c>
      <c r="W2575" s="24">
        <v>0</v>
      </c>
      <c r="X2575" s="24">
        <v>0</v>
      </c>
    </row>
    <row r="2576" spans="1:24" ht="15" customHeight="1" x14ac:dyDescent="0.45">
      <c r="A2576" s="14">
        <v>454</v>
      </c>
      <c r="B2576" s="15">
        <v>2004</v>
      </c>
      <c r="C2576" s="16">
        <v>0</v>
      </c>
      <c r="D2576" s="17">
        <v>0.18718170000000001</v>
      </c>
      <c r="E2576" s="17">
        <v>9.5041600000000004E-2</v>
      </c>
      <c r="F2576" s="17">
        <v>5.86618E-2</v>
      </c>
      <c r="G2576" s="17">
        <v>0.84168670000000001</v>
      </c>
      <c r="H2576" s="18">
        <v>0.23394899999999999</v>
      </c>
      <c r="I2576" s="40">
        <f t="array" ref="I2576">$Q$10+SUMPRODUCT(D2576:H2576,TRANSPOSE($Q$11:$Q$15))</f>
        <v>-4.2696662480588827</v>
      </c>
      <c r="J2576" s="37">
        <f t="shared" si="40"/>
        <v>1.3793527886074963E-2</v>
      </c>
      <c r="K2576" s="38"/>
      <c r="L2576" s="38"/>
      <c r="M2576" s="38"/>
      <c r="P2576" s="27">
        <v>2547</v>
      </c>
      <c r="Q2576" s="24">
        <v>0.2512702</v>
      </c>
      <c r="R2576" s="24">
        <v>-0.18132580000000001</v>
      </c>
      <c r="S2576" s="24">
        <v>4.1841299999999998E-2</v>
      </c>
      <c r="T2576" s="24">
        <v>1.4056949999999999</v>
      </c>
      <c r="U2576" s="24">
        <v>0.20031189999999999</v>
      </c>
      <c r="V2576" s="34">
        <v>9.6953973933516409E-3</v>
      </c>
      <c r="W2576" s="24">
        <v>0</v>
      </c>
      <c r="X2576" s="24">
        <v>0</v>
      </c>
    </row>
    <row r="2577" spans="1:24" ht="15" customHeight="1" x14ac:dyDescent="0.45">
      <c r="A2577" s="14">
        <v>455</v>
      </c>
      <c r="B2577" s="15">
        <v>1995</v>
      </c>
      <c r="C2577" s="16">
        <v>0</v>
      </c>
      <c r="D2577" s="17">
        <v>0.31429230000000002</v>
      </c>
      <c r="E2577" s="17">
        <v>0.49705159999999998</v>
      </c>
      <c r="F2577" s="17">
        <v>6.1180400000000003E-2</v>
      </c>
      <c r="G2577" s="17">
        <v>2.452048</v>
      </c>
      <c r="H2577" s="18">
        <v>0.50442739999999997</v>
      </c>
      <c r="I2577" s="40">
        <f t="array" ref="I2577">$Q$10+SUMPRODUCT(D2577:H2577,TRANSPOSE($Q$11:$Q$15))</f>
        <v>-7.2203055732630315</v>
      </c>
      <c r="J2577" s="37">
        <f t="shared" si="40"/>
        <v>7.3104401746025072E-4</v>
      </c>
      <c r="K2577" s="38"/>
      <c r="L2577" s="38"/>
      <c r="M2577" s="38"/>
      <c r="P2577" s="27">
        <v>2548</v>
      </c>
      <c r="Q2577" s="24">
        <v>0.2691114</v>
      </c>
      <c r="R2577" s="24">
        <v>-0.1534913</v>
      </c>
      <c r="S2577" s="24">
        <v>3.3379300000000001E-2</v>
      </c>
      <c r="T2577" s="24">
        <v>1.5137370000000001</v>
      </c>
      <c r="U2577" s="24">
        <v>0.205426</v>
      </c>
      <c r="V2577" s="34">
        <v>8.486488090544005E-3</v>
      </c>
      <c r="W2577" s="24">
        <v>0</v>
      </c>
      <c r="X2577" s="24">
        <v>0</v>
      </c>
    </row>
    <row r="2578" spans="1:24" ht="15" customHeight="1" x14ac:dyDescent="0.45">
      <c r="A2578" s="14">
        <v>455</v>
      </c>
      <c r="B2578" s="15">
        <v>1996</v>
      </c>
      <c r="C2578" s="16">
        <v>0</v>
      </c>
      <c r="D2578" s="17">
        <v>0.32671460000000002</v>
      </c>
      <c r="E2578" s="17">
        <v>0.50517990000000002</v>
      </c>
      <c r="F2578" s="17">
        <v>6.92387E-2</v>
      </c>
      <c r="G2578" s="17">
        <v>2.43065</v>
      </c>
      <c r="H2578" s="18">
        <v>0.53675320000000004</v>
      </c>
      <c r="I2578" s="40">
        <f t="array" ref="I2578">$Q$10+SUMPRODUCT(D2578:H2578,TRANSPOSE($Q$11:$Q$15))</f>
        <v>-7.2373025758622838</v>
      </c>
      <c r="J2578" s="37">
        <f t="shared" si="40"/>
        <v>7.1873231843568378E-4</v>
      </c>
      <c r="K2578" s="38"/>
      <c r="L2578" s="38"/>
      <c r="M2578" s="38"/>
      <c r="P2578" s="27">
        <v>2549</v>
      </c>
      <c r="Q2578" s="24">
        <v>0.27363850000000001</v>
      </c>
      <c r="R2578" s="24">
        <v>-0.15168690000000001</v>
      </c>
      <c r="S2578" s="24">
        <v>2.8397499999999999E-2</v>
      </c>
      <c r="T2578" s="24">
        <v>1.6511849999999999</v>
      </c>
      <c r="U2578" s="24">
        <v>0.2309862</v>
      </c>
      <c r="V2578" s="34">
        <v>7.2114275059526802E-3</v>
      </c>
      <c r="W2578" s="24">
        <v>0</v>
      </c>
      <c r="X2578" s="24">
        <v>0</v>
      </c>
    </row>
    <row r="2579" spans="1:24" ht="15" customHeight="1" x14ac:dyDescent="0.45">
      <c r="A2579" s="14">
        <v>455</v>
      </c>
      <c r="B2579" s="15">
        <v>1997</v>
      </c>
      <c r="C2579" s="16">
        <v>0</v>
      </c>
      <c r="D2579" s="17">
        <v>0.25874740000000002</v>
      </c>
      <c r="E2579" s="17">
        <v>0.45941680000000001</v>
      </c>
      <c r="F2579" s="17">
        <v>7.2032399999999996E-2</v>
      </c>
      <c r="G2579" s="17">
        <v>2.8350759999999999</v>
      </c>
      <c r="H2579" s="18">
        <v>0.54536720000000005</v>
      </c>
      <c r="I2579" s="40">
        <f t="array" ref="I2579">$Q$10+SUMPRODUCT(D2579:H2579,TRANSPOSE($Q$11:$Q$15))</f>
        <v>-7.8604260677341369</v>
      </c>
      <c r="J2579" s="37">
        <f t="shared" si="40"/>
        <v>3.8556078352933941E-4</v>
      </c>
      <c r="K2579" s="38"/>
      <c r="L2579" s="38"/>
      <c r="M2579" s="38"/>
      <c r="P2579" s="27">
        <v>2550</v>
      </c>
      <c r="Q2579" s="24">
        <v>5.83621E-2</v>
      </c>
      <c r="R2579" s="24">
        <v>7.9676200000000003E-2</v>
      </c>
      <c r="S2579" s="24">
        <v>3.3581100000000003E-2</v>
      </c>
      <c r="T2579" s="24">
        <v>0.23204630000000001</v>
      </c>
      <c r="U2579" s="24">
        <v>0.12850690000000001</v>
      </c>
      <c r="V2579" s="34">
        <v>3.9395487028843129E-2</v>
      </c>
      <c r="W2579" s="24">
        <v>0</v>
      </c>
      <c r="X2579" s="24">
        <v>0</v>
      </c>
    </row>
    <row r="2580" spans="1:24" ht="15" customHeight="1" x14ac:dyDescent="0.45">
      <c r="A2580" s="14">
        <v>455</v>
      </c>
      <c r="B2580" s="15">
        <v>1998</v>
      </c>
      <c r="C2580" s="16">
        <v>0</v>
      </c>
      <c r="D2580" s="17">
        <v>0.31634699999999999</v>
      </c>
      <c r="E2580" s="17">
        <v>0.38112390000000002</v>
      </c>
      <c r="F2580" s="17">
        <v>6.4574400000000004E-2</v>
      </c>
      <c r="G2580" s="17">
        <v>3.3152020000000002</v>
      </c>
      <c r="H2580" s="18">
        <v>0.49392970000000003</v>
      </c>
      <c r="I2580" s="40">
        <f t="array" ref="I2580">$Q$10+SUMPRODUCT(D2580:H2580,TRANSPOSE($Q$11:$Q$15))</f>
        <v>-8.4600630680302107</v>
      </c>
      <c r="J2580" s="37">
        <f t="shared" si="40"/>
        <v>2.1171388278766419E-4</v>
      </c>
      <c r="K2580" s="38"/>
      <c r="L2580" s="38"/>
      <c r="M2580" s="38"/>
      <c r="P2580" s="27">
        <v>2551</v>
      </c>
      <c r="Q2580" s="24">
        <v>6.6994100000000001E-2</v>
      </c>
      <c r="R2580" s="24">
        <v>8.88602E-2</v>
      </c>
      <c r="S2580" s="24">
        <v>2.60974E-2</v>
      </c>
      <c r="T2580" s="24">
        <v>0.2638066</v>
      </c>
      <c r="U2580" s="24">
        <v>0.13466310000000001</v>
      </c>
      <c r="V2580" s="34">
        <v>3.9520113392910131E-2</v>
      </c>
      <c r="W2580" s="24">
        <v>0</v>
      </c>
      <c r="X2580" s="24">
        <v>0</v>
      </c>
    </row>
    <row r="2581" spans="1:24" ht="15" customHeight="1" x14ac:dyDescent="0.45">
      <c r="A2581" s="14">
        <v>455</v>
      </c>
      <c r="B2581" s="15">
        <v>1999</v>
      </c>
      <c r="C2581" s="16">
        <v>0</v>
      </c>
      <c r="D2581" s="17">
        <v>0.26324350000000002</v>
      </c>
      <c r="E2581" s="17">
        <v>0.33175280000000001</v>
      </c>
      <c r="F2581" s="17">
        <v>7.3122199999999998E-2</v>
      </c>
      <c r="G2581" s="17">
        <v>1.6146149999999999</v>
      </c>
      <c r="H2581" s="18">
        <v>0.5561545</v>
      </c>
      <c r="I2581" s="40">
        <f t="array" ref="I2581">$Q$10+SUMPRODUCT(D2581:H2581,TRANSPOSE($Q$11:$Q$15))</f>
        <v>-5.7300517326335054</v>
      </c>
      <c r="J2581" s="37">
        <f t="shared" si="40"/>
        <v>3.2364009578660265E-3</v>
      </c>
      <c r="K2581" s="38"/>
      <c r="L2581" s="38"/>
      <c r="M2581" s="38"/>
      <c r="P2581" s="27">
        <v>2552</v>
      </c>
      <c r="Q2581" s="24">
        <v>9.8483600000000004E-2</v>
      </c>
      <c r="R2581" s="24">
        <v>0.1221018</v>
      </c>
      <c r="S2581" s="24">
        <v>3.7000600000000002E-2</v>
      </c>
      <c r="T2581" s="24">
        <v>0.26645380000000002</v>
      </c>
      <c r="U2581" s="24">
        <v>0.14382900000000001</v>
      </c>
      <c r="V2581" s="34">
        <v>3.5173275658588646E-2</v>
      </c>
      <c r="W2581" s="24">
        <v>0</v>
      </c>
      <c r="X2581" s="24">
        <v>0</v>
      </c>
    </row>
    <row r="2582" spans="1:24" ht="15" customHeight="1" x14ac:dyDescent="0.45">
      <c r="A2582" s="14">
        <v>455</v>
      </c>
      <c r="B2582" s="15">
        <v>2000</v>
      </c>
      <c r="C2582" s="16">
        <v>0</v>
      </c>
      <c r="D2582" s="17">
        <v>0.27473760000000003</v>
      </c>
      <c r="E2582" s="17">
        <v>0.28228019999999998</v>
      </c>
      <c r="F2582" s="17">
        <v>5.6971500000000001E-2</v>
      </c>
      <c r="G2582" s="17">
        <v>1.1822710000000001</v>
      </c>
      <c r="H2582" s="18">
        <v>0.50183449999999996</v>
      </c>
      <c r="I2582" s="40">
        <f t="array" ref="I2582">$Q$10+SUMPRODUCT(D2582:H2582,TRANSPOSE($Q$11:$Q$15))</f>
        <v>-4.8688474442601493</v>
      </c>
      <c r="J2582" s="37">
        <f t="shared" si="40"/>
        <v>7.623647870447013E-3</v>
      </c>
      <c r="K2582" s="38"/>
      <c r="L2582" s="38"/>
      <c r="M2582" s="38"/>
      <c r="P2582" s="27">
        <v>2553</v>
      </c>
      <c r="Q2582" s="24">
        <v>3.80519E-2</v>
      </c>
      <c r="R2582" s="24">
        <v>7.8237399999999999E-2</v>
      </c>
      <c r="S2582" s="24">
        <v>2.9988000000000001E-2</v>
      </c>
      <c r="T2582" s="24">
        <v>0.33068419999999998</v>
      </c>
      <c r="U2582" s="24">
        <v>0.1024718</v>
      </c>
      <c r="V2582" s="34">
        <v>3.406527463312211E-2</v>
      </c>
      <c r="W2582" s="24">
        <v>0</v>
      </c>
      <c r="X2582" s="24">
        <v>0</v>
      </c>
    </row>
    <row r="2583" spans="1:24" ht="15" customHeight="1" x14ac:dyDescent="0.45">
      <c r="A2583" s="14">
        <v>455</v>
      </c>
      <c r="B2583" s="15">
        <v>2001</v>
      </c>
      <c r="C2583" s="16">
        <v>0</v>
      </c>
      <c r="D2583" s="17">
        <v>0.30325360000000001</v>
      </c>
      <c r="E2583" s="17">
        <v>0.279669</v>
      </c>
      <c r="F2583" s="17">
        <v>5.00706E-2</v>
      </c>
      <c r="G2583" s="17">
        <v>1.284181</v>
      </c>
      <c r="H2583" s="18">
        <v>0.45370240000000001</v>
      </c>
      <c r="I2583" s="40">
        <f t="array" ref="I2583">$Q$10+SUMPRODUCT(D2583:H2583,TRANSPOSE($Q$11:$Q$15))</f>
        <v>-4.9902649450716341</v>
      </c>
      <c r="J2583" s="37">
        <f t="shared" si="40"/>
        <v>6.7578819105535972E-3</v>
      </c>
      <c r="K2583" s="38"/>
      <c r="L2583" s="38"/>
      <c r="M2583" s="38"/>
      <c r="P2583" s="27">
        <v>2554</v>
      </c>
      <c r="Q2583" s="24">
        <v>-4.5166E-3</v>
      </c>
      <c r="R2583" s="24">
        <v>8.7674100000000005E-2</v>
      </c>
      <c r="S2583" s="24">
        <v>4.5173400000000002E-2</v>
      </c>
      <c r="T2583" s="24">
        <v>0.31459409999999999</v>
      </c>
      <c r="U2583" s="24">
        <v>9.9903900000000004E-2</v>
      </c>
      <c r="V2583" s="34">
        <v>3.0072840799910391E-2</v>
      </c>
      <c r="W2583" s="24">
        <v>0</v>
      </c>
      <c r="X2583" s="24">
        <v>0</v>
      </c>
    </row>
    <row r="2584" spans="1:24" ht="15" customHeight="1" x14ac:dyDescent="0.45">
      <c r="A2584" s="14">
        <v>455</v>
      </c>
      <c r="B2584" s="15">
        <v>2002</v>
      </c>
      <c r="C2584" s="16">
        <v>0</v>
      </c>
      <c r="D2584" s="17">
        <v>0.3326887</v>
      </c>
      <c r="E2584" s="17">
        <v>0.29877049999999999</v>
      </c>
      <c r="F2584" s="17">
        <v>5.4125699999999999E-2</v>
      </c>
      <c r="G2584" s="17">
        <v>0.92456360000000004</v>
      </c>
      <c r="H2584" s="18">
        <v>0.46927020000000003</v>
      </c>
      <c r="I2584" s="40">
        <f t="array" ref="I2584">$Q$10+SUMPRODUCT(D2584:H2584,TRANSPOSE($Q$11:$Q$15))</f>
        <v>-4.4555469081066938</v>
      </c>
      <c r="J2584" s="37">
        <f t="shared" si="40"/>
        <v>1.1480630706169545E-2</v>
      </c>
      <c r="K2584" s="38"/>
      <c r="L2584" s="38"/>
      <c r="M2584" s="38"/>
      <c r="P2584" s="27">
        <v>2555</v>
      </c>
      <c r="Q2584" s="24">
        <v>-2.7093200000000001E-2</v>
      </c>
      <c r="R2584" s="24">
        <v>8.1805299999999997E-2</v>
      </c>
      <c r="S2584" s="24">
        <v>2.9571E-2</v>
      </c>
      <c r="T2584" s="24">
        <v>0.3101082</v>
      </c>
      <c r="U2584" s="24">
        <v>0.1208423</v>
      </c>
      <c r="V2584" s="34">
        <v>3.4573212536501363E-2</v>
      </c>
      <c r="W2584" s="24">
        <v>0</v>
      </c>
      <c r="X2584" s="24">
        <v>0</v>
      </c>
    </row>
    <row r="2585" spans="1:24" ht="15" customHeight="1" x14ac:dyDescent="0.45">
      <c r="A2585" s="14">
        <v>455</v>
      </c>
      <c r="B2585" s="15">
        <v>2003</v>
      </c>
      <c r="C2585" s="16">
        <v>0</v>
      </c>
      <c r="D2585" s="17">
        <v>0.34789360000000003</v>
      </c>
      <c r="E2585" s="17">
        <v>0.30379220000000001</v>
      </c>
      <c r="F2585" s="17">
        <v>6.8793099999999996E-2</v>
      </c>
      <c r="G2585" s="17">
        <v>1.9529000000000001</v>
      </c>
      <c r="H2585" s="18">
        <v>0.47491850000000002</v>
      </c>
      <c r="I2585" s="40">
        <f t="array" ref="I2585">$Q$10+SUMPRODUCT(D2585:H2585,TRANSPOSE($Q$11:$Q$15))</f>
        <v>-6.2091219963320583</v>
      </c>
      <c r="J2585" s="37">
        <f t="shared" si="40"/>
        <v>2.0069663425664238E-3</v>
      </c>
      <c r="K2585" s="38"/>
      <c r="L2585" s="38"/>
      <c r="M2585" s="38"/>
      <c r="P2585" s="27">
        <v>2556</v>
      </c>
      <c r="Q2585" s="24">
        <v>0.2687812</v>
      </c>
      <c r="R2585" s="24">
        <v>0.49969580000000002</v>
      </c>
      <c r="S2585" s="24">
        <v>7.2231699999999996E-2</v>
      </c>
      <c r="T2585" s="24">
        <v>2.7620100000000001</v>
      </c>
      <c r="U2585" s="24">
        <v>0.41739009999999999</v>
      </c>
      <c r="V2585" s="34">
        <v>3.7835369427481695E-4</v>
      </c>
      <c r="W2585" s="24">
        <v>0</v>
      </c>
      <c r="X2585" s="24">
        <v>0</v>
      </c>
    </row>
    <row r="2586" spans="1:24" ht="15" customHeight="1" x14ac:dyDescent="0.45">
      <c r="A2586" s="14">
        <v>455</v>
      </c>
      <c r="B2586" s="15">
        <v>2004</v>
      </c>
      <c r="C2586" s="16">
        <v>0</v>
      </c>
      <c r="D2586" s="17">
        <v>0.31263210000000002</v>
      </c>
      <c r="E2586" s="17">
        <v>0.29270119999999999</v>
      </c>
      <c r="F2586" s="17">
        <v>8.2152699999999995E-2</v>
      </c>
      <c r="G2586" s="17">
        <v>2.4319959999999998</v>
      </c>
      <c r="H2586" s="18">
        <v>0.49180679999999999</v>
      </c>
      <c r="I2586" s="40">
        <f t="array" ref="I2586">$Q$10+SUMPRODUCT(D2586:H2586,TRANSPOSE($Q$11:$Q$15))</f>
        <v>-7.0674895695821434</v>
      </c>
      <c r="J2586" s="37">
        <f t="shared" si="40"/>
        <v>8.5164432538561736E-4</v>
      </c>
      <c r="K2586" s="38"/>
      <c r="L2586" s="38"/>
      <c r="M2586" s="38"/>
      <c r="P2586" s="27">
        <v>2557</v>
      </c>
      <c r="Q2586" s="24">
        <v>0.36288589999999998</v>
      </c>
      <c r="R2586" s="24">
        <v>0.55014379999999996</v>
      </c>
      <c r="S2586" s="24">
        <v>8.3461999999999995E-2</v>
      </c>
      <c r="T2586" s="24">
        <v>3.081893</v>
      </c>
      <c r="U2586" s="24">
        <v>0.45403450000000001</v>
      </c>
      <c r="V2586" s="34">
        <v>2.0535925774278337E-4</v>
      </c>
      <c r="W2586" s="24">
        <v>0</v>
      </c>
      <c r="X2586" s="24">
        <v>0</v>
      </c>
    </row>
    <row r="2587" spans="1:24" ht="15" customHeight="1" x14ac:dyDescent="0.45">
      <c r="A2587" s="14">
        <v>456</v>
      </c>
      <c r="B2587" s="15">
        <v>1995</v>
      </c>
      <c r="C2587" s="16">
        <v>0</v>
      </c>
      <c r="D2587" s="17">
        <v>4.80195E-2</v>
      </c>
      <c r="E2587" s="17">
        <v>0.42072530000000002</v>
      </c>
      <c r="F2587" s="17">
        <v>6.4604700000000001E-2</v>
      </c>
      <c r="G2587" s="17">
        <v>1.7069479999999999</v>
      </c>
      <c r="H2587" s="18">
        <v>0.1465138</v>
      </c>
      <c r="I2587" s="40">
        <f t="array" ref="I2587">$Q$10+SUMPRODUCT(D2587:H2587,TRANSPOSE($Q$11:$Q$15))</f>
        <v>-6.2814825890707962</v>
      </c>
      <c r="J2587" s="37">
        <f t="shared" si="40"/>
        <v>1.86713246391157E-3</v>
      </c>
      <c r="K2587" s="38"/>
      <c r="L2587" s="38"/>
      <c r="M2587" s="38"/>
      <c r="P2587" s="27">
        <v>2558</v>
      </c>
      <c r="Q2587" s="24">
        <v>0.38800220000000002</v>
      </c>
      <c r="R2587" s="24">
        <v>0.54539899999999997</v>
      </c>
      <c r="S2587" s="24">
        <v>8.4487099999999996E-2</v>
      </c>
      <c r="T2587" s="24">
        <v>3.5365769999999999</v>
      </c>
      <c r="U2587" s="24">
        <v>0.45055319999999999</v>
      </c>
      <c r="V2587" s="34">
        <v>1.0020668410351891E-4</v>
      </c>
      <c r="W2587" s="24">
        <v>0</v>
      </c>
      <c r="X2587" s="24">
        <v>0</v>
      </c>
    </row>
    <row r="2588" spans="1:24" ht="15" customHeight="1" x14ac:dyDescent="0.45">
      <c r="A2588" s="14">
        <v>456</v>
      </c>
      <c r="B2588" s="15">
        <v>1997</v>
      </c>
      <c r="C2588" s="16">
        <v>0</v>
      </c>
      <c r="D2588" s="17">
        <v>4.1266400000000002E-2</v>
      </c>
      <c r="E2588" s="17">
        <v>0.3017553</v>
      </c>
      <c r="F2588" s="17">
        <v>6.1184799999999998E-2</v>
      </c>
      <c r="G2588" s="17">
        <v>1.002194</v>
      </c>
      <c r="H2588" s="18">
        <v>9.96504E-2</v>
      </c>
      <c r="I2588" s="40">
        <f t="array" ref="I2588">$Q$10+SUMPRODUCT(D2588:H2588,TRANSPOSE($Q$11:$Q$15))</f>
        <v>-4.989892252867925</v>
      </c>
      <c r="J2588" s="37">
        <f t="shared" si="40"/>
        <v>6.7603839599034484E-3</v>
      </c>
      <c r="K2588" s="38"/>
      <c r="L2588" s="38"/>
      <c r="M2588" s="38"/>
      <c r="P2588" s="27">
        <v>2559</v>
      </c>
      <c r="Q2588" s="24">
        <v>0.4247456</v>
      </c>
      <c r="R2588" s="24">
        <v>0.53319439999999996</v>
      </c>
      <c r="S2588" s="24">
        <v>0.1005089</v>
      </c>
      <c r="T2588" s="24">
        <v>3.4527649999999999</v>
      </c>
      <c r="U2588" s="24">
        <v>0.46999590000000002</v>
      </c>
      <c r="V2588" s="34">
        <v>1.0538849107560119E-4</v>
      </c>
      <c r="W2588" s="24">
        <v>0</v>
      </c>
      <c r="X2588" s="24">
        <v>0</v>
      </c>
    </row>
    <row r="2589" spans="1:24" ht="15" customHeight="1" x14ac:dyDescent="0.45">
      <c r="A2589" s="14">
        <v>456</v>
      </c>
      <c r="B2589" s="15">
        <v>1998</v>
      </c>
      <c r="C2589" s="16">
        <v>0</v>
      </c>
      <c r="D2589" s="17">
        <v>3.7264100000000001E-2</v>
      </c>
      <c r="E2589" s="17">
        <v>0.31050559999999999</v>
      </c>
      <c r="F2589" s="17">
        <v>5.0507900000000001E-2</v>
      </c>
      <c r="G2589" s="17">
        <v>1.0063</v>
      </c>
      <c r="H2589" s="18">
        <v>8.6196800000000004E-2</v>
      </c>
      <c r="I2589" s="40">
        <f t="array" ref="I2589">$Q$10+SUMPRODUCT(D2589:H2589,TRANSPOSE($Q$11:$Q$15))</f>
        <v>-4.9337494399246165</v>
      </c>
      <c r="J2589" s="37">
        <f t="shared" si="40"/>
        <v>7.1479969654501445E-3</v>
      </c>
      <c r="K2589" s="38"/>
      <c r="L2589" s="38"/>
      <c r="M2589" s="38"/>
      <c r="P2589" s="27">
        <v>2560</v>
      </c>
      <c r="Q2589" s="24">
        <v>0.47697919999999999</v>
      </c>
      <c r="R2589" s="24">
        <v>0.53616229999999998</v>
      </c>
      <c r="S2589" s="24">
        <v>8.5619600000000004E-2</v>
      </c>
      <c r="T2589" s="24">
        <v>4.2940009999999997</v>
      </c>
      <c r="U2589" s="24">
        <v>0.474966</v>
      </c>
      <c r="V2589" s="34">
        <v>3.1710584337521817E-5</v>
      </c>
      <c r="W2589" s="24">
        <v>0</v>
      </c>
      <c r="X2589" s="24">
        <v>0</v>
      </c>
    </row>
    <row r="2590" spans="1:24" ht="15" customHeight="1" x14ac:dyDescent="0.45">
      <c r="A2590" s="14">
        <v>456</v>
      </c>
      <c r="B2590" s="15">
        <v>1999</v>
      </c>
      <c r="C2590" s="16">
        <v>0</v>
      </c>
      <c r="D2590" s="17">
        <v>1.9719999999999998E-3</v>
      </c>
      <c r="E2590" s="17">
        <v>0.30781999999999998</v>
      </c>
      <c r="F2590" s="17">
        <v>3.2110300000000001E-2</v>
      </c>
      <c r="G2590" s="17">
        <v>0.62740169999999995</v>
      </c>
      <c r="H2590" s="18">
        <v>9.7783400000000006E-2</v>
      </c>
      <c r="I2590" s="40">
        <f t="array" ref="I2590">$Q$10+SUMPRODUCT(D2590:H2590,TRANSPOSE($Q$11:$Q$15))</f>
        <v>-4.1863155190512593</v>
      </c>
      <c r="J2590" s="37">
        <f t="shared" si="40"/>
        <v>1.497454802174672E-2</v>
      </c>
      <c r="K2590" s="38"/>
      <c r="L2590" s="38"/>
      <c r="M2590" s="38"/>
      <c r="P2590" s="27">
        <v>2561</v>
      </c>
      <c r="Q2590" s="24">
        <v>6.6047700000000001E-2</v>
      </c>
      <c r="R2590" s="24">
        <v>0.21462010000000001</v>
      </c>
      <c r="S2590" s="24">
        <v>2.7777699999999999E-2</v>
      </c>
      <c r="T2590" s="24">
        <v>0.63445110000000005</v>
      </c>
      <c r="U2590" s="24">
        <v>0.1479549</v>
      </c>
      <c r="V2590" s="34">
        <v>1.8528685148778788E-2</v>
      </c>
      <c r="W2590" s="24">
        <v>0</v>
      </c>
      <c r="X2590" s="24">
        <v>0</v>
      </c>
    </row>
    <row r="2591" spans="1:24" ht="15" customHeight="1" x14ac:dyDescent="0.45">
      <c r="A2591" s="14">
        <v>456</v>
      </c>
      <c r="B2591" s="15">
        <v>2000</v>
      </c>
      <c r="C2591" s="16">
        <v>0</v>
      </c>
      <c r="D2591" s="17">
        <v>-2.6356000000000001E-2</v>
      </c>
      <c r="E2591" s="17">
        <v>0.30792429999999998</v>
      </c>
      <c r="F2591" s="17">
        <v>3.9312600000000003E-2</v>
      </c>
      <c r="G2591" s="17">
        <v>0.42296990000000001</v>
      </c>
      <c r="H2591" s="18">
        <v>0.10719480000000001</v>
      </c>
      <c r="I2591" s="40">
        <f t="array" ref="I2591">$Q$10+SUMPRODUCT(D2591:H2591,TRANSPOSE($Q$11:$Q$15))</f>
        <v>-3.9242043773104123</v>
      </c>
      <c r="J2591" s="37">
        <f t="shared" si="40"/>
        <v>1.9375041247007022E-2</v>
      </c>
      <c r="K2591" s="38"/>
      <c r="L2591" s="38"/>
      <c r="M2591" s="38"/>
      <c r="P2591" s="27">
        <v>2562</v>
      </c>
      <c r="Q2591" s="24">
        <v>5.1002499999999999E-2</v>
      </c>
      <c r="R2591" s="24">
        <v>0.1417079</v>
      </c>
      <c r="S2591" s="24">
        <v>5.6405900000000002E-2</v>
      </c>
      <c r="T2591" s="24">
        <v>2.6316069999999998</v>
      </c>
      <c r="U2591" s="24">
        <v>0.1701676</v>
      </c>
      <c r="V2591" s="34">
        <v>6.9713289565466962E-4</v>
      </c>
      <c r="W2591" s="24">
        <v>0</v>
      </c>
      <c r="X2591" s="24">
        <v>0</v>
      </c>
    </row>
    <row r="2592" spans="1:24" ht="15" customHeight="1" x14ac:dyDescent="0.45">
      <c r="A2592" s="14">
        <v>456</v>
      </c>
      <c r="B2592" s="15">
        <v>2001</v>
      </c>
      <c r="C2592" s="16">
        <v>0</v>
      </c>
      <c r="D2592" s="17">
        <v>-4.26944E-2</v>
      </c>
      <c r="E2592" s="17">
        <v>0.30817549999999999</v>
      </c>
      <c r="F2592" s="17">
        <v>4.4765100000000002E-2</v>
      </c>
      <c r="G2592" s="17">
        <v>0.56638080000000002</v>
      </c>
      <c r="H2592" s="18">
        <v>0.1097451</v>
      </c>
      <c r="I2592" s="40">
        <f t="array" ref="I2592">$Q$10+SUMPRODUCT(D2592:H2592,TRANSPOSE($Q$11:$Q$15))</f>
        <v>-4.2019131273195498</v>
      </c>
      <c r="J2592" s="37">
        <f t="shared" si="40"/>
        <v>1.4746210506637806E-2</v>
      </c>
      <c r="K2592" s="38"/>
      <c r="L2592" s="38"/>
      <c r="M2592" s="38"/>
      <c r="P2592" s="27">
        <v>2563</v>
      </c>
      <c r="Q2592" s="24">
        <v>5.6511899999999997E-2</v>
      </c>
      <c r="R2592" s="24">
        <v>0.12630720000000001</v>
      </c>
      <c r="S2592" s="24">
        <v>5.1754099999999997E-2</v>
      </c>
      <c r="T2592" s="24">
        <v>2.2341389999999999</v>
      </c>
      <c r="U2592" s="24">
        <v>0.1813284</v>
      </c>
      <c r="V2592" s="34">
        <v>1.4059538242866762E-3</v>
      </c>
      <c r="W2592" s="24">
        <v>0</v>
      </c>
      <c r="X2592" s="24">
        <v>0</v>
      </c>
    </row>
    <row r="2593" spans="1:24" ht="15" customHeight="1" x14ac:dyDescent="0.45">
      <c r="A2593" s="14">
        <v>456</v>
      </c>
      <c r="B2593" s="15">
        <v>2002</v>
      </c>
      <c r="C2593" s="16">
        <v>0</v>
      </c>
      <c r="D2593" s="17">
        <v>-2.0462000000000002E-3</v>
      </c>
      <c r="E2593" s="17">
        <v>0.30745899999999998</v>
      </c>
      <c r="F2593" s="17">
        <v>4.4430200000000003E-2</v>
      </c>
      <c r="G2593" s="17">
        <v>0.60209860000000004</v>
      </c>
      <c r="H2593" s="18">
        <v>0.1210817</v>
      </c>
      <c r="I2593" s="40">
        <f t="array" ref="I2593">$Q$10+SUMPRODUCT(D2593:H2593,TRANSPOSE($Q$11:$Q$15))</f>
        <v>-4.2312420771549863</v>
      </c>
      <c r="J2593" s="37">
        <f t="shared" si="40"/>
        <v>1.4326106270198456E-2</v>
      </c>
      <c r="K2593" s="38"/>
      <c r="L2593" s="38"/>
      <c r="M2593" s="38"/>
      <c r="P2593" s="27">
        <v>2564</v>
      </c>
      <c r="Q2593" s="24">
        <v>5.1717899999999997E-2</v>
      </c>
      <c r="R2593" s="24">
        <v>0.173763</v>
      </c>
      <c r="S2593" s="24">
        <v>4.7139100000000003E-2</v>
      </c>
      <c r="T2593" s="24">
        <v>1.9273439999999999</v>
      </c>
      <c r="U2593" s="24">
        <v>0.18380260000000001</v>
      </c>
      <c r="V2593" s="34">
        <v>2.2172553563942804E-3</v>
      </c>
      <c r="W2593" s="24">
        <v>0</v>
      </c>
      <c r="X2593" s="24">
        <v>0</v>
      </c>
    </row>
    <row r="2594" spans="1:24" ht="15" customHeight="1" x14ac:dyDescent="0.45">
      <c r="A2594" s="14">
        <v>456</v>
      </c>
      <c r="B2594" s="15">
        <v>2003</v>
      </c>
      <c r="C2594" s="16">
        <v>0</v>
      </c>
      <c r="D2594" s="17">
        <v>1.03205E-2</v>
      </c>
      <c r="E2594" s="17">
        <v>0.33655960000000001</v>
      </c>
      <c r="F2594" s="17">
        <v>4.5101000000000002E-2</v>
      </c>
      <c r="G2594" s="17">
        <v>0.7049185</v>
      </c>
      <c r="H2594" s="18">
        <v>0.1193467</v>
      </c>
      <c r="I2594" s="40">
        <f t="array" ref="I2594">$Q$10+SUMPRODUCT(D2594:H2594,TRANSPOSE($Q$11:$Q$15))</f>
        <v>-4.43872428741237</v>
      </c>
      <c r="J2594" s="37">
        <f t="shared" si="40"/>
        <v>1.1673125111610824E-2</v>
      </c>
      <c r="K2594" s="38"/>
      <c r="L2594" s="38"/>
      <c r="M2594" s="38"/>
      <c r="P2594" s="27">
        <v>2565</v>
      </c>
      <c r="Q2594" s="24">
        <v>6.6991800000000004E-2</v>
      </c>
      <c r="R2594" s="24">
        <v>9.8084000000000005E-2</v>
      </c>
      <c r="S2594" s="24">
        <v>-0.11098379999999999</v>
      </c>
      <c r="T2594" s="24">
        <v>1.3805689999999999</v>
      </c>
      <c r="U2594" s="24">
        <v>0.1499529</v>
      </c>
      <c r="V2594" s="34">
        <v>2.0278617347805328E-2</v>
      </c>
      <c r="W2594" s="24">
        <v>0</v>
      </c>
      <c r="X2594" s="24">
        <v>0</v>
      </c>
    </row>
    <row r="2595" spans="1:24" ht="15" customHeight="1" x14ac:dyDescent="0.45">
      <c r="A2595" s="14">
        <v>456</v>
      </c>
      <c r="B2595" s="15">
        <v>2004</v>
      </c>
      <c r="C2595" s="16">
        <v>0</v>
      </c>
      <c r="D2595" s="17">
        <v>2.5882100000000002E-2</v>
      </c>
      <c r="E2595" s="17">
        <v>0.31988840000000002</v>
      </c>
      <c r="F2595" s="17">
        <v>4.6434200000000002E-2</v>
      </c>
      <c r="G2595" s="17">
        <v>0.87979929999999995</v>
      </c>
      <c r="H2595" s="18">
        <v>0.10331</v>
      </c>
      <c r="I2595" s="40">
        <f t="array" ref="I2595">$Q$10+SUMPRODUCT(D2595:H2595,TRANSPOSE($Q$11:$Q$15))</f>
        <v>-4.707326896707281</v>
      </c>
      <c r="J2595" s="37">
        <f t="shared" si="40"/>
        <v>8.9480892550232293E-3</v>
      </c>
      <c r="K2595" s="38"/>
      <c r="L2595" s="38"/>
      <c r="M2595" s="38"/>
      <c r="P2595" s="27">
        <v>2566</v>
      </c>
      <c r="Q2595" s="24">
        <v>7.3539E-3</v>
      </c>
      <c r="R2595" s="24">
        <v>0.12075379999999999</v>
      </c>
      <c r="S2595" s="24">
        <v>6.9060899999999995E-2</v>
      </c>
      <c r="T2595" s="24">
        <v>1.627786</v>
      </c>
      <c r="U2595" s="24">
        <v>0.20034099999999999</v>
      </c>
      <c r="V2595" s="34">
        <v>3.2098866040728507E-3</v>
      </c>
      <c r="W2595" s="24">
        <v>0</v>
      </c>
      <c r="X2595" s="24">
        <v>0</v>
      </c>
    </row>
    <row r="2596" spans="1:24" ht="15" customHeight="1" x14ac:dyDescent="0.45">
      <c r="A2596" s="14">
        <v>457</v>
      </c>
      <c r="B2596" s="15">
        <v>1995</v>
      </c>
      <c r="C2596" s="16">
        <v>0</v>
      </c>
      <c r="D2596" s="17">
        <v>0.28048820000000002</v>
      </c>
      <c r="E2596" s="17">
        <v>5.3118199999999997E-2</v>
      </c>
      <c r="F2596" s="17">
        <v>5.2703100000000003E-2</v>
      </c>
      <c r="G2596" s="17">
        <v>0.33614959999999999</v>
      </c>
      <c r="H2596" s="18">
        <v>0.36807210000000001</v>
      </c>
      <c r="I2596" s="40">
        <f t="array" ref="I2596">$Q$10+SUMPRODUCT(D2596:H2596,TRANSPOSE($Q$11:$Q$15))</f>
        <v>-3.2336389339004494</v>
      </c>
      <c r="J2596" s="37">
        <f t="shared" si="40"/>
        <v>3.791927021949091E-2</v>
      </c>
      <c r="K2596" s="38"/>
      <c r="L2596" s="38"/>
      <c r="M2596" s="38"/>
      <c r="P2596" s="27">
        <v>2567</v>
      </c>
      <c r="Q2596" s="24">
        <v>-2.5682000000000001E-3</v>
      </c>
      <c r="R2596" s="24">
        <v>0.20209060000000001</v>
      </c>
      <c r="S2596" s="24">
        <v>9.4595399999999996E-2</v>
      </c>
      <c r="T2596" s="24">
        <v>2.5390920000000001</v>
      </c>
      <c r="U2596" s="24">
        <v>0.26456459999999998</v>
      </c>
      <c r="V2596" s="34">
        <v>5.6541611757648144E-4</v>
      </c>
      <c r="W2596" s="24">
        <v>0</v>
      </c>
      <c r="X2596" s="24">
        <v>0</v>
      </c>
    </row>
    <row r="2597" spans="1:24" ht="15" customHeight="1" x14ac:dyDescent="0.45">
      <c r="A2597" s="14">
        <v>457</v>
      </c>
      <c r="B2597" s="15">
        <v>1997</v>
      </c>
      <c r="C2597" s="16">
        <v>0</v>
      </c>
      <c r="D2597" s="17">
        <v>0.29574719999999999</v>
      </c>
      <c r="E2597" s="17">
        <v>7.7399499999999996E-2</v>
      </c>
      <c r="F2597" s="17">
        <v>4.51948E-2</v>
      </c>
      <c r="G2597" s="17">
        <v>0.23485519999999999</v>
      </c>
      <c r="H2597" s="18">
        <v>0.36080570000000001</v>
      </c>
      <c r="I2597" s="40">
        <f t="array" ref="I2597">$Q$10+SUMPRODUCT(D2597:H2597,TRANSPOSE($Q$11:$Q$15))</f>
        <v>-3.0456429757580601</v>
      </c>
      <c r="J2597" s="37">
        <f t="shared" si="40"/>
        <v>4.5405951824289137E-2</v>
      </c>
      <c r="K2597" s="38"/>
      <c r="L2597" s="38"/>
      <c r="M2597" s="38"/>
      <c r="P2597" s="27">
        <v>2568</v>
      </c>
      <c r="Q2597" s="24">
        <v>1.7314300000000001E-2</v>
      </c>
      <c r="R2597" s="24">
        <v>0.2097888</v>
      </c>
      <c r="S2597" s="24">
        <v>2.93945E-2</v>
      </c>
      <c r="T2597" s="24">
        <v>1.3983220000000001</v>
      </c>
      <c r="U2597" s="24">
        <v>0.14989340000000001</v>
      </c>
      <c r="V2597" s="34">
        <v>5.4215725113532119E-3</v>
      </c>
      <c r="W2597" s="24">
        <v>0</v>
      </c>
      <c r="X2597" s="24">
        <v>0</v>
      </c>
    </row>
    <row r="2598" spans="1:24" ht="15" customHeight="1" x14ac:dyDescent="0.45">
      <c r="A2598" s="14">
        <v>458</v>
      </c>
      <c r="B2598" s="15">
        <v>1996</v>
      </c>
      <c r="C2598" s="16">
        <v>0</v>
      </c>
      <c r="D2598" s="17">
        <v>0.33598800000000001</v>
      </c>
      <c r="E2598" s="17">
        <v>-0.23771030000000001</v>
      </c>
      <c r="F2598" s="17">
        <v>5.0487400000000002E-2</v>
      </c>
      <c r="G2598" s="17">
        <v>2.6449739999999999</v>
      </c>
      <c r="H2598" s="18">
        <v>0.36782939999999997</v>
      </c>
      <c r="I2598" s="40">
        <f t="array" ref="I2598">$Q$10+SUMPRODUCT(D2598:H2598,TRANSPOSE($Q$11:$Q$15))</f>
        <v>-6.4495213054674299</v>
      </c>
      <c r="J2598" s="37">
        <f t="shared" si="40"/>
        <v>1.5787824417514828E-3</v>
      </c>
      <c r="K2598" s="38"/>
      <c r="L2598" s="38"/>
      <c r="M2598" s="38"/>
      <c r="P2598" s="27">
        <v>2569</v>
      </c>
      <c r="Q2598" s="24">
        <v>-1.09537E-2</v>
      </c>
      <c r="R2598" s="24">
        <v>0.1882788</v>
      </c>
      <c r="S2598" s="24">
        <v>4.0099799999999998E-2</v>
      </c>
      <c r="T2598" s="24">
        <v>1.2833920000000001</v>
      </c>
      <c r="U2598" s="24">
        <v>9.8600599999999997E-2</v>
      </c>
      <c r="V2598" s="34">
        <v>5.9014411225614015E-3</v>
      </c>
      <c r="W2598" s="24">
        <v>0</v>
      </c>
      <c r="X2598" s="24">
        <v>0</v>
      </c>
    </row>
    <row r="2599" spans="1:24" ht="15" customHeight="1" x14ac:dyDescent="0.45">
      <c r="A2599" s="14">
        <v>458</v>
      </c>
      <c r="B2599" s="15">
        <v>1997</v>
      </c>
      <c r="C2599" s="16">
        <v>0</v>
      </c>
      <c r="D2599" s="17">
        <v>0.30977359999999998</v>
      </c>
      <c r="E2599" s="17">
        <v>-0.25673679999999999</v>
      </c>
      <c r="F2599" s="17">
        <v>3.4948000000000002E-3</v>
      </c>
      <c r="G2599" s="17">
        <v>0.82114980000000004</v>
      </c>
      <c r="H2599" s="18">
        <v>0.30280899999999999</v>
      </c>
      <c r="I2599" s="40">
        <f t="array" ref="I2599">$Q$10+SUMPRODUCT(D2599:H2599,TRANSPOSE($Q$11:$Q$15))</f>
        <v>-3.19068486826963</v>
      </c>
      <c r="J2599" s="37">
        <f t="shared" si="40"/>
        <v>3.9517776407938174E-2</v>
      </c>
      <c r="K2599" s="38"/>
      <c r="L2599" s="38"/>
      <c r="M2599" s="38"/>
      <c r="P2599" s="27">
        <v>2570</v>
      </c>
      <c r="Q2599" s="24">
        <v>-3.1887899999999997E-2</v>
      </c>
      <c r="R2599" s="24">
        <v>0.20197560000000001</v>
      </c>
      <c r="S2599" s="24">
        <v>5.0789800000000003E-2</v>
      </c>
      <c r="T2599" s="24">
        <v>1.4633080000000001</v>
      </c>
      <c r="U2599" s="24">
        <v>0.1069354</v>
      </c>
      <c r="V2599" s="34">
        <v>3.9807840360898883E-3</v>
      </c>
      <c r="W2599" s="24">
        <v>0</v>
      </c>
      <c r="X2599" s="24">
        <v>0</v>
      </c>
    </row>
    <row r="2600" spans="1:24" ht="15" customHeight="1" x14ac:dyDescent="0.45">
      <c r="A2600" s="14">
        <v>458</v>
      </c>
      <c r="B2600" s="15">
        <v>1998</v>
      </c>
      <c r="C2600" s="16">
        <v>0</v>
      </c>
      <c r="D2600" s="17">
        <v>0.2136025</v>
      </c>
      <c r="E2600" s="17">
        <v>-0.37053829999999999</v>
      </c>
      <c r="F2600" s="17">
        <v>2.9567400000000001E-2</v>
      </c>
      <c r="G2600" s="17">
        <v>0.60274119999999998</v>
      </c>
      <c r="H2600" s="18">
        <v>0.31211100000000003</v>
      </c>
      <c r="I2600" s="40">
        <f t="array" ref="I2600">$Q$10+SUMPRODUCT(D2600:H2600,TRANSPOSE($Q$11:$Q$15))</f>
        <v>-2.9198055294573386</v>
      </c>
      <c r="J2600" s="37">
        <f t="shared" si="40"/>
        <v>5.1183144249416661E-2</v>
      </c>
      <c r="K2600" s="38"/>
      <c r="L2600" s="38"/>
      <c r="M2600" s="38"/>
      <c r="P2600" s="27">
        <v>2571</v>
      </c>
      <c r="Q2600" s="24">
        <v>4.7141799999999998E-2</v>
      </c>
      <c r="R2600" s="24">
        <v>0.27009420000000001</v>
      </c>
      <c r="S2600" s="24">
        <v>6.7621200000000006E-2</v>
      </c>
      <c r="T2600" s="24">
        <v>1.8715189999999999</v>
      </c>
      <c r="U2600" s="24">
        <v>0.1266477</v>
      </c>
      <c r="V2600" s="34">
        <v>1.7237540948441302E-3</v>
      </c>
      <c r="W2600" s="24">
        <v>0</v>
      </c>
      <c r="X2600" s="24">
        <v>0</v>
      </c>
    </row>
    <row r="2601" spans="1:24" ht="15" customHeight="1" x14ac:dyDescent="0.45">
      <c r="A2601" s="14">
        <v>458</v>
      </c>
      <c r="B2601" s="15">
        <v>1999</v>
      </c>
      <c r="C2601" s="16">
        <v>0</v>
      </c>
      <c r="D2601" s="17">
        <v>0.2024803</v>
      </c>
      <c r="E2601" s="17">
        <v>-0.35690329999999998</v>
      </c>
      <c r="F2601" s="17">
        <v>3.7426399999999999E-2</v>
      </c>
      <c r="G2601" s="17">
        <v>1.069423</v>
      </c>
      <c r="H2601" s="18">
        <v>0.319303</v>
      </c>
      <c r="I2601" s="40">
        <f t="array" ref="I2601">$Q$10+SUMPRODUCT(D2601:H2601,TRANSPOSE($Q$11:$Q$15))</f>
        <v>-3.7463482461306929</v>
      </c>
      <c r="J2601" s="37">
        <f t="shared" si="40"/>
        <v>2.3059492595182047E-2</v>
      </c>
      <c r="K2601" s="38"/>
      <c r="L2601" s="38"/>
      <c r="M2601" s="38"/>
      <c r="P2601" s="27">
        <v>2572</v>
      </c>
      <c r="Q2601" s="24">
        <v>9.6722299999999997E-2</v>
      </c>
      <c r="R2601" s="24">
        <v>0.11591070000000001</v>
      </c>
      <c r="S2601" s="24">
        <v>3.8040299999999999E-2</v>
      </c>
      <c r="T2601" s="24">
        <v>0.46323140000000002</v>
      </c>
      <c r="U2601" s="24">
        <v>0.13871700000000001</v>
      </c>
      <c r="V2601" s="34">
        <v>2.5870074726217916E-2</v>
      </c>
      <c r="W2601" s="24">
        <v>0</v>
      </c>
      <c r="X2601" s="24">
        <v>0</v>
      </c>
    </row>
    <row r="2602" spans="1:24" ht="15" customHeight="1" x14ac:dyDescent="0.45">
      <c r="A2602" s="14">
        <v>458</v>
      </c>
      <c r="B2602" s="15">
        <v>2000</v>
      </c>
      <c r="C2602" s="16">
        <v>0</v>
      </c>
      <c r="D2602" s="17">
        <v>0.2081404</v>
      </c>
      <c r="E2602" s="17">
        <v>-0.32949830000000002</v>
      </c>
      <c r="F2602" s="17">
        <v>3.9883200000000001E-2</v>
      </c>
      <c r="G2602" s="17">
        <v>1.2218290000000001</v>
      </c>
      <c r="H2602" s="18">
        <v>0.32041150000000002</v>
      </c>
      <c r="I2602" s="40">
        <f t="array" ref="I2602">$Q$10+SUMPRODUCT(D2602:H2602,TRANSPOSE($Q$11:$Q$15))</f>
        <v>-4.0456883656809204</v>
      </c>
      <c r="J2602" s="37">
        <f t="shared" si="40"/>
        <v>1.7196752862388837E-2</v>
      </c>
      <c r="K2602" s="38"/>
      <c r="L2602" s="38"/>
      <c r="M2602" s="38"/>
      <c r="P2602" s="27">
        <v>2573</v>
      </c>
      <c r="Q2602" s="24">
        <v>0.1122153</v>
      </c>
      <c r="R2602" s="24">
        <v>4.8098200000000001E-2</v>
      </c>
      <c r="S2602" s="24">
        <v>2.94951E-2</v>
      </c>
      <c r="T2602" s="24">
        <v>0.42154370000000002</v>
      </c>
      <c r="U2602" s="24">
        <v>0.13258880000000001</v>
      </c>
      <c r="V2602" s="34">
        <v>3.2532326224811024E-2</v>
      </c>
      <c r="W2602" s="24">
        <v>0</v>
      </c>
      <c r="X2602" s="24">
        <v>0</v>
      </c>
    </row>
    <row r="2603" spans="1:24" ht="15" customHeight="1" x14ac:dyDescent="0.45">
      <c r="A2603" s="14">
        <v>458</v>
      </c>
      <c r="B2603" s="15">
        <v>2001</v>
      </c>
      <c r="C2603" s="16">
        <v>0</v>
      </c>
      <c r="D2603" s="17">
        <v>0.50266500000000003</v>
      </c>
      <c r="E2603" s="17">
        <v>0.1100718</v>
      </c>
      <c r="F2603" s="17">
        <v>4.8390299999999997E-2</v>
      </c>
      <c r="G2603" s="17">
        <v>3.2275689999999999</v>
      </c>
      <c r="H2603" s="18">
        <v>0.2114066</v>
      </c>
      <c r="I2603" s="40">
        <f t="array" ref="I2603">$Q$10+SUMPRODUCT(D2603:H2603,TRANSPOSE($Q$11:$Q$15))</f>
        <v>-7.8947177783246589</v>
      </c>
      <c r="J2603" s="37">
        <f t="shared" si="40"/>
        <v>3.7256821255434499E-4</v>
      </c>
      <c r="K2603" s="38"/>
      <c r="L2603" s="38"/>
      <c r="M2603" s="38"/>
      <c r="P2603" s="27">
        <v>2574</v>
      </c>
      <c r="Q2603" s="24">
        <v>0.15705820000000001</v>
      </c>
      <c r="R2603" s="24">
        <v>6.5080100000000002E-2</v>
      </c>
      <c r="S2603" s="24">
        <v>6.3731099999999999E-2</v>
      </c>
      <c r="T2603" s="24">
        <v>0.85065950000000001</v>
      </c>
      <c r="U2603" s="24">
        <v>0.1883494</v>
      </c>
      <c r="V2603" s="34">
        <v>1.3103410366944566E-2</v>
      </c>
      <c r="W2603" s="24">
        <v>0</v>
      </c>
      <c r="X2603" s="24">
        <v>0</v>
      </c>
    </row>
    <row r="2604" spans="1:24" ht="15" customHeight="1" x14ac:dyDescent="0.45">
      <c r="A2604" s="14">
        <v>459</v>
      </c>
      <c r="B2604" s="15">
        <v>1995</v>
      </c>
      <c r="C2604" s="16">
        <v>1</v>
      </c>
      <c r="D2604" s="17">
        <v>-4.4067099999999998E-2</v>
      </c>
      <c r="E2604" s="17">
        <v>-0.25792500000000002</v>
      </c>
      <c r="F2604" s="17">
        <v>5.03978E-2</v>
      </c>
      <c r="G2604" s="17">
        <v>0.30961729999999998</v>
      </c>
      <c r="H2604" s="18">
        <v>0.17560439999999999</v>
      </c>
      <c r="I2604" s="40">
        <f t="array" ref="I2604">$Q$10+SUMPRODUCT(D2604:H2604,TRANSPOSE($Q$11:$Q$15))</f>
        <v>-2.9744252990982814</v>
      </c>
      <c r="J2604" s="37">
        <f t="shared" si="40"/>
        <v>4.8594717760993611E-2</v>
      </c>
      <c r="K2604" s="38"/>
      <c r="L2604" s="38"/>
      <c r="M2604" s="38"/>
      <c r="P2604" s="27">
        <v>2575</v>
      </c>
      <c r="Q2604" s="24">
        <v>0.18718170000000001</v>
      </c>
      <c r="R2604" s="24">
        <v>9.5041600000000004E-2</v>
      </c>
      <c r="S2604" s="24">
        <v>5.86618E-2</v>
      </c>
      <c r="T2604" s="24">
        <v>0.84168670000000001</v>
      </c>
      <c r="U2604" s="24">
        <v>0.23394899999999999</v>
      </c>
      <c r="V2604" s="34">
        <v>1.3793527886074962E-2</v>
      </c>
      <c r="W2604" s="24">
        <v>0</v>
      </c>
      <c r="X2604" s="24">
        <v>0</v>
      </c>
    </row>
    <row r="2605" spans="1:24" ht="15" customHeight="1" x14ac:dyDescent="0.45">
      <c r="A2605" s="14">
        <v>460</v>
      </c>
      <c r="B2605" s="15">
        <v>1995</v>
      </c>
      <c r="C2605" s="16">
        <v>0</v>
      </c>
      <c r="D2605" s="17">
        <v>2.3157500000000001E-2</v>
      </c>
      <c r="E2605" s="17">
        <v>0.12608079999999999</v>
      </c>
      <c r="F2605" s="17">
        <v>6.1205099999999998E-2</v>
      </c>
      <c r="G2605" s="17">
        <v>0.42947380000000002</v>
      </c>
      <c r="H2605" s="18">
        <v>0.12390619999999999</v>
      </c>
      <c r="I2605" s="40">
        <f t="array" ref="I2605">$Q$10+SUMPRODUCT(D2605:H2605,TRANSPOSE($Q$11:$Q$15))</f>
        <v>-3.8144099463156635</v>
      </c>
      <c r="J2605" s="37">
        <f t="shared" si="40"/>
        <v>2.1574977891649767E-2</v>
      </c>
      <c r="K2605" s="38"/>
      <c r="L2605" s="38"/>
      <c r="M2605" s="38"/>
      <c r="P2605" s="27">
        <v>2576</v>
      </c>
      <c r="Q2605" s="24">
        <v>0.31429230000000002</v>
      </c>
      <c r="R2605" s="24">
        <v>0.49705159999999998</v>
      </c>
      <c r="S2605" s="24">
        <v>6.1180400000000003E-2</v>
      </c>
      <c r="T2605" s="24">
        <v>2.452048</v>
      </c>
      <c r="U2605" s="24">
        <v>0.50442739999999997</v>
      </c>
      <c r="V2605" s="34">
        <v>7.3104401746025072E-4</v>
      </c>
      <c r="W2605" s="24">
        <v>0</v>
      </c>
      <c r="X2605" s="24">
        <v>0</v>
      </c>
    </row>
    <row r="2606" spans="1:24" ht="15" customHeight="1" x14ac:dyDescent="0.45">
      <c r="A2606" s="14">
        <v>460</v>
      </c>
      <c r="B2606" s="15">
        <v>1996</v>
      </c>
      <c r="C2606" s="16">
        <v>0</v>
      </c>
      <c r="D2606" s="17">
        <v>9.9755E-3</v>
      </c>
      <c r="E2606" s="17">
        <v>0.1161832</v>
      </c>
      <c r="F2606" s="17">
        <v>3.1430600000000003E-2</v>
      </c>
      <c r="G2606" s="17">
        <v>0.24628559999999999</v>
      </c>
      <c r="H2606" s="18">
        <v>0.1210233</v>
      </c>
      <c r="I2606" s="40">
        <f t="array" ref="I2606">$Q$10+SUMPRODUCT(D2606:H2606,TRANSPOSE($Q$11:$Q$15))</f>
        <v>-3.2771719563762982</v>
      </c>
      <c r="J2606" s="37">
        <f t="shared" si="40"/>
        <v>3.6362682432299218E-2</v>
      </c>
      <c r="K2606" s="38"/>
      <c r="L2606" s="38"/>
      <c r="M2606" s="38"/>
      <c r="P2606" s="27">
        <v>2577</v>
      </c>
      <c r="Q2606" s="24">
        <v>0.32671460000000002</v>
      </c>
      <c r="R2606" s="24">
        <v>0.50517990000000002</v>
      </c>
      <c r="S2606" s="24">
        <v>6.92387E-2</v>
      </c>
      <c r="T2606" s="24">
        <v>2.43065</v>
      </c>
      <c r="U2606" s="24">
        <v>0.53675320000000004</v>
      </c>
      <c r="V2606" s="34">
        <v>7.1873231843568323E-4</v>
      </c>
      <c r="W2606" s="24">
        <v>0</v>
      </c>
      <c r="X2606" s="24">
        <v>0</v>
      </c>
    </row>
    <row r="2607" spans="1:24" ht="15" customHeight="1" x14ac:dyDescent="0.45">
      <c r="A2607" s="14">
        <v>460</v>
      </c>
      <c r="B2607" s="15">
        <v>1997</v>
      </c>
      <c r="C2607" s="16">
        <v>0</v>
      </c>
      <c r="D2607" s="17">
        <v>7.7464999999999999E-3</v>
      </c>
      <c r="E2607" s="17">
        <v>9.7737900000000003E-2</v>
      </c>
      <c r="F2607" s="17">
        <v>3.1436600000000002E-2</v>
      </c>
      <c r="G2607" s="17">
        <v>0.22952800000000001</v>
      </c>
      <c r="H2607" s="18">
        <v>0.1184125</v>
      </c>
      <c r="I2607" s="40">
        <f t="array" ref="I2607">$Q$10+SUMPRODUCT(D2607:H2607,TRANSPOSE($Q$11:$Q$15))</f>
        <v>-3.2262369970497566</v>
      </c>
      <c r="J2607" s="37">
        <f t="shared" si="40"/>
        <v>3.8190228752625281E-2</v>
      </c>
      <c r="K2607" s="38"/>
      <c r="L2607" s="38"/>
      <c r="M2607" s="38"/>
      <c r="P2607" s="27">
        <v>2578</v>
      </c>
      <c r="Q2607" s="24">
        <v>0.25874740000000002</v>
      </c>
      <c r="R2607" s="24">
        <v>0.45941680000000001</v>
      </c>
      <c r="S2607" s="24">
        <v>7.2032399999999996E-2</v>
      </c>
      <c r="T2607" s="24">
        <v>2.8350759999999999</v>
      </c>
      <c r="U2607" s="24">
        <v>0.54536720000000005</v>
      </c>
      <c r="V2607" s="34">
        <v>3.8556078352933973E-4</v>
      </c>
      <c r="W2607" s="24">
        <v>0</v>
      </c>
      <c r="X2607" s="24">
        <v>0</v>
      </c>
    </row>
    <row r="2608" spans="1:24" ht="15" customHeight="1" x14ac:dyDescent="0.45">
      <c r="A2608" s="14">
        <v>460</v>
      </c>
      <c r="B2608" s="15">
        <v>1998</v>
      </c>
      <c r="C2608" s="16">
        <v>0</v>
      </c>
      <c r="D2608" s="17">
        <v>1.47064E-2</v>
      </c>
      <c r="E2608" s="17">
        <v>7.9379199999999997E-2</v>
      </c>
      <c r="F2608" s="17">
        <v>3.9423699999999999E-2</v>
      </c>
      <c r="G2608" s="17">
        <v>0.29907450000000002</v>
      </c>
      <c r="H2608" s="18">
        <v>0.1247496</v>
      </c>
      <c r="I2608" s="40">
        <f t="array" ref="I2608">$Q$10+SUMPRODUCT(D2608:H2608,TRANSPOSE($Q$11:$Q$15))</f>
        <v>-3.3674498411749552</v>
      </c>
      <c r="J2608" s="37">
        <f t="shared" si="40"/>
        <v>3.3328371107247748E-2</v>
      </c>
      <c r="K2608" s="38"/>
      <c r="L2608" s="38"/>
      <c r="M2608" s="38"/>
      <c r="P2608" s="27">
        <v>2579</v>
      </c>
      <c r="Q2608" s="24">
        <v>0.31634699999999999</v>
      </c>
      <c r="R2608" s="24">
        <v>0.38112390000000002</v>
      </c>
      <c r="S2608" s="24">
        <v>6.4574400000000004E-2</v>
      </c>
      <c r="T2608" s="24">
        <v>3.3152020000000002</v>
      </c>
      <c r="U2608" s="24">
        <v>0.49392970000000003</v>
      </c>
      <c r="V2608" s="34">
        <v>2.1171388278766381E-4</v>
      </c>
      <c r="W2608" s="24">
        <v>0</v>
      </c>
      <c r="X2608" s="24">
        <v>0</v>
      </c>
    </row>
    <row r="2609" spans="1:24" ht="15" customHeight="1" x14ac:dyDescent="0.45">
      <c r="A2609" s="14">
        <v>460</v>
      </c>
      <c r="B2609" s="15">
        <v>1999</v>
      </c>
      <c r="C2609" s="16">
        <v>0</v>
      </c>
      <c r="D2609" s="17">
        <v>-2.3732900000000001E-2</v>
      </c>
      <c r="E2609" s="17">
        <v>9.9453700000000006E-2</v>
      </c>
      <c r="F2609" s="17">
        <v>4.3780800000000002E-2</v>
      </c>
      <c r="G2609" s="17">
        <v>0.39842499999999997</v>
      </c>
      <c r="H2609" s="18">
        <v>0.16221340000000001</v>
      </c>
      <c r="I2609" s="40">
        <f t="array" ref="I2609">$Q$10+SUMPRODUCT(D2609:H2609,TRANSPOSE($Q$11:$Q$15))</f>
        <v>-3.5825270871271782</v>
      </c>
      <c r="J2609" s="37">
        <f t="shared" si="40"/>
        <v>2.7053121551085198E-2</v>
      </c>
      <c r="K2609" s="38"/>
      <c r="L2609" s="38"/>
      <c r="M2609" s="38"/>
      <c r="P2609" s="27">
        <v>2580</v>
      </c>
      <c r="Q2609" s="24">
        <v>0.26324350000000002</v>
      </c>
      <c r="R2609" s="24">
        <v>0.33175280000000001</v>
      </c>
      <c r="S2609" s="24">
        <v>7.3122199999999998E-2</v>
      </c>
      <c r="T2609" s="24">
        <v>1.6146149999999999</v>
      </c>
      <c r="U2609" s="24">
        <v>0.5561545</v>
      </c>
      <c r="V2609" s="34">
        <v>3.2364009578660239E-3</v>
      </c>
      <c r="W2609" s="24">
        <v>0</v>
      </c>
      <c r="X2609" s="24">
        <v>0</v>
      </c>
    </row>
    <row r="2610" spans="1:24" ht="15" customHeight="1" x14ac:dyDescent="0.45">
      <c r="A2610" s="14">
        <v>460</v>
      </c>
      <c r="B2610" s="15">
        <v>2000</v>
      </c>
      <c r="C2610" s="16">
        <v>0</v>
      </c>
      <c r="D2610" s="17">
        <v>-0.1041908</v>
      </c>
      <c r="E2610" s="17">
        <v>7.2909699999999994E-2</v>
      </c>
      <c r="F2610" s="17">
        <v>5.1640600000000002E-2</v>
      </c>
      <c r="G2610" s="17">
        <v>0.48425299999999999</v>
      </c>
      <c r="H2610" s="18">
        <v>0.1804133</v>
      </c>
      <c r="I2610" s="40">
        <f t="array" ref="I2610">$Q$10+SUMPRODUCT(D2610:H2610,TRANSPOSE($Q$11:$Q$15))</f>
        <v>-3.7656397287101311</v>
      </c>
      <c r="J2610" s="37">
        <f t="shared" si="40"/>
        <v>2.2628874278687979E-2</v>
      </c>
      <c r="K2610" s="38"/>
      <c r="L2610" s="38"/>
      <c r="M2610" s="38"/>
      <c r="P2610" s="27">
        <v>2581</v>
      </c>
      <c r="Q2610" s="24">
        <v>0.27473760000000003</v>
      </c>
      <c r="R2610" s="24">
        <v>0.28228019999999998</v>
      </c>
      <c r="S2610" s="24">
        <v>5.6971500000000001E-2</v>
      </c>
      <c r="T2610" s="24">
        <v>1.1822710000000001</v>
      </c>
      <c r="U2610" s="24">
        <v>0.50183449999999996</v>
      </c>
      <c r="V2610" s="34">
        <v>7.623647870447013E-3</v>
      </c>
      <c r="W2610" s="24">
        <v>0</v>
      </c>
      <c r="X2610" s="24">
        <v>0</v>
      </c>
    </row>
    <row r="2611" spans="1:24" ht="15" customHeight="1" x14ac:dyDescent="0.45">
      <c r="A2611" s="14">
        <v>460</v>
      </c>
      <c r="B2611" s="15">
        <v>2001</v>
      </c>
      <c r="C2611" s="16">
        <v>0</v>
      </c>
      <c r="D2611" s="17">
        <v>2.427E-2</v>
      </c>
      <c r="E2611" s="17">
        <v>8.2949700000000001E-2</v>
      </c>
      <c r="F2611" s="17">
        <v>4.1299000000000002E-2</v>
      </c>
      <c r="G2611" s="17">
        <v>0.32309650000000001</v>
      </c>
      <c r="H2611" s="18">
        <v>0.15789010000000001</v>
      </c>
      <c r="I2611" s="40">
        <f t="array" ref="I2611">$Q$10+SUMPRODUCT(D2611:H2611,TRANSPOSE($Q$11:$Q$15))</f>
        <v>-3.4014221116342016</v>
      </c>
      <c r="J2611" s="37">
        <f t="shared" si="40"/>
        <v>3.2251049749710187E-2</v>
      </c>
      <c r="K2611" s="38"/>
      <c r="L2611" s="38"/>
      <c r="M2611" s="38"/>
      <c r="P2611" s="27">
        <v>2582</v>
      </c>
      <c r="Q2611" s="24">
        <v>0.30325360000000001</v>
      </c>
      <c r="R2611" s="24">
        <v>0.279669</v>
      </c>
      <c r="S2611" s="24">
        <v>5.00706E-2</v>
      </c>
      <c r="T2611" s="24">
        <v>1.284181</v>
      </c>
      <c r="U2611" s="24">
        <v>0.45370240000000001</v>
      </c>
      <c r="V2611" s="34">
        <v>6.7578819105535972E-3</v>
      </c>
      <c r="W2611" s="24">
        <v>0</v>
      </c>
      <c r="X2611" s="24">
        <v>0</v>
      </c>
    </row>
    <row r="2612" spans="1:24" ht="15" customHeight="1" x14ac:dyDescent="0.45">
      <c r="A2612" s="14">
        <v>460</v>
      </c>
      <c r="B2612" s="15">
        <v>2002</v>
      </c>
      <c r="C2612" s="16">
        <v>0</v>
      </c>
      <c r="D2612" s="17">
        <v>4.7185600000000001E-2</v>
      </c>
      <c r="E2612" s="17">
        <v>0.1201318</v>
      </c>
      <c r="F2612" s="17">
        <v>4.6927499999999997E-2</v>
      </c>
      <c r="G2612" s="17">
        <v>0.28577370000000002</v>
      </c>
      <c r="H2612" s="18">
        <v>0.1645886</v>
      </c>
      <c r="I2612" s="40">
        <f t="array" ref="I2612">$Q$10+SUMPRODUCT(D2612:H2612,TRANSPOSE($Q$11:$Q$15))</f>
        <v>-3.4273837955935251</v>
      </c>
      <c r="J2612" s="37">
        <f t="shared" si="40"/>
        <v>3.1450527861197349E-2</v>
      </c>
      <c r="K2612" s="38"/>
      <c r="L2612" s="38"/>
      <c r="M2612" s="38"/>
      <c r="P2612" s="27">
        <v>2583</v>
      </c>
      <c r="Q2612" s="24">
        <v>0.3326887</v>
      </c>
      <c r="R2612" s="24">
        <v>0.29877049999999999</v>
      </c>
      <c r="S2612" s="24">
        <v>5.4125699999999999E-2</v>
      </c>
      <c r="T2612" s="24">
        <v>0.92456360000000004</v>
      </c>
      <c r="U2612" s="24">
        <v>0.46927020000000003</v>
      </c>
      <c r="V2612" s="34">
        <v>1.1480630706169545E-2</v>
      </c>
      <c r="W2612" s="24">
        <v>0</v>
      </c>
      <c r="X2612" s="24">
        <v>0</v>
      </c>
    </row>
    <row r="2613" spans="1:24" ht="15" customHeight="1" x14ac:dyDescent="0.45">
      <c r="A2613" s="14">
        <v>460</v>
      </c>
      <c r="B2613" s="15">
        <v>2003</v>
      </c>
      <c r="C2613" s="16">
        <v>0</v>
      </c>
      <c r="D2613" s="17">
        <v>5.6000000000000001E-2</v>
      </c>
      <c r="E2613" s="17">
        <v>0.1043299</v>
      </c>
      <c r="F2613" s="17">
        <v>3.3343299999999999E-2</v>
      </c>
      <c r="G2613" s="17">
        <v>0.32903500000000002</v>
      </c>
      <c r="H2613" s="18">
        <v>0.15446589999999999</v>
      </c>
      <c r="I2613" s="40">
        <f t="array" ref="I2613">$Q$10+SUMPRODUCT(D2613:H2613,TRANSPOSE($Q$11:$Q$15))</f>
        <v>-3.3673080388181686</v>
      </c>
      <c r="J2613" s="37">
        <f t="shared" si="40"/>
        <v>3.3332939939886737E-2</v>
      </c>
      <c r="K2613" s="38"/>
      <c r="L2613" s="38"/>
      <c r="M2613" s="38"/>
      <c r="P2613" s="27">
        <v>2584</v>
      </c>
      <c r="Q2613" s="24">
        <v>0.34789360000000003</v>
      </c>
      <c r="R2613" s="24">
        <v>0.30379220000000001</v>
      </c>
      <c r="S2613" s="24">
        <v>6.8793099999999996E-2</v>
      </c>
      <c r="T2613" s="24">
        <v>1.9529000000000001</v>
      </c>
      <c r="U2613" s="24">
        <v>0.47491850000000002</v>
      </c>
      <c r="V2613" s="34">
        <v>2.0069663425664251E-3</v>
      </c>
      <c r="W2613" s="24">
        <v>0</v>
      </c>
      <c r="X2613" s="24">
        <v>0</v>
      </c>
    </row>
    <row r="2614" spans="1:24" ht="15" customHeight="1" x14ac:dyDescent="0.45">
      <c r="A2614" s="14">
        <v>460</v>
      </c>
      <c r="B2614" s="15">
        <v>2004</v>
      </c>
      <c r="C2614" s="16">
        <v>0</v>
      </c>
      <c r="D2614" s="17">
        <v>3.6098400000000003E-2</v>
      </c>
      <c r="E2614" s="17">
        <v>0.1020982</v>
      </c>
      <c r="F2614" s="17">
        <v>4.9940100000000001E-2</v>
      </c>
      <c r="G2614" s="17">
        <v>0.28940909999999997</v>
      </c>
      <c r="H2614" s="18">
        <v>0.18824750000000001</v>
      </c>
      <c r="I2614" s="40">
        <f t="array" ref="I2614">$Q$10+SUMPRODUCT(D2614:H2614,TRANSPOSE($Q$11:$Q$15))</f>
        <v>-3.4209862641506672</v>
      </c>
      <c r="J2614" s="37">
        <f t="shared" si="40"/>
        <v>3.1645990820603848E-2</v>
      </c>
      <c r="K2614" s="38"/>
      <c r="L2614" s="38"/>
      <c r="M2614" s="38"/>
      <c r="P2614" s="27">
        <v>2585</v>
      </c>
      <c r="Q2614" s="24">
        <v>0.31263210000000002</v>
      </c>
      <c r="R2614" s="24">
        <v>0.29270119999999999</v>
      </c>
      <c r="S2614" s="24">
        <v>8.2152699999999995E-2</v>
      </c>
      <c r="T2614" s="24">
        <v>2.4319959999999998</v>
      </c>
      <c r="U2614" s="24">
        <v>0.49180679999999999</v>
      </c>
      <c r="V2614" s="34">
        <v>8.5164432538561725E-4</v>
      </c>
      <c r="W2614" s="24">
        <v>0</v>
      </c>
      <c r="X2614" s="24">
        <v>0</v>
      </c>
    </row>
    <row r="2615" spans="1:24" ht="15" customHeight="1" x14ac:dyDescent="0.45">
      <c r="A2615" s="14">
        <v>461</v>
      </c>
      <c r="B2615" s="15">
        <v>1999</v>
      </c>
      <c r="C2615" s="16">
        <v>0</v>
      </c>
      <c r="D2615" s="17">
        <v>-7.3064599999999993E-2</v>
      </c>
      <c r="E2615" s="17">
        <v>0.13478190000000001</v>
      </c>
      <c r="F2615" s="17">
        <v>4.3366000000000002E-2</v>
      </c>
      <c r="G2615" s="17">
        <v>0.44584570000000001</v>
      </c>
      <c r="H2615" s="18">
        <v>0.14862130000000001</v>
      </c>
      <c r="I2615" s="40">
        <f t="array" ref="I2615">$Q$10+SUMPRODUCT(D2615:H2615,TRANSPOSE($Q$11:$Q$15))</f>
        <v>-3.7350124104557341</v>
      </c>
      <c r="J2615" s="37">
        <f t="shared" si="40"/>
        <v>2.331624890293529E-2</v>
      </c>
      <c r="K2615" s="38"/>
      <c r="L2615" s="38"/>
      <c r="M2615" s="38"/>
      <c r="P2615" s="27">
        <v>2586</v>
      </c>
      <c r="Q2615" s="24">
        <v>4.80195E-2</v>
      </c>
      <c r="R2615" s="24">
        <v>0.42072530000000002</v>
      </c>
      <c r="S2615" s="24">
        <v>6.4604700000000001E-2</v>
      </c>
      <c r="T2615" s="24">
        <v>1.7069479999999999</v>
      </c>
      <c r="U2615" s="24">
        <v>0.1465138</v>
      </c>
      <c r="V2615" s="34">
        <v>1.8671324639115685E-3</v>
      </c>
      <c r="W2615" s="24">
        <v>0</v>
      </c>
      <c r="X2615" s="24">
        <v>0</v>
      </c>
    </row>
    <row r="2616" spans="1:24" ht="15" customHeight="1" x14ac:dyDescent="0.45">
      <c r="A2616" s="14">
        <v>461</v>
      </c>
      <c r="B2616" s="15">
        <v>2000</v>
      </c>
      <c r="C2616" s="16">
        <v>0</v>
      </c>
      <c r="D2616" s="17">
        <v>-8.2842899999999997E-2</v>
      </c>
      <c r="E2616" s="17">
        <v>6.2715400000000004E-2</v>
      </c>
      <c r="F2616" s="17">
        <v>3.3337199999999997E-2</v>
      </c>
      <c r="G2616" s="17">
        <v>0.42322470000000001</v>
      </c>
      <c r="H2616" s="18">
        <v>0.1741163</v>
      </c>
      <c r="I2616" s="40">
        <f t="array" ref="I2616">$Q$10+SUMPRODUCT(D2616:H2616,TRANSPOSE($Q$11:$Q$15))</f>
        <v>-3.5022084895377397</v>
      </c>
      <c r="J2616" s="37">
        <f t="shared" si="40"/>
        <v>2.9249457824338521E-2</v>
      </c>
      <c r="K2616" s="38"/>
      <c r="L2616" s="38"/>
      <c r="M2616" s="38"/>
      <c r="P2616" s="27">
        <v>2587</v>
      </c>
      <c r="Q2616" s="24">
        <v>4.1266400000000002E-2</v>
      </c>
      <c r="R2616" s="24">
        <v>0.3017553</v>
      </c>
      <c r="S2616" s="24">
        <v>6.1184799999999998E-2</v>
      </c>
      <c r="T2616" s="24">
        <v>1.002194</v>
      </c>
      <c r="U2616" s="24">
        <v>9.96504E-2</v>
      </c>
      <c r="V2616" s="34">
        <v>6.7603839599034484E-3</v>
      </c>
      <c r="W2616" s="24">
        <v>0</v>
      </c>
      <c r="X2616" s="24">
        <v>0</v>
      </c>
    </row>
    <row r="2617" spans="1:24" ht="15" customHeight="1" x14ac:dyDescent="0.45">
      <c r="A2617" s="14">
        <v>461</v>
      </c>
      <c r="B2617" s="15">
        <v>2001</v>
      </c>
      <c r="C2617" s="16">
        <v>0</v>
      </c>
      <c r="D2617" s="17">
        <v>-8.6544599999999999E-2</v>
      </c>
      <c r="E2617" s="17">
        <v>8.5035600000000003E-2</v>
      </c>
      <c r="F2617" s="17">
        <v>5.0113699999999997E-2</v>
      </c>
      <c r="G2617" s="17">
        <v>0.38127939999999999</v>
      </c>
      <c r="H2617" s="18">
        <v>0.14493039999999999</v>
      </c>
      <c r="I2617" s="40">
        <f t="array" ref="I2617">$Q$10+SUMPRODUCT(D2617:H2617,TRANSPOSE($Q$11:$Q$15))</f>
        <v>-3.6216366619036142</v>
      </c>
      <c r="J2617" s="37">
        <f t="shared" si="40"/>
        <v>2.604253011791572E-2</v>
      </c>
      <c r="K2617" s="38"/>
      <c r="L2617" s="38"/>
      <c r="M2617" s="38"/>
      <c r="P2617" s="27">
        <v>2588</v>
      </c>
      <c r="Q2617" s="24">
        <v>3.7264100000000001E-2</v>
      </c>
      <c r="R2617" s="24">
        <v>0.31050559999999999</v>
      </c>
      <c r="S2617" s="24">
        <v>5.0507900000000001E-2</v>
      </c>
      <c r="T2617" s="24">
        <v>1.0063</v>
      </c>
      <c r="U2617" s="24">
        <v>8.6196800000000004E-2</v>
      </c>
      <c r="V2617" s="34">
        <v>7.1479969654501454E-3</v>
      </c>
      <c r="W2617" s="24">
        <v>0</v>
      </c>
      <c r="X2617" s="24">
        <v>0</v>
      </c>
    </row>
    <row r="2618" spans="1:24" ht="15" customHeight="1" x14ac:dyDescent="0.45">
      <c r="A2618" s="14">
        <v>461</v>
      </c>
      <c r="B2618" s="15">
        <v>2002</v>
      </c>
      <c r="C2618" s="16">
        <v>0</v>
      </c>
      <c r="D2618" s="17">
        <v>-0.1114052</v>
      </c>
      <c r="E2618" s="17">
        <v>6.9658300000000006E-2</v>
      </c>
      <c r="F2618" s="17">
        <v>4.8197299999999998E-2</v>
      </c>
      <c r="G2618" s="17">
        <v>0.47049299999999999</v>
      </c>
      <c r="H2618" s="18">
        <v>0.12432310000000001</v>
      </c>
      <c r="I2618" s="40">
        <f t="array" ref="I2618">$Q$10+SUMPRODUCT(D2618:H2618,TRANSPOSE($Q$11:$Q$15))</f>
        <v>-3.7491914544849925</v>
      </c>
      <c r="J2618" s="37">
        <f t="shared" si="40"/>
        <v>2.2995528282699948E-2</v>
      </c>
      <c r="K2618" s="38"/>
      <c r="L2618" s="38"/>
      <c r="M2618" s="38"/>
      <c r="P2618" s="27">
        <v>2589</v>
      </c>
      <c r="Q2618" s="24">
        <v>1.9719999999999998E-3</v>
      </c>
      <c r="R2618" s="24">
        <v>0.30781999999999998</v>
      </c>
      <c r="S2618" s="24">
        <v>3.2110300000000001E-2</v>
      </c>
      <c r="T2618" s="24">
        <v>0.62740169999999995</v>
      </c>
      <c r="U2618" s="24">
        <v>9.7783400000000006E-2</v>
      </c>
      <c r="V2618" s="34">
        <v>1.4974548021746732E-2</v>
      </c>
      <c r="W2618" s="24">
        <v>0</v>
      </c>
      <c r="X2618" s="24">
        <v>0</v>
      </c>
    </row>
    <row r="2619" spans="1:24" ht="15" customHeight="1" x14ac:dyDescent="0.45">
      <c r="A2619" s="14">
        <v>461</v>
      </c>
      <c r="B2619" s="15">
        <v>2003</v>
      </c>
      <c r="C2619" s="16">
        <v>0</v>
      </c>
      <c r="D2619" s="17">
        <v>-1.6239E-3</v>
      </c>
      <c r="E2619" s="17">
        <v>7.7733300000000005E-2</v>
      </c>
      <c r="F2619" s="17">
        <v>4.49132E-2</v>
      </c>
      <c r="G2619" s="17">
        <v>0.53450640000000005</v>
      </c>
      <c r="H2619" s="18">
        <v>0.1320133</v>
      </c>
      <c r="I2619" s="40">
        <f t="array" ref="I2619">$Q$10+SUMPRODUCT(D2619:H2619,TRANSPOSE($Q$11:$Q$15))</f>
        <v>-3.7864157023238665</v>
      </c>
      <c r="J2619" s="37">
        <f t="shared" si="40"/>
        <v>2.2173904737258412E-2</v>
      </c>
      <c r="K2619" s="38"/>
      <c r="L2619" s="38"/>
      <c r="M2619" s="38"/>
      <c r="P2619" s="27">
        <v>2590</v>
      </c>
      <c r="Q2619" s="24">
        <v>-2.6356000000000001E-2</v>
      </c>
      <c r="R2619" s="24">
        <v>0.30792429999999998</v>
      </c>
      <c r="S2619" s="24">
        <v>3.9312600000000003E-2</v>
      </c>
      <c r="T2619" s="24">
        <v>0.42296990000000001</v>
      </c>
      <c r="U2619" s="24">
        <v>0.10719480000000001</v>
      </c>
      <c r="V2619" s="34">
        <v>1.9375041247007022E-2</v>
      </c>
      <c r="W2619" s="24">
        <v>0</v>
      </c>
      <c r="X2619" s="24">
        <v>0</v>
      </c>
    </row>
    <row r="2620" spans="1:24" ht="15" customHeight="1" x14ac:dyDescent="0.45">
      <c r="A2620" s="14">
        <v>461</v>
      </c>
      <c r="B2620" s="15">
        <v>2004</v>
      </c>
      <c r="C2620" s="16">
        <v>0</v>
      </c>
      <c r="D2620" s="17">
        <v>-5.6448900000000003E-2</v>
      </c>
      <c r="E2620" s="17">
        <v>7.6405100000000004E-2</v>
      </c>
      <c r="F2620" s="17">
        <v>6.1131900000000003E-2</v>
      </c>
      <c r="G2620" s="17">
        <v>0.52773460000000005</v>
      </c>
      <c r="H2620" s="18">
        <v>0.1616679</v>
      </c>
      <c r="I2620" s="40">
        <f t="array" ref="I2620">$Q$10+SUMPRODUCT(D2620:H2620,TRANSPOSE($Q$11:$Q$15))</f>
        <v>-3.9077688682507281</v>
      </c>
      <c r="J2620" s="37">
        <f t="shared" si="40"/>
        <v>1.9689789360326868E-2</v>
      </c>
      <c r="K2620" s="38"/>
      <c r="L2620" s="38"/>
      <c r="M2620" s="38"/>
      <c r="P2620" s="27">
        <v>2591</v>
      </c>
      <c r="Q2620" s="24">
        <v>-4.26944E-2</v>
      </c>
      <c r="R2620" s="24">
        <v>0.30817549999999999</v>
      </c>
      <c r="S2620" s="24">
        <v>4.4765100000000002E-2</v>
      </c>
      <c r="T2620" s="24">
        <v>0.56638080000000002</v>
      </c>
      <c r="U2620" s="24">
        <v>0.1097451</v>
      </c>
      <c r="V2620" s="34">
        <v>1.474621050663779E-2</v>
      </c>
      <c r="W2620" s="24">
        <v>0</v>
      </c>
      <c r="X2620" s="24">
        <v>0</v>
      </c>
    </row>
    <row r="2621" spans="1:24" ht="15" customHeight="1" x14ac:dyDescent="0.45">
      <c r="A2621" s="14">
        <v>462</v>
      </c>
      <c r="B2621" s="15">
        <v>2000</v>
      </c>
      <c r="C2621" s="16">
        <v>0</v>
      </c>
      <c r="D2621" s="17">
        <v>-3.6909200000000003E-2</v>
      </c>
      <c r="E2621" s="17">
        <v>0.13483410000000001</v>
      </c>
      <c r="F2621" s="17">
        <v>4.07205E-2</v>
      </c>
      <c r="G2621" s="17">
        <v>0.636131</v>
      </c>
      <c r="H2621" s="18">
        <v>0.20361580000000001</v>
      </c>
      <c r="I2621" s="40">
        <f t="array" ref="I2621">$Q$10+SUMPRODUCT(D2621:H2621,TRANSPOSE($Q$11:$Q$15))</f>
        <v>-3.9680996540125442</v>
      </c>
      <c r="J2621" s="37">
        <f t="shared" si="40"/>
        <v>1.8558406200481093E-2</v>
      </c>
      <c r="K2621" s="38"/>
      <c r="L2621" s="38"/>
      <c r="M2621" s="38"/>
      <c r="P2621" s="27">
        <v>2592</v>
      </c>
      <c r="Q2621" s="24">
        <v>-2.0462000000000002E-3</v>
      </c>
      <c r="R2621" s="24">
        <v>0.30745899999999998</v>
      </c>
      <c r="S2621" s="24">
        <v>4.4430200000000003E-2</v>
      </c>
      <c r="T2621" s="24">
        <v>0.60209860000000004</v>
      </c>
      <c r="U2621" s="24">
        <v>0.1210817</v>
      </c>
      <c r="V2621" s="34">
        <v>1.4326106270198468E-2</v>
      </c>
      <c r="W2621" s="24">
        <v>0</v>
      </c>
      <c r="X2621" s="24">
        <v>0</v>
      </c>
    </row>
    <row r="2622" spans="1:24" ht="15" customHeight="1" x14ac:dyDescent="0.45">
      <c r="A2622" s="14">
        <v>462</v>
      </c>
      <c r="B2622" s="15">
        <v>2001</v>
      </c>
      <c r="C2622" s="16">
        <v>0</v>
      </c>
      <c r="D2622" s="17">
        <v>-4.8681599999999998E-2</v>
      </c>
      <c r="E2622" s="17">
        <v>0.1096583</v>
      </c>
      <c r="F2622" s="17">
        <v>4.2596000000000002E-2</v>
      </c>
      <c r="G2622" s="17">
        <v>0.4562001</v>
      </c>
      <c r="H2622" s="18">
        <v>0.1023183</v>
      </c>
      <c r="I2622" s="40">
        <f t="array" ref="I2622">$Q$10+SUMPRODUCT(D2622:H2622,TRANSPOSE($Q$11:$Q$15))</f>
        <v>-3.7274147973428096</v>
      </c>
      <c r="J2622" s="37">
        <f t="shared" si="40"/>
        <v>2.3489894367574555E-2</v>
      </c>
      <c r="K2622" s="38"/>
      <c r="L2622" s="38"/>
      <c r="M2622" s="38"/>
      <c r="P2622" s="27">
        <v>2593</v>
      </c>
      <c r="Q2622" s="24">
        <v>1.03205E-2</v>
      </c>
      <c r="R2622" s="24">
        <v>0.33655960000000001</v>
      </c>
      <c r="S2622" s="24">
        <v>4.5101000000000002E-2</v>
      </c>
      <c r="T2622" s="24">
        <v>0.7049185</v>
      </c>
      <c r="U2622" s="24">
        <v>0.1193467</v>
      </c>
      <c r="V2622" s="34">
        <v>1.1673125111610824E-2</v>
      </c>
      <c r="W2622" s="24">
        <v>0</v>
      </c>
      <c r="X2622" s="24">
        <v>0</v>
      </c>
    </row>
    <row r="2623" spans="1:24" ht="15" customHeight="1" x14ac:dyDescent="0.45">
      <c r="A2623" s="14">
        <v>462</v>
      </c>
      <c r="B2623" s="15">
        <v>2002</v>
      </c>
      <c r="C2623" s="16">
        <v>0</v>
      </c>
      <c r="D2623" s="17">
        <v>-0.29682550000000002</v>
      </c>
      <c r="E2623" s="17">
        <v>2.5428800000000001E-2</v>
      </c>
      <c r="F2623" s="17">
        <v>3.1231399999999999E-2</v>
      </c>
      <c r="G2623" s="17">
        <v>0.23725060000000001</v>
      </c>
      <c r="H2623" s="18">
        <v>0.1038138</v>
      </c>
      <c r="I2623" s="40">
        <f t="array" ref="I2623">$Q$10+SUMPRODUCT(D2623:H2623,TRANSPOSE($Q$11:$Q$15))</f>
        <v>-3.2670231401831589</v>
      </c>
      <c r="J2623" s="37">
        <f t="shared" si="40"/>
        <v>3.6719979542764035E-2</v>
      </c>
      <c r="K2623" s="38"/>
      <c r="L2623" s="38"/>
      <c r="M2623" s="38"/>
      <c r="P2623" s="27">
        <v>2594</v>
      </c>
      <c r="Q2623" s="24">
        <v>2.5882100000000002E-2</v>
      </c>
      <c r="R2623" s="24">
        <v>0.31988840000000002</v>
      </c>
      <c r="S2623" s="24">
        <v>4.6434200000000002E-2</v>
      </c>
      <c r="T2623" s="24">
        <v>0.87979929999999995</v>
      </c>
      <c r="U2623" s="24">
        <v>0.10331</v>
      </c>
      <c r="V2623" s="34">
        <v>8.9480892550232206E-3</v>
      </c>
      <c r="W2623" s="24">
        <v>0</v>
      </c>
      <c r="X2623" s="24">
        <v>0</v>
      </c>
    </row>
    <row r="2624" spans="1:24" ht="15" customHeight="1" x14ac:dyDescent="0.45">
      <c r="A2624" s="14">
        <v>462</v>
      </c>
      <c r="B2624" s="15">
        <v>2003</v>
      </c>
      <c r="C2624" s="16">
        <v>0</v>
      </c>
      <c r="D2624" s="17">
        <v>5.3957499999999999E-2</v>
      </c>
      <c r="E2624" s="17">
        <v>3.6774599999999998E-2</v>
      </c>
      <c r="F2624" s="17">
        <v>4.2874500000000003E-2</v>
      </c>
      <c r="G2624" s="17">
        <v>0.4889174</v>
      </c>
      <c r="H2624" s="18">
        <v>0.1256428</v>
      </c>
      <c r="I2624" s="40">
        <f t="array" ref="I2624">$Q$10+SUMPRODUCT(D2624:H2624,TRANSPOSE($Q$11:$Q$15))</f>
        <v>-3.6188183548383073</v>
      </c>
      <c r="J2624" s="37">
        <f t="shared" si="40"/>
        <v>2.611411011715415E-2</v>
      </c>
      <c r="K2624" s="38"/>
      <c r="L2624" s="38"/>
      <c r="M2624" s="38"/>
      <c r="P2624" s="27">
        <v>2595</v>
      </c>
      <c r="Q2624" s="24">
        <v>0.28048820000000002</v>
      </c>
      <c r="R2624" s="24">
        <v>5.3118199999999997E-2</v>
      </c>
      <c r="S2624" s="24">
        <v>5.2703100000000003E-2</v>
      </c>
      <c r="T2624" s="24">
        <v>0.33614959999999999</v>
      </c>
      <c r="U2624" s="24">
        <v>0.36807210000000001</v>
      </c>
      <c r="V2624" s="34">
        <v>3.7919270219490896E-2</v>
      </c>
      <c r="W2624" s="24">
        <v>0</v>
      </c>
      <c r="X2624" s="24">
        <v>0</v>
      </c>
    </row>
    <row r="2625" spans="1:24" ht="15" customHeight="1" x14ac:dyDescent="0.45">
      <c r="A2625" s="14">
        <v>462</v>
      </c>
      <c r="B2625" s="15">
        <v>2004</v>
      </c>
      <c r="C2625" s="16">
        <v>0</v>
      </c>
      <c r="D2625" s="17">
        <v>2.9545399999999999E-2</v>
      </c>
      <c r="E2625" s="17">
        <v>5.6256E-2</v>
      </c>
      <c r="F2625" s="17">
        <v>3.6356699999999999E-2</v>
      </c>
      <c r="G2625" s="17">
        <v>0.52731450000000002</v>
      </c>
      <c r="H2625" s="18">
        <v>0.1378105</v>
      </c>
      <c r="I2625" s="40">
        <f t="array" ref="I2625">$Q$10+SUMPRODUCT(D2625:H2625,TRANSPOSE($Q$11:$Q$15))</f>
        <v>-3.6587731671171513</v>
      </c>
      <c r="J2625" s="37">
        <f t="shared" si="40"/>
        <v>2.5116985038085144E-2</v>
      </c>
      <c r="K2625" s="38"/>
      <c r="L2625" s="38"/>
      <c r="M2625" s="38"/>
      <c r="P2625" s="27">
        <v>2596</v>
      </c>
      <c r="Q2625" s="24">
        <v>0.29574719999999999</v>
      </c>
      <c r="R2625" s="24">
        <v>7.7399499999999996E-2</v>
      </c>
      <c r="S2625" s="24">
        <v>4.51948E-2</v>
      </c>
      <c r="T2625" s="24">
        <v>0.23485519999999999</v>
      </c>
      <c r="U2625" s="24">
        <v>0.36080570000000001</v>
      </c>
      <c r="V2625" s="34">
        <v>4.5405951824289123E-2</v>
      </c>
      <c r="W2625" s="24">
        <v>0</v>
      </c>
      <c r="X2625" s="24">
        <v>0</v>
      </c>
    </row>
    <row r="2626" spans="1:24" ht="15" customHeight="1" x14ac:dyDescent="0.45">
      <c r="A2626" s="14">
        <v>463</v>
      </c>
      <c r="B2626" s="15">
        <v>1995</v>
      </c>
      <c r="C2626" s="16">
        <v>0</v>
      </c>
      <c r="D2626" s="17">
        <v>9.7838599999999998E-2</v>
      </c>
      <c r="E2626" s="17">
        <v>0.25053399999999998</v>
      </c>
      <c r="F2626" s="17">
        <v>5.5086999999999997E-2</v>
      </c>
      <c r="G2626" s="17">
        <v>0.81967880000000004</v>
      </c>
      <c r="H2626" s="18">
        <v>0.35610619999999998</v>
      </c>
      <c r="I2626" s="40">
        <f t="array" ref="I2626">$Q$10+SUMPRODUCT(D2626:H2626,TRANSPOSE($Q$11:$Q$15))</f>
        <v>-4.3934073427375493</v>
      </c>
      <c r="J2626" s="37">
        <f t="shared" si="40"/>
        <v>1.2207678415574911E-2</v>
      </c>
      <c r="K2626" s="38"/>
      <c r="L2626" s="38"/>
      <c r="M2626" s="38"/>
      <c r="P2626" s="27">
        <v>2597</v>
      </c>
      <c r="Q2626" s="24">
        <v>0.33598800000000001</v>
      </c>
      <c r="R2626" s="24">
        <v>-0.23771030000000001</v>
      </c>
      <c r="S2626" s="24">
        <v>5.0487400000000002E-2</v>
      </c>
      <c r="T2626" s="24">
        <v>2.6449739999999999</v>
      </c>
      <c r="U2626" s="24">
        <v>0.36782939999999997</v>
      </c>
      <c r="V2626" s="34">
        <v>1.5787824417514825E-3</v>
      </c>
      <c r="W2626" s="24">
        <v>0</v>
      </c>
      <c r="X2626" s="24">
        <v>0</v>
      </c>
    </row>
    <row r="2627" spans="1:24" ht="15" customHeight="1" x14ac:dyDescent="0.45">
      <c r="A2627" s="14">
        <v>463</v>
      </c>
      <c r="B2627" s="15">
        <v>1996</v>
      </c>
      <c r="C2627" s="16">
        <v>0</v>
      </c>
      <c r="D2627" s="17">
        <v>3.1183800000000001E-2</v>
      </c>
      <c r="E2627" s="17">
        <v>0.16933110000000001</v>
      </c>
      <c r="F2627" s="17">
        <v>5.3587200000000001E-2</v>
      </c>
      <c r="G2627" s="17">
        <v>0.68796610000000002</v>
      </c>
      <c r="H2627" s="18">
        <v>0.28659089999999998</v>
      </c>
      <c r="I2627" s="40">
        <f t="array" ref="I2627">$Q$10+SUMPRODUCT(D2627:H2627,TRANSPOSE($Q$11:$Q$15))</f>
        <v>-4.1241453072808811</v>
      </c>
      <c r="J2627" s="37">
        <f t="shared" ref="J2627:J2690" si="41">EXP(I2627)/(1+EXP(I2627))</f>
        <v>1.5919776077358855E-2</v>
      </c>
      <c r="K2627" s="38"/>
      <c r="L2627" s="38"/>
      <c r="M2627" s="38"/>
      <c r="P2627" s="27">
        <v>2598</v>
      </c>
      <c r="Q2627" s="24">
        <v>0.30977359999999998</v>
      </c>
      <c r="R2627" s="24">
        <v>-0.25673679999999999</v>
      </c>
      <c r="S2627" s="24">
        <v>3.4948000000000002E-3</v>
      </c>
      <c r="T2627" s="24">
        <v>0.82114980000000004</v>
      </c>
      <c r="U2627" s="24">
        <v>0.30280899999999999</v>
      </c>
      <c r="V2627" s="34">
        <v>3.9517776407938174E-2</v>
      </c>
      <c r="W2627" s="24">
        <v>0</v>
      </c>
      <c r="X2627" s="24">
        <v>0</v>
      </c>
    </row>
    <row r="2628" spans="1:24" ht="15" customHeight="1" x14ac:dyDescent="0.45">
      <c r="A2628" s="14">
        <v>463</v>
      </c>
      <c r="B2628" s="15">
        <v>1997</v>
      </c>
      <c r="C2628" s="16">
        <v>0</v>
      </c>
      <c r="D2628" s="17">
        <v>4.7902899999999998E-2</v>
      </c>
      <c r="E2628" s="17">
        <v>0.21172779999999999</v>
      </c>
      <c r="F2628" s="17">
        <v>6.08111E-2</v>
      </c>
      <c r="G2628" s="17">
        <v>1.1299360000000001</v>
      </c>
      <c r="H2628" s="18">
        <v>0.29454639999999999</v>
      </c>
      <c r="I2628" s="40">
        <f t="array" ref="I2628">$Q$10+SUMPRODUCT(D2628:H2628,TRANSPOSE($Q$11:$Q$15))</f>
        <v>-4.9360368106409522</v>
      </c>
      <c r="J2628" s="37">
        <f t="shared" si="41"/>
        <v>7.1317820038788726E-3</v>
      </c>
      <c r="K2628" s="38"/>
      <c r="L2628" s="38"/>
      <c r="M2628" s="38"/>
      <c r="P2628" s="27">
        <v>2599</v>
      </c>
      <c r="Q2628" s="24">
        <v>0.2136025</v>
      </c>
      <c r="R2628" s="24">
        <v>-0.37053829999999999</v>
      </c>
      <c r="S2628" s="24">
        <v>2.9567400000000001E-2</v>
      </c>
      <c r="T2628" s="24">
        <v>0.60274119999999998</v>
      </c>
      <c r="U2628" s="24">
        <v>0.31211100000000003</v>
      </c>
      <c r="V2628" s="34">
        <v>5.1183144249416633E-2</v>
      </c>
      <c r="W2628" s="24">
        <v>0</v>
      </c>
      <c r="X2628" s="24">
        <v>0</v>
      </c>
    </row>
    <row r="2629" spans="1:24" ht="15" customHeight="1" x14ac:dyDescent="0.45">
      <c r="A2629" s="14">
        <v>463</v>
      </c>
      <c r="B2629" s="15">
        <v>1998</v>
      </c>
      <c r="C2629" s="16">
        <v>0</v>
      </c>
      <c r="D2629" s="17">
        <v>0.1045879</v>
      </c>
      <c r="E2629" s="17">
        <v>0.23037489999999999</v>
      </c>
      <c r="F2629" s="17">
        <v>5.2080500000000002E-2</v>
      </c>
      <c r="G2629" s="17">
        <v>0.78326609999999997</v>
      </c>
      <c r="H2629" s="18">
        <v>0.31630999999999998</v>
      </c>
      <c r="I2629" s="40">
        <f t="array" ref="I2629">$Q$10+SUMPRODUCT(D2629:H2629,TRANSPOSE($Q$11:$Q$15))</f>
        <v>-4.3038854113422076</v>
      </c>
      <c r="J2629" s="37">
        <f t="shared" si="41"/>
        <v>1.3335697354766606E-2</v>
      </c>
      <c r="K2629" s="38"/>
      <c r="L2629" s="38"/>
      <c r="M2629" s="38"/>
      <c r="P2629" s="27">
        <v>2600</v>
      </c>
      <c r="Q2629" s="24">
        <v>0.2024803</v>
      </c>
      <c r="R2629" s="24">
        <v>-0.35690329999999998</v>
      </c>
      <c r="S2629" s="24">
        <v>3.7426399999999999E-2</v>
      </c>
      <c r="T2629" s="24">
        <v>1.069423</v>
      </c>
      <c r="U2629" s="24">
        <v>0.319303</v>
      </c>
      <c r="V2629" s="34">
        <v>2.3059492595182057E-2</v>
      </c>
      <c r="W2629" s="24">
        <v>0</v>
      </c>
      <c r="X2629" s="24">
        <v>0</v>
      </c>
    </row>
    <row r="2630" spans="1:24" ht="15" customHeight="1" x14ac:dyDescent="0.45">
      <c r="A2630" s="14">
        <v>463</v>
      </c>
      <c r="B2630" s="15">
        <v>1999</v>
      </c>
      <c r="C2630" s="16">
        <v>0</v>
      </c>
      <c r="D2630" s="17">
        <v>7.0150699999999996E-2</v>
      </c>
      <c r="E2630" s="17">
        <v>0.26247510000000002</v>
      </c>
      <c r="F2630" s="17">
        <v>5.3447799999999997E-2</v>
      </c>
      <c r="G2630" s="17">
        <v>0.66837219999999997</v>
      </c>
      <c r="H2630" s="18">
        <v>0.25583669999999997</v>
      </c>
      <c r="I2630" s="40">
        <f t="array" ref="I2630">$Q$10+SUMPRODUCT(D2630:H2630,TRANSPOSE($Q$11:$Q$15))</f>
        <v>-4.2301505200737415</v>
      </c>
      <c r="J2630" s="37">
        <f t="shared" si="41"/>
        <v>1.4341528178944865E-2</v>
      </c>
      <c r="K2630" s="38"/>
      <c r="L2630" s="38"/>
      <c r="M2630" s="38"/>
      <c r="P2630" s="27">
        <v>2601</v>
      </c>
      <c r="Q2630" s="24">
        <v>0.2081404</v>
      </c>
      <c r="R2630" s="24">
        <v>-0.32949830000000002</v>
      </c>
      <c r="S2630" s="24">
        <v>3.9883200000000001E-2</v>
      </c>
      <c r="T2630" s="24">
        <v>1.2218290000000001</v>
      </c>
      <c r="U2630" s="24">
        <v>0.32041150000000002</v>
      </c>
      <c r="V2630" s="34">
        <v>1.719675286238884E-2</v>
      </c>
      <c r="W2630" s="24">
        <v>0</v>
      </c>
      <c r="X2630" s="24">
        <v>0</v>
      </c>
    </row>
    <row r="2631" spans="1:24" ht="15" customHeight="1" x14ac:dyDescent="0.45">
      <c r="A2631" s="14">
        <v>463</v>
      </c>
      <c r="B2631" s="15">
        <v>2000</v>
      </c>
      <c r="C2631" s="16">
        <v>0</v>
      </c>
      <c r="D2631" s="17">
        <v>1.68022E-2</v>
      </c>
      <c r="E2631" s="17">
        <v>0.30050900000000003</v>
      </c>
      <c r="F2631" s="17">
        <v>6.3611899999999999E-2</v>
      </c>
      <c r="G2631" s="17">
        <v>1.0361560000000001</v>
      </c>
      <c r="H2631" s="18">
        <v>0.26278040000000003</v>
      </c>
      <c r="I2631" s="40">
        <f t="array" ref="I2631">$Q$10+SUMPRODUCT(D2631:H2631,TRANSPOSE($Q$11:$Q$15))</f>
        <v>-4.9706574824095711</v>
      </c>
      <c r="J2631" s="37">
        <f t="shared" si="41"/>
        <v>6.8907723310729562E-3</v>
      </c>
      <c r="K2631" s="38"/>
      <c r="L2631" s="38"/>
      <c r="M2631" s="38"/>
      <c r="P2631" s="27">
        <v>2602</v>
      </c>
      <c r="Q2631" s="24">
        <v>0.50266500000000003</v>
      </c>
      <c r="R2631" s="24">
        <v>0.1100718</v>
      </c>
      <c r="S2631" s="24">
        <v>4.8390299999999997E-2</v>
      </c>
      <c r="T2631" s="24">
        <v>3.2275689999999999</v>
      </c>
      <c r="U2631" s="24">
        <v>0.2114066</v>
      </c>
      <c r="V2631" s="34">
        <v>3.7256821255434466E-4</v>
      </c>
      <c r="W2631" s="24">
        <v>0</v>
      </c>
      <c r="X2631" s="24">
        <v>0</v>
      </c>
    </row>
    <row r="2632" spans="1:24" ht="15" customHeight="1" x14ac:dyDescent="0.45">
      <c r="A2632" s="14">
        <v>463</v>
      </c>
      <c r="B2632" s="15">
        <v>2001</v>
      </c>
      <c r="C2632" s="16">
        <v>0</v>
      </c>
      <c r="D2632" s="17">
        <v>-5.6705000000000002E-3</v>
      </c>
      <c r="E2632" s="17">
        <v>0.1710913</v>
      </c>
      <c r="F2632" s="17">
        <v>4.8714199999999999E-2</v>
      </c>
      <c r="G2632" s="17">
        <v>0.8816119</v>
      </c>
      <c r="H2632" s="18">
        <v>0.23584379999999999</v>
      </c>
      <c r="I2632" s="40">
        <f t="array" ref="I2632">$Q$10+SUMPRODUCT(D2632:H2632,TRANSPOSE($Q$11:$Q$15))</f>
        <v>-4.4430393047453105</v>
      </c>
      <c r="J2632" s="37">
        <f t="shared" si="41"/>
        <v>1.162344810011302E-2</v>
      </c>
      <c r="K2632" s="38"/>
      <c r="L2632" s="38"/>
      <c r="M2632" s="38"/>
      <c r="P2632" s="27">
        <v>2603</v>
      </c>
      <c r="Q2632" s="24">
        <v>-4.4067099999999998E-2</v>
      </c>
      <c r="R2632" s="24">
        <v>-0.25792500000000002</v>
      </c>
      <c r="S2632" s="24">
        <v>5.03978E-2</v>
      </c>
      <c r="T2632" s="24">
        <v>0.30961729999999998</v>
      </c>
      <c r="U2632" s="24">
        <v>0.17560439999999999</v>
      </c>
      <c r="V2632" s="34">
        <v>4.8594717760993625E-2</v>
      </c>
      <c r="W2632" s="24">
        <v>0</v>
      </c>
      <c r="X2632" s="24">
        <v>1</v>
      </c>
    </row>
    <row r="2633" spans="1:24" ht="15" customHeight="1" x14ac:dyDescent="0.45">
      <c r="A2633" s="14">
        <v>463</v>
      </c>
      <c r="B2633" s="15">
        <v>2002</v>
      </c>
      <c r="C2633" s="16">
        <v>0</v>
      </c>
      <c r="D2633" s="17">
        <v>0.13164020000000001</v>
      </c>
      <c r="E2633" s="17">
        <v>6.6606299999999993E-2</v>
      </c>
      <c r="F2633" s="17">
        <v>3.8161500000000001E-2</v>
      </c>
      <c r="G2633" s="17">
        <v>0.70199579999999995</v>
      </c>
      <c r="H2633" s="18">
        <v>0.14424390000000001</v>
      </c>
      <c r="I2633" s="40">
        <f t="array" ref="I2633">$Q$10+SUMPRODUCT(D2633:H2633,TRANSPOSE($Q$11:$Q$15))</f>
        <v>-3.9203358763544593</v>
      </c>
      <c r="J2633" s="37">
        <f t="shared" si="41"/>
        <v>1.9448678228685682E-2</v>
      </c>
      <c r="K2633" s="38"/>
      <c r="L2633" s="38"/>
      <c r="M2633" s="38"/>
      <c r="P2633" s="27">
        <v>2604</v>
      </c>
      <c r="Q2633" s="24">
        <v>2.3157500000000001E-2</v>
      </c>
      <c r="R2633" s="24">
        <v>0.12608079999999999</v>
      </c>
      <c r="S2633" s="24">
        <v>6.1205099999999998E-2</v>
      </c>
      <c r="T2633" s="24">
        <v>0.42947380000000002</v>
      </c>
      <c r="U2633" s="24">
        <v>0.12390619999999999</v>
      </c>
      <c r="V2633" s="34">
        <v>2.1574977891649749E-2</v>
      </c>
      <c r="W2633" s="24">
        <v>0</v>
      </c>
      <c r="X2633" s="24">
        <v>0</v>
      </c>
    </row>
    <row r="2634" spans="1:24" ht="15" customHeight="1" x14ac:dyDescent="0.45">
      <c r="A2634" s="14">
        <v>463</v>
      </c>
      <c r="B2634" s="15">
        <v>2003</v>
      </c>
      <c r="C2634" s="16">
        <v>0</v>
      </c>
      <c r="D2634" s="17">
        <v>1.24682E-2</v>
      </c>
      <c r="E2634" s="17">
        <v>0.14152519999999999</v>
      </c>
      <c r="F2634" s="17">
        <v>4.5240099999999998E-2</v>
      </c>
      <c r="G2634" s="17">
        <v>1.08158</v>
      </c>
      <c r="H2634" s="18">
        <v>0.25337290000000001</v>
      </c>
      <c r="I2634" s="40">
        <f t="array" ref="I2634">$Q$10+SUMPRODUCT(D2634:H2634,TRANSPOSE($Q$11:$Q$15))</f>
        <v>-4.6725477640133892</v>
      </c>
      <c r="J2634" s="37">
        <f t="shared" si="41"/>
        <v>9.2618380218302786E-3</v>
      </c>
      <c r="K2634" s="38"/>
      <c r="L2634" s="38"/>
      <c r="M2634" s="38"/>
      <c r="P2634" s="27">
        <v>2605</v>
      </c>
      <c r="Q2634" s="24">
        <v>9.9755E-3</v>
      </c>
      <c r="R2634" s="24">
        <v>0.1161832</v>
      </c>
      <c r="S2634" s="24">
        <v>3.1430600000000003E-2</v>
      </c>
      <c r="T2634" s="24">
        <v>0.24628559999999999</v>
      </c>
      <c r="U2634" s="24">
        <v>0.1210233</v>
      </c>
      <c r="V2634" s="34">
        <v>3.6362682432299218E-2</v>
      </c>
      <c r="W2634" s="24">
        <v>0</v>
      </c>
      <c r="X2634" s="24">
        <v>0</v>
      </c>
    </row>
    <row r="2635" spans="1:24" ht="15" customHeight="1" x14ac:dyDescent="0.45">
      <c r="A2635" s="14">
        <v>463</v>
      </c>
      <c r="B2635" s="15">
        <v>2004</v>
      </c>
      <c r="C2635" s="16">
        <v>0</v>
      </c>
      <c r="D2635" s="17">
        <v>4.9253900000000003E-2</v>
      </c>
      <c r="E2635" s="17">
        <v>0.15080569999999999</v>
      </c>
      <c r="F2635" s="17">
        <v>5.0950599999999999E-2</v>
      </c>
      <c r="G2635" s="17">
        <v>1.2232050000000001</v>
      </c>
      <c r="H2635" s="18">
        <v>0.2584939</v>
      </c>
      <c r="I2635" s="40">
        <f t="array" ref="I2635">$Q$10+SUMPRODUCT(D2635:H2635,TRANSPOSE($Q$11:$Q$15))</f>
        <v>-4.9389956655650149</v>
      </c>
      <c r="J2635" s="37">
        <f t="shared" si="41"/>
        <v>7.1108611145199903E-3</v>
      </c>
      <c r="K2635" s="38"/>
      <c r="L2635" s="38"/>
      <c r="M2635" s="38"/>
      <c r="P2635" s="27">
        <v>2606</v>
      </c>
      <c r="Q2635" s="24">
        <v>7.7464999999999999E-3</v>
      </c>
      <c r="R2635" s="24">
        <v>9.7737900000000003E-2</v>
      </c>
      <c r="S2635" s="24">
        <v>3.1436600000000002E-2</v>
      </c>
      <c r="T2635" s="24">
        <v>0.22952800000000001</v>
      </c>
      <c r="U2635" s="24">
        <v>0.1184125</v>
      </c>
      <c r="V2635" s="34">
        <v>3.8190228752625281E-2</v>
      </c>
      <c r="W2635" s="24">
        <v>0</v>
      </c>
      <c r="X2635" s="24">
        <v>0</v>
      </c>
    </row>
    <row r="2636" spans="1:24" ht="15" customHeight="1" x14ac:dyDescent="0.45">
      <c r="A2636" s="14">
        <v>464</v>
      </c>
      <c r="B2636" s="15">
        <v>1995</v>
      </c>
      <c r="C2636" s="16">
        <v>0</v>
      </c>
      <c r="D2636" s="17">
        <v>0.243003</v>
      </c>
      <c r="E2636" s="17">
        <v>-0.1941156</v>
      </c>
      <c r="F2636" s="17">
        <v>4.8196599999999999E-2</v>
      </c>
      <c r="G2636" s="17">
        <v>8.2669099999999995E-2</v>
      </c>
      <c r="H2636" s="18">
        <v>0.2601849</v>
      </c>
      <c r="I2636" s="40">
        <f t="array" ref="I2636">$Q$10+SUMPRODUCT(D2636:H2636,TRANSPOSE($Q$11:$Q$15))</f>
        <v>-2.5165580469021243</v>
      </c>
      <c r="J2636" s="37">
        <f t="shared" si="41"/>
        <v>7.4705520809541834E-2</v>
      </c>
      <c r="K2636" s="38"/>
      <c r="L2636" s="38"/>
      <c r="M2636" s="38"/>
      <c r="P2636" s="27">
        <v>2607</v>
      </c>
      <c r="Q2636" s="24">
        <v>1.47064E-2</v>
      </c>
      <c r="R2636" s="24">
        <v>7.9379199999999997E-2</v>
      </c>
      <c r="S2636" s="24">
        <v>3.9423699999999999E-2</v>
      </c>
      <c r="T2636" s="24">
        <v>0.29907450000000002</v>
      </c>
      <c r="U2636" s="24">
        <v>0.1247496</v>
      </c>
      <c r="V2636" s="34">
        <v>3.3328371107247755E-2</v>
      </c>
      <c r="W2636" s="24">
        <v>0</v>
      </c>
      <c r="X2636" s="24">
        <v>0</v>
      </c>
    </row>
    <row r="2637" spans="1:24" ht="15" customHeight="1" x14ac:dyDescent="0.45">
      <c r="A2637" s="14">
        <v>464</v>
      </c>
      <c r="B2637" s="15">
        <v>1996</v>
      </c>
      <c r="C2637" s="16">
        <v>0</v>
      </c>
      <c r="D2637" s="17">
        <v>0.45181320000000003</v>
      </c>
      <c r="E2637" s="17">
        <v>-0.2423582</v>
      </c>
      <c r="F2637" s="17">
        <v>4.09956E-2</v>
      </c>
      <c r="G2637" s="17">
        <v>0.29704170000000002</v>
      </c>
      <c r="H2637" s="18">
        <v>0.36288009999999998</v>
      </c>
      <c r="I2637" s="40">
        <f t="array" ref="I2637">$Q$10+SUMPRODUCT(D2637:H2637,TRANSPOSE($Q$11:$Q$15))</f>
        <v>-2.5802606857129073</v>
      </c>
      <c r="J2637" s="37">
        <f t="shared" si="41"/>
        <v>7.0419664303285376E-2</v>
      </c>
      <c r="K2637" s="38"/>
      <c r="L2637" s="38"/>
      <c r="M2637" s="38"/>
      <c r="P2637" s="27">
        <v>2608</v>
      </c>
      <c r="Q2637" s="24">
        <v>-2.3732900000000001E-2</v>
      </c>
      <c r="R2637" s="24">
        <v>9.9453700000000006E-2</v>
      </c>
      <c r="S2637" s="24">
        <v>4.3780800000000002E-2</v>
      </c>
      <c r="T2637" s="24">
        <v>0.39842499999999997</v>
      </c>
      <c r="U2637" s="24">
        <v>0.16221340000000001</v>
      </c>
      <c r="V2637" s="34">
        <v>2.7053121551085219E-2</v>
      </c>
      <c r="W2637" s="24">
        <v>0</v>
      </c>
      <c r="X2637" s="24">
        <v>0</v>
      </c>
    </row>
    <row r="2638" spans="1:24" ht="15" customHeight="1" x14ac:dyDescent="0.45">
      <c r="A2638" s="14">
        <v>464</v>
      </c>
      <c r="B2638" s="15">
        <v>1997</v>
      </c>
      <c r="C2638" s="16">
        <v>0</v>
      </c>
      <c r="D2638" s="17">
        <v>0.351493</v>
      </c>
      <c r="E2638" s="17">
        <v>-0.16210769999999999</v>
      </c>
      <c r="F2638" s="17">
        <v>5.5988200000000002E-2</v>
      </c>
      <c r="G2638" s="17">
        <v>0.94566380000000005</v>
      </c>
      <c r="H2638" s="18">
        <v>0.40840530000000003</v>
      </c>
      <c r="I2638" s="40">
        <f t="array" ref="I2638">$Q$10+SUMPRODUCT(D2638:H2638,TRANSPOSE($Q$11:$Q$15))</f>
        <v>-3.8638713878425888</v>
      </c>
      <c r="J2638" s="37">
        <f t="shared" si="41"/>
        <v>2.0555210919476694E-2</v>
      </c>
      <c r="K2638" s="38"/>
      <c r="L2638" s="38"/>
      <c r="M2638" s="38"/>
      <c r="P2638" s="27">
        <v>2609</v>
      </c>
      <c r="Q2638" s="24">
        <v>-0.1041908</v>
      </c>
      <c r="R2638" s="24">
        <v>7.2909699999999994E-2</v>
      </c>
      <c r="S2638" s="24">
        <v>5.1640600000000002E-2</v>
      </c>
      <c r="T2638" s="24">
        <v>0.48425299999999999</v>
      </c>
      <c r="U2638" s="24">
        <v>0.1804133</v>
      </c>
      <c r="V2638" s="34">
        <v>2.262887427868799E-2</v>
      </c>
      <c r="W2638" s="24">
        <v>0</v>
      </c>
      <c r="X2638" s="24">
        <v>0</v>
      </c>
    </row>
    <row r="2639" spans="1:24" ht="15" customHeight="1" x14ac:dyDescent="0.45">
      <c r="A2639" s="14">
        <v>464</v>
      </c>
      <c r="B2639" s="15">
        <v>1998</v>
      </c>
      <c r="C2639" s="16">
        <v>0</v>
      </c>
      <c r="D2639" s="17">
        <v>0.34093309999999999</v>
      </c>
      <c r="E2639" s="17">
        <v>-4.9398600000000001E-2</v>
      </c>
      <c r="F2639" s="17">
        <v>7.4256799999999998E-2</v>
      </c>
      <c r="G2639" s="17">
        <v>0.59813989999999995</v>
      </c>
      <c r="H2639" s="18">
        <v>0.31574180000000002</v>
      </c>
      <c r="I2639" s="40">
        <f t="array" ref="I2639">$Q$10+SUMPRODUCT(D2639:H2639,TRANSPOSE($Q$11:$Q$15))</f>
        <v>-3.6818755507637215</v>
      </c>
      <c r="J2639" s="37">
        <f t="shared" si="41"/>
        <v>2.4557460639647418E-2</v>
      </c>
      <c r="K2639" s="38"/>
      <c r="L2639" s="38"/>
      <c r="M2639" s="38"/>
      <c r="P2639" s="27">
        <v>2610</v>
      </c>
      <c r="Q2639" s="24">
        <v>2.427E-2</v>
      </c>
      <c r="R2639" s="24">
        <v>8.2949700000000001E-2</v>
      </c>
      <c r="S2639" s="24">
        <v>4.1299000000000002E-2</v>
      </c>
      <c r="T2639" s="24">
        <v>0.32309650000000001</v>
      </c>
      <c r="U2639" s="24">
        <v>0.15789010000000001</v>
      </c>
      <c r="V2639" s="34">
        <v>3.2251049749710187E-2</v>
      </c>
      <c r="W2639" s="24">
        <v>0</v>
      </c>
      <c r="X2639" s="24">
        <v>0</v>
      </c>
    </row>
    <row r="2640" spans="1:24" ht="15" customHeight="1" x14ac:dyDescent="0.45">
      <c r="A2640" s="14">
        <v>464</v>
      </c>
      <c r="B2640" s="15">
        <v>1999</v>
      </c>
      <c r="C2640" s="16">
        <v>0</v>
      </c>
      <c r="D2640" s="17">
        <v>0.36343510000000001</v>
      </c>
      <c r="E2640" s="17">
        <v>5.9813100000000001E-2</v>
      </c>
      <c r="F2640" s="17">
        <v>4.2708599999999999E-2</v>
      </c>
      <c r="G2640" s="17">
        <v>0.46780840000000001</v>
      </c>
      <c r="H2640" s="18">
        <v>0.25325199999999998</v>
      </c>
      <c r="I2640" s="40">
        <f t="array" ref="I2640">$Q$10+SUMPRODUCT(D2640:H2640,TRANSPOSE($Q$11:$Q$15))</f>
        <v>-3.41002197761309</v>
      </c>
      <c r="J2640" s="37">
        <f t="shared" si="41"/>
        <v>3.1983717038954543E-2</v>
      </c>
      <c r="K2640" s="38"/>
      <c r="L2640" s="38"/>
      <c r="M2640" s="38"/>
      <c r="P2640" s="27">
        <v>2611</v>
      </c>
      <c r="Q2640" s="24">
        <v>4.7185600000000001E-2</v>
      </c>
      <c r="R2640" s="24">
        <v>0.1201318</v>
      </c>
      <c r="S2640" s="24">
        <v>4.6927499999999997E-2</v>
      </c>
      <c r="T2640" s="24">
        <v>0.28577370000000002</v>
      </c>
      <c r="U2640" s="24">
        <v>0.1645886</v>
      </c>
      <c r="V2640" s="34">
        <v>3.1450527861197335E-2</v>
      </c>
      <c r="W2640" s="24">
        <v>0</v>
      </c>
      <c r="X2640" s="24">
        <v>0</v>
      </c>
    </row>
    <row r="2641" spans="1:24" ht="15" customHeight="1" x14ac:dyDescent="0.45">
      <c r="A2641" s="14">
        <v>464</v>
      </c>
      <c r="B2641" s="15">
        <v>2000</v>
      </c>
      <c r="C2641" s="16">
        <v>0</v>
      </c>
      <c r="D2641" s="17">
        <v>0.36860540000000003</v>
      </c>
      <c r="E2641" s="17">
        <v>9.4823099999999994E-2</v>
      </c>
      <c r="F2641" s="17">
        <v>3.7645999999999999E-2</v>
      </c>
      <c r="G2641" s="17">
        <v>0.30787949999999997</v>
      </c>
      <c r="H2641" s="18">
        <v>0.25894220000000001</v>
      </c>
      <c r="I2641" s="40">
        <f t="array" ref="I2641">$Q$10+SUMPRODUCT(D2641:H2641,TRANSPOSE($Q$11:$Q$15))</f>
        <v>-3.1599007156462262</v>
      </c>
      <c r="J2641" s="37">
        <f t="shared" si="41"/>
        <v>4.0702930071579706E-2</v>
      </c>
      <c r="K2641" s="38"/>
      <c r="L2641" s="38"/>
      <c r="M2641" s="38"/>
      <c r="P2641" s="27">
        <v>2612</v>
      </c>
      <c r="Q2641" s="24">
        <v>5.6000000000000001E-2</v>
      </c>
      <c r="R2641" s="24">
        <v>0.1043299</v>
      </c>
      <c r="S2641" s="24">
        <v>3.3343299999999999E-2</v>
      </c>
      <c r="T2641" s="24">
        <v>0.32903500000000002</v>
      </c>
      <c r="U2641" s="24">
        <v>0.15446589999999999</v>
      </c>
      <c r="V2641" s="34">
        <v>3.3332939939886744E-2</v>
      </c>
      <c r="W2641" s="24">
        <v>0</v>
      </c>
      <c r="X2641" s="24">
        <v>0</v>
      </c>
    </row>
    <row r="2642" spans="1:24" ht="15" customHeight="1" x14ac:dyDescent="0.45">
      <c r="A2642" s="14">
        <v>464</v>
      </c>
      <c r="B2642" s="15">
        <v>2001</v>
      </c>
      <c r="C2642" s="16">
        <v>0</v>
      </c>
      <c r="D2642" s="17">
        <v>0.34918979999999999</v>
      </c>
      <c r="E2642" s="17">
        <v>7.1815299999999999E-2</v>
      </c>
      <c r="F2642" s="17">
        <v>2.9683899999999999E-2</v>
      </c>
      <c r="G2642" s="17">
        <v>0.39016919999999999</v>
      </c>
      <c r="H2642" s="18">
        <v>0.22339200000000001</v>
      </c>
      <c r="I2642" s="40">
        <f t="array" ref="I2642">$Q$10+SUMPRODUCT(D2642:H2642,TRANSPOSE($Q$11:$Q$15))</f>
        <v>-3.223970905136504</v>
      </c>
      <c r="J2642" s="37">
        <f t="shared" si="41"/>
        <v>3.8273553404550777E-2</v>
      </c>
      <c r="K2642" s="38"/>
      <c r="L2642" s="38"/>
      <c r="M2642" s="38"/>
      <c r="P2642" s="27">
        <v>2613</v>
      </c>
      <c r="Q2642" s="24">
        <v>3.6098400000000003E-2</v>
      </c>
      <c r="R2642" s="24">
        <v>0.1020982</v>
      </c>
      <c r="S2642" s="24">
        <v>4.9940100000000001E-2</v>
      </c>
      <c r="T2642" s="24">
        <v>0.28940909999999997</v>
      </c>
      <c r="U2642" s="24">
        <v>0.18824750000000001</v>
      </c>
      <c r="V2642" s="34">
        <v>3.1645990820603848E-2</v>
      </c>
      <c r="W2642" s="24">
        <v>0</v>
      </c>
      <c r="X2642" s="24">
        <v>0</v>
      </c>
    </row>
    <row r="2643" spans="1:24" ht="15" customHeight="1" x14ac:dyDescent="0.45">
      <c r="A2643" s="14">
        <v>464</v>
      </c>
      <c r="B2643" s="15">
        <v>2002</v>
      </c>
      <c r="C2643" s="16">
        <v>0</v>
      </c>
      <c r="D2643" s="17">
        <v>0.3426109</v>
      </c>
      <c r="E2643" s="17">
        <v>3.3025100000000002E-2</v>
      </c>
      <c r="F2643" s="17">
        <v>3.4838500000000001E-2</v>
      </c>
      <c r="G2643" s="17">
        <v>0.20451659999999999</v>
      </c>
      <c r="H2643" s="18">
        <v>0.26755119999999999</v>
      </c>
      <c r="I2643" s="40">
        <f t="array" ref="I2643">$Q$10+SUMPRODUCT(D2643:H2643,TRANSPOSE($Q$11:$Q$15))</f>
        <v>-2.8883061091134512</v>
      </c>
      <c r="J2643" s="37">
        <f t="shared" si="41"/>
        <v>5.2734670516448916E-2</v>
      </c>
      <c r="K2643" s="38"/>
      <c r="L2643" s="38"/>
      <c r="M2643" s="38"/>
      <c r="P2643" s="27">
        <v>2614</v>
      </c>
      <c r="Q2643" s="24">
        <v>-7.3064599999999993E-2</v>
      </c>
      <c r="R2643" s="24">
        <v>0.13478190000000001</v>
      </c>
      <c r="S2643" s="24">
        <v>4.3366000000000002E-2</v>
      </c>
      <c r="T2643" s="24">
        <v>0.44584570000000001</v>
      </c>
      <c r="U2643" s="24">
        <v>0.14862130000000001</v>
      </c>
      <c r="V2643" s="34">
        <v>2.3316248902935294E-2</v>
      </c>
      <c r="W2643" s="24">
        <v>0</v>
      </c>
      <c r="X2643" s="24">
        <v>0</v>
      </c>
    </row>
    <row r="2644" spans="1:24" ht="15" customHeight="1" x14ac:dyDescent="0.45">
      <c r="A2644" s="14">
        <v>464</v>
      </c>
      <c r="B2644" s="15">
        <v>2003</v>
      </c>
      <c r="C2644" s="16">
        <v>0</v>
      </c>
      <c r="D2644" s="17">
        <v>0.30420589999999997</v>
      </c>
      <c r="E2644" s="17">
        <v>6.2367600000000002E-2</v>
      </c>
      <c r="F2644" s="17">
        <v>4.5458999999999999E-2</v>
      </c>
      <c r="G2644" s="17">
        <v>0.51703100000000002</v>
      </c>
      <c r="H2644" s="18">
        <v>0.29960759999999997</v>
      </c>
      <c r="I2644" s="40">
        <f t="array" ref="I2644">$Q$10+SUMPRODUCT(D2644:H2644,TRANSPOSE($Q$11:$Q$15))</f>
        <v>-3.5099939061559722</v>
      </c>
      <c r="J2644" s="37">
        <f t="shared" si="41"/>
        <v>2.9029207600059923E-2</v>
      </c>
      <c r="K2644" s="38"/>
      <c r="L2644" s="38"/>
      <c r="M2644" s="38"/>
      <c r="P2644" s="27">
        <v>2615</v>
      </c>
      <c r="Q2644" s="24">
        <v>-8.2842899999999997E-2</v>
      </c>
      <c r="R2644" s="24">
        <v>6.2715400000000004E-2</v>
      </c>
      <c r="S2644" s="24">
        <v>3.3337199999999997E-2</v>
      </c>
      <c r="T2644" s="24">
        <v>0.42322470000000001</v>
      </c>
      <c r="U2644" s="24">
        <v>0.1741163</v>
      </c>
      <c r="V2644" s="34">
        <v>2.9249457824338524E-2</v>
      </c>
      <c r="W2644" s="24">
        <v>0</v>
      </c>
      <c r="X2644" s="24">
        <v>0</v>
      </c>
    </row>
    <row r="2645" spans="1:24" ht="15" customHeight="1" x14ac:dyDescent="0.45">
      <c r="A2645" s="14">
        <v>465</v>
      </c>
      <c r="B2645" s="15">
        <v>1995</v>
      </c>
      <c r="C2645" s="16">
        <v>0</v>
      </c>
      <c r="D2645" s="17">
        <v>-4.3067000000000001E-3</v>
      </c>
      <c r="E2645" s="17">
        <v>0.1430275</v>
      </c>
      <c r="F2645" s="17">
        <v>6.4665E-2</v>
      </c>
      <c r="G2645" s="17">
        <v>0.8964763</v>
      </c>
      <c r="H2645" s="18">
        <v>0.1505553</v>
      </c>
      <c r="I2645" s="40">
        <f t="array" ref="I2645">$Q$10+SUMPRODUCT(D2645:H2645,TRANSPOSE($Q$11:$Q$15))</f>
        <v>-4.6058041311322544</v>
      </c>
      <c r="J2645" s="37">
        <f t="shared" si="41"/>
        <v>9.8947774902463197E-3</v>
      </c>
      <c r="K2645" s="38"/>
      <c r="L2645" s="38"/>
      <c r="M2645" s="38"/>
      <c r="P2645" s="27">
        <v>2616</v>
      </c>
      <c r="Q2645" s="24">
        <v>-8.6544599999999999E-2</v>
      </c>
      <c r="R2645" s="24">
        <v>8.5035600000000003E-2</v>
      </c>
      <c r="S2645" s="24">
        <v>5.0113699999999997E-2</v>
      </c>
      <c r="T2645" s="24">
        <v>0.38127939999999999</v>
      </c>
      <c r="U2645" s="24">
        <v>0.14493039999999999</v>
      </c>
      <c r="V2645" s="34">
        <v>2.6042530117915748E-2</v>
      </c>
      <c r="W2645" s="24">
        <v>0</v>
      </c>
      <c r="X2645" s="24">
        <v>0</v>
      </c>
    </row>
    <row r="2646" spans="1:24" ht="15" customHeight="1" x14ac:dyDescent="0.45">
      <c r="A2646" s="14">
        <v>465</v>
      </c>
      <c r="B2646" s="15">
        <v>1996</v>
      </c>
      <c r="C2646" s="16">
        <v>0</v>
      </c>
      <c r="D2646" s="17">
        <v>-4.0450600000000003E-2</v>
      </c>
      <c r="E2646" s="17">
        <v>0.1272761</v>
      </c>
      <c r="F2646" s="17">
        <v>5.8614899999999998E-2</v>
      </c>
      <c r="G2646" s="17">
        <v>0.931369</v>
      </c>
      <c r="H2646" s="18">
        <v>0.1601215</v>
      </c>
      <c r="I2646" s="40">
        <f t="array" ref="I2646">$Q$10+SUMPRODUCT(D2646:H2646,TRANSPOSE($Q$11:$Q$15))</f>
        <v>-4.5991601179087027</v>
      </c>
      <c r="J2646" s="37">
        <f t="shared" si="41"/>
        <v>9.9600804333513562E-3</v>
      </c>
      <c r="K2646" s="38"/>
      <c r="L2646" s="38"/>
      <c r="M2646" s="38"/>
      <c r="P2646" s="27">
        <v>2617</v>
      </c>
      <c r="Q2646" s="24">
        <v>-0.1114052</v>
      </c>
      <c r="R2646" s="24">
        <v>6.9658300000000006E-2</v>
      </c>
      <c r="S2646" s="24">
        <v>4.8197299999999998E-2</v>
      </c>
      <c r="T2646" s="24">
        <v>0.47049299999999999</v>
      </c>
      <c r="U2646" s="24">
        <v>0.12432310000000001</v>
      </c>
      <c r="V2646" s="34">
        <v>2.2995528282699941E-2</v>
      </c>
      <c r="W2646" s="24">
        <v>0</v>
      </c>
      <c r="X2646" s="24">
        <v>0</v>
      </c>
    </row>
    <row r="2647" spans="1:24" ht="15" customHeight="1" x14ac:dyDescent="0.45">
      <c r="A2647" s="14">
        <v>465</v>
      </c>
      <c r="B2647" s="15">
        <v>1997</v>
      </c>
      <c r="C2647" s="16">
        <v>0</v>
      </c>
      <c r="D2647" s="17">
        <v>-5.0379300000000002E-2</v>
      </c>
      <c r="E2647" s="17">
        <v>0.1195369</v>
      </c>
      <c r="F2647" s="17">
        <v>4.4671799999999998E-2</v>
      </c>
      <c r="G2647" s="17">
        <v>1.021898</v>
      </c>
      <c r="H2647" s="18">
        <v>0.1282816</v>
      </c>
      <c r="I2647" s="40">
        <f t="array" ref="I2647">$Q$10+SUMPRODUCT(D2647:H2647,TRANSPOSE($Q$11:$Q$15))</f>
        <v>-4.6444880806707722</v>
      </c>
      <c r="J2647" s="37">
        <f t="shared" si="41"/>
        <v>9.5228928437799641E-3</v>
      </c>
      <c r="K2647" s="38"/>
      <c r="L2647" s="38"/>
      <c r="M2647" s="38"/>
      <c r="P2647" s="27">
        <v>2618</v>
      </c>
      <c r="Q2647" s="24">
        <v>-1.6239E-3</v>
      </c>
      <c r="R2647" s="24">
        <v>7.7733300000000005E-2</v>
      </c>
      <c r="S2647" s="24">
        <v>4.49132E-2</v>
      </c>
      <c r="T2647" s="24">
        <v>0.53450640000000005</v>
      </c>
      <c r="U2647" s="24">
        <v>0.1320133</v>
      </c>
      <c r="V2647" s="34">
        <v>2.2173904737258419E-2</v>
      </c>
      <c r="W2647" s="24">
        <v>0</v>
      </c>
      <c r="X2647" s="24">
        <v>0</v>
      </c>
    </row>
    <row r="2648" spans="1:24" ht="15" customHeight="1" x14ac:dyDescent="0.45">
      <c r="A2648" s="14">
        <v>465</v>
      </c>
      <c r="B2648" s="15">
        <v>1998</v>
      </c>
      <c r="C2648" s="16">
        <v>0</v>
      </c>
      <c r="D2648" s="17">
        <v>-2.47729E-2</v>
      </c>
      <c r="E2648" s="17">
        <v>0.1190706</v>
      </c>
      <c r="F2648" s="17">
        <v>4.6613399999999999E-2</v>
      </c>
      <c r="G2648" s="17">
        <v>0.90277609999999997</v>
      </c>
      <c r="H2648" s="18">
        <v>0.14124529999999999</v>
      </c>
      <c r="I2648" s="40">
        <f t="array" ref="I2648">$Q$10+SUMPRODUCT(D2648:H2648,TRANSPOSE($Q$11:$Q$15))</f>
        <v>-4.4508642223000976</v>
      </c>
      <c r="J2648" s="37">
        <f t="shared" si="41"/>
        <v>1.153389544193926E-2</v>
      </c>
      <c r="K2648" s="38"/>
      <c r="L2648" s="38"/>
      <c r="M2648" s="38"/>
      <c r="P2648" s="27">
        <v>2619</v>
      </c>
      <c r="Q2648" s="24">
        <v>-5.6448900000000003E-2</v>
      </c>
      <c r="R2648" s="24">
        <v>7.6405100000000004E-2</v>
      </c>
      <c r="S2648" s="24">
        <v>6.1131900000000003E-2</v>
      </c>
      <c r="T2648" s="24">
        <v>0.52773460000000005</v>
      </c>
      <c r="U2648" s="24">
        <v>0.1616679</v>
      </c>
      <c r="V2648" s="34">
        <v>1.9689789360326868E-2</v>
      </c>
      <c r="W2648" s="24">
        <v>0</v>
      </c>
      <c r="X2648" s="24">
        <v>0</v>
      </c>
    </row>
    <row r="2649" spans="1:24" ht="15" customHeight="1" x14ac:dyDescent="0.45">
      <c r="A2649" s="14">
        <v>465</v>
      </c>
      <c r="B2649" s="15">
        <v>1999</v>
      </c>
      <c r="C2649" s="16">
        <v>0</v>
      </c>
      <c r="D2649" s="17">
        <v>1.0637300000000001E-2</v>
      </c>
      <c r="E2649" s="17">
        <v>0.12615100000000001</v>
      </c>
      <c r="F2649" s="17">
        <v>5.4833100000000003E-2</v>
      </c>
      <c r="G2649" s="17">
        <v>0.74098679999999995</v>
      </c>
      <c r="H2649" s="18">
        <v>0.1360479</v>
      </c>
      <c r="I2649" s="40">
        <f t="array" ref="I2649">$Q$10+SUMPRODUCT(D2649:H2649,TRANSPOSE($Q$11:$Q$15))</f>
        <v>-4.2576303361531771</v>
      </c>
      <c r="J2649" s="37">
        <f t="shared" si="41"/>
        <v>1.3958217367555694E-2</v>
      </c>
      <c r="K2649" s="38"/>
      <c r="L2649" s="38"/>
      <c r="M2649" s="38"/>
      <c r="P2649" s="27">
        <v>2620</v>
      </c>
      <c r="Q2649" s="24">
        <v>-3.6909200000000003E-2</v>
      </c>
      <c r="R2649" s="24">
        <v>0.13483410000000001</v>
      </c>
      <c r="S2649" s="24">
        <v>4.07205E-2</v>
      </c>
      <c r="T2649" s="24">
        <v>0.636131</v>
      </c>
      <c r="U2649" s="24">
        <v>0.20361580000000001</v>
      </c>
      <c r="V2649" s="34">
        <v>1.8558406200481086E-2</v>
      </c>
      <c r="W2649" s="24">
        <v>0</v>
      </c>
      <c r="X2649" s="24">
        <v>0</v>
      </c>
    </row>
    <row r="2650" spans="1:24" ht="15" customHeight="1" x14ac:dyDescent="0.45">
      <c r="A2650" s="14">
        <v>465</v>
      </c>
      <c r="B2650" s="15">
        <v>2000</v>
      </c>
      <c r="C2650" s="16">
        <v>0</v>
      </c>
      <c r="D2650" s="17">
        <v>3.0341999999999999E-3</v>
      </c>
      <c r="E2650" s="17">
        <v>0.1317402</v>
      </c>
      <c r="F2650" s="17">
        <v>6.9402800000000001E-2</v>
      </c>
      <c r="G2650" s="17">
        <v>0.87281050000000004</v>
      </c>
      <c r="H2650" s="18">
        <v>0.18552769999999999</v>
      </c>
      <c r="I2650" s="40">
        <f t="array" ref="I2650">$Q$10+SUMPRODUCT(D2650:H2650,TRANSPOSE($Q$11:$Q$15))</f>
        <v>-4.5648610892102734</v>
      </c>
      <c r="J2650" s="37">
        <f t="shared" si="41"/>
        <v>1.0304046570456379E-2</v>
      </c>
      <c r="K2650" s="38"/>
      <c r="L2650" s="38"/>
      <c r="M2650" s="38"/>
      <c r="P2650" s="27">
        <v>2621</v>
      </c>
      <c r="Q2650" s="24">
        <v>-4.8681599999999998E-2</v>
      </c>
      <c r="R2650" s="24">
        <v>0.1096583</v>
      </c>
      <c r="S2650" s="24">
        <v>4.2596000000000002E-2</v>
      </c>
      <c r="T2650" s="24">
        <v>0.4562001</v>
      </c>
      <c r="U2650" s="24">
        <v>0.1023183</v>
      </c>
      <c r="V2650" s="34">
        <v>2.3489894367574558E-2</v>
      </c>
      <c r="W2650" s="24">
        <v>0</v>
      </c>
      <c r="X2650" s="24">
        <v>0</v>
      </c>
    </row>
    <row r="2651" spans="1:24" ht="15" customHeight="1" x14ac:dyDescent="0.45">
      <c r="A2651" s="14">
        <v>465</v>
      </c>
      <c r="B2651" s="15">
        <v>2001</v>
      </c>
      <c r="C2651" s="16">
        <v>0</v>
      </c>
      <c r="D2651" s="17">
        <v>-1.59609E-2</v>
      </c>
      <c r="E2651" s="17">
        <v>0.13065550000000001</v>
      </c>
      <c r="F2651" s="17">
        <v>5.4707199999999997E-2</v>
      </c>
      <c r="G2651" s="17">
        <v>0.72426579999999996</v>
      </c>
      <c r="H2651" s="18">
        <v>0.19104570000000001</v>
      </c>
      <c r="I2651" s="40">
        <f t="array" ref="I2651">$Q$10+SUMPRODUCT(D2651:H2651,TRANSPOSE($Q$11:$Q$15))</f>
        <v>-4.2134647519167086</v>
      </c>
      <c r="J2651" s="37">
        <f t="shared" si="41"/>
        <v>1.4579317099542676E-2</v>
      </c>
      <c r="K2651" s="38"/>
      <c r="L2651" s="38"/>
      <c r="M2651" s="38"/>
      <c r="P2651" s="27">
        <v>2622</v>
      </c>
      <c r="Q2651" s="24">
        <v>-0.29682550000000002</v>
      </c>
      <c r="R2651" s="24">
        <v>2.5428800000000001E-2</v>
      </c>
      <c r="S2651" s="24">
        <v>3.1231399999999999E-2</v>
      </c>
      <c r="T2651" s="24">
        <v>0.23725060000000001</v>
      </c>
      <c r="U2651" s="24">
        <v>0.1038138</v>
      </c>
      <c r="V2651" s="34">
        <v>3.6719979542764035E-2</v>
      </c>
      <c r="W2651" s="24">
        <v>0</v>
      </c>
      <c r="X2651" s="24">
        <v>0</v>
      </c>
    </row>
    <row r="2652" spans="1:24" ht="15" customHeight="1" x14ac:dyDescent="0.45">
      <c r="A2652" s="14">
        <v>465</v>
      </c>
      <c r="B2652" s="15">
        <v>2002</v>
      </c>
      <c r="C2652" s="16">
        <v>0</v>
      </c>
      <c r="D2652" s="17">
        <v>1.4702700000000001E-2</v>
      </c>
      <c r="E2652" s="17">
        <v>0.12899679999999999</v>
      </c>
      <c r="F2652" s="17">
        <v>6.3521300000000003E-2</v>
      </c>
      <c r="G2652" s="17">
        <v>0.83917249999999999</v>
      </c>
      <c r="H2652" s="18">
        <v>0.17705689999999999</v>
      </c>
      <c r="I2652" s="40">
        <f t="array" ref="I2652">$Q$10+SUMPRODUCT(D2652:H2652,TRANSPOSE($Q$11:$Q$15))</f>
        <v>-4.4606345629191502</v>
      </c>
      <c r="J2652" s="37">
        <f t="shared" si="41"/>
        <v>1.1423035071304348E-2</v>
      </c>
      <c r="K2652" s="38"/>
      <c r="L2652" s="38"/>
      <c r="M2652" s="38"/>
      <c r="P2652" s="27">
        <v>2623</v>
      </c>
      <c r="Q2652" s="24">
        <v>5.3957499999999999E-2</v>
      </c>
      <c r="R2652" s="24">
        <v>3.6774599999999998E-2</v>
      </c>
      <c r="S2652" s="24">
        <v>4.2874500000000003E-2</v>
      </c>
      <c r="T2652" s="24">
        <v>0.4889174</v>
      </c>
      <c r="U2652" s="24">
        <v>0.1256428</v>
      </c>
      <c r="V2652" s="34">
        <v>2.6114110117154164E-2</v>
      </c>
      <c r="W2652" s="24">
        <v>0</v>
      </c>
      <c r="X2652" s="24">
        <v>0</v>
      </c>
    </row>
    <row r="2653" spans="1:24" ht="15" customHeight="1" x14ac:dyDescent="0.45">
      <c r="A2653" s="14">
        <v>465</v>
      </c>
      <c r="B2653" s="15">
        <v>2003</v>
      </c>
      <c r="C2653" s="16">
        <v>0</v>
      </c>
      <c r="D2653" s="17">
        <v>2.4907499999999999E-2</v>
      </c>
      <c r="E2653" s="17">
        <v>0.1442861</v>
      </c>
      <c r="F2653" s="17">
        <v>6.2717999999999996E-2</v>
      </c>
      <c r="G2653" s="17">
        <v>0.75641190000000003</v>
      </c>
      <c r="H2653" s="18">
        <v>0.17533499999999999</v>
      </c>
      <c r="I2653" s="40">
        <f t="array" ref="I2653">$Q$10+SUMPRODUCT(D2653:H2653,TRANSPOSE($Q$11:$Q$15))</f>
        <v>-4.341391517102716</v>
      </c>
      <c r="J2653" s="37">
        <f t="shared" si="41"/>
        <v>1.2851099509784103E-2</v>
      </c>
      <c r="K2653" s="38"/>
      <c r="L2653" s="38"/>
      <c r="M2653" s="38"/>
      <c r="P2653" s="27">
        <v>2624</v>
      </c>
      <c r="Q2653" s="24">
        <v>2.9545399999999999E-2</v>
      </c>
      <c r="R2653" s="24">
        <v>5.6256E-2</v>
      </c>
      <c r="S2653" s="24">
        <v>3.6356699999999999E-2</v>
      </c>
      <c r="T2653" s="24">
        <v>0.52731450000000002</v>
      </c>
      <c r="U2653" s="24">
        <v>0.1378105</v>
      </c>
      <c r="V2653" s="34">
        <v>2.5116985038085148E-2</v>
      </c>
      <c r="W2653" s="24">
        <v>0</v>
      </c>
      <c r="X2653" s="24">
        <v>0</v>
      </c>
    </row>
    <row r="2654" spans="1:24" ht="15" customHeight="1" x14ac:dyDescent="0.45">
      <c r="A2654" s="14">
        <v>465</v>
      </c>
      <c r="B2654" s="15">
        <v>2004</v>
      </c>
      <c r="C2654" s="16">
        <v>0</v>
      </c>
      <c r="D2654" s="17">
        <v>1.10172E-2</v>
      </c>
      <c r="E2654" s="17">
        <v>0.14340269999999999</v>
      </c>
      <c r="F2654" s="17">
        <v>6.3345100000000001E-2</v>
      </c>
      <c r="G2654" s="17">
        <v>0.82974219999999999</v>
      </c>
      <c r="H2654" s="18">
        <v>0.1875397</v>
      </c>
      <c r="I2654" s="40">
        <f t="array" ref="I2654">$Q$10+SUMPRODUCT(D2654:H2654,TRANSPOSE($Q$11:$Q$15))</f>
        <v>-4.4601742854550404</v>
      </c>
      <c r="J2654" s="37">
        <f t="shared" si="41"/>
        <v>1.1428233946314637E-2</v>
      </c>
      <c r="K2654" s="38"/>
      <c r="L2654" s="38"/>
      <c r="M2654" s="38"/>
      <c r="P2654" s="27">
        <v>2625</v>
      </c>
      <c r="Q2654" s="24">
        <v>9.7838599999999998E-2</v>
      </c>
      <c r="R2654" s="24">
        <v>0.25053399999999998</v>
      </c>
      <c r="S2654" s="24">
        <v>5.5086999999999997E-2</v>
      </c>
      <c r="T2654" s="24">
        <v>0.81967880000000004</v>
      </c>
      <c r="U2654" s="24">
        <v>0.35610619999999998</v>
      </c>
      <c r="V2654" s="34">
        <v>1.2207678415574909E-2</v>
      </c>
      <c r="W2654" s="24">
        <v>0</v>
      </c>
      <c r="X2654" s="24">
        <v>0</v>
      </c>
    </row>
    <row r="2655" spans="1:24" ht="15" customHeight="1" x14ac:dyDescent="0.45">
      <c r="A2655" s="14">
        <v>466</v>
      </c>
      <c r="B2655" s="15">
        <v>1995</v>
      </c>
      <c r="C2655" s="16">
        <v>0</v>
      </c>
      <c r="D2655" s="17">
        <v>8.4318100000000007E-2</v>
      </c>
      <c r="E2655" s="17">
        <v>0.1568069</v>
      </c>
      <c r="F2655" s="17">
        <v>6.0716300000000001E-2</v>
      </c>
      <c r="G2655" s="17">
        <v>0.65640270000000001</v>
      </c>
      <c r="H2655" s="18">
        <v>0.1470786</v>
      </c>
      <c r="I2655" s="40">
        <f t="array" ref="I2655">$Q$10+SUMPRODUCT(D2655:H2655,TRANSPOSE($Q$11:$Q$15))</f>
        <v>-4.1771033675254863</v>
      </c>
      <c r="J2655" s="37">
        <f t="shared" si="41"/>
        <v>1.5111039015079784E-2</v>
      </c>
      <c r="K2655" s="38"/>
      <c r="L2655" s="38"/>
      <c r="M2655" s="38"/>
      <c r="P2655" s="27">
        <v>2626</v>
      </c>
      <c r="Q2655" s="24">
        <v>3.1183800000000001E-2</v>
      </c>
      <c r="R2655" s="24">
        <v>0.16933110000000001</v>
      </c>
      <c r="S2655" s="24">
        <v>5.3587200000000001E-2</v>
      </c>
      <c r="T2655" s="24">
        <v>0.68796610000000002</v>
      </c>
      <c r="U2655" s="24">
        <v>0.28659089999999998</v>
      </c>
      <c r="V2655" s="34">
        <v>1.5919776077358838E-2</v>
      </c>
      <c r="W2655" s="24">
        <v>0</v>
      </c>
      <c r="X2655" s="24">
        <v>0</v>
      </c>
    </row>
    <row r="2656" spans="1:24" ht="15" customHeight="1" x14ac:dyDescent="0.45">
      <c r="A2656" s="14">
        <v>466</v>
      </c>
      <c r="B2656" s="15">
        <v>1996</v>
      </c>
      <c r="C2656" s="16">
        <v>0</v>
      </c>
      <c r="D2656" s="17">
        <v>7.4628799999999995E-2</v>
      </c>
      <c r="E2656" s="17">
        <v>9.3975000000000003E-2</v>
      </c>
      <c r="F2656" s="17">
        <v>5.0389400000000001E-2</v>
      </c>
      <c r="G2656" s="17">
        <v>0.34975980000000001</v>
      </c>
      <c r="H2656" s="18">
        <v>0.17004449999999999</v>
      </c>
      <c r="I2656" s="40">
        <f t="array" ref="I2656">$Q$10+SUMPRODUCT(D2656:H2656,TRANSPOSE($Q$11:$Q$15))</f>
        <v>-3.5042575764393837</v>
      </c>
      <c r="J2656" s="37">
        <f t="shared" si="41"/>
        <v>2.9191332289090887E-2</v>
      </c>
      <c r="K2656" s="38"/>
      <c r="L2656" s="38"/>
      <c r="M2656" s="38"/>
      <c r="P2656" s="27">
        <v>2627</v>
      </c>
      <c r="Q2656" s="24">
        <v>4.7902899999999998E-2</v>
      </c>
      <c r="R2656" s="24">
        <v>0.21172779999999999</v>
      </c>
      <c r="S2656" s="24">
        <v>6.08111E-2</v>
      </c>
      <c r="T2656" s="24">
        <v>1.1299360000000001</v>
      </c>
      <c r="U2656" s="24">
        <v>0.29454639999999999</v>
      </c>
      <c r="V2656" s="34">
        <v>7.1317820038788726E-3</v>
      </c>
      <c r="W2656" s="24">
        <v>0</v>
      </c>
      <c r="X2656" s="24">
        <v>0</v>
      </c>
    </row>
    <row r="2657" spans="1:24" ht="15" customHeight="1" x14ac:dyDescent="0.45">
      <c r="A2657" s="14">
        <v>466</v>
      </c>
      <c r="B2657" s="15">
        <v>1997</v>
      </c>
      <c r="C2657" s="16">
        <v>0</v>
      </c>
      <c r="D2657" s="17">
        <v>3.0240699999999999E-2</v>
      </c>
      <c r="E2657" s="17">
        <v>9.6723699999999996E-2</v>
      </c>
      <c r="F2657" s="17">
        <v>3.8989200000000002E-2</v>
      </c>
      <c r="G2657" s="17">
        <v>0.46223799999999998</v>
      </c>
      <c r="H2657" s="18">
        <v>0.28598109999999999</v>
      </c>
      <c r="I2657" s="40">
        <f t="array" ref="I2657">$Q$10+SUMPRODUCT(D2657:H2657,TRANSPOSE($Q$11:$Q$15))</f>
        <v>-3.5428522906544266</v>
      </c>
      <c r="J2657" s="37">
        <f t="shared" si="41"/>
        <v>2.8117239396195915E-2</v>
      </c>
      <c r="K2657" s="38"/>
      <c r="L2657" s="38"/>
      <c r="M2657" s="38"/>
      <c r="P2657" s="27">
        <v>2628</v>
      </c>
      <c r="Q2657" s="24">
        <v>0.1045879</v>
      </c>
      <c r="R2657" s="24">
        <v>0.23037489999999999</v>
      </c>
      <c r="S2657" s="24">
        <v>5.2080500000000002E-2</v>
      </c>
      <c r="T2657" s="24">
        <v>0.78326609999999997</v>
      </c>
      <c r="U2657" s="24">
        <v>0.31630999999999998</v>
      </c>
      <c r="V2657" s="34">
        <v>1.3335697354766606E-2</v>
      </c>
      <c r="W2657" s="24">
        <v>0</v>
      </c>
      <c r="X2657" s="24">
        <v>0</v>
      </c>
    </row>
    <row r="2658" spans="1:24" ht="15" customHeight="1" x14ac:dyDescent="0.45">
      <c r="A2658" s="14">
        <v>467</v>
      </c>
      <c r="B2658" s="15">
        <v>1999</v>
      </c>
      <c r="C2658" s="16">
        <v>0</v>
      </c>
      <c r="D2658" s="17">
        <v>0.23621600000000001</v>
      </c>
      <c r="E2658" s="17">
        <v>-0.2023268</v>
      </c>
      <c r="F2658" s="17">
        <v>-6.3933999999999996E-3</v>
      </c>
      <c r="G2658" s="17">
        <v>0.1018863</v>
      </c>
      <c r="H2658" s="18">
        <v>0.27015899999999998</v>
      </c>
      <c r="I2658" s="40">
        <f t="array" ref="I2658">$Q$10+SUMPRODUCT(D2658:H2658,TRANSPOSE($Q$11:$Q$15))</f>
        <v>-2.0952048035101618</v>
      </c>
      <c r="J2658" s="37">
        <f t="shared" si="41"/>
        <v>0.10956376327126832</v>
      </c>
      <c r="K2658" s="38"/>
      <c r="L2658" s="38"/>
      <c r="M2658" s="38"/>
      <c r="P2658" s="27">
        <v>2629</v>
      </c>
      <c r="Q2658" s="24">
        <v>7.0150699999999996E-2</v>
      </c>
      <c r="R2658" s="24">
        <v>0.26247510000000002</v>
      </c>
      <c r="S2658" s="24">
        <v>5.3447799999999997E-2</v>
      </c>
      <c r="T2658" s="24">
        <v>0.66837219999999997</v>
      </c>
      <c r="U2658" s="24">
        <v>0.25583669999999997</v>
      </c>
      <c r="V2658" s="34">
        <v>1.4341528178944869E-2</v>
      </c>
      <c r="W2658" s="24">
        <v>0</v>
      </c>
      <c r="X2658" s="24">
        <v>0</v>
      </c>
    </row>
    <row r="2659" spans="1:24" ht="15" customHeight="1" x14ac:dyDescent="0.45">
      <c r="A2659" s="14">
        <v>467</v>
      </c>
      <c r="B2659" s="15">
        <v>2000</v>
      </c>
      <c r="C2659" s="16">
        <v>0</v>
      </c>
      <c r="D2659" s="17">
        <v>-0.32837169999999999</v>
      </c>
      <c r="E2659" s="17">
        <v>-0.56967500000000004</v>
      </c>
      <c r="F2659" s="17">
        <v>1.59036E-2</v>
      </c>
      <c r="G2659" s="17">
        <v>6.4009700000000003E-2</v>
      </c>
      <c r="H2659" s="18">
        <v>0.38763599999999998</v>
      </c>
      <c r="I2659" s="40">
        <f t="array" ref="I2659">$Q$10+SUMPRODUCT(D2659:H2659,TRANSPOSE($Q$11:$Q$15))</f>
        <v>-1.8402257736623466</v>
      </c>
      <c r="J2659" s="37">
        <f t="shared" si="41"/>
        <v>0.13702459291072625</v>
      </c>
      <c r="K2659" s="38"/>
      <c r="L2659" s="38"/>
      <c r="M2659" s="38"/>
      <c r="P2659" s="27">
        <v>2630</v>
      </c>
      <c r="Q2659" s="24">
        <v>1.68022E-2</v>
      </c>
      <c r="R2659" s="24">
        <v>0.30050900000000003</v>
      </c>
      <c r="S2659" s="24">
        <v>6.3611899999999999E-2</v>
      </c>
      <c r="T2659" s="24">
        <v>1.0361560000000001</v>
      </c>
      <c r="U2659" s="24">
        <v>0.26278040000000003</v>
      </c>
      <c r="V2659" s="34">
        <v>6.8907723310729614E-3</v>
      </c>
      <c r="W2659" s="24">
        <v>0</v>
      </c>
      <c r="X2659" s="24">
        <v>0</v>
      </c>
    </row>
    <row r="2660" spans="1:24" ht="15" customHeight="1" x14ac:dyDescent="0.45">
      <c r="A2660" s="14">
        <v>468</v>
      </c>
      <c r="B2660" s="15">
        <v>1995</v>
      </c>
      <c r="C2660" s="16">
        <v>0</v>
      </c>
      <c r="D2660" s="17">
        <v>6.7222799999999999E-2</v>
      </c>
      <c r="E2660" s="17">
        <v>0.15389259999999999</v>
      </c>
      <c r="F2660" s="17">
        <v>5.4611399999999997E-2</v>
      </c>
      <c r="G2660" s="17">
        <v>0.99485789999999996</v>
      </c>
      <c r="H2660" s="18">
        <v>0.1309631</v>
      </c>
      <c r="I2660" s="40">
        <f t="array" ref="I2660">$Q$10+SUMPRODUCT(D2660:H2660,TRANSPOSE($Q$11:$Q$15))</f>
        <v>-4.6804633957588599</v>
      </c>
      <c r="J2660" s="37">
        <f t="shared" si="41"/>
        <v>9.1894851712835835E-3</v>
      </c>
      <c r="K2660" s="38"/>
      <c r="L2660" s="38"/>
      <c r="M2660" s="38"/>
      <c r="P2660" s="27">
        <v>2631</v>
      </c>
      <c r="Q2660" s="24">
        <v>-5.6705000000000002E-3</v>
      </c>
      <c r="R2660" s="24">
        <v>0.1710913</v>
      </c>
      <c r="S2660" s="24">
        <v>4.8714199999999999E-2</v>
      </c>
      <c r="T2660" s="24">
        <v>0.8816119</v>
      </c>
      <c r="U2660" s="24">
        <v>0.23584379999999999</v>
      </c>
      <c r="V2660" s="34">
        <v>1.1623448100113022E-2</v>
      </c>
      <c r="W2660" s="24">
        <v>0</v>
      </c>
      <c r="X2660" s="24">
        <v>0</v>
      </c>
    </row>
    <row r="2661" spans="1:24" ht="15" customHeight="1" x14ac:dyDescent="0.45">
      <c r="A2661" s="14">
        <v>468</v>
      </c>
      <c r="B2661" s="15">
        <v>1996</v>
      </c>
      <c r="C2661" s="16">
        <v>0</v>
      </c>
      <c r="D2661" s="17">
        <v>7.2279099999999999E-2</v>
      </c>
      <c r="E2661" s="17">
        <v>0.16343969999999999</v>
      </c>
      <c r="F2661" s="17">
        <v>6.3396900000000006E-2</v>
      </c>
      <c r="G2661" s="17">
        <v>0.94051470000000004</v>
      </c>
      <c r="H2661" s="18">
        <v>0.14028080000000001</v>
      </c>
      <c r="I2661" s="40">
        <f t="array" ref="I2661">$Q$10+SUMPRODUCT(D2661:H2661,TRANSPOSE($Q$11:$Q$15))</f>
        <v>-4.6701503039674668</v>
      </c>
      <c r="J2661" s="37">
        <f t="shared" si="41"/>
        <v>9.2838631529470472E-3</v>
      </c>
      <c r="K2661" s="38"/>
      <c r="L2661" s="38"/>
      <c r="M2661" s="38"/>
      <c r="P2661" s="27">
        <v>2632</v>
      </c>
      <c r="Q2661" s="24">
        <v>0.13164020000000001</v>
      </c>
      <c r="R2661" s="24">
        <v>6.6606299999999993E-2</v>
      </c>
      <c r="S2661" s="24">
        <v>3.8161500000000001E-2</v>
      </c>
      <c r="T2661" s="24">
        <v>0.70199579999999995</v>
      </c>
      <c r="U2661" s="24">
        <v>0.14424390000000001</v>
      </c>
      <c r="V2661" s="34">
        <v>1.9448678228685682E-2</v>
      </c>
      <c r="W2661" s="24">
        <v>0</v>
      </c>
      <c r="X2661" s="24">
        <v>0</v>
      </c>
    </row>
    <row r="2662" spans="1:24" ht="15" customHeight="1" x14ac:dyDescent="0.45">
      <c r="A2662" s="14">
        <v>468</v>
      </c>
      <c r="B2662" s="15">
        <v>1997</v>
      </c>
      <c r="C2662" s="16">
        <v>0</v>
      </c>
      <c r="D2662" s="17">
        <v>8.0400000000000003E-5</v>
      </c>
      <c r="E2662" s="17">
        <v>0.16326589999999999</v>
      </c>
      <c r="F2662" s="17">
        <v>3.9397300000000003E-2</v>
      </c>
      <c r="G2662" s="17">
        <v>0.98065579999999997</v>
      </c>
      <c r="H2662" s="18">
        <v>0.117012</v>
      </c>
      <c r="I2662" s="40">
        <f t="array" ref="I2662">$Q$10+SUMPRODUCT(D2662:H2662,TRANSPOSE($Q$11:$Q$15))</f>
        <v>-4.5862305162004819</v>
      </c>
      <c r="J2662" s="37">
        <f t="shared" si="41"/>
        <v>1.008838882562175E-2</v>
      </c>
      <c r="K2662" s="38"/>
      <c r="L2662" s="38"/>
      <c r="M2662" s="38"/>
      <c r="P2662" s="27">
        <v>2633</v>
      </c>
      <c r="Q2662" s="24">
        <v>1.24682E-2</v>
      </c>
      <c r="R2662" s="24">
        <v>0.14152519999999999</v>
      </c>
      <c r="S2662" s="24">
        <v>4.5240099999999998E-2</v>
      </c>
      <c r="T2662" s="24">
        <v>1.08158</v>
      </c>
      <c r="U2662" s="24">
        <v>0.25337290000000001</v>
      </c>
      <c r="V2662" s="34">
        <v>9.2618380218302768E-3</v>
      </c>
      <c r="W2662" s="24">
        <v>0</v>
      </c>
      <c r="X2662" s="24">
        <v>0</v>
      </c>
    </row>
    <row r="2663" spans="1:24" ht="15" customHeight="1" x14ac:dyDescent="0.45">
      <c r="A2663" s="14">
        <v>468</v>
      </c>
      <c r="B2663" s="15">
        <v>1998</v>
      </c>
      <c r="C2663" s="16">
        <v>0</v>
      </c>
      <c r="D2663" s="17">
        <v>8.4608000000000003E-2</v>
      </c>
      <c r="E2663" s="17">
        <v>0.2029581</v>
      </c>
      <c r="F2663" s="17">
        <v>3.6020999999999997E-2</v>
      </c>
      <c r="G2663" s="17">
        <v>0.60359660000000004</v>
      </c>
      <c r="H2663" s="18">
        <v>0.1614968</v>
      </c>
      <c r="I2663" s="40">
        <f t="array" ref="I2663">$Q$10+SUMPRODUCT(D2663:H2663,TRANSPOSE($Q$11:$Q$15))</f>
        <v>-3.9534616339809889</v>
      </c>
      <c r="J2663" s="37">
        <f t="shared" si="41"/>
        <v>1.8826910426038103E-2</v>
      </c>
      <c r="K2663" s="38"/>
      <c r="L2663" s="38"/>
      <c r="M2663" s="38"/>
      <c r="P2663" s="27">
        <v>2634</v>
      </c>
      <c r="Q2663" s="24">
        <v>4.9253900000000003E-2</v>
      </c>
      <c r="R2663" s="24">
        <v>0.15080569999999999</v>
      </c>
      <c r="S2663" s="24">
        <v>5.0950599999999999E-2</v>
      </c>
      <c r="T2663" s="24">
        <v>1.2232050000000001</v>
      </c>
      <c r="U2663" s="24">
        <v>0.2584939</v>
      </c>
      <c r="V2663" s="34">
        <v>7.1108611145199912E-3</v>
      </c>
      <c r="W2663" s="24">
        <v>0</v>
      </c>
      <c r="X2663" s="24">
        <v>0</v>
      </c>
    </row>
    <row r="2664" spans="1:24" ht="15" customHeight="1" x14ac:dyDescent="0.45">
      <c r="A2664" s="14">
        <v>468</v>
      </c>
      <c r="B2664" s="15">
        <v>1999</v>
      </c>
      <c r="C2664" s="16">
        <v>0</v>
      </c>
      <c r="D2664" s="17">
        <v>8.9238300000000007E-2</v>
      </c>
      <c r="E2664" s="17">
        <v>0.22014400000000001</v>
      </c>
      <c r="F2664" s="17">
        <v>4.90716E-2</v>
      </c>
      <c r="G2664" s="17">
        <v>0.71973160000000003</v>
      </c>
      <c r="H2664" s="18">
        <v>0.20435600000000001</v>
      </c>
      <c r="I2664" s="40">
        <f t="array" ref="I2664">$Q$10+SUMPRODUCT(D2664:H2664,TRANSPOSE($Q$11:$Q$15))</f>
        <v>-4.239434984964932</v>
      </c>
      <c r="J2664" s="37">
        <f t="shared" si="41"/>
        <v>1.4210874454045987E-2</v>
      </c>
      <c r="K2664" s="38"/>
      <c r="L2664" s="38"/>
      <c r="M2664" s="38"/>
      <c r="P2664" s="27">
        <v>2635</v>
      </c>
      <c r="Q2664" s="24">
        <v>0.243003</v>
      </c>
      <c r="R2664" s="24">
        <v>-0.1941156</v>
      </c>
      <c r="S2664" s="24">
        <v>4.8196599999999999E-2</v>
      </c>
      <c r="T2664" s="24">
        <v>8.2669099999999995E-2</v>
      </c>
      <c r="U2664" s="24">
        <v>0.2601849</v>
      </c>
      <c r="V2664" s="34">
        <v>7.4705520809541848E-2</v>
      </c>
      <c r="W2664" s="24">
        <v>0</v>
      </c>
      <c r="X2664" s="24">
        <v>0</v>
      </c>
    </row>
    <row r="2665" spans="1:24" ht="15" customHeight="1" x14ac:dyDescent="0.45">
      <c r="A2665" s="14">
        <v>468</v>
      </c>
      <c r="B2665" s="15">
        <v>2000</v>
      </c>
      <c r="C2665" s="16">
        <v>0</v>
      </c>
      <c r="D2665" s="17">
        <v>0.1043766</v>
      </c>
      <c r="E2665" s="17">
        <v>0.2200638</v>
      </c>
      <c r="F2665" s="17">
        <v>3.6898399999999998E-2</v>
      </c>
      <c r="G2665" s="17">
        <v>0.66461979999999998</v>
      </c>
      <c r="H2665" s="18">
        <v>0.25264940000000002</v>
      </c>
      <c r="I2665" s="40">
        <f t="array" ref="I2665">$Q$10+SUMPRODUCT(D2665:H2665,TRANSPOSE($Q$11:$Q$15))</f>
        <v>-4.0179161891347004</v>
      </c>
      <c r="J2665" s="37">
        <f t="shared" si="41"/>
        <v>1.7672479299938339E-2</v>
      </c>
      <c r="K2665" s="38"/>
      <c r="L2665" s="38"/>
      <c r="M2665" s="38"/>
      <c r="P2665" s="27">
        <v>2636</v>
      </c>
      <c r="Q2665" s="24">
        <v>0.45181320000000003</v>
      </c>
      <c r="R2665" s="24">
        <v>-0.2423582</v>
      </c>
      <c r="S2665" s="24">
        <v>4.09956E-2</v>
      </c>
      <c r="T2665" s="24">
        <v>0.29704170000000002</v>
      </c>
      <c r="U2665" s="24">
        <v>0.36288009999999998</v>
      </c>
      <c r="V2665" s="34">
        <v>7.0419664303285376E-2</v>
      </c>
      <c r="W2665" s="24">
        <v>0</v>
      </c>
      <c r="X2665" s="24">
        <v>0</v>
      </c>
    </row>
    <row r="2666" spans="1:24" ht="15" customHeight="1" x14ac:dyDescent="0.45">
      <c r="A2666" s="14">
        <v>468</v>
      </c>
      <c r="B2666" s="15">
        <v>2001</v>
      </c>
      <c r="C2666" s="16">
        <v>0</v>
      </c>
      <c r="D2666" s="17">
        <v>4.1598599999999999E-2</v>
      </c>
      <c r="E2666" s="17">
        <v>0.16074949999999999</v>
      </c>
      <c r="F2666" s="17">
        <v>2.4770999999999999E-3</v>
      </c>
      <c r="G2666" s="17">
        <v>0.64261000000000001</v>
      </c>
      <c r="H2666" s="18">
        <v>0.17025699999999999</v>
      </c>
      <c r="I2666" s="40">
        <f t="array" ref="I2666">$Q$10+SUMPRODUCT(D2666:H2666,TRANSPOSE($Q$11:$Q$15))</f>
        <v>-3.6983345225501605</v>
      </c>
      <c r="J2666" s="37">
        <f t="shared" si="41"/>
        <v>2.4166266025893827E-2</v>
      </c>
      <c r="K2666" s="38"/>
      <c r="L2666" s="38"/>
      <c r="M2666" s="38"/>
      <c r="P2666" s="27">
        <v>2637</v>
      </c>
      <c r="Q2666" s="24">
        <v>0.351493</v>
      </c>
      <c r="R2666" s="24">
        <v>-0.16210769999999999</v>
      </c>
      <c r="S2666" s="24">
        <v>5.5988200000000002E-2</v>
      </c>
      <c r="T2666" s="24">
        <v>0.94566380000000005</v>
      </c>
      <c r="U2666" s="24">
        <v>0.40840530000000003</v>
      </c>
      <c r="V2666" s="34">
        <v>2.0555210919476704E-2</v>
      </c>
      <c r="W2666" s="24">
        <v>0</v>
      </c>
      <c r="X2666" s="24">
        <v>0</v>
      </c>
    </row>
    <row r="2667" spans="1:24" ht="15" customHeight="1" x14ac:dyDescent="0.45">
      <c r="A2667" s="14">
        <v>468</v>
      </c>
      <c r="B2667" s="15">
        <v>2002</v>
      </c>
      <c r="C2667" s="16">
        <v>0</v>
      </c>
      <c r="D2667" s="17">
        <v>2.9756600000000001E-2</v>
      </c>
      <c r="E2667" s="17">
        <v>0.14190949999999999</v>
      </c>
      <c r="F2667" s="17">
        <v>4.5566299999999997E-2</v>
      </c>
      <c r="G2667" s="17">
        <v>0.63732460000000002</v>
      </c>
      <c r="H2667" s="18">
        <v>0.22117809999999999</v>
      </c>
      <c r="I2667" s="40">
        <f t="array" ref="I2667">$Q$10+SUMPRODUCT(D2667:H2667,TRANSPOSE($Q$11:$Q$15))</f>
        <v>-3.9805417361514372</v>
      </c>
      <c r="J2667" s="37">
        <f t="shared" si="41"/>
        <v>1.833313850905148E-2</v>
      </c>
      <c r="K2667" s="38"/>
      <c r="L2667" s="38"/>
      <c r="M2667" s="38"/>
      <c r="P2667" s="27">
        <v>2638</v>
      </c>
      <c r="Q2667" s="24">
        <v>0.34093309999999999</v>
      </c>
      <c r="R2667" s="24">
        <v>-4.9398600000000001E-2</v>
      </c>
      <c r="S2667" s="24">
        <v>7.4256799999999998E-2</v>
      </c>
      <c r="T2667" s="24">
        <v>0.59813989999999995</v>
      </c>
      <c r="U2667" s="24">
        <v>0.31574180000000002</v>
      </c>
      <c r="V2667" s="34">
        <v>2.4557460639647422E-2</v>
      </c>
      <c r="W2667" s="24">
        <v>0</v>
      </c>
      <c r="X2667" s="24">
        <v>0</v>
      </c>
    </row>
    <row r="2668" spans="1:24" ht="15" customHeight="1" x14ac:dyDescent="0.45">
      <c r="A2668" s="14">
        <v>468</v>
      </c>
      <c r="B2668" s="15">
        <v>2003</v>
      </c>
      <c r="C2668" s="16">
        <v>0</v>
      </c>
      <c r="D2668" s="17">
        <v>0.1163305</v>
      </c>
      <c r="E2668" s="17">
        <v>0.214166</v>
      </c>
      <c r="F2668" s="17">
        <v>2.3969899999999999E-2</v>
      </c>
      <c r="G2668" s="17">
        <v>0.96756560000000003</v>
      </c>
      <c r="H2668" s="18">
        <v>0.27055869999999999</v>
      </c>
      <c r="I2668" s="40">
        <f t="array" ref="I2668">$Q$10+SUMPRODUCT(D2668:H2668,TRANSPOSE($Q$11:$Q$15))</f>
        <v>-4.3726441590645857</v>
      </c>
      <c r="J2668" s="37">
        <f t="shared" si="41"/>
        <v>1.246060700611616E-2</v>
      </c>
      <c r="K2668" s="38"/>
      <c r="L2668" s="38"/>
      <c r="M2668" s="38"/>
      <c r="P2668" s="27">
        <v>2639</v>
      </c>
      <c r="Q2668" s="24">
        <v>0.36343510000000001</v>
      </c>
      <c r="R2668" s="24">
        <v>5.9813100000000001E-2</v>
      </c>
      <c r="S2668" s="24">
        <v>4.2708599999999999E-2</v>
      </c>
      <c r="T2668" s="24">
        <v>0.46780840000000001</v>
      </c>
      <c r="U2668" s="24">
        <v>0.25325199999999998</v>
      </c>
      <c r="V2668" s="34">
        <v>3.198371703895455E-2</v>
      </c>
      <c r="W2668" s="24">
        <v>0</v>
      </c>
      <c r="X2668" s="24">
        <v>0</v>
      </c>
    </row>
    <row r="2669" spans="1:24" ht="15" customHeight="1" x14ac:dyDescent="0.45">
      <c r="A2669" s="14">
        <v>468</v>
      </c>
      <c r="B2669" s="15">
        <v>2004</v>
      </c>
      <c r="C2669" s="16">
        <v>0</v>
      </c>
      <c r="D2669" s="17">
        <v>0.14020650000000001</v>
      </c>
      <c r="E2669" s="17">
        <v>0.21907740000000001</v>
      </c>
      <c r="F2669" s="17">
        <v>3.3387E-2</v>
      </c>
      <c r="G2669" s="17">
        <v>1.25196</v>
      </c>
      <c r="H2669" s="18">
        <v>0.32675179999999998</v>
      </c>
      <c r="I2669" s="40">
        <f t="array" ref="I2669">$Q$10+SUMPRODUCT(D2669:H2669,TRANSPOSE($Q$11:$Q$15))</f>
        <v>-4.8636036746333868</v>
      </c>
      <c r="J2669" s="37">
        <f t="shared" si="41"/>
        <v>7.6634223586038155E-3</v>
      </c>
      <c r="K2669" s="38"/>
      <c r="L2669" s="38"/>
      <c r="M2669" s="38"/>
      <c r="P2669" s="27">
        <v>2640</v>
      </c>
      <c r="Q2669" s="24">
        <v>0.36860540000000003</v>
      </c>
      <c r="R2669" s="24">
        <v>9.4823099999999994E-2</v>
      </c>
      <c r="S2669" s="24">
        <v>3.7645999999999999E-2</v>
      </c>
      <c r="T2669" s="24">
        <v>0.30787949999999997</v>
      </c>
      <c r="U2669" s="24">
        <v>0.25894220000000001</v>
      </c>
      <c r="V2669" s="34">
        <v>4.070293007157972E-2</v>
      </c>
      <c r="W2669" s="24">
        <v>0</v>
      </c>
      <c r="X2669" s="24">
        <v>0</v>
      </c>
    </row>
    <row r="2670" spans="1:24" ht="15" customHeight="1" x14ac:dyDescent="0.45">
      <c r="A2670" s="14">
        <v>469</v>
      </c>
      <c r="B2670" s="15">
        <v>1998</v>
      </c>
      <c r="C2670" s="16">
        <v>0</v>
      </c>
      <c r="D2670" s="17">
        <v>0.23342979999999999</v>
      </c>
      <c r="E2670" s="17">
        <v>0.64753249999999996</v>
      </c>
      <c r="F2670" s="17">
        <v>4.2443399999999999E-2</v>
      </c>
      <c r="G2670" s="17">
        <v>3.309857</v>
      </c>
      <c r="H2670" s="18">
        <v>0.300645</v>
      </c>
      <c r="I2670" s="40">
        <f t="array" ref="I2670">$Q$10+SUMPRODUCT(D2670:H2670,TRANSPOSE($Q$11:$Q$15))</f>
        <v>-8.8160259658185129</v>
      </c>
      <c r="J2670" s="37">
        <f t="shared" si="41"/>
        <v>1.4831468499515858E-4</v>
      </c>
      <c r="K2670" s="38"/>
      <c r="L2670" s="38"/>
      <c r="M2670" s="38"/>
      <c r="P2670" s="27">
        <v>2641</v>
      </c>
      <c r="Q2670" s="24">
        <v>0.34918979999999999</v>
      </c>
      <c r="R2670" s="24">
        <v>7.1815299999999999E-2</v>
      </c>
      <c r="S2670" s="24">
        <v>2.9683899999999999E-2</v>
      </c>
      <c r="T2670" s="24">
        <v>0.39016919999999999</v>
      </c>
      <c r="U2670" s="24">
        <v>0.22339200000000001</v>
      </c>
      <c r="V2670" s="34">
        <v>3.8273553404550777E-2</v>
      </c>
      <c r="W2670" s="24">
        <v>0</v>
      </c>
      <c r="X2670" s="24">
        <v>0</v>
      </c>
    </row>
    <row r="2671" spans="1:24" ht="15" customHeight="1" x14ac:dyDescent="0.45">
      <c r="A2671" s="14">
        <v>469</v>
      </c>
      <c r="B2671" s="15">
        <v>1999</v>
      </c>
      <c r="C2671" s="16">
        <v>0</v>
      </c>
      <c r="D2671" s="17">
        <v>0.30016330000000002</v>
      </c>
      <c r="E2671" s="17">
        <v>0.61269130000000005</v>
      </c>
      <c r="F2671" s="17">
        <v>6.9634399999999999E-2</v>
      </c>
      <c r="G2671" s="17">
        <v>3.290991</v>
      </c>
      <c r="H2671" s="18">
        <v>0.3197643</v>
      </c>
      <c r="I2671" s="40">
        <f t="array" ref="I2671">$Q$10+SUMPRODUCT(D2671:H2671,TRANSPOSE($Q$11:$Q$15))</f>
        <v>-8.9133016269546648</v>
      </c>
      <c r="J2671" s="37">
        <f t="shared" si="41"/>
        <v>1.3456863325585043E-4</v>
      </c>
      <c r="K2671" s="38"/>
      <c r="L2671" s="38"/>
      <c r="M2671" s="38"/>
      <c r="P2671" s="27">
        <v>2642</v>
      </c>
      <c r="Q2671" s="24">
        <v>0.3426109</v>
      </c>
      <c r="R2671" s="24">
        <v>3.3025100000000002E-2</v>
      </c>
      <c r="S2671" s="24">
        <v>3.4838500000000001E-2</v>
      </c>
      <c r="T2671" s="24">
        <v>0.20451659999999999</v>
      </c>
      <c r="U2671" s="24">
        <v>0.26755119999999999</v>
      </c>
      <c r="V2671" s="34">
        <v>5.2734670516448916E-2</v>
      </c>
      <c r="W2671" s="24">
        <v>0</v>
      </c>
      <c r="X2671" s="24">
        <v>0</v>
      </c>
    </row>
    <row r="2672" spans="1:24" ht="15" customHeight="1" x14ac:dyDescent="0.45">
      <c r="A2672" s="14">
        <v>469</v>
      </c>
      <c r="B2672" s="15">
        <v>2000</v>
      </c>
      <c r="C2672" s="16">
        <v>0</v>
      </c>
      <c r="D2672" s="17">
        <v>0.2436265</v>
      </c>
      <c r="E2672" s="17">
        <v>0.70055199999999995</v>
      </c>
      <c r="F2672" s="17">
        <v>6.01275E-2</v>
      </c>
      <c r="G2672" s="17">
        <v>2.0583019999999999</v>
      </c>
      <c r="H2672" s="18">
        <v>0.30265419999999998</v>
      </c>
      <c r="I2672" s="40">
        <f t="array" ref="I2672">$Q$10+SUMPRODUCT(D2672:H2672,TRANSPOSE($Q$11:$Q$15))</f>
        <v>-7.0346348298783949</v>
      </c>
      <c r="J2672" s="37">
        <f t="shared" si="41"/>
        <v>8.800645667037698E-4</v>
      </c>
      <c r="K2672" s="38"/>
      <c r="L2672" s="38"/>
      <c r="M2672" s="38"/>
      <c r="P2672" s="27">
        <v>2643</v>
      </c>
      <c r="Q2672" s="24">
        <v>0.30420589999999997</v>
      </c>
      <c r="R2672" s="24">
        <v>6.2367600000000002E-2</v>
      </c>
      <c r="S2672" s="24">
        <v>4.5458999999999999E-2</v>
      </c>
      <c r="T2672" s="24">
        <v>0.51703100000000002</v>
      </c>
      <c r="U2672" s="24">
        <v>0.29960759999999997</v>
      </c>
      <c r="V2672" s="34">
        <v>2.902920760005993E-2</v>
      </c>
      <c r="W2672" s="24">
        <v>0</v>
      </c>
      <c r="X2672" s="24">
        <v>0</v>
      </c>
    </row>
    <row r="2673" spans="1:24" ht="15" customHeight="1" x14ac:dyDescent="0.45">
      <c r="A2673" s="14">
        <v>469</v>
      </c>
      <c r="B2673" s="15">
        <v>2001</v>
      </c>
      <c r="C2673" s="16">
        <v>0</v>
      </c>
      <c r="D2673" s="17">
        <v>0.26457310000000001</v>
      </c>
      <c r="E2673" s="17">
        <v>0.71859729999999999</v>
      </c>
      <c r="F2673" s="17">
        <v>3.8996599999999999E-2</v>
      </c>
      <c r="G2673" s="17">
        <v>2.6743410000000001</v>
      </c>
      <c r="H2673" s="18">
        <v>0.29371130000000001</v>
      </c>
      <c r="I2673" s="40">
        <f t="array" ref="I2673">$Q$10+SUMPRODUCT(D2673:H2673,TRANSPOSE($Q$11:$Q$15))</f>
        <v>-7.8704224539689323</v>
      </c>
      <c r="J2673" s="37">
        <f t="shared" si="41"/>
        <v>3.8172723302767837E-4</v>
      </c>
      <c r="K2673" s="38"/>
      <c r="L2673" s="38"/>
      <c r="M2673" s="38"/>
      <c r="P2673" s="27">
        <v>2644</v>
      </c>
      <c r="Q2673" s="24">
        <v>-4.3067000000000001E-3</v>
      </c>
      <c r="R2673" s="24">
        <v>0.1430275</v>
      </c>
      <c r="S2673" s="24">
        <v>6.4665E-2</v>
      </c>
      <c r="T2673" s="24">
        <v>0.8964763</v>
      </c>
      <c r="U2673" s="24">
        <v>0.1505553</v>
      </c>
      <c r="V2673" s="34">
        <v>9.8947774902463214E-3</v>
      </c>
      <c r="W2673" s="24">
        <v>0</v>
      </c>
      <c r="X2673" s="24">
        <v>0</v>
      </c>
    </row>
    <row r="2674" spans="1:24" ht="15" customHeight="1" x14ac:dyDescent="0.45">
      <c r="A2674" s="14">
        <v>469</v>
      </c>
      <c r="B2674" s="15">
        <v>2002</v>
      </c>
      <c r="C2674" s="16">
        <v>0</v>
      </c>
      <c r="D2674" s="17">
        <v>0.21784490000000001</v>
      </c>
      <c r="E2674" s="17">
        <v>0.61937379999999997</v>
      </c>
      <c r="F2674" s="17">
        <v>5.7260900000000003E-2</v>
      </c>
      <c r="G2674" s="17">
        <v>1.6068899999999999</v>
      </c>
      <c r="H2674" s="18">
        <v>0.32489820000000003</v>
      </c>
      <c r="I2674" s="40">
        <f t="array" ref="I2674">$Q$10+SUMPRODUCT(D2674:H2674,TRANSPOSE($Q$11:$Q$15))</f>
        <v>-6.1712016499961102</v>
      </c>
      <c r="J2674" s="37">
        <f t="shared" si="41"/>
        <v>2.0843708992891786E-3</v>
      </c>
      <c r="K2674" s="38"/>
      <c r="L2674" s="38"/>
      <c r="M2674" s="38"/>
      <c r="P2674" s="27">
        <v>2645</v>
      </c>
      <c r="Q2674" s="24">
        <v>-4.0450600000000003E-2</v>
      </c>
      <c r="R2674" s="24">
        <v>0.1272761</v>
      </c>
      <c r="S2674" s="24">
        <v>5.8614899999999998E-2</v>
      </c>
      <c r="T2674" s="24">
        <v>0.931369</v>
      </c>
      <c r="U2674" s="24">
        <v>0.1601215</v>
      </c>
      <c r="V2674" s="34">
        <v>9.9600804333513475E-3</v>
      </c>
      <c r="W2674" s="24">
        <v>0</v>
      </c>
      <c r="X2674" s="24">
        <v>0</v>
      </c>
    </row>
    <row r="2675" spans="1:24" ht="15" customHeight="1" x14ac:dyDescent="0.45">
      <c r="A2675" s="14">
        <v>469</v>
      </c>
      <c r="B2675" s="15">
        <v>2003</v>
      </c>
      <c r="C2675" s="16">
        <v>0</v>
      </c>
      <c r="D2675" s="17">
        <v>0.2311087</v>
      </c>
      <c r="E2675" s="17">
        <v>0.62943550000000004</v>
      </c>
      <c r="F2675" s="17">
        <v>3.8009399999999999E-2</v>
      </c>
      <c r="G2675" s="17">
        <v>2.0611079999999999</v>
      </c>
      <c r="H2675" s="18">
        <v>0.4014375</v>
      </c>
      <c r="I2675" s="40">
        <f t="array" ref="I2675">$Q$10+SUMPRODUCT(D2675:H2675,TRANSPOSE($Q$11:$Q$15))</f>
        <v>-6.7027455280975046</v>
      </c>
      <c r="J2675" s="37">
        <f t="shared" si="41"/>
        <v>1.2260320347487173E-3</v>
      </c>
      <c r="K2675" s="38"/>
      <c r="L2675" s="38"/>
      <c r="M2675" s="38"/>
      <c r="P2675" s="27">
        <v>2646</v>
      </c>
      <c r="Q2675" s="24">
        <v>-5.0379300000000002E-2</v>
      </c>
      <c r="R2675" s="24">
        <v>0.1195369</v>
      </c>
      <c r="S2675" s="24">
        <v>4.4671799999999998E-2</v>
      </c>
      <c r="T2675" s="24">
        <v>1.021898</v>
      </c>
      <c r="U2675" s="24">
        <v>0.1282816</v>
      </c>
      <c r="V2675" s="34">
        <v>9.5228928437799641E-3</v>
      </c>
      <c r="W2675" s="24">
        <v>0</v>
      </c>
      <c r="X2675" s="24">
        <v>0</v>
      </c>
    </row>
    <row r="2676" spans="1:24" ht="15" customHeight="1" x14ac:dyDescent="0.45">
      <c r="A2676" s="14">
        <v>469</v>
      </c>
      <c r="B2676" s="15">
        <v>2004</v>
      </c>
      <c r="C2676" s="16">
        <v>0</v>
      </c>
      <c r="D2676" s="17">
        <v>0.36150979999999999</v>
      </c>
      <c r="E2676" s="17">
        <v>0.6405267</v>
      </c>
      <c r="F2676" s="17">
        <v>0.1071737</v>
      </c>
      <c r="G2676" s="17">
        <v>3.1480060000000001</v>
      </c>
      <c r="H2676" s="18">
        <v>0.52960560000000001</v>
      </c>
      <c r="I2676" s="40">
        <f t="array" ref="I2676">$Q$10+SUMPRODUCT(D2676:H2676,TRANSPOSE($Q$11:$Q$15))</f>
        <v>-8.8707282922053459</v>
      </c>
      <c r="J2676" s="37">
        <f t="shared" si="41"/>
        <v>1.404205481672977E-4</v>
      </c>
      <c r="K2676" s="38"/>
      <c r="L2676" s="38"/>
      <c r="M2676" s="38"/>
      <c r="P2676" s="27">
        <v>2647</v>
      </c>
      <c r="Q2676" s="24">
        <v>-2.47729E-2</v>
      </c>
      <c r="R2676" s="24">
        <v>0.1190706</v>
      </c>
      <c r="S2676" s="24">
        <v>4.6613399999999999E-2</v>
      </c>
      <c r="T2676" s="24">
        <v>0.90277609999999997</v>
      </c>
      <c r="U2676" s="24">
        <v>0.14124529999999999</v>
      </c>
      <c r="V2676" s="34">
        <v>1.153389544193926E-2</v>
      </c>
      <c r="W2676" s="24">
        <v>0</v>
      </c>
      <c r="X2676" s="24">
        <v>0</v>
      </c>
    </row>
    <row r="2677" spans="1:24" ht="15" customHeight="1" x14ac:dyDescent="0.45">
      <c r="A2677" s="14">
        <v>470</v>
      </c>
      <c r="B2677" s="15">
        <v>1995</v>
      </c>
      <c r="C2677" s="16">
        <v>0</v>
      </c>
      <c r="D2677" s="17">
        <v>1.53118E-2</v>
      </c>
      <c r="E2677" s="17">
        <v>3.7521800000000001E-2</v>
      </c>
      <c r="F2677" s="17">
        <v>6.5557000000000004E-2</v>
      </c>
      <c r="G2677" s="17">
        <v>1.17946</v>
      </c>
      <c r="H2677" s="18">
        <v>0.1708952</v>
      </c>
      <c r="I2677" s="40">
        <f t="array" ref="I2677">$Q$10+SUMPRODUCT(D2677:H2677,TRANSPOSE($Q$11:$Q$15))</f>
        <v>-4.8897574919082611</v>
      </c>
      <c r="J2677" s="37">
        <f t="shared" si="41"/>
        <v>7.4670700915510091E-3</v>
      </c>
      <c r="K2677" s="38"/>
      <c r="L2677" s="38"/>
      <c r="M2677" s="38"/>
      <c r="P2677" s="27">
        <v>2648</v>
      </c>
      <c r="Q2677" s="24">
        <v>1.0637300000000001E-2</v>
      </c>
      <c r="R2677" s="24">
        <v>0.12615100000000001</v>
      </c>
      <c r="S2677" s="24">
        <v>5.4833100000000003E-2</v>
      </c>
      <c r="T2677" s="24">
        <v>0.74098679999999995</v>
      </c>
      <c r="U2677" s="24">
        <v>0.1360479</v>
      </c>
      <c r="V2677" s="34">
        <v>1.3958217367555694E-2</v>
      </c>
      <c r="W2677" s="24">
        <v>0</v>
      </c>
      <c r="X2677" s="24">
        <v>0</v>
      </c>
    </row>
    <row r="2678" spans="1:24" ht="15" customHeight="1" x14ac:dyDescent="0.45">
      <c r="A2678" s="14">
        <v>470</v>
      </c>
      <c r="B2678" s="15">
        <v>1996</v>
      </c>
      <c r="C2678" s="16">
        <v>0</v>
      </c>
      <c r="D2678" s="17">
        <v>3.4916599999999999E-2</v>
      </c>
      <c r="E2678" s="17">
        <v>4.8678899999999997E-2</v>
      </c>
      <c r="F2678" s="17">
        <v>6.0071800000000002E-2</v>
      </c>
      <c r="G2678" s="17">
        <v>1.054584</v>
      </c>
      <c r="H2678" s="18">
        <v>0.1517636</v>
      </c>
      <c r="I2678" s="40">
        <f t="array" ref="I2678">$Q$10+SUMPRODUCT(D2678:H2678,TRANSPOSE($Q$11:$Q$15))</f>
        <v>-4.6668345048954576</v>
      </c>
      <c r="J2678" s="37">
        <f t="shared" si="41"/>
        <v>9.3144104647061351E-3</v>
      </c>
      <c r="K2678" s="38"/>
      <c r="L2678" s="38"/>
      <c r="M2678" s="38"/>
      <c r="P2678" s="27">
        <v>2649</v>
      </c>
      <c r="Q2678" s="24">
        <v>3.0341999999999999E-3</v>
      </c>
      <c r="R2678" s="24">
        <v>0.1317402</v>
      </c>
      <c r="S2678" s="24">
        <v>6.9402800000000001E-2</v>
      </c>
      <c r="T2678" s="24">
        <v>0.87281050000000004</v>
      </c>
      <c r="U2678" s="24">
        <v>0.18552769999999999</v>
      </c>
      <c r="V2678" s="34">
        <v>1.0304046570456377E-2</v>
      </c>
      <c r="W2678" s="24">
        <v>0</v>
      </c>
      <c r="X2678" s="24">
        <v>0</v>
      </c>
    </row>
    <row r="2679" spans="1:24" ht="15" customHeight="1" x14ac:dyDescent="0.45">
      <c r="A2679" s="14">
        <v>471</v>
      </c>
      <c r="B2679" s="15">
        <v>1995</v>
      </c>
      <c r="C2679" s="16">
        <v>1</v>
      </c>
      <c r="D2679" s="17">
        <v>0.2933405</v>
      </c>
      <c r="E2679" s="17">
        <v>-0.48168539999999999</v>
      </c>
      <c r="F2679" s="17">
        <v>8.2482600000000003E-2</v>
      </c>
      <c r="G2679" s="17">
        <v>1.7309209999999999</v>
      </c>
      <c r="H2679" s="18">
        <v>0.24845690000000001</v>
      </c>
      <c r="I2679" s="40">
        <f t="array" ref="I2679">$Q$10+SUMPRODUCT(D2679:H2679,TRANSPOSE($Q$11:$Q$15))</f>
        <v>-4.9857322789917227</v>
      </c>
      <c r="J2679" s="37">
        <f t="shared" si="41"/>
        <v>6.7883742500531134E-3</v>
      </c>
      <c r="K2679" s="38"/>
      <c r="L2679" s="38"/>
      <c r="M2679" s="38"/>
      <c r="P2679" s="27">
        <v>2650</v>
      </c>
      <c r="Q2679" s="24">
        <v>-1.59609E-2</v>
      </c>
      <c r="R2679" s="24">
        <v>0.13065550000000001</v>
      </c>
      <c r="S2679" s="24">
        <v>5.4707199999999997E-2</v>
      </c>
      <c r="T2679" s="24">
        <v>0.72426579999999996</v>
      </c>
      <c r="U2679" s="24">
        <v>0.19104570000000001</v>
      </c>
      <c r="V2679" s="34">
        <v>1.4579317099542664E-2</v>
      </c>
      <c r="W2679" s="24">
        <v>0</v>
      </c>
      <c r="X2679" s="24">
        <v>0</v>
      </c>
    </row>
    <row r="2680" spans="1:24" ht="15" customHeight="1" x14ac:dyDescent="0.45">
      <c r="A2680" s="14">
        <v>471</v>
      </c>
      <c r="B2680" s="15">
        <v>1997</v>
      </c>
      <c r="C2680" s="16">
        <v>0</v>
      </c>
      <c r="D2680" s="17">
        <v>0.24418670000000001</v>
      </c>
      <c r="E2680" s="17">
        <v>-0.22265879999999999</v>
      </c>
      <c r="F2680" s="17">
        <v>6.2970100000000001E-2</v>
      </c>
      <c r="G2680" s="17">
        <v>2.5979350000000001</v>
      </c>
      <c r="H2680" s="18">
        <v>0.25398470000000001</v>
      </c>
      <c r="I2680" s="40">
        <f t="array" ref="I2680">$Q$10+SUMPRODUCT(D2680:H2680,TRANSPOSE($Q$11:$Q$15))</f>
        <v>-6.6048903908705245</v>
      </c>
      <c r="J2680" s="37">
        <f t="shared" si="41"/>
        <v>1.3519014352386032E-3</v>
      </c>
      <c r="K2680" s="38"/>
      <c r="L2680" s="38"/>
      <c r="M2680" s="38"/>
      <c r="P2680" s="27">
        <v>2651</v>
      </c>
      <c r="Q2680" s="24">
        <v>1.4702700000000001E-2</v>
      </c>
      <c r="R2680" s="24">
        <v>0.12899679999999999</v>
      </c>
      <c r="S2680" s="24">
        <v>6.3521300000000003E-2</v>
      </c>
      <c r="T2680" s="24">
        <v>0.83917249999999999</v>
      </c>
      <c r="U2680" s="24">
        <v>0.17705689999999999</v>
      </c>
      <c r="V2680" s="34">
        <v>1.1423035071304346E-2</v>
      </c>
      <c r="W2680" s="24">
        <v>0</v>
      </c>
      <c r="X2680" s="24">
        <v>0</v>
      </c>
    </row>
    <row r="2681" spans="1:24" ht="15" customHeight="1" x14ac:dyDescent="0.45">
      <c r="A2681" s="14">
        <v>471</v>
      </c>
      <c r="B2681" s="15">
        <v>1998</v>
      </c>
      <c r="C2681" s="16">
        <v>0</v>
      </c>
      <c r="D2681" s="17">
        <v>0.25482500000000002</v>
      </c>
      <c r="E2681" s="17">
        <v>-0.1291889</v>
      </c>
      <c r="F2681" s="17">
        <v>5.6925999999999997E-2</v>
      </c>
      <c r="G2681" s="17">
        <v>2.215894</v>
      </c>
      <c r="H2681" s="18">
        <v>0.21758710000000001</v>
      </c>
      <c r="I2681" s="40">
        <f t="array" ref="I2681">$Q$10+SUMPRODUCT(D2681:H2681,TRANSPOSE($Q$11:$Q$15))</f>
        <v>-6.1017809621104995</v>
      </c>
      <c r="J2681" s="37">
        <f t="shared" si="41"/>
        <v>2.2338754400175499E-3</v>
      </c>
      <c r="K2681" s="38"/>
      <c r="L2681" s="38"/>
      <c r="M2681" s="38"/>
      <c r="P2681" s="27">
        <v>2652</v>
      </c>
      <c r="Q2681" s="24">
        <v>2.4907499999999999E-2</v>
      </c>
      <c r="R2681" s="24">
        <v>0.1442861</v>
      </c>
      <c r="S2681" s="24">
        <v>6.2717999999999996E-2</v>
      </c>
      <c r="T2681" s="24">
        <v>0.75641190000000003</v>
      </c>
      <c r="U2681" s="24">
        <v>0.17533499999999999</v>
      </c>
      <c r="V2681" s="34">
        <v>1.2851099509784093E-2</v>
      </c>
      <c r="W2681" s="24">
        <v>0</v>
      </c>
      <c r="X2681" s="24">
        <v>0</v>
      </c>
    </row>
    <row r="2682" spans="1:24" ht="15" customHeight="1" x14ac:dyDescent="0.45">
      <c r="A2682" s="14">
        <v>472</v>
      </c>
      <c r="B2682" s="15">
        <v>1995</v>
      </c>
      <c r="C2682" s="16">
        <v>0</v>
      </c>
      <c r="D2682" s="17">
        <v>2.20967E-2</v>
      </c>
      <c r="E2682" s="17">
        <v>-5.0216900000000002E-2</v>
      </c>
      <c r="F2682" s="17">
        <v>3.2364499999999997E-2</v>
      </c>
      <c r="G2682" s="17">
        <v>0.55021059999999999</v>
      </c>
      <c r="H2682" s="18">
        <v>0.1704089</v>
      </c>
      <c r="I2682" s="40">
        <f t="array" ref="I2682">$Q$10+SUMPRODUCT(D2682:H2682,TRANSPOSE($Q$11:$Q$15))</f>
        <v>-3.4913970036803188</v>
      </c>
      <c r="J2682" s="37">
        <f t="shared" si="41"/>
        <v>2.9558005717983348E-2</v>
      </c>
      <c r="K2682" s="38"/>
      <c r="L2682" s="38"/>
      <c r="M2682" s="38"/>
      <c r="P2682" s="27">
        <v>2653</v>
      </c>
      <c r="Q2682" s="24">
        <v>1.10172E-2</v>
      </c>
      <c r="R2682" s="24">
        <v>0.14340269999999999</v>
      </c>
      <c r="S2682" s="24">
        <v>6.3345100000000001E-2</v>
      </c>
      <c r="T2682" s="24">
        <v>0.82974219999999999</v>
      </c>
      <c r="U2682" s="24">
        <v>0.1875397</v>
      </c>
      <c r="V2682" s="34">
        <v>1.1428233946314637E-2</v>
      </c>
      <c r="W2682" s="24">
        <v>0</v>
      </c>
      <c r="X2682" s="24">
        <v>0</v>
      </c>
    </row>
    <row r="2683" spans="1:24" ht="15" customHeight="1" x14ac:dyDescent="0.45">
      <c r="A2683" s="14">
        <v>472</v>
      </c>
      <c r="B2683" s="15">
        <v>1996</v>
      </c>
      <c r="C2683" s="16">
        <v>0</v>
      </c>
      <c r="D2683" s="17">
        <v>2.7862399999999999E-2</v>
      </c>
      <c r="E2683" s="17">
        <v>-1.9510799999999998E-2</v>
      </c>
      <c r="F2683" s="17">
        <v>5.9935599999999999E-2</v>
      </c>
      <c r="G2683" s="17">
        <v>0.64617500000000005</v>
      </c>
      <c r="H2683" s="18">
        <v>0.19441330000000001</v>
      </c>
      <c r="I2683" s="40">
        <f t="array" ref="I2683">$Q$10+SUMPRODUCT(D2683:H2683,TRANSPOSE($Q$11:$Q$15))</f>
        <v>-3.892250269921989</v>
      </c>
      <c r="J2683" s="37">
        <f t="shared" si="41"/>
        <v>1.9991574291579321E-2</v>
      </c>
      <c r="K2683" s="38"/>
      <c r="L2683" s="38"/>
      <c r="M2683" s="38"/>
      <c r="P2683" s="27">
        <v>2654</v>
      </c>
      <c r="Q2683" s="24">
        <v>8.4318100000000007E-2</v>
      </c>
      <c r="R2683" s="24">
        <v>0.1568069</v>
      </c>
      <c r="S2683" s="24">
        <v>6.0716300000000001E-2</v>
      </c>
      <c r="T2683" s="24">
        <v>0.65640270000000001</v>
      </c>
      <c r="U2683" s="24">
        <v>0.1470786</v>
      </c>
      <c r="V2683" s="34">
        <v>1.51110390150798E-2</v>
      </c>
      <c r="W2683" s="24">
        <v>0</v>
      </c>
      <c r="X2683" s="24">
        <v>0</v>
      </c>
    </row>
    <row r="2684" spans="1:24" ht="15" customHeight="1" x14ac:dyDescent="0.45">
      <c r="A2684" s="14">
        <v>472</v>
      </c>
      <c r="B2684" s="15">
        <v>1997</v>
      </c>
      <c r="C2684" s="16">
        <v>0</v>
      </c>
      <c r="D2684" s="17">
        <v>2.2653099999999999E-2</v>
      </c>
      <c r="E2684" s="17">
        <v>-3.7506699999999997E-2</v>
      </c>
      <c r="F2684" s="17">
        <v>2.1306200000000001E-2</v>
      </c>
      <c r="G2684" s="17">
        <v>0.95263249999999999</v>
      </c>
      <c r="H2684" s="18">
        <v>0.15681809999999999</v>
      </c>
      <c r="I2684" s="40">
        <f t="array" ref="I2684">$Q$10+SUMPRODUCT(D2684:H2684,TRANSPOSE($Q$11:$Q$15))</f>
        <v>-4.0709102148114535</v>
      </c>
      <c r="J2684" s="37">
        <f t="shared" si="41"/>
        <v>1.6775628210471419E-2</v>
      </c>
      <c r="K2684" s="38"/>
      <c r="L2684" s="38"/>
      <c r="M2684" s="38"/>
      <c r="P2684" s="27">
        <v>2655</v>
      </c>
      <c r="Q2684" s="24">
        <v>7.4628799999999995E-2</v>
      </c>
      <c r="R2684" s="24">
        <v>9.3975000000000003E-2</v>
      </c>
      <c r="S2684" s="24">
        <v>5.0389400000000001E-2</v>
      </c>
      <c r="T2684" s="24">
        <v>0.34975980000000001</v>
      </c>
      <c r="U2684" s="24">
        <v>0.17004449999999999</v>
      </c>
      <c r="V2684" s="34">
        <v>2.9191332289090887E-2</v>
      </c>
      <c r="W2684" s="24">
        <v>0</v>
      </c>
      <c r="X2684" s="24">
        <v>0</v>
      </c>
    </row>
    <row r="2685" spans="1:24" ht="15" customHeight="1" x14ac:dyDescent="0.45">
      <c r="A2685" s="14">
        <v>472</v>
      </c>
      <c r="B2685" s="15">
        <v>1998</v>
      </c>
      <c r="C2685" s="16">
        <v>0</v>
      </c>
      <c r="D2685" s="17">
        <v>2.5277999999999998E-2</v>
      </c>
      <c r="E2685" s="17">
        <v>-1.62507E-2</v>
      </c>
      <c r="F2685" s="17">
        <v>3.0195900000000001E-2</v>
      </c>
      <c r="G2685" s="17">
        <v>0.53979100000000002</v>
      </c>
      <c r="H2685" s="18">
        <v>0.14690420000000001</v>
      </c>
      <c r="I2685" s="40">
        <f t="array" ref="I2685">$Q$10+SUMPRODUCT(D2685:H2685,TRANSPOSE($Q$11:$Q$15))</f>
        <v>-3.5200814221803784</v>
      </c>
      <c r="J2685" s="37">
        <f t="shared" si="41"/>
        <v>2.8746222542030211E-2</v>
      </c>
      <c r="K2685" s="38"/>
      <c r="L2685" s="38"/>
      <c r="M2685" s="38"/>
      <c r="P2685" s="27">
        <v>2656</v>
      </c>
      <c r="Q2685" s="24">
        <v>3.0240699999999999E-2</v>
      </c>
      <c r="R2685" s="24">
        <v>9.6723699999999996E-2</v>
      </c>
      <c r="S2685" s="24">
        <v>3.8989200000000002E-2</v>
      </c>
      <c r="T2685" s="24">
        <v>0.46223799999999998</v>
      </c>
      <c r="U2685" s="24">
        <v>0.28598109999999999</v>
      </c>
      <c r="V2685" s="34">
        <v>2.8117239396195908E-2</v>
      </c>
      <c r="W2685" s="24">
        <v>0</v>
      </c>
      <c r="X2685" s="24">
        <v>0</v>
      </c>
    </row>
    <row r="2686" spans="1:24" ht="15" customHeight="1" x14ac:dyDescent="0.45">
      <c r="A2686" s="14">
        <v>472</v>
      </c>
      <c r="B2686" s="15">
        <v>1999</v>
      </c>
      <c r="C2686" s="16">
        <v>0</v>
      </c>
      <c r="D2686" s="17">
        <v>1.58516E-2</v>
      </c>
      <c r="E2686" s="17">
        <v>1.5391999999999999E-3</v>
      </c>
      <c r="F2686" s="17">
        <v>6.9044700000000001E-2</v>
      </c>
      <c r="G2686" s="17">
        <v>0.77781029999999995</v>
      </c>
      <c r="H2686" s="18">
        <v>0.21690319999999999</v>
      </c>
      <c r="I2686" s="40">
        <f t="array" ref="I2686">$Q$10+SUMPRODUCT(D2686:H2686,TRANSPOSE($Q$11:$Q$15))</f>
        <v>-4.1965343235276933</v>
      </c>
      <c r="J2686" s="37">
        <f t="shared" si="41"/>
        <v>1.4824562170439657E-2</v>
      </c>
      <c r="K2686" s="38"/>
      <c r="L2686" s="38"/>
      <c r="M2686" s="38"/>
      <c r="P2686" s="27">
        <v>2657</v>
      </c>
      <c r="Q2686" s="24">
        <v>0.23621600000000001</v>
      </c>
      <c r="R2686" s="24">
        <v>-0.2023268</v>
      </c>
      <c r="S2686" s="24">
        <v>-6.3933999999999996E-3</v>
      </c>
      <c r="T2686" s="24">
        <v>0.1018863</v>
      </c>
      <c r="U2686" s="24">
        <v>0.27015899999999998</v>
      </c>
      <c r="V2686" s="34">
        <v>0.10956376327126836</v>
      </c>
      <c r="W2686" s="24">
        <v>0</v>
      </c>
      <c r="X2686" s="24">
        <v>0</v>
      </c>
    </row>
    <row r="2687" spans="1:24" ht="15" customHeight="1" x14ac:dyDescent="0.45">
      <c r="A2687" s="14">
        <v>472</v>
      </c>
      <c r="B2687" s="15">
        <v>2000</v>
      </c>
      <c r="C2687" s="16">
        <v>0</v>
      </c>
      <c r="D2687" s="17">
        <v>2.9989000000000001E-3</v>
      </c>
      <c r="E2687" s="17">
        <v>8.8608800000000001E-2</v>
      </c>
      <c r="F2687" s="17">
        <v>8.2901100000000005E-2</v>
      </c>
      <c r="G2687" s="17">
        <v>0.64454120000000004</v>
      </c>
      <c r="H2687" s="18">
        <v>0.22437489999999999</v>
      </c>
      <c r="I2687" s="40">
        <f t="array" ref="I2687">$Q$10+SUMPRODUCT(D2687:H2687,TRANSPOSE($Q$11:$Q$15))</f>
        <v>-4.2222927345204582</v>
      </c>
      <c r="J2687" s="37">
        <f t="shared" si="41"/>
        <v>1.4453029584984574E-2</v>
      </c>
      <c r="K2687" s="38"/>
      <c r="L2687" s="38"/>
      <c r="M2687" s="38"/>
      <c r="P2687" s="27">
        <v>2658</v>
      </c>
      <c r="Q2687" s="24">
        <v>-0.32837169999999999</v>
      </c>
      <c r="R2687" s="24">
        <v>-0.56967500000000004</v>
      </c>
      <c r="S2687" s="24">
        <v>1.59036E-2</v>
      </c>
      <c r="T2687" s="24">
        <v>6.4009700000000003E-2</v>
      </c>
      <c r="U2687" s="24">
        <v>0.38763599999999998</v>
      </c>
      <c r="V2687" s="34">
        <v>0.13702459291072622</v>
      </c>
      <c r="W2687" s="24">
        <v>0</v>
      </c>
      <c r="X2687" s="24">
        <v>0</v>
      </c>
    </row>
    <row r="2688" spans="1:24" ht="15" customHeight="1" x14ac:dyDescent="0.45">
      <c r="A2688" s="14">
        <v>472</v>
      </c>
      <c r="B2688" s="15">
        <v>2001</v>
      </c>
      <c r="C2688" s="16">
        <v>0</v>
      </c>
      <c r="D2688" s="17">
        <v>9.1982000000000001E-3</v>
      </c>
      <c r="E2688" s="17">
        <v>0.12986990000000001</v>
      </c>
      <c r="F2688" s="17">
        <v>3.3117099999999997E-2</v>
      </c>
      <c r="G2688" s="17">
        <v>0.84494809999999998</v>
      </c>
      <c r="H2688" s="18">
        <v>0.1098589</v>
      </c>
      <c r="I2688" s="40">
        <f t="array" ref="I2688">$Q$10+SUMPRODUCT(D2688:H2688,TRANSPOSE($Q$11:$Q$15))</f>
        <v>-4.2718281321975855</v>
      </c>
      <c r="J2688" s="37">
        <f t="shared" si="41"/>
        <v>1.3764150091139484E-2</v>
      </c>
      <c r="K2688" s="38"/>
      <c r="L2688" s="38"/>
      <c r="M2688" s="38"/>
      <c r="P2688" s="27">
        <v>2659</v>
      </c>
      <c r="Q2688" s="24">
        <v>6.7222799999999999E-2</v>
      </c>
      <c r="R2688" s="24">
        <v>0.15389259999999999</v>
      </c>
      <c r="S2688" s="24">
        <v>5.4611399999999997E-2</v>
      </c>
      <c r="T2688" s="24">
        <v>0.99485789999999996</v>
      </c>
      <c r="U2688" s="24">
        <v>0.1309631</v>
      </c>
      <c r="V2688" s="34">
        <v>9.1894851712835835E-3</v>
      </c>
      <c r="W2688" s="24">
        <v>0</v>
      </c>
      <c r="X2688" s="24">
        <v>0</v>
      </c>
    </row>
    <row r="2689" spans="1:24" ht="15" customHeight="1" x14ac:dyDescent="0.45">
      <c r="A2689" s="14">
        <v>472</v>
      </c>
      <c r="B2689" s="15">
        <v>2002</v>
      </c>
      <c r="C2689" s="16">
        <v>0</v>
      </c>
      <c r="D2689" s="17">
        <v>1.26386E-2</v>
      </c>
      <c r="E2689" s="17">
        <v>0.16588140000000001</v>
      </c>
      <c r="F2689" s="17">
        <v>8.6468100000000006E-2</v>
      </c>
      <c r="G2689" s="17">
        <v>1.0771310000000001</v>
      </c>
      <c r="H2689" s="18">
        <v>0.15559000000000001</v>
      </c>
      <c r="I2689" s="40">
        <f t="array" ref="I2689">$Q$10+SUMPRODUCT(D2689:H2689,TRANSPOSE($Q$11:$Q$15))</f>
        <v>-5.0911866182600427</v>
      </c>
      <c r="J2689" s="37">
        <f t="shared" si="41"/>
        <v>6.1131169496924055E-3</v>
      </c>
      <c r="K2689" s="38"/>
      <c r="L2689" s="38"/>
      <c r="M2689" s="38"/>
      <c r="P2689" s="27">
        <v>2660</v>
      </c>
      <c r="Q2689" s="24">
        <v>7.2279099999999999E-2</v>
      </c>
      <c r="R2689" s="24">
        <v>0.16343969999999999</v>
      </c>
      <c r="S2689" s="24">
        <v>6.3396900000000006E-2</v>
      </c>
      <c r="T2689" s="24">
        <v>0.94051470000000004</v>
      </c>
      <c r="U2689" s="24">
        <v>0.14028080000000001</v>
      </c>
      <c r="V2689" s="34">
        <v>9.2838631529470403E-3</v>
      </c>
      <c r="W2689" s="24">
        <v>0</v>
      </c>
      <c r="X2689" s="24">
        <v>0</v>
      </c>
    </row>
    <row r="2690" spans="1:24" ht="15" customHeight="1" x14ac:dyDescent="0.45">
      <c r="A2690" s="14">
        <v>472</v>
      </c>
      <c r="B2690" s="15">
        <v>2003</v>
      </c>
      <c r="C2690" s="16">
        <v>0</v>
      </c>
      <c r="D2690" s="17">
        <v>2.84833E-2</v>
      </c>
      <c r="E2690" s="17">
        <v>0.23458380000000001</v>
      </c>
      <c r="F2690" s="17">
        <v>7.2260699999999997E-2</v>
      </c>
      <c r="G2690" s="17">
        <v>1.617405</v>
      </c>
      <c r="H2690" s="18">
        <v>0.15378820000000001</v>
      </c>
      <c r="I2690" s="40">
        <f t="array" ref="I2690">$Q$10+SUMPRODUCT(D2690:H2690,TRANSPOSE($Q$11:$Q$15))</f>
        <v>-5.9329624286314342</v>
      </c>
      <c r="J2690" s="37">
        <f t="shared" si="41"/>
        <v>2.6436108767177858E-3</v>
      </c>
      <c r="K2690" s="38"/>
      <c r="L2690" s="38"/>
      <c r="M2690" s="38"/>
      <c r="P2690" s="27">
        <v>2661</v>
      </c>
      <c r="Q2690" s="24">
        <v>8.0400000000000003E-5</v>
      </c>
      <c r="R2690" s="24">
        <v>0.16326589999999999</v>
      </c>
      <c r="S2690" s="24">
        <v>3.9397300000000003E-2</v>
      </c>
      <c r="T2690" s="24">
        <v>0.98065579999999997</v>
      </c>
      <c r="U2690" s="24">
        <v>0.117012</v>
      </c>
      <c r="V2690" s="34">
        <v>1.008838882562174E-2</v>
      </c>
      <c r="W2690" s="24">
        <v>0</v>
      </c>
      <c r="X2690" s="24">
        <v>0</v>
      </c>
    </row>
    <row r="2691" spans="1:24" ht="15" customHeight="1" x14ac:dyDescent="0.45">
      <c r="A2691" s="14">
        <v>473</v>
      </c>
      <c r="B2691" s="15">
        <v>1997</v>
      </c>
      <c r="C2691" s="16">
        <v>0</v>
      </c>
      <c r="D2691" s="17">
        <v>0.19904179999999999</v>
      </c>
      <c r="E2691" s="17">
        <v>0.2356374</v>
      </c>
      <c r="F2691" s="17">
        <v>4.5775900000000001E-2</v>
      </c>
      <c r="G2691" s="17">
        <v>0.97379970000000005</v>
      </c>
      <c r="H2691" s="18">
        <v>0.17857999999999999</v>
      </c>
      <c r="I2691" s="40">
        <f t="array" ref="I2691">$Q$10+SUMPRODUCT(D2691:H2691,TRANSPOSE($Q$11:$Q$15))</f>
        <v>-4.6109534716641445</v>
      </c>
      <c r="J2691" s="37">
        <f t="shared" ref="J2691:J2754" si="42">EXP(I2691)/(1+EXP(I2691))</f>
        <v>9.8444571715151953E-3</v>
      </c>
      <c r="K2691" s="38"/>
      <c r="L2691" s="38"/>
      <c r="M2691" s="38"/>
      <c r="P2691" s="27">
        <v>2662</v>
      </c>
      <c r="Q2691" s="24">
        <v>8.4608000000000003E-2</v>
      </c>
      <c r="R2691" s="24">
        <v>0.2029581</v>
      </c>
      <c r="S2691" s="24">
        <v>3.6020999999999997E-2</v>
      </c>
      <c r="T2691" s="24">
        <v>0.60359660000000004</v>
      </c>
      <c r="U2691" s="24">
        <v>0.1614968</v>
      </c>
      <c r="V2691" s="34">
        <v>1.8826910426038117E-2</v>
      </c>
      <c r="W2691" s="24">
        <v>0</v>
      </c>
      <c r="X2691" s="24">
        <v>0</v>
      </c>
    </row>
    <row r="2692" spans="1:24" ht="15" customHeight="1" x14ac:dyDescent="0.45">
      <c r="A2692" s="14">
        <v>473</v>
      </c>
      <c r="B2692" s="15">
        <v>1998</v>
      </c>
      <c r="C2692" s="16">
        <v>0</v>
      </c>
      <c r="D2692" s="17">
        <v>0.2251302</v>
      </c>
      <c r="E2692" s="17">
        <v>0.26403159999999998</v>
      </c>
      <c r="F2692" s="17">
        <v>3.6089000000000003E-2</v>
      </c>
      <c r="G2692" s="17">
        <v>0.60014749999999994</v>
      </c>
      <c r="H2692" s="18">
        <v>0.1720257</v>
      </c>
      <c r="I2692" s="40">
        <f t="array" ref="I2692">$Q$10+SUMPRODUCT(D2692:H2692,TRANSPOSE($Q$11:$Q$15))</f>
        <v>-3.9725547258677141</v>
      </c>
      <c r="J2692" s="37">
        <f t="shared" si="42"/>
        <v>1.8477435363203849E-2</v>
      </c>
      <c r="K2692" s="38"/>
      <c r="L2692" s="38"/>
      <c r="M2692" s="38"/>
      <c r="P2692" s="27">
        <v>2663</v>
      </c>
      <c r="Q2692" s="24">
        <v>8.9238300000000007E-2</v>
      </c>
      <c r="R2692" s="24">
        <v>0.22014400000000001</v>
      </c>
      <c r="S2692" s="24">
        <v>4.90716E-2</v>
      </c>
      <c r="T2692" s="24">
        <v>0.71973160000000003</v>
      </c>
      <c r="U2692" s="24">
        <v>0.20435600000000001</v>
      </c>
      <c r="V2692" s="34">
        <v>1.4210874454045985E-2</v>
      </c>
      <c r="W2692" s="24">
        <v>0</v>
      </c>
      <c r="X2692" s="24">
        <v>0</v>
      </c>
    </row>
    <row r="2693" spans="1:24" ht="15" customHeight="1" x14ac:dyDescent="0.45">
      <c r="A2693" s="14">
        <v>473</v>
      </c>
      <c r="B2693" s="15">
        <v>1999</v>
      </c>
      <c r="C2693" s="16">
        <v>0</v>
      </c>
      <c r="D2693" s="17">
        <v>0.1731298</v>
      </c>
      <c r="E2693" s="17">
        <v>0.2430891</v>
      </c>
      <c r="F2693" s="17">
        <v>3.5283799999999997E-2</v>
      </c>
      <c r="G2693" s="17">
        <v>0.67305499999999996</v>
      </c>
      <c r="H2693" s="18">
        <v>0.16916639999999999</v>
      </c>
      <c r="I2693" s="40">
        <f t="array" ref="I2693">$Q$10+SUMPRODUCT(D2693:H2693,TRANSPOSE($Q$11:$Q$15))</f>
        <v>-4.0751684791598937</v>
      </c>
      <c r="J2693" s="37">
        <f t="shared" si="42"/>
        <v>1.6705535853694553E-2</v>
      </c>
      <c r="K2693" s="38"/>
      <c r="L2693" s="38"/>
      <c r="M2693" s="38"/>
      <c r="P2693" s="27">
        <v>2664</v>
      </c>
      <c r="Q2693" s="24">
        <v>0.1043766</v>
      </c>
      <c r="R2693" s="24">
        <v>0.2200638</v>
      </c>
      <c r="S2693" s="24">
        <v>3.6898399999999998E-2</v>
      </c>
      <c r="T2693" s="24">
        <v>0.66461979999999998</v>
      </c>
      <c r="U2693" s="24">
        <v>0.25264940000000002</v>
      </c>
      <c r="V2693" s="34">
        <v>1.7672479299938322E-2</v>
      </c>
      <c r="W2693" s="24">
        <v>0</v>
      </c>
      <c r="X2693" s="24">
        <v>0</v>
      </c>
    </row>
    <row r="2694" spans="1:24" ht="15" customHeight="1" x14ac:dyDescent="0.45">
      <c r="A2694" s="14">
        <v>473</v>
      </c>
      <c r="B2694" s="15">
        <v>2000</v>
      </c>
      <c r="C2694" s="16">
        <v>0</v>
      </c>
      <c r="D2694" s="17">
        <v>0.2030081</v>
      </c>
      <c r="E2694" s="17">
        <v>0.2484653</v>
      </c>
      <c r="F2694" s="17">
        <v>4.6390300000000002E-2</v>
      </c>
      <c r="G2694" s="17">
        <v>1.1880200000000001</v>
      </c>
      <c r="H2694" s="18">
        <v>0.19260820000000001</v>
      </c>
      <c r="I2694" s="40">
        <f t="array" ref="I2694">$Q$10+SUMPRODUCT(D2694:H2694,TRANSPOSE($Q$11:$Q$15))</f>
        <v>-4.9655626566799125</v>
      </c>
      <c r="J2694" s="37">
        <f t="shared" si="42"/>
        <v>6.9257254362140854E-3</v>
      </c>
      <c r="K2694" s="38"/>
      <c r="L2694" s="38"/>
      <c r="M2694" s="38"/>
      <c r="P2694" s="27">
        <v>2665</v>
      </c>
      <c r="Q2694" s="24">
        <v>4.1598599999999999E-2</v>
      </c>
      <c r="R2694" s="24">
        <v>0.16074949999999999</v>
      </c>
      <c r="S2694" s="24">
        <v>2.4770999999999999E-3</v>
      </c>
      <c r="T2694" s="24">
        <v>0.64261000000000001</v>
      </c>
      <c r="U2694" s="24">
        <v>0.17025699999999999</v>
      </c>
      <c r="V2694" s="34">
        <v>2.4166266025893827E-2</v>
      </c>
      <c r="W2694" s="24">
        <v>0</v>
      </c>
      <c r="X2694" s="24">
        <v>0</v>
      </c>
    </row>
    <row r="2695" spans="1:24" ht="15" customHeight="1" x14ac:dyDescent="0.45">
      <c r="A2695" s="14">
        <v>473</v>
      </c>
      <c r="B2695" s="15">
        <v>2001</v>
      </c>
      <c r="C2695" s="16">
        <v>0</v>
      </c>
      <c r="D2695" s="17">
        <v>0.19788900000000001</v>
      </c>
      <c r="E2695" s="17">
        <v>0.29036729999999999</v>
      </c>
      <c r="F2695" s="17">
        <v>3.9732900000000002E-2</v>
      </c>
      <c r="G2695" s="17">
        <v>1.0512790000000001</v>
      </c>
      <c r="H2695" s="18">
        <v>0.19466839999999999</v>
      </c>
      <c r="I2695" s="40">
        <f t="array" ref="I2695">$Q$10+SUMPRODUCT(D2695:H2695,TRANSPOSE($Q$11:$Q$15))</f>
        <v>-4.7561711122960659</v>
      </c>
      <c r="J2695" s="37">
        <f t="shared" si="42"/>
        <v>8.5251656490194921E-3</v>
      </c>
      <c r="K2695" s="38"/>
      <c r="L2695" s="38"/>
      <c r="M2695" s="38"/>
      <c r="P2695" s="27">
        <v>2666</v>
      </c>
      <c r="Q2695" s="24">
        <v>2.9756600000000001E-2</v>
      </c>
      <c r="R2695" s="24">
        <v>0.14190949999999999</v>
      </c>
      <c r="S2695" s="24">
        <v>4.5566299999999997E-2</v>
      </c>
      <c r="T2695" s="24">
        <v>0.63732460000000002</v>
      </c>
      <c r="U2695" s="24">
        <v>0.22117809999999999</v>
      </c>
      <c r="V2695" s="34">
        <v>1.833313850905147E-2</v>
      </c>
      <c r="W2695" s="24">
        <v>0</v>
      </c>
      <c r="X2695" s="24">
        <v>0</v>
      </c>
    </row>
    <row r="2696" spans="1:24" ht="15" customHeight="1" x14ac:dyDescent="0.45">
      <c r="A2696" s="14">
        <v>473</v>
      </c>
      <c r="B2696" s="15">
        <v>2002</v>
      </c>
      <c r="C2696" s="16">
        <v>0</v>
      </c>
      <c r="D2696" s="17">
        <v>0.14262449999999999</v>
      </c>
      <c r="E2696" s="17">
        <v>0.27796539999999997</v>
      </c>
      <c r="F2696" s="17">
        <v>3.7073799999999997E-2</v>
      </c>
      <c r="G2696" s="17">
        <v>0.77854429999999997</v>
      </c>
      <c r="H2696" s="18">
        <v>0.1829094</v>
      </c>
      <c r="I2696" s="40">
        <f t="array" ref="I2696">$Q$10+SUMPRODUCT(D2696:H2696,TRANSPOSE($Q$11:$Q$15))</f>
        <v>-4.3124288576561884</v>
      </c>
      <c r="J2696" s="37">
        <f t="shared" si="42"/>
        <v>1.322375004824145E-2</v>
      </c>
      <c r="K2696" s="38"/>
      <c r="L2696" s="38"/>
      <c r="M2696" s="38"/>
      <c r="P2696" s="27">
        <v>2667</v>
      </c>
      <c r="Q2696" s="24">
        <v>0.1163305</v>
      </c>
      <c r="R2696" s="24">
        <v>0.214166</v>
      </c>
      <c r="S2696" s="24">
        <v>2.3969899999999999E-2</v>
      </c>
      <c r="T2696" s="24">
        <v>0.96756560000000003</v>
      </c>
      <c r="U2696" s="24">
        <v>0.27055869999999999</v>
      </c>
      <c r="V2696" s="34">
        <v>1.246060700611616E-2</v>
      </c>
      <c r="W2696" s="24">
        <v>0</v>
      </c>
      <c r="X2696" s="24">
        <v>0</v>
      </c>
    </row>
    <row r="2697" spans="1:24" ht="15" customHeight="1" x14ac:dyDescent="0.45">
      <c r="A2697" s="14">
        <v>473</v>
      </c>
      <c r="B2697" s="15">
        <v>2003</v>
      </c>
      <c r="C2697" s="16">
        <v>0</v>
      </c>
      <c r="D2697" s="17">
        <v>0.2811978</v>
      </c>
      <c r="E2697" s="17">
        <v>0.31691200000000003</v>
      </c>
      <c r="F2697" s="17">
        <v>4.51984E-2</v>
      </c>
      <c r="G2697" s="17">
        <v>0.89833649999999998</v>
      </c>
      <c r="H2697" s="18">
        <v>0.17859439999999999</v>
      </c>
      <c r="I2697" s="40">
        <f t="array" ref="I2697">$Q$10+SUMPRODUCT(D2697:H2697,TRANSPOSE($Q$11:$Q$15))</f>
        <v>-4.5701975584091876</v>
      </c>
      <c r="J2697" s="37">
        <f t="shared" si="42"/>
        <v>1.0249767906645661E-2</v>
      </c>
      <c r="K2697" s="38"/>
      <c r="L2697" s="38"/>
      <c r="M2697" s="38"/>
      <c r="P2697" s="27">
        <v>2668</v>
      </c>
      <c r="Q2697" s="24">
        <v>0.14020650000000001</v>
      </c>
      <c r="R2697" s="24">
        <v>0.21907740000000001</v>
      </c>
      <c r="S2697" s="24">
        <v>3.3387E-2</v>
      </c>
      <c r="T2697" s="24">
        <v>1.25196</v>
      </c>
      <c r="U2697" s="24">
        <v>0.32675179999999998</v>
      </c>
      <c r="V2697" s="34">
        <v>7.6634223586038077E-3</v>
      </c>
      <c r="W2697" s="24">
        <v>0</v>
      </c>
      <c r="X2697" s="24">
        <v>0</v>
      </c>
    </row>
    <row r="2698" spans="1:24" ht="15" customHeight="1" x14ac:dyDescent="0.45">
      <c r="A2698" s="14">
        <v>473</v>
      </c>
      <c r="B2698" s="15">
        <v>2004</v>
      </c>
      <c r="C2698" s="16">
        <v>0</v>
      </c>
      <c r="D2698" s="17">
        <v>0.27722020000000003</v>
      </c>
      <c r="E2698" s="17">
        <v>0.33665299999999998</v>
      </c>
      <c r="F2698" s="17">
        <v>3.4217900000000002E-2</v>
      </c>
      <c r="G2698" s="17">
        <v>1.2542</v>
      </c>
      <c r="H2698" s="18">
        <v>0.18331020000000001</v>
      </c>
      <c r="I2698" s="40">
        <f t="array" ref="I2698">$Q$10+SUMPRODUCT(D2698:H2698,TRANSPOSE($Q$11:$Q$15))</f>
        <v>-5.0768946241991451</v>
      </c>
      <c r="J2698" s="37">
        <f t="shared" si="42"/>
        <v>6.2005672769816032E-3</v>
      </c>
      <c r="K2698" s="38"/>
      <c r="L2698" s="38"/>
      <c r="M2698" s="38"/>
      <c r="P2698" s="27">
        <v>2669</v>
      </c>
      <c r="Q2698" s="24">
        <v>0.23342979999999999</v>
      </c>
      <c r="R2698" s="24">
        <v>0.64753249999999996</v>
      </c>
      <c r="S2698" s="24">
        <v>4.2443399999999999E-2</v>
      </c>
      <c r="T2698" s="24">
        <v>3.309857</v>
      </c>
      <c r="U2698" s="24">
        <v>0.300645</v>
      </c>
      <c r="V2698" s="34">
        <v>1.4831468499515885E-4</v>
      </c>
      <c r="W2698" s="24">
        <v>0</v>
      </c>
      <c r="X2698" s="24">
        <v>0</v>
      </c>
    </row>
    <row r="2699" spans="1:24" ht="15" customHeight="1" x14ac:dyDescent="0.45">
      <c r="A2699" s="14">
        <v>474</v>
      </c>
      <c r="B2699" s="15">
        <v>1995</v>
      </c>
      <c r="C2699" s="16">
        <v>0</v>
      </c>
      <c r="D2699" s="17">
        <v>0.12624869999999999</v>
      </c>
      <c r="E2699" s="17">
        <v>0.13136039999999999</v>
      </c>
      <c r="F2699" s="17">
        <v>4.41492E-2</v>
      </c>
      <c r="G2699" s="17">
        <v>0.36127930000000003</v>
      </c>
      <c r="H2699" s="18">
        <v>0.17866000000000001</v>
      </c>
      <c r="I2699" s="40">
        <f t="array" ref="I2699">$Q$10+SUMPRODUCT(D2699:H2699,TRANSPOSE($Q$11:$Q$15))</f>
        <v>-3.5003280464497575</v>
      </c>
      <c r="J2699" s="37">
        <f t="shared" si="42"/>
        <v>2.9302898278974678E-2</v>
      </c>
      <c r="K2699" s="38"/>
      <c r="L2699" s="38"/>
      <c r="M2699" s="38"/>
      <c r="P2699" s="27">
        <v>2670</v>
      </c>
      <c r="Q2699" s="24">
        <v>0.30016330000000002</v>
      </c>
      <c r="R2699" s="24">
        <v>0.61269130000000005</v>
      </c>
      <c r="S2699" s="24">
        <v>6.9634399999999999E-2</v>
      </c>
      <c r="T2699" s="24">
        <v>3.290991</v>
      </c>
      <c r="U2699" s="24">
        <v>0.3197643</v>
      </c>
      <c r="V2699" s="34">
        <v>1.345686332558504E-4</v>
      </c>
      <c r="W2699" s="24">
        <v>0</v>
      </c>
      <c r="X2699" s="24">
        <v>0</v>
      </c>
    </row>
    <row r="2700" spans="1:24" ht="15" customHeight="1" x14ac:dyDescent="0.45">
      <c r="A2700" s="14">
        <v>474</v>
      </c>
      <c r="B2700" s="15">
        <v>1996</v>
      </c>
      <c r="C2700" s="16">
        <v>0</v>
      </c>
      <c r="D2700" s="17">
        <v>0.1217107</v>
      </c>
      <c r="E2700" s="17">
        <v>0.1029817</v>
      </c>
      <c r="F2700" s="17">
        <v>4.8257700000000001E-2</v>
      </c>
      <c r="G2700" s="17">
        <v>0.34480739999999999</v>
      </c>
      <c r="H2700" s="18">
        <v>0.1641782</v>
      </c>
      <c r="I2700" s="40">
        <f t="array" ref="I2700">$Q$10+SUMPRODUCT(D2700:H2700,TRANSPOSE($Q$11:$Q$15))</f>
        <v>-3.4765348713616921</v>
      </c>
      <c r="J2700" s="37">
        <f t="shared" si="42"/>
        <v>2.9987309719357421E-2</v>
      </c>
      <c r="K2700" s="38"/>
      <c r="L2700" s="38"/>
      <c r="M2700" s="38"/>
      <c r="P2700" s="27">
        <v>2671</v>
      </c>
      <c r="Q2700" s="24">
        <v>0.2436265</v>
      </c>
      <c r="R2700" s="24">
        <v>0.70055199999999995</v>
      </c>
      <c r="S2700" s="24">
        <v>6.01275E-2</v>
      </c>
      <c r="T2700" s="24">
        <v>2.0583019999999999</v>
      </c>
      <c r="U2700" s="24">
        <v>0.30265419999999998</v>
      </c>
      <c r="V2700" s="34">
        <v>8.8006456670376904E-4</v>
      </c>
      <c r="W2700" s="24">
        <v>0</v>
      </c>
      <c r="X2700" s="24">
        <v>0</v>
      </c>
    </row>
    <row r="2701" spans="1:24" ht="15" customHeight="1" x14ac:dyDescent="0.45">
      <c r="A2701" s="14">
        <v>474</v>
      </c>
      <c r="B2701" s="15">
        <v>1997</v>
      </c>
      <c r="C2701" s="16">
        <v>0</v>
      </c>
      <c r="D2701" s="17">
        <v>0.1029144</v>
      </c>
      <c r="E2701" s="17">
        <v>0.13014149999999999</v>
      </c>
      <c r="F2701" s="17">
        <v>4.84208E-2</v>
      </c>
      <c r="G2701" s="17">
        <v>0.49071360000000003</v>
      </c>
      <c r="H2701" s="18">
        <v>0.1357196</v>
      </c>
      <c r="I2701" s="40">
        <f t="array" ref="I2701">$Q$10+SUMPRODUCT(D2701:H2701,TRANSPOSE($Q$11:$Q$15))</f>
        <v>-3.7752711349405645</v>
      </c>
      <c r="J2701" s="37">
        <f t="shared" si="42"/>
        <v>2.2416834857655141E-2</v>
      </c>
      <c r="K2701" s="38"/>
      <c r="L2701" s="38"/>
      <c r="M2701" s="38"/>
      <c r="P2701" s="27">
        <v>2672</v>
      </c>
      <c r="Q2701" s="24">
        <v>0.26457310000000001</v>
      </c>
      <c r="R2701" s="24">
        <v>0.71859729999999999</v>
      </c>
      <c r="S2701" s="24">
        <v>3.8996599999999999E-2</v>
      </c>
      <c r="T2701" s="24">
        <v>2.6743410000000001</v>
      </c>
      <c r="U2701" s="24">
        <v>0.29371130000000001</v>
      </c>
      <c r="V2701" s="34">
        <v>3.8172723302767842E-4</v>
      </c>
      <c r="W2701" s="24">
        <v>0</v>
      </c>
      <c r="X2701" s="24">
        <v>0</v>
      </c>
    </row>
    <row r="2702" spans="1:24" ht="15" customHeight="1" x14ac:dyDescent="0.45">
      <c r="A2702" s="14">
        <v>474</v>
      </c>
      <c r="B2702" s="15">
        <v>1998</v>
      </c>
      <c r="C2702" s="16">
        <v>0</v>
      </c>
      <c r="D2702" s="17">
        <v>0.1123623</v>
      </c>
      <c r="E2702" s="17">
        <v>0.1106953</v>
      </c>
      <c r="F2702" s="17">
        <v>5.1487400000000003E-2</v>
      </c>
      <c r="G2702" s="17">
        <v>0.39410269999999997</v>
      </c>
      <c r="H2702" s="18">
        <v>9.7117599999999998E-2</v>
      </c>
      <c r="I2702" s="40">
        <f t="array" ref="I2702">$Q$10+SUMPRODUCT(D2702:H2702,TRANSPOSE($Q$11:$Q$15))</f>
        <v>-3.6375752161629014</v>
      </c>
      <c r="J2702" s="37">
        <f t="shared" si="42"/>
        <v>2.5641299051657591E-2</v>
      </c>
      <c r="K2702" s="38"/>
      <c r="L2702" s="38"/>
      <c r="M2702" s="38"/>
      <c r="P2702" s="27">
        <v>2673</v>
      </c>
      <c r="Q2702" s="24">
        <v>0.21784490000000001</v>
      </c>
      <c r="R2702" s="24">
        <v>0.61937379999999997</v>
      </c>
      <c r="S2702" s="24">
        <v>5.7260900000000003E-2</v>
      </c>
      <c r="T2702" s="24">
        <v>1.6068899999999999</v>
      </c>
      <c r="U2702" s="24">
        <v>0.32489820000000003</v>
      </c>
      <c r="V2702" s="34">
        <v>2.0843708992891786E-3</v>
      </c>
      <c r="W2702" s="24">
        <v>0</v>
      </c>
      <c r="X2702" s="24">
        <v>0</v>
      </c>
    </row>
    <row r="2703" spans="1:24" ht="15" customHeight="1" x14ac:dyDescent="0.45">
      <c r="A2703" s="14">
        <v>474</v>
      </c>
      <c r="B2703" s="15">
        <v>1999</v>
      </c>
      <c r="C2703" s="16">
        <v>0</v>
      </c>
      <c r="D2703" s="17">
        <v>0.17883779999999999</v>
      </c>
      <c r="E2703" s="17">
        <v>9.4363100000000005E-2</v>
      </c>
      <c r="F2703" s="17">
        <v>3.33771E-2</v>
      </c>
      <c r="G2703" s="17">
        <v>0.21325540000000001</v>
      </c>
      <c r="H2703" s="18">
        <v>0.1129783</v>
      </c>
      <c r="I2703" s="40">
        <f t="array" ref="I2703">$Q$10+SUMPRODUCT(D2703:H2703,TRANSPOSE($Q$11:$Q$15))</f>
        <v>-3.1433889678363558</v>
      </c>
      <c r="J2703" s="37">
        <f t="shared" si="42"/>
        <v>4.1352563029848889E-2</v>
      </c>
      <c r="K2703" s="38"/>
      <c r="L2703" s="38"/>
      <c r="M2703" s="38"/>
      <c r="P2703" s="27">
        <v>2674</v>
      </c>
      <c r="Q2703" s="24">
        <v>0.2311087</v>
      </c>
      <c r="R2703" s="24">
        <v>0.62943550000000004</v>
      </c>
      <c r="S2703" s="24">
        <v>3.8009399999999999E-2</v>
      </c>
      <c r="T2703" s="24">
        <v>2.0611079999999999</v>
      </c>
      <c r="U2703" s="24">
        <v>0.4014375</v>
      </c>
      <c r="V2703" s="34">
        <v>1.2260320347487184E-3</v>
      </c>
      <c r="W2703" s="24">
        <v>0</v>
      </c>
      <c r="X2703" s="24">
        <v>0</v>
      </c>
    </row>
    <row r="2704" spans="1:24" ht="15" customHeight="1" x14ac:dyDescent="0.45">
      <c r="A2704" s="14">
        <v>474</v>
      </c>
      <c r="B2704" s="15">
        <v>2000</v>
      </c>
      <c r="C2704" s="16">
        <v>0</v>
      </c>
      <c r="D2704" s="17">
        <v>7.6404399999999997E-2</v>
      </c>
      <c r="E2704" s="17">
        <v>5.62671E-2</v>
      </c>
      <c r="F2704" s="17">
        <v>3.9480800000000003E-2</v>
      </c>
      <c r="G2704" s="17">
        <v>0.29221659999999999</v>
      </c>
      <c r="H2704" s="18">
        <v>0.1220295</v>
      </c>
      <c r="I2704" s="40">
        <f t="array" ref="I2704">$Q$10+SUMPRODUCT(D2704:H2704,TRANSPOSE($Q$11:$Q$15))</f>
        <v>-3.2994909258634366</v>
      </c>
      <c r="J2704" s="37">
        <f t="shared" si="42"/>
        <v>3.5588657638402965E-2</v>
      </c>
      <c r="K2704" s="38"/>
      <c r="L2704" s="38"/>
      <c r="M2704" s="38"/>
      <c r="P2704" s="27">
        <v>2675</v>
      </c>
      <c r="Q2704" s="24">
        <v>0.36150979999999999</v>
      </c>
      <c r="R2704" s="24">
        <v>0.6405267</v>
      </c>
      <c r="S2704" s="24">
        <v>0.1071737</v>
      </c>
      <c r="T2704" s="24">
        <v>3.1480060000000001</v>
      </c>
      <c r="U2704" s="24">
        <v>0.52960560000000001</v>
      </c>
      <c r="V2704" s="34">
        <v>1.4042054816729794E-4</v>
      </c>
      <c r="W2704" s="24">
        <v>0</v>
      </c>
      <c r="X2704" s="24">
        <v>0</v>
      </c>
    </row>
    <row r="2705" spans="1:24" ht="15" customHeight="1" x14ac:dyDescent="0.45">
      <c r="A2705" s="14">
        <v>474</v>
      </c>
      <c r="B2705" s="15">
        <v>2001</v>
      </c>
      <c r="C2705" s="16">
        <v>1</v>
      </c>
      <c r="D2705" s="17">
        <v>-5.4135900000000001E-2</v>
      </c>
      <c r="E2705" s="17">
        <v>-3.03141E-2</v>
      </c>
      <c r="F2705" s="17">
        <v>2.9028499999999999E-2</v>
      </c>
      <c r="G2705" s="17">
        <v>8.9803400000000005E-2</v>
      </c>
      <c r="H2705" s="18">
        <v>0.1070989</v>
      </c>
      <c r="I2705" s="40">
        <f t="array" ref="I2705">$Q$10+SUMPRODUCT(D2705:H2705,TRANSPOSE($Q$11:$Q$15))</f>
        <v>-2.8307751535020484</v>
      </c>
      <c r="J2705" s="37">
        <f t="shared" si="42"/>
        <v>5.568362402355586E-2</v>
      </c>
      <c r="K2705" s="38"/>
      <c r="L2705" s="38"/>
      <c r="M2705" s="38"/>
      <c r="P2705" s="27">
        <v>2676</v>
      </c>
      <c r="Q2705" s="24">
        <v>1.53118E-2</v>
      </c>
      <c r="R2705" s="24">
        <v>3.7521800000000001E-2</v>
      </c>
      <c r="S2705" s="24">
        <v>6.5557000000000004E-2</v>
      </c>
      <c r="T2705" s="24">
        <v>1.17946</v>
      </c>
      <c r="U2705" s="24">
        <v>0.1708952</v>
      </c>
      <c r="V2705" s="34">
        <v>7.4670700915510013E-3</v>
      </c>
      <c r="W2705" s="24">
        <v>0</v>
      </c>
      <c r="X2705" s="24">
        <v>0</v>
      </c>
    </row>
    <row r="2706" spans="1:24" ht="15" customHeight="1" x14ac:dyDescent="0.45">
      <c r="A2706" s="14">
        <v>475</v>
      </c>
      <c r="B2706" s="15">
        <v>2001</v>
      </c>
      <c r="C2706" s="16">
        <v>0</v>
      </c>
      <c r="D2706" s="17">
        <v>-2.8395699999999999E-2</v>
      </c>
      <c r="E2706" s="17">
        <v>7.6872099999999999E-2</v>
      </c>
      <c r="F2706" s="17">
        <v>4.2883699999999997E-2</v>
      </c>
      <c r="G2706" s="17">
        <v>0.38456089999999998</v>
      </c>
      <c r="H2706" s="18">
        <v>8.7278900000000006E-2</v>
      </c>
      <c r="I2706" s="40">
        <f t="array" ref="I2706">$Q$10+SUMPRODUCT(D2706:H2706,TRANSPOSE($Q$11:$Q$15))</f>
        <v>-3.5687946759514477</v>
      </c>
      <c r="J2706" s="37">
        <f t="shared" si="42"/>
        <v>2.741693290976004E-2</v>
      </c>
      <c r="K2706" s="38"/>
      <c r="L2706" s="38"/>
      <c r="M2706" s="38"/>
      <c r="P2706" s="27">
        <v>2677</v>
      </c>
      <c r="Q2706" s="24">
        <v>3.4916599999999999E-2</v>
      </c>
      <c r="R2706" s="24">
        <v>4.8678899999999997E-2</v>
      </c>
      <c r="S2706" s="24">
        <v>6.0071800000000002E-2</v>
      </c>
      <c r="T2706" s="24">
        <v>1.054584</v>
      </c>
      <c r="U2706" s="24">
        <v>0.1517636</v>
      </c>
      <c r="V2706" s="34">
        <v>9.3144104647061351E-3</v>
      </c>
      <c r="W2706" s="24">
        <v>0</v>
      </c>
      <c r="X2706" s="24">
        <v>0</v>
      </c>
    </row>
    <row r="2707" spans="1:24" ht="15" customHeight="1" x14ac:dyDescent="0.45">
      <c r="A2707" s="14">
        <v>475</v>
      </c>
      <c r="B2707" s="15">
        <v>2002</v>
      </c>
      <c r="C2707" s="16">
        <v>0</v>
      </c>
      <c r="D2707" s="17">
        <v>-5.6229099999999997E-2</v>
      </c>
      <c r="E2707" s="17">
        <v>5.8316600000000003E-2</v>
      </c>
      <c r="F2707" s="17">
        <v>2.9619199999999998E-2</v>
      </c>
      <c r="G2707" s="17">
        <v>0.394065</v>
      </c>
      <c r="H2707" s="18">
        <v>0.112821</v>
      </c>
      <c r="I2707" s="40">
        <f t="array" ref="I2707">$Q$10+SUMPRODUCT(D2707:H2707,TRANSPOSE($Q$11:$Q$15))</f>
        <v>-3.4465612657937101</v>
      </c>
      <c r="J2707" s="37">
        <f t="shared" si="42"/>
        <v>3.0871575395949473E-2</v>
      </c>
      <c r="K2707" s="38"/>
      <c r="L2707" s="38"/>
      <c r="M2707" s="38"/>
      <c r="P2707" s="27">
        <v>2678</v>
      </c>
      <c r="Q2707" s="24">
        <v>0.2933405</v>
      </c>
      <c r="R2707" s="24">
        <v>-0.48168539999999999</v>
      </c>
      <c r="S2707" s="24">
        <v>8.2482600000000003E-2</v>
      </c>
      <c r="T2707" s="24">
        <v>1.7309209999999999</v>
      </c>
      <c r="U2707" s="24">
        <v>0.24845690000000001</v>
      </c>
      <c r="V2707" s="34">
        <v>6.7883742500531178E-3</v>
      </c>
      <c r="W2707" s="24">
        <v>0</v>
      </c>
      <c r="X2707" s="24">
        <v>1</v>
      </c>
    </row>
    <row r="2708" spans="1:24" ht="15" customHeight="1" x14ac:dyDescent="0.45">
      <c r="A2708" s="14">
        <v>475</v>
      </c>
      <c r="B2708" s="15">
        <v>2003</v>
      </c>
      <c r="C2708" s="16">
        <v>0</v>
      </c>
      <c r="D2708" s="17">
        <v>-5.33584E-2</v>
      </c>
      <c r="E2708" s="17">
        <v>7.3850399999999997E-2</v>
      </c>
      <c r="F2708" s="17">
        <v>3.1536399999999999E-2</v>
      </c>
      <c r="G2708" s="17">
        <v>0.50049359999999998</v>
      </c>
      <c r="H2708" s="18">
        <v>0.1132674</v>
      </c>
      <c r="I2708" s="40">
        <f t="array" ref="I2708">$Q$10+SUMPRODUCT(D2708:H2708,TRANSPOSE($Q$11:$Q$15))</f>
        <v>-3.6526211146382019</v>
      </c>
      <c r="J2708" s="37">
        <f t="shared" si="42"/>
        <v>2.5268065853140311E-2</v>
      </c>
      <c r="K2708" s="38"/>
      <c r="L2708" s="38"/>
      <c r="M2708" s="38"/>
      <c r="P2708" s="27">
        <v>2679</v>
      </c>
      <c r="Q2708" s="24">
        <v>0.24418670000000001</v>
      </c>
      <c r="R2708" s="24">
        <v>-0.22265879999999999</v>
      </c>
      <c r="S2708" s="24">
        <v>6.2970100000000001E-2</v>
      </c>
      <c r="T2708" s="24">
        <v>2.5979350000000001</v>
      </c>
      <c r="U2708" s="24">
        <v>0.25398470000000001</v>
      </c>
      <c r="V2708" s="34">
        <v>1.3519014352386045E-3</v>
      </c>
      <c r="W2708" s="24">
        <v>0</v>
      </c>
      <c r="X2708" s="24">
        <v>0</v>
      </c>
    </row>
    <row r="2709" spans="1:24" ht="15" customHeight="1" x14ac:dyDescent="0.45">
      <c r="A2709" s="14">
        <v>475</v>
      </c>
      <c r="B2709" s="15">
        <v>2004</v>
      </c>
      <c r="C2709" s="16">
        <v>0</v>
      </c>
      <c r="D2709" s="17">
        <v>-8.9280999999999996E-3</v>
      </c>
      <c r="E2709" s="17">
        <v>8.7687000000000001E-2</v>
      </c>
      <c r="F2709" s="17">
        <v>6.0340400000000002E-2</v>
      </c>
      <c r="G2709" s="17">
        <v>0.62621910000000003</v>
      </c>
      <c r="H2709" s="18">
        <v>0.120267</v>
      </c>
      <c r="I2709" s="40">
        <f t="array" ref="I2709">$Q$10+SUMPRODUCT(D2709:H2709,TRANSPOSE($Q$11:$Q$15))</f>
        <v>-4.0807509462689726</v>
      </c>
      <c r="J2709" s="37">
        <f t="shared" si="42"/>
        <v>1.6614082651855953E-2</v>
      </c>
      <c r="K2709" s="38"/>
      <c r="L2709" s="38"/>
      <c r="M2709" s="38"/>
      <c r="P2709" s="27">
        <v>2680</v>
      </c>
      <c r="Q2709" s="24">
        <v>0.25482500000000002</v>
      </c>
      <c r="R2709" s="24">
        <v>-0.1291889</v>
      </c>
      <c r="S2709" s="24">
        <v>5.6925999999999997E-2</v>
      </c>
      <c r="T2709" s="24">
        <v>2.215894</v>
      </c>
      <c r="U2709" s="24">
        <v>0.21758710000000001</v>
      </c>
      <c r="V2709" s="34">
        <v>2.2338754400175521E-3</v>
      </c>
      <c r="W2709" s="24">
        <v>0</v>
      </c>
      <c r="X2709" s="24">
        <v>0</v>
      </c>
    </row>
    <row r="2710" spans="1:24" ht="15" customHeight="1" x14ac:dyDescent="0.45">
      <c r="A2710" s="14">
        <v>476</v>
      </c>
      <c r="B2710" s="15">
        <v>1999</v>
      </c>
      <c r="C2710" s="16">
        <v>0</v>
      </c>
      <c r="D2710" s="17">
        <v>-0.1044914</v>
      </c>
      <c r="E2710" s="17">
        <v>0.17157210000000001</v>
      </c>
      <c r="F2710" s="17">
        <v>3.9959700000000001E-2</v>
      </c>
      <c r="G2710" s="17">
        <v>0.53365220000000002</v>
      </c>
      <c r="H2710" s="18">
        <v>0.19003159999999999</v>
      </c>
      <c r="I2710" s="40">
        <f t="array" ref="I2710">$Q$10+SUMPRODUCT(D2710:H2710,TRANSPOSE($Q$11:$Q$15))</f>
        <v>-3.8885464669776915</v>
      </c>
      <c r="J2710" s="37">
        <f t="shared" si="42"/>
        <v>2.006426802608267E-2</v>
      </c>
      <c r="K2710" s="38"/>
      <c r="L2710" s="38"/>
      <c r="M2710" s="38"/>
      <c r="P2710" s="27">
        <v>2681</v>
      </c>
      <c r="Q2710" s="24">
        <v>2.20967E-2</v>
      </c>
      <c r="R2710" s="24">
        <v>-5.0216900000000002E-2</v>
      </c>
      <c r="S2710" s="24">
        <v>3.2364499999999997E-2</v>
      </c>
      <c r="T2710" s="24">
        <v>0.55021059999999999</v>
      </c>
      <c r="U2710" s="24">
        <v>0.1704089</v>
      </c>
      <c r="V2710" s="34">
        <v>2.9558005717983334E-2</v>
      </c>
      <c r="W2710" s="24">
        <v>0</v>
      </c>
      <c r="X2710" s="24">
        <v>0</v>
      </c>
    </row>
    <row r="2711" spans="1:24" ht="15" customHeight="1" x14ac:dyDescent="0.45">
      <c r="A2711" s="14">
        <v>476</v>
      </c>
      <c r="B2711" s="15">
        <v>2000</v>
      </c>
      <c r="C2711" s="16">
        <v>0</v>
      </c>
      <c r="D2711" s="17">
        <v>3.4243999999999997E-2</v>
      </c>
      <c r="E2711" s="17">
        <v>0.1697987</v>
      </c>
      <c r="F2711" s="17">
        <v>4.0645100000000003E-2</v>
      </c>
      <c r="G2711" s="17">
        <v>0.62367110000000003</v>
      </c>
      <c r="H2711" s="18">
        <v>0.2619283</v>
      </c>
      <c r="I2711" s="40">
        <f t="array" ref="I2711">$Q$10+SUMPRODUCT(D2711:H2711,TRANSPOSE($Q$11:$Q$15))</f>
        <v>-3.932856363471152</v>
      </c>
      <c r="J2711" s="37">
        <f t="shared" si="42"/>
        <v>1.9211338303636756E-2</v>
      </c>
      <c r="K2711" s="38"/>
      <c r="L2711" s="38"/>
      <c r="M2711" s="38"/>
      <c r="P2711" s="27">
        <v>2682</v>
      </c>
      <c r="Q2711" s="24">
        <v>2.7862399999999999E-2</v>
      </c>
      <c r="R2711" s="24">
        <v>-1.9510799999999998E-2</v>
      </c>
      <c r="S2711" s="24">
        <v>5.9935599999999999E-2</v>
      </c>
      <c r="T2711" s="24">
        <v>0.64617500000000005</v>
      </c>
      <c r="U2711" s="24">
        <v>0.19441330000000001</v>
      </c>
      <c r="V2711" s="34">
        <v>1.9991574291579332E-2</v>
      </c>
      <c r="W2711" s="24">
        <v>0</v>
      </c>
      <c r="X2711" s="24">
        <v>0</v>
      </c>
    </row>
    <row r="2712" spans="1:24" ht="15" customHeight="1" x14ac:dyDescent="0.45">
      <c r="A2712" s="14">
        <v>476</v>
      </c>
      <c r="B2712" s="15">
        <v>2001</v>
      </c>
      <c r="C2712" s="16">
        <v>0</v>
      </c>
      <c r="D2712" s="17">
        <v>1.2557199999999999E-2</v>
      </c>
      <c r="E2712" s="17">
        <v>0.17880960000000001</v>
      </c>
      <c r="F2712" s="17">
        <v>3.4921899999999999E-2</v>
      </c>
      <c r="G2712" s="17">
        <v>0.63363829999999999</v>
      </c>
      <c r="H2712" s="18">
        <v>0.14766360000000001</v>
      </c>
      <c r="I2712" s="40">
        <f t="array" ref="I2712">$Q$10+SUMPRODUCT(D2712:H2712,TRANSPOSE($Q$11:$Q$15))</f>
        <v>-3.9958618619524886</v>
      </c>
      <c r="J2712" s="37">
        <f t="shared" si="42"/>
        <v>1.8059446654993053E-2</v>
      </c>
      <c r="K2712" s="38"/>
      <c r="L2712" s="38"/>
      <c r="M2712" s="38"/>
      <c r="P2712" s="27">
        <v>2683</v>
      </c>
      <c r="Q2712" s="24">
        <v>2.2653099999999999E-2</v>
      </c>
      <c r="R2712" s="24">
        <v>-3.7506699999999997E-2</v>
      </c>
      <c r="S2712" s="24">
        <v>2.1306200000000001E-2</v>
      </c>
      <c r="T2712" s="24">
        <v>0.95263249999999999</v>
      </c>
      <c r="U2712" s="24">
        <v>0.15681809999999999</v>
      </c>
      <c r="V2712" s="34">
        <v>1.6775628210471401E-2</v>
      </c>
      <c r="W2712" s="24">
        <v>0</v>
      </c>
      <c r="X2712" s="24">
        <v>0</v>
      </c>
    </row>
    <row r="2713" spans="1:24" ht="15" customHeight="1" x14ac:dyDescent="0.45">
      <c r="A2713" s="14">
        <v>476</v>
      </c>
      <c r="B2713" s="15">
        <v>2002</v>
      </c>
      <c r="C2713" s="16">
        <v>0</v>
      </c>
      <c r="D2713" s="17">
        <v>-2.4237E-3</v>
      </c>
      <c r="E2713" s="17">
        <v>0.15778890000000001</v>
      </c>
      <c r="F2713" s="17">
        <v>5.7029999999999997E-3</v>
      </c>
      <c r="G2713" s="17">
        <v>0.47258610000000001</v>
      </c>
      <c r="H2713" s="18">
        <v>0.24469859999999999</v>
      </c>
      <c r="I2713" s="40">
        <f t="array" ref="I2713">$Q$10+SUMPRODUCT(D2713:H2713,TRANSPOSE($Q$11:$Q$15))</f>
        <v>-3.4209940301530848</v>
      </c>
      <c r="J2713" s="37">
        <f t="shared" si="42"/>
        <v>3.1645752836036857E-2</v>
      </c>
      <c r="K2713" s="38"/>
      <c r="L2713" s="38"/>
      <c r="M2713" s="38"/>
      <c r="P2713" s="27">
        <v>2684</v>
      </c>
      <c r="Q2713" s="24">
        <v>2.5277999999999998E-2</v>
      </c>
      <c r="R2713" s="24">
        <v>-1.62507E-2</v>
      </c>
      <c r="S2713" s="24">
        <v>3.0195900000000001E-2</v>
      </c>
      <c r="T2713" s="24">
        <v>0.53979100000000002</v>
      </c>
      <c r="U2713" s="24">
        <v>0.14690420000000001</v>
      </c>
      <c r="V2713" s="34">
        <v>2.8746222542030214E-2</v>
      </c>
      <c r="W2713" s="24">
        <v>0</v>
      </c>
      <c r="X2713" s="24">
        <v>0</v>
      </c>
    </row>
    <row r="2714" spans="1:24" ht="15" customHeight="1" x14ac:dyDescent="0.45">
      <c r="A2714" s="14">
        <v>476</v>
      </c>
      <c r="B2714" s="15">
        <v>2003</v>
      </c>
      <c r="C2714" s="16">
        <v>0</v>
      </c>
      <c r="D2714" s="17">
        <v>6.5266500000000005E-2</v>
      </c>
      <c r="E2714" s="17">
        <v>0.1518024</v>
      </c>
      <c r="F2714" s="17">
        <v>2.07783E-2</v>
      </c>
      <c r="G2714" s="17">
        <v>0.64729329999999996</v>
      </c>
      <c r="H2714" s="18">
        <v>0.2058518</v>
      </c>
      <c r="I2714" s="40">
        <f t="array" ref="I2714">$Q$10+SUMPRODUCT(D2714:H2714,TRANSPOSE($Q$11:$Q$15))</f>
        <v>-3.8073142513845264</v>
      </c>
      <c r="J2714" s="37">
        <f t="shared" si="42"/>
        <v>2.1725274039620931E-2</v>
      </c>
      <c r="K2714" s="38"/>
      <c r="L2714" s="38"/>
      <c r="M2714" s="38"/>
      <c r="P2714" s="27">
        <v>2685</v>
      </c>
      <c r="Q2714" s="24">
        <v>1.58516E-2</v>
      </c>
      <c r="R2714" s="24">
        <v>1.5391999999999999E-3</v>
      </c>
      <c r="S2714" s="24">
        <v>6.9044700000000001E-2</v>
      </c>
      <c r="T2714" s="24">
        <v>0.77781029999999995</v>
      </c>
      <c r="U2714" s="24">
        <v>0.21690319999999999</v>
      </c>
      <c r="V2714" s="34">
        <v>1.4824562170439643E-2</v>
      </c>
      <c r="W2714" s="24">
        <v>0</v>
      </c>
      <c r="X2714" s="24">
        <v>0</v>
      </c>
    </row>
    <row r="2715" spans="1:24" ht="15" customHeight="1" x14ac:dyDescent="0.45">
      <c r="A2715" s="14">
        <v>476</v>
      </c>
      <c r="B2715" s="15">
        <v>2004</v>
      </c>
      <c r="C2715" s="16">
        <v>0</v>
      </c>
      <c r="D2715" s="17">
        <v>5.2537E-2</v>
      </c>
      <c r="E2715" s="17">
        <v>0.1512703</v>
      </c>
      <c r="F2715" s="17">
        <v>4.9570799999999998E-2</v>
      </c>
      <c r="G2715" s="17">
        <v>0.69898039999999995</v>
      </c>
      <c r="H2715" s="18">
        <v>0.32485140000000001</v>
      </c>
      <c r="I2715" s="40">
        <f t="array" ref="I2715">$Q$10+SUMPRODUCT(D2715:H2715,TRANSPOSE($Q$11:$Q$15))</f>
        <v>-4.050749544654181</v>
      </c>
      <c r="J2715" s="37">
        <f t="shared" si="42"/>
        <v>1.7111422443896247E-2</v>
      </c>
      <c r="K2715" s="38"/>
      <c r="L2715" s="38"/>
      <c r="M2715" s="38"/>
      <c r="P2715" s="27">
        <v>2686</v>
      </c>
      <c r="Q2715" s="24">
        <v>2.9989000000000001E-3</v>
      </c>
      <c r="R2715" s="24">
        <v>8.8608800000000001E-2</v>
      </c>
      <c r="S2715" s="24">
        <v>8.2901100000000005E-2</v>
      </c>
      <c r="T2715" s="24">
        <v>0.64454120000000004</v>
      </c>
      <c r="U2715" s="24">
        <v>0.22437489999999999</v>
      </c>
      <c r="V2715" s="34">
        <v>1.4453029584984558E-2</v>
      </c>
      <c r="W2715" s="24">
        <v>0</v>
      </c>
      <c r="X2715" s="24">
        <v>0</v>
      </c>
    </row>
    <row r="2716" spans="1:24" ht="15" customHeight="1" x14ac:dyDescent="0.45">
      <c r="A2716" s="14">
        <v>477</v>
      </c>
      <c r="B2716" s="15">
        <v>1995</v>
      </c>
      <c r="C2716" s="16">
        <v>0</v>
      </c>
      <c r="D2716" s="17">
        <v>0.1596426</v>
      </c>
      <c r="E2716" s="17">
        <v>0.16987079999999999</v>
      </c>
      <c r="F2716" s="17">
        <v>3.6466499999999999E-2</v>
      </c>
      <c r="G2716" s="17">
        <v>1.3020970000000001</v>
      </c>
      <c r="H2716" s="18">
        <v>0.3649714</v>
      </c>
      <c r="I2716" s="40">
        <f t="array" ref="I2716">$Q$10+SUMPRODUCT(D2716:H2716,TRANSPOSE($Q$11:$Q$15))</f>
        <v>-4.8648473447539438</v>
      </c>
      <c r="J2716" s="37">
        <f t="shared" si="42"/>
        <v>7.6539704161897775E-3</v>
      </c>
      <c r="K2716" s="38"/>
      <c r="L2716" s="38"/>
      <c r="M2716" s="38"/>
      <c r="P2716" s="27">
        <v>2687</v>
      </c>
      <c r="Q2716" s="24">
        <v>9.1982000000000001E-3</v>
      </c>
      <c r="R2716" s="24">
        <v>0.12986990000000001</v>
      </c>
      <c r="S2716" s="24">
        <v>3.3117099999999997E-2</v>
      </c>
      <c r="T2716" s="24">
        <v>0.84494809999999998</v>
      </c>
      <c r="U2716" s="24">
        <v>0.1098589</v>
      </c>
      <c r="V2716" s="34">
        <v>1.3764150091139484E-2</v>
      </c>
      <c r="W2716" s="24">
        <v>0</v>
      </c>
      <c r="X2716" s="24">
        <v>0</v>
      </c>
    </row>
    <row r="2717" spans="1:24" ht="15" customHeight="1" x14ac:dyDescent="0.45">
      <c r="A2717" s="14">
        <v>477</v>
      </c>
      <c r="B2717" s="15">
        <v>1996</v>
      </c>
      <c r="C2717" s="16">
        <v>0</v>
      </c>
      <c r="D2717" s="17">
        <v>0.24894720000000001</v>
      </c>
      <c r="E2717" s="17">
        <v>0.20162260000000001</v>
      </c>
      <c r="F2717" s="17">
        <v>4.5160800000000001E-2</v>
      </c>
      <c r="G2717" s="17">
        <v>1.4384410000000001</v>
      </c>
      <c r="H2717" s="18">
        <v>0.27743069999999997</v>
      </c>
      <c r="I2717" s="40">
        <f t="array" ref="I2717">$Q$10+SUMPRODUCT(D2717:H2717,TRANSPOSE($Q$11:$Q$15))</f>
        <v>-5.2150826314710779</v>
      </c>
      <c r="J2717" s="37">
        <f t="shared" si="42"/>
        <v>5.404615841415438E-3</v>
      </c>
      <c r="K2717" s="38"/>
      <c r="L2717" s="38"/>
      <c r="M2717" s="38"/>
      <c r="P2717" s="27">
        <v>2688</v>
      </c>
      <c r="Q2717" s="24">
        <v>1.26386E-2</v>
      </c>
      <c r="R2717" s="24">
        <v>0.16588140000000001</v>
      </c>
      <c r="S2717" s="24">
        <v>8.6468100000000006E-2</v>
      </c>
      <c r="T2717" s="24">
        <v>1.0771310000000001</v>
      </c>
      <c r="U2717" s="24">
        <v>0.15559000000000001</v>
      </c>
      <c r="V2717" s="34">
        <v>6.1131169496924063E-3</v>
      </c>
      <c r="W2717" s="24">
        <v>0</v>
      </c>
      <c r="X2717" s="24">
        <v>0</v>
      </c>
    </row>
    <row r="2718" spans="1:24" ht="15" customHeight="1" x14ac:dyDescent="0.45">
      <c r="A2718" s="14">
        <v>477</v>
      </c>
      <c r="B2718" s="15">
        <v>1997</v>
      </c>
      <c r="C2718" s="16">
        <v>0</v>
      </c>
      <c r="D2718" s="17">
        <v>0.24819540000000001</v>
      </c>
      <c r="E2718" s="17">
        <v>0.28198830000000003</v>
      </c>
      <c r="F2718" s="17">
        <v>6.8249599999999994E-2</v>
      </c>
      <c r="G2718" s="17">
        <v>2.160612</v>
      </c>
      <c r="H2718" s="18">
        <v>0.32675939999999998</v>
      </c>
      <c r="I2718" s="40">
        <f t="array" ref="I2718">$Q$10+SUMPRODUCT(D2718:H2718,TRANSPOSE($Q$11:$Q$15))</f>
        <v>-6.6372123239967857</v>
      </c>
      <c r="J2718" s="37">
        <f t="shared" si="42"/>
        <v>1.3089602729082124E-3</v>
      </c>
      <c r="K2718" s="38"/>
      <c r="L2718" s="38"/>
      <c r="M2718" s="38"/>
      <c r="P2718" s="27">
        <v>2689</v>
      </c>
      <c r="Q2718" s="24">
        <v>2.84833E-2</v>
      </c>
      <c r="R2718" s="24">
        <v>0.23458380000000001</v>
      </c>
      <c r="S2718" s="24">
        <v>7.2260699999999997E-2</v>
      </c>
      <c r="T2718" s="24">
        <v>1.617405</v>
      </c>
      <c r="U2718" s="24">
        <v>0.15378820000000001</v>
      </c>
      <c r="V2718" s="34">
        <v>2.6436108767177854E-3</v>
      </c>
      <c r="W2718" s="24">
        <v>0</v>
      </c>
      <c r="X2718" s="24">
        <v>0</v>
      </c>
    </row>
    <row r="2719" spans="1:24" ht="15" customHeight="1" x14ac:dyDescent="0.45">
      <c r="A2719" s="14">
        <v>477</v>
      </c>
      <c r="B2719" s="15">
        <v>1998</v>
      </c>
      <c r="C2719" s="16">
        <v>0</v>
      </c>
      <c r="D2719" s="17">
        <v>0.1661292</v>
      </c>
      <c r="E2719" s="17">
        <v>0.35458190000000001</v>
      </c>
      <c r="F2719" s="17">
        <v>5.1373599999999998E-2</v>
      </c>
      <c r="G2719" s="17">
        <v>1.6968160000000001</v>
      </c>
      <c r="H2719" s="18">
        <v>0.23408580000000001</v>
      </c>
      <c r="I2719" s="40">
        <f t="array" ref="I2719">$Q$10+SUMPRODUCT(D2719:H2719,TRANSPOSE($Q$11:$Q$15))</f>
        <v>-5.9601110191209203</v>
      </c>
      <c r="J2719" s="37">
        <f t="shared" si="42"/>
        <v>2.5729882221614364E-3</v>
      </c>
      <c r="K2719" s="38"/>
      <c r="L2719" s="38"/>
      <c r="M2719" s="38"/>
      <c r="P2719" s="27">
        <v>2690</v>
      </c>
      <c r="Q2719" s="24">
        <v>0.19904179999999999</v>
      </c>
      <c r="R2719" s="24">
        <v>0.2356374</v>
      </c>
      <c r="S2719" s="24">
        <v>4.5775900000000001E-2</v>
      </c>
      <c r="T2719" s="24">
        <v>0.97379970000000005</v>
      </c>
      <c r="U2719" s="24">
        <v>0.17857999999999999</v>
      </c>
      <c r="V2719" s="34">
        <v>9.8444571715151849E-3</v>
      </c>
      <c r="W2719" s="24">
        <v>0</v>
      </c>
      <c r="X2719" s="24">
        <v>0</v>
      </c>
    </row>
    <row r="2720" spans="1:24" ht="15" customHeight="1" x14ac:dyDescent="0.45">
      <c r="A2720" s="14">
        <v>477</v>
      </c>
      <c r="B2720" s="15">
        <v>1999</v>
      </c>
      <c r="C2720" s="16">
        <v>0</v>
      </c>
      <c r="D2720" s="17">
        <v>0.27185609999999999</v>
      </c>
      <c r="E2720" s="17">
        <v>5.5391799999999998E-2</v>
      </c>
      <c r="F2720" s="17">
        <v>5.4969499999999998E-2</v>
      </c>
      <c r="G2720" s="17">
        <v>1.2157199999999999</v>
      </c>
      <c r="H2720" s="18">
        <v>0.35539480000000001</v>
      </c>
      <c r="I2720" s="40">
        <f t="array" ref="I2720">$Q$10+SUMPRODUCT(D2720:H2720,TRANSPOSE($Q$11:$Q$15))</f>
        <v>-4.6681841324631588</v>
      </c>
      <c r="J2720" s="37">
        <f t="shared" si="42"/>
        <v>9.3019648148127809E-3</v>
      </c>
      <c r="K2720" s="38"/>
      <c r="L2720" s="38"/>
      <c r="M2720" s="38"/>
      <c r="P2720" s="27">
        <v>2691</v>
      </c>
      <c r="Q2720" s="24">
        <v>0.2251302</v>
      </c>
      <c r="R2720" s="24">
        <v>0.26403159999999998</v>
      </c>
      <c r="S2720" s="24">
        <v>3.6089000000000003E-2</v>
      </c>
      <c r="T2720" s="24">
        <v>0.60014749999999994</v>
      </c>
      <c r="U2720" s="24">
        <v>0.1720257</v>
      </c>
      <c r="V2720" s="34">
        <v>1.847743536320386E-2</v>
      </c>
      <c r="W2720" s="24">
        <v>0</v>
      </c>
      <c r="X2720" s="24">
        <v>0</v>
      </c>
    </row>
    <row r="2721" spans="1:24" ht="15" customHeight="1" x14ac:dyDescent="0.45">
      <c r="A2721" s="14">
        <v>477</v>
      </c>
      <c r="B2721" s="15">
        <v>2000</v>
      </c>
      <c r="C2721" s="16">
        <v>0</v>
      </c>
      <c r="D2721" s="17">
        <v>0.26687090000000002</v>
      </c>
      <c r="E2721" s="17">
        <v>9.3008999999999994E-2</v>
      </c>
      <c r="F2721" s="17">
        <v>5.08645E-2</v>
      </c>
      <c r="G2721" s="17">
        <v>1.264052</v>
      </c>
      <c r="H2721" s="18">
        <v>0.34853849999999997</v>
      </c>
      <c r="I2721" s="40">
        <f t="array" ref="I2721">$Q$10+SUMPRODUCT(D2721:H2721,TRANSPOSE($Q$11:$Q$15))</f>
        <v>-4.7733804939871627</v>
      </c>
      <c r="J2721" s="37">
        <f t="shared" si="42"/>
        <v>8.3809270968879003E-3</v>
      </c>
      <c r="K2721" s="38"/>
      <c r="L2721" s="38"/>
      <c r="M2721" s="38"/>
      <c r="P2721" s="27">
        <v>2692</v>
      </c>
      <c r="Q2721" s="24">
        <v>0.1731298</v>
      </c>
      <c r="R2721" s="24">
        <v>0.2430891</v>
      </c>
      <c r="S2721" s="24">
        <v>3.5283799999999997E-2</v>
      </c>
      <c r="T2721" s="24">
        <v>0.67305499999999996</v>
      </c>
      <c r="U2721" s="24">
        <v>0.16916639999999999</v>
      </c>
      <c r="V2721" s="34">
        <v>1.6705535853694553E-2</v>
      </c>
      <c r="W2721" s="24">
        <v>0</v>
      </c>
      <c r="X2721" s="24">
        <v>0</v>
      </c>
    </row>
    <row r="2722" spans="1:24" ht="15" customHeight="1" x14ac:dyDescent="0.45">
      <c r="A2722" s="14">
        <v>477</v>
      </c>
      <c r="B2722" s="15">
        <v>2001</v>
      </c>
      <c r="C2722" s="16">
        <v>0</v>
      </c>
      <c r="D2722" s="17">
        <v>0.26563619999999999</v>
      </c>
      <c r="E2722" s="17">
        <v>5.30085E-2</v>
      </c>
      <c r="F2722" s="17">
        <v>3.9210500000000002E-2</v>
      </c>
      <c r="G2722" s="17">
        <v>0.77911940000000002</v>
      </c>
      <c r="H2722" s="18">
        <v>0.27309159999999999</v>
      </c>
      <c r="I2722" s="40">
        <f t="array" ref="I2722">$Q$10+SUMPRODUCT(D2722:H2722,TRANSPOSE($Q$11:$Q$15))</f>
        <v>-3.8964811946541831</v>
      </c>
      <c r="J2722" s="37">
        <f t="shared" si="42"/>
        <v>1.9908850515149921E-2</v>
      </c>
      <c r="K2722" s="38"/>
      <c r="L2722" s="38"/>
      <c r="M2722" s="38"/>
      <c r="P2722" s="27">
        <v>2693</v>
      </c>
      <c r="Q2722" s="24">
        <v>0.2030081</v>
      </c>
      <c r="R2722" s="24">
        <v>0.2484653</v>
      </c>
      <c r="S2722" s="24">
        <v>4.6390300000000002E-2</v>
      </c>
      <c r="T2722" s="24">
        <v>1.1880200000000001</v>
      </c>
      <c r="U2722" s="24">
        <v>0.19260820000000001</v>
      </c>
      <c r="V2722" s="34">
        <v>6.9257254362140924E-3</v>
      </c>
      <c r="W2722" s="24">
        <v>0</v>
      </c>
      <c r="X2722" s="24">
        <v>0</v>
      </c>
    </row>
    <row r="2723" spans="1:24" ht="15" customHeight="1" x14ac:dyDescent="0.45">
      <c r="A2723" s="14">
        <v>477</v>
      </c>
      <c r="B2723" s="15">
        <v>2002</v>
      </c>
      <c r="C2723" s="16">
        <v>0</v>
      </c>
      <c r="D2723" s="17">
        <v>0.30273549999999999</v>
      </c>
      <c r="E2723" s="17">
        <v>-0.15865860000000001</v>
      </c>
      <c r="F2723" s="17">
        <v>1.5570799999999999E-2</v>
      </c>
      <c r="G2723" s="17">
        <v>0.79014030000000002</v>
      </c>
      <c r="H2723" s="18">
        <v>0.28405829999999999</v>
      </c>
      <c r="I2723" s="40">
        <f t="array" ref="I2723">$Q$10+SUMPRODUCT(D2723:H2723,TRANSPOSE($Q$11:$Q$15))</f>
        <v>-3.3950098461217424</v>
      </c>
      <c r="J2723" s="37">
        <f t="shared" si="42"/>
        <v>3.2451783832736468E-2</v>
      </c>
      <c r="K2723" s="38"/>
      <c r="L2723" s="38"/>
      <c r="M2723" s="38"/>
      <c r="P2723" s="27">
        <v>2694</v>
      </c>
      <c r="Q2723" s="24">
        <v>0.19788900000000001</v>
      </c>
      <c r="R2723" s="24">
        <v>0.29036729999999999</v>
      </c>
      <c r="S2723" s="24">
        <v>3.9732900000000002E-2</v>
      </c>
      <c r="T2723" s="24">
        <v>1.0512790000000001</v>
      </c>
      <c r="U2723" s="24">
        <v>0.19466839999999999</v>
      </c>
      <c r="V2723" s="34">
        <v>8.5251656490194939E-3</v>
      </c>
      <c r="W2723" s="24">
        <v>0</v>
      </c>
      <c r="X2723" s="24">
        <v>0</v>
      </c>
    </row>
    <row r="2724" spans="1:24" ht="15" customHeight="1" x14ac:dyDescent="0.45">
      <c r="A2724" s="14">
        <v>477</v>
      </c>
      <c r="B2724" s="15">
        <v>2003</v>
      </c>
      <c r="C2724" s="16">
        <v>0</v>
      </c>
      <c r="D2724" s="17">
        <v>0.28249869999999999</v>
      </c>
      <c r="E2724" s="17">
        <v>-0.21634999999999999</v>
      </c>
      <c r="F2724" s="17">
        <v>2.0989399999999998E-2</v>
      </c>
      <c r="G2724" s="17">
        <v>0.95867400000000003</v>
      </c>
      <c r="H2724" s="18">
        <v>0.29838629999999999</v>
      </c>
      <c r="I2724" s="40">
        <f t="array" ref="I2724">$Q$10+SUMPRODUCT(D2724:H2724,TRANSPOSE($Q$11:$Q$15))</f>
        <v>-3.6225496758079196</v>
      </c>
      <c r="J2724" s="37">
        <f t="shared" si="42"/>
        <v>2.601938216247339E-2</v>
      </c>
      <c r="K2724" s="38"/>
      <c r="L2724" s="38"/>
      <c r="M2724" s="38"/>
      <c r="P2724" s="27">
        <v>2695</v>
      </c>
      <c r="Q2724" s="24">
        <v>0.14262449999999999</v>
      </c>
      <c r="R2724" s="24">
        <v>0.27796539999999997</v>
      </c>
      <c r="S2724" s="24">
        <v>3.7073799999999997E-2</v>
      </c>
      <c r="T2724" s="24">
        <v>0.77854429999999997</v>
      </c>
      <c r="U2724" s="24">
        <v>0.1829094</v>
      </c>
      <c r="V2724" s="34">
        <v>1.322375004824144E-2</v>
      </c>
      <c r="W2724" s="24">
        <v>0</v>
      </c>
      <c r="X2724" s="24">
        <v>0</v>
      </c>
    </row>
    <row r="2725" spans="1:24" ht="15" customHeight="1" x14ac:dyDescent="0.45">
      <c r="A2725" s="14">
        <v>477</v>
      </c>
      <c r="B2725" s="15">
        <v>2004</v>
      </c>
      <c r="C2725" s="16">
        <v>0</v>
      </c>
      <c r="D2725" s="17">
        <v>0.27043040000000002</v>
      </c>
      <c r="E2725" s="17">
        <v>-0.19001960000000001</v>
      </c>
      <c r="F2725" s="17">
        <v>4.3197600000000003E-2</v>
      </c>
      <c r="G2725" s="17">
        <v>1.249609</v>
      </c>
      <c r="H2725" s="18">
        <v>0.34168290000000001</v>
      </c>
      <c r="I2725" s="40">
        <f t="array" ref="I2725">$Q$10+SUMPRODUCT(D2725:H2725,TRANSPOSE($Q$11:$Q$15))</f>
        <v>-4.280280318292526</v>
      </c>
      <c r="J2725" s="37">
        <f t="shared" si="42"/>
        <v>1.3649884499179126E-2</v>
      </c>
      <c r="K2725" s="38"/>
      <c r="L2725" s="38"/>
      <c r="M2725" s="38"/>
      <c r="P2725" s="27">
        <v>2696</v>
      </c>
      <c r="Q2725" s="24">
        <v>0.2811978</v>
      </c>
      <c r="R2725" s="24">
        <v>0.31691200000000003</v>
      </c>
      <c r="S2725" s="24">
        <v>4.51984E-2</v>
      </c>
      <c r="T2725" s="24">
        <v>0.89833649999999998</v>
      </c>
      <c r="U2725" s="24">
        <v>0.17859439999999999</v>
      </c>
      <c r="V2725" s="34">
        <v>1.0249767906645661E-2</v>
      </c>
      <c r="W2725" s="24">
        <v>0</v>
      </c>
      <c r="X2725" s="24">
        <v>0</v>
      </c>
    </row>
    <row r="2726" spans="1:24" ht="15" customHeight="1" x14ac:dyDescent="0.45">
      <c r="A2726" s="14">
        <v>478</v>
      </c>
      <c r="B2726" s="15">
        <v>1995</v>
      </c>
      <c r="C2726" s="16">
        <v>0</v>
      </c>
      <c r="D2726" s="17">
        <v>0.40255249999999998</v>
      </c>
      <c r="E2726" s="17">
        <v>0.28134199999999998</v>
      </c>
      <c r="F2726" s="17">
        <v>9.43243E-2</v>
      </c>
      <c r="G2726" s="17">
        <v>4.0562440000000004</v>
      </c>
      <c r="H2726" s="18">
        <v>0.86082990000000004</v>
      </c>
      <c r="I2726" s="40">
        <f t="array" ref="I2726">$Q$10+SUMPRODUCT(D2726:H2726,TRANSPOSE($Q$11:$Q$15))</f>
        <v>-9.470766680961443</v>
      </c>
      <c r="J2726" s="37">
        <f t="shared" si="42"/>
        <v>7.7066355283102929E-5</v>
      </c>
      <c r="K2726" s="38"/>
      <c r="L2726" s="38"/>
      <c r="M2726" s="38"/>
      <c r="P2726" s="27">
        <v>2697</v>
      </c>
      <c r="Q2726" s="24">
        <v>0.27722020000000003</v>
      </c>
      <c r="R2726" s="24">
        <v>0.33665299999999998</v>
      </c>
      <c r="S2726" s="24">
        <v>3.4217900000000002E-2</v>
      </c>
      <c r="T2726" s="24">
        <v>1.2542</v>
      </c>
      <c r="U2726" s="24">
        <v>0.18331020000000001</v>
      </c>
      <c r="V2726" s="34">
        <v>6.2005672769816032E-3</v>
      </c>
      <c r="W2726" s="24">
        <v>0</v>
      </c>
      <c r="X2726" s="24">
        <v>0</v>
      </c>
    </row>
    <row r="2727" spans="1:24" ht="15" customHeight="1" x14ac:dyDescent="0.45">
      <c r="A2727" s="14">
        <v>478</v>
      </c>
      <c r="B2727" s="15">
        <v>1996</v>
      </c>
      <c r="C2727" s="16">
        <v>0</v>
      </c>
      <c r="D2727" s="17">
        <v>0.46223619999999999</v>
      </c>
      <c r="E2727" s="17">
        <v>0.24459939999999999</v>
      </c>
      <c r="F2727" s="17">
        <v>5.7678500000000001E-2</v>
      </c>
      <c r="G2727" s="17">
        <v>1.8304119999999999</v>
      </c>
      <c r="H2727" s="18">
        <v>0.68141479999999999</v>
      </c>
      <c r="I2727" s="40">
        <f t="array" ref="I2727">$Q$10+SUMPRODUCT(D2727:H2727,TRANSPOSE($Q$11:$Q$15))</f>
        <v>-5.6635972257643967</v>
      </c>
      <c r="J2727" s="37">
        <f t="shared" si="42"/>
        <v>3.458012658216613E-3</v>
      </c>
      <c r="K2727" s="38"/>
      <c r="L2727" s="38"/>
      <c r="M2727" s="38"/>
      <c r="P2727" s="27">
        <v>2698</v>
      </c>
      <c r="Q2727" s="24">
        <v>0.12624869999999999</v>
      </c>
      <c r="R2727" s="24">
        <v>0.13136039999999999</v>
      </c>
      <c r="S2727" s="24">
        <v>4.41492E-2</v>
      </c>
      <c r="T2727" s="24">
        <v>0.36127930000000003</v>
      </c>
      <c r="U2727" s="24">
        <v>0.17866000000000001</v>
      </c>
      <c r="V2727" s="34">
        <v>2.9302898278974674E-2</v>
      </c>
      <c r="W2727" s="24">
        <v>0</v>
      </c>
      <c r="X2727" s="24">
        <v>0</v>
      </c>
    </row>
    <row r="2728" spans="1:24" ht="15" customHeight="1" x14ac:dyDescent="0.45">
      <c r="A2728" s="14">
        <v>478</v>
      </c>
      <c r="B2728" s="15">
        <v>1997</v>
      </c>
      <c r="C2728" s="16">
        <v>0</v>
      </c>
      <c r="D2728" s="17">
        <v>0.42533929999999998</v>
      </c>
      <c r="E2728" s="17">
        <v>0.24114730000000001</v>
      </c>
      <c r="F2728" s="17">
        <v>6.0412100000000003E-2</v>
      </c>
      <c r="G2728" s="17">
        <v>1.3745339999999999</v>
      </c>
      <c r="H2728" s="18">
        <v>0.65059889999999998</v>
      </c>
      <c r="I2728" s="40">
        <f t="array" ref="I2728">$Q$10+SUMPRODUCT(D2728:H2728,TRANSPOSE($Q$11:$Q$15))</f>
        <v>-4.9883477544841268</v>
      </c>
      <c r="J2728" s="37">
        <f t="shared" si="42"/>
        <v>6.7707626786417006E-3</v>
      </c>
      <c r="K2728" s="38"/>
      <c r="L2728" s="38"/>
      <c r="M2728" s="38"/>
      <c r="P2728" s="27">
        <v>2699</v>
      </c>
      <c r="Q2728" s="24">
        <v>0.1217107</v>
      </c>
      <c r="R2728" s="24">
        <v>0.1029817</v>
      </c>
      <c r="S2728" s="24">
        <v>4.8257700000000001E-2</v>
      </c>
      <c r="T2728" s="24">
        <v>0.34480739999999999</v>
      </c>
      <c r="U2728" s="24">
        <v>0.1641782</v>
      </c>
      <c r="V2728" s="34">
        <v>2.9987309719357428E-2</v>
      </c>
      <c r="W2728" s="24">
        <v>0</v>
      </c>
      <c r="X2728" s="24">
        <v>0</v>
      </c>
    </row>
    <row r="2729" spans="1:24" ht="15" customHeight="1" x14ac:dyDescent="0.45">
      <c r="A2729" s="14">
        <v>478</v>
      </c>
      <c r="B2729" s="15">
        <v>1998</v>
      </c>
      <c r="C2729" s="16">
        <v>0</v>
      </c>
      <c r="D2729" s="17">
        <v>0.32259710000000003</v>
      </c>
      <c r="E2729" s="17">
        <v>0.18481790000000001</v>
      </c>
      <c r="F2729" s="17">
        <v>1.4190299999999999E-2</v>
      </c>
      <c r="G2729" s="17">
        <v>0.4151532</v>
      </c>
      <c r="H2729" s="18">
        <v>0.64811430000000003</v>
      </c>
      <c r="I2729" s="40">
        <f t="array" ref="I2729">$Q$10+SUMPRODUCT(D2729:H2729,TRANSPOSE($Q$11:$Q$15))</f>
        <v>-3.0519654748837648</v>
      </c>
      <c r="J2729" s="37">
        <f t="shared" si="42"/>
        <v>4.513269413239638E-2</v>
      </c>
      <c r="K2729" s="38"/>
      <c r="L2729" s="38"/>
      <c r="M2729" s="38"/>
      <c r="P2729" s="27">
        <v>2700</v>
      </c>
      <c r="Q2729" s="24">
        <v>0.1029144</v>
      </c>
      <c r="R2729" s="24">
        <v>0.13014149999999999</v>
      </c>
      <c r="S2729" s="24">
        <v>4.84208E-2</v>
      </c>
      <c r="T2729" s="24">
        <v>0.49071360000000003</v>
      </c>
      <c r="U2729" s="24">
        <v>0.1357196</v>
      </c>
      <c r="V2729" s="34">
        <v>2.2416834857655152E-2</v>
      </c>
      <c r="W2729" s="24">
        <v>0</v>
      </c>
      <c r="X2729" s="24">
        <v>0</v>
      </c>
    </row>
    <row r="2730" spans="1:24" ht="15" customHeight="1" x14ac:dyDescent="0.45">
      <c r="A2730" s="14">
        <v>479</v>
      </c>
      <c r="B2730" s="15">
        <v>1995</v>
      </c>
      <c r="C2730" s="16">
        <v>0</v>
      </c>
      <c r="D2730" s="17">
        <v>0.3135791</v>
      </c>
      <c r="E2730" s="17">
        <v>0.28693200000000002</v>
      </c>
      <c r="F2730" s="17">
        <v>7.6294000000000001E-2</v>
      </c>
      <c r="G2730" s="17">
        <v>8.0855370000000004</v>
      </c>
      <c r="H2730" s="18">
        <v>0.33050190000000002</v>
      </c>
      <c r="I2730" s="40">
        <f t="array" ref="I2730">$Q$10+SUMPRODUCT(D2730:H2730,TRANSPOSE($Q$11:$Q$15))</f>
        <v>-16.121249480419557</v>
      </c>
      <c r="J2730" s="37">
        <f t="shared" si="42"/>
        <v>9.9685103926347364E-8</v>
      </c>
      <c r="K2730" s="38"/>
      <c r="L2730" s="38"/>
      <c r="M2730" s="38"/>
      <c r="P2730" s="27">
        <v>2701</v>
      </c>
      <c r="Q2730" s="24">
        <v>0.1123623</v>
      </c>
      <c r="R2730" s="24">
        <v>0.1106953</v>
      </c>
      <c r="S2730" s="24">
        <v>5.1487400000000003E-2</v>
      </c>
      <c r="T2730" s="24">
        <v>0.39410269999999997</v>
      </c>
      <c r="U2730" s="24">
        <v>9.7117599999999998E-2</v>
      </c>
      <c r="V2730" s="34">
        <v>2.5641299051657587E-2</v>
      </c>
      <c r="W2730" s="24">
        <v>0</v>
      </c>
      <c r="X2730" s="24">
        <v>0</v>
      </c>
    </row>
    <row r="2731" spans="1:24" ht="15" customHeight="1" x14ac:dyDescent="0.45">
      <c r="A2731" s="14">
        <v>479</v>
      </c>
      <c r="B2731" s="15">
        <v>1996</v>
      </c>
      <c r="C2731" s="16">
        <v>0</v>
      </c>
      <c r="D2731" s="17">
        <v>0.47392709999999999</v>
      </c>
      <c r="E2731" s="17">
        <v>0.2139267</v>
      </c>
      <c r="F2731" s="17">
        <v>5.7002799999999999E-2</v>
      </c>
      <c r="G2731" s="17">
        <v>28.377179999999999</v>
      </c>
      <c r="H2731" s="18">
        <v>0.2387164</v>
      </c>
      <c r="I2731" s="40">
        <f t="array" ref="I2731">$Q$10+SUMPRODUCT(D2731:H2731,TRANSPOSE($Q$11:$Q$15))</f>
        <v>-48.187828256838507</v>
      </c>
      <c r="J2731" s="37">
        <f t="shared" si="42"/>
        <v>1.1811147501422726E-21</v>
      </c>
      <c r="K2731" s="38"/>
      <c r="L2731" s="38"/>
      <c r="M2731" s="38"/>
      <c r="P2731" s="27">
        <v>2702</v>
      </c>
      <c r="Q2731" s="24">
        <v>0.17883779999999999</v>
      </c>
      <c r="R2731" s="24">
        <v>9.4363100000000005E-2</v>
      </c>
      <c r="S2731" s="24">
        <v>3.33771E-2</v>
      </c>
      <c r="T2731" s="24">
        <v>0.21325540000000001</v>
      </c>
      <c r="U2731" s="24">
        <v>0.1129783</v>
      </c>
      <c r="V2731" s="34">
        <v>4.1352563029848868E-2</v>
      </c>
      <c r="W2731" s="24">
        <v>0</v>
      </c>
      <c r="X2731" s="24">
        <v>0</v>
      </c>
    </row>
    <row r="2732" spans="1:24" ht="15" customHeight="1" x14ac:dyDescent="0.45">
      <c r="A2732" s="14">
        <v>479</v>
      </c>
      <c r="B2732" s="15">
        <v>1997</v>
      </c>
      <c r="C2732" s="16">
        <v>0</v>
      </c>
      <c r="D2732" s="17">
        <v>0.29108220000000001</v>
      </c>
      <c r="E2732" s="17">
        <v>0.1744521</v>
      </c>
      <c r="F2732" s="17">
        <v>6.8802799999999997E-2</v>
      </c>
      <c r="G2732" s="17">
        <v>4.9721520000000003</v>
      </c>
      <c r="H2732" s="18">
        <v>0.28829359999999998</v>
      </c>
      <c r="I2732" s="40">
        <f t="array" ref="I2732">$Q$10+SUMPRODUCT(D2732:H2732,TRANSPOSE($Q$11:$Q$15))</f>
        <v>-10.971792570491566</v>
      </c>
      <c r="J2732" s="37">
        <f t="shared" si="42"/>
        <v>1.7179225054204018E-5</v>
      </c>
      <c r="K2732" s="38"/>
      <c r="L2732" s="38"/>
      <c r="M2732" s="38"/>
      <c r="P2732" s="27">
        <v>2703</v>
      </c>
      <c r="Q2732" s="24">
        <v>7.6404399999999997E-2</v>
      </c>
      <c r="R2732" s="24">
        <v>5.62671E-2</v>
      </c>
      <c r="S2732" s="24">
        <v>3.9480800000000003E-2</v>
      </c>
      <c r="T2732" s="24">
        <v>0.29221659999999999</v>
      </c>
      <c r="U2732" s="24">
        <v>0.1220295</v>
      </c>
      <c r="V2732" s="34">
        <v>3.5588657638402965E-2</v>
      </c>
      <c r="W2732" s="24">
        <v>0</v>
      </c>
      <c r="X2732" s="24">
        <v>0</v>
      </c>
    </row>
    <row r="2733" spans="1:24" ht="15" customHeight="1" x14ac:dyDescent="0.45">
      <c r="A2733" s="14">
        <v>479</v>
      </c>
      <c r="B2733" s="15">
        <v>1998</v>
      </c>
      <c r="C2733" s="16">
        <v>0</v>
      </c>
      <c r="D2733" s="17">
        <v>0.23004459999999999</v>
      </c>
      <c r="E2733" s="17">
        <v>0.14428099999999999</v>
      </c>
      <c r="F2733" s="17">
        <v>5.21246E-2</v>
      </c>
      <c r="G2733" s="17">
        <v>3.3436270000000001</v>
      </c>
      <c r="H2733" s="18">
        <v>0.26456020000000002</v>
      </c>
      <c r="I2733" s="40">
        <f t="array" ref="I2733">$Q$10+SUMPRODUCT(D2733:H2733,TRANSPOSE($Q$11:$Q$15))</f>
        <v>-8.2393098806872445</v>
      </c>
      <c r="J2733" s="37">
        <f t="shared" si="42"/>
        <v>2.6399671125795874E-4</v>
      </c>
      <c r="K2733" s="38"/>
      <c r="L2733" s="38"/>
      <c r="M2733" s="38"/>
      <c r="P2733" s="27">
        <v>2704</v>
      </c>
      <c r="Q2733" s="24">
        <v>-5.4135900000000001E-2</v>
      </c>
      <c r="R2733" s="24">
        <v>-3.03141E-2</v>
      </c>
      <c r="S2733" s="24">
        <v>2.9028499999999999E-2</v>
      </c>
      <c r="T2733" s="24">
        <v>8.9803400000000005E-2</v>
      </c>
      <c r="U2733" s="24">
        <v>0.1070989</v>
      </c>
      <c r="V2733" s="34">
        <v>5.568362402355586E-2</v>
      </c>
      <c r="W2733" s="24">
        <v>0</v>
      </c>
      <c r="X2733" s="24">
        <v>1</v>
      </c>
    </row>
    <row r="2734" spans="1:24" ht="15" customHeight="1" x14ac:dyDescent="0.45">
      <c r="A2734" s="14">
        <v>479</v>
      </c>
      <c r="B2734" s="15">
        <v>1999</v>
      </c>
      <c r="C2734" s="16">
        <v>0</v>
      </c>
      <c r="D2734" s="17">
        <v>0.2267015</v>
      </c>
      <c r="E2734" s="17">
        <v>0.16783899999999999</v>
      </c>
      <c r="F2734" s="17">
        <v>5.7088E-2</v>
      </c>
      <c r="G2734" s="17">
        <v>0.99028590000000005</v>
      </c>
      <c r="H2734" s="18">
        <v>0.25048779999999998</v>
      </c>
      <c r="I2734" s="40">
        <f t="array" ref="I2734">$Q$10+SUMPRODUCT(D2734:H2734,TRANSPOSE($Q$11:$Q$15))</f>
        <v>-4.5731064342367782</v>
      </c>
      <c r="J2734" s="37">
        <f t="shared" si="42"/>
        <v>1.0220300205601992E-2</v>
      </c>
      <c r="K2734" s="38"/>
      <c r="L2734" s="38"/>
      <c r="M2734" s="38"/>
      <c r="P2734" s="27">
        <v>2705</v>
      </c>
      <c r="Q2734" s="24">
        <v>-2.8395699999999999E-2</v>
      </c>
      <c r="R2734" s="24">
        <v>7.6872099999999999E-2</v>
      </c>
      <c r="S2734" s="24">
        <v>4.2883699999999997E-2</v>
      </c>
      <c r="T2734" s="24">
        <v>0.38456089999999998</v>
      </c>
      <c r="U2734" s="24">
        <v>8.7278900000000006E-2</v>
      </c>
      <c r="V2734" s="34">
        <v>2.7416932909760026E-2</v>
      </c>
      <c r="W2734" s="24">
        <v>0</v>
      </c>
      <c r="X2734" s="24">
        <v>0</v>
      </c>
    </row>
    <row r="2735" spans="1:24" ht="15" customHeight="1" x14ac:dyDescent="0.45">
      <c r="A2735" s="14">
        <v>479</v>
      </c>
      <c r="B2735" s="15">
        <v>2000</v>
      </c>
      <c r="C2735" s="16">
        <v>0</v>
      </c>
      <c r="D2735" s="17">
        <v>0.2823176</v>
      </c>
      <c r="E2735" s="17">
        <v>0.16566020000000001</v>
      </c>
      <c r="F2735" s="17">
        <v>5.6827500000000003E-2</v>
      </c>
      <c r="G2735" s="17">
        <v>1.7866219999999999</v>
      </c>
      <c r="H2735" s="18">
        <v>0.2561871</v>
      </c>
      <c r="I2735" s="40">
        <f t="array" ref="I2735">$Q$10+SUMPRODUCT(D2735:H2735,TRANSPOSE($Q$11:$Q$15))</f>
        <v>-5.8103107996561976</v>
      </c>
      <c r="J2735" s="37">
        <f t="shared" si="42"/>
        <v>2.9875464380759386E-3</v>
      </c>
      <c r="K2735" s="38"/>
      <c r="L2735" s="38"/>
      <c r="M2735" s="38"/>
      <c r="P2735" s="27">
        <v>2706</v>
      </c>
      <c r="Q2735" s="24">
        <v>-5.6229099999999997E-2</v>
      </c>
      <c r="R2735" s="24">
        <v>5.8316600000000003E-2</v>
      </c>
      <c r="S2735" s="24">
        <v>2.9619199999999998E-2</v>
      </c>
      <c r="T2735" s="24">
        <v>0.394065</v>
      </c>
      <c r="U2735" s="24">
        <v>0.112821</v>
      </c>
      <c r="V2735" s="34">
        <v>3.0871575395949476E-2</v>
      </c>
      <c r="W2735" s="24">
        <v>0</v>
      </c>
      <c r="X2735" s="24">
        <v>0</v>
      </c>
    </row>
    <row r="2736" spans="1:24" ht="15" customHeight="1" x14ac:dyDescent="0.45">
      <c r="A2736" s="14">
        <v>479</v>
      </c>
      <c r="B2736" s="15">
        <v>2001</v>
      </c>
      <c r="C2736" s="16">
        <v>0</v>
      </c>
      <c r="D2736" s="17">
        <v>0.31640360000000001</v>
      </c>
      <c r="E2736" s="17">
        <v>0.19512060000000001</v>
      </c>
      <c r="F2736" s="17">
        <v>4.3804599999999999E-2</v>
      </c>
      <c r="G2736" s="17">
        <v>2.0794600000000001</v>
      </c>
      <c r="H2736" s="18">
        <v>0.27707870000000001</v>
      </c>
      <c r="I2736" s="40">
        <f t="array" ref="I2736">$Q$10+SUMPRODUCT(D2736:H2736,TRANSPOSE($Q$11:$Q$15))</f>
        <v>-6.1885678812870513</v>
      </c>
      <c r="J2736" s="37">
        <f t="shared" si="42"/>
        <v>2.0485592420032141E-3</v>
      </c>
      <c r="K2736" s="38"/>
      <c r="L2736" s="38"/>
      <c r="M2736" s="38"/>
      <c r="P2736" s="27">
        <v>2707</v>
      </c>
      <c r="Q2736" s="24">
        <v>-5.33584E-2</v>
      </c>
      <c r="R2736" s="24">
        <v>7.3850399999999997E-2</v>
      </c>
      <c r="S2736" s="24">
        <v>3.1536399999999999E-2</v>
      </c>
      <c r="T2736" s="24">
        <v>0.50049359999999998</v>
      </c>
      <c r="U2736" s="24">
        <v>0.1132674</v>
      </c>
      <c r="V2736" s="34">
        <v>2.5268065853140308E-2</v>
      </c>
      <c r="W2736" s="24">
        <v>0</v>
      </c>
      <c r="X2736" s="24">
        <v>0</v>
      </c>
    </row>
    <row r="2737" spans="1:24" ht="15" customHeight="1" x14ac:dyDescent="0.45">
      <c r="A2737" s="14">
        <v>479</v>
      </c>
      <c r="B2737" s="15">
        <v>2002</v>
      </c>
      <c r="C2737" s="16">
        <v>0</v>
      </c>
      <c r="D2737" s="17">
        <v>0.31707020000000002</v>
      </c>
      <c r="E2737" s="17">
        <v>0.2362426</v>
      </c>
      <c r="F2737" s="17">
        <v>6.0846299999999999E-2</v>
      </c>
      <c r="G2737" s="17">
        <v>1.9805489999999999</v>
      </c>
      <c r="H2737" s="18">
        <v>0.3134362</v>
      </c>
      <c r="I2737" s="40">
        <f t="array" ref="I2737">$Q$10+SUMPRODUCT(D2737:H2737,TRANSPOSE($Q$11:$Q$15))</f>
        <v>-6.2042461010438918</v>
      </c>
      <c r="J2737" s="37">
        <f t="shared" si="42"/>
        <v>2.0167562126069036E-3</v>
      </c>
      <c r="K2737" s="38"/>
      <c r="L2737" s="38"/>
      <c r="M2737" s="38"/>
      <c r="P2737" s="27">
        <v>2708</v>
      </c>
      <c r="Q2737" s="24">
        <v>-8.9280999999999996E-3</v>
      </c>
      <c r="R2737" s="24">
        <v>8.7687000000000001E-2</v>
      </c>
      <c r="S2737" s="24">
        <v>6.0340400000000002E-2</v>
      </c>
      <c r="T2737" s="24">
        <v>0.62621910000000003</v>
      </c>
      <c r="U2737" s="24">
        <v>0.120267</v>
      </c>
      <c r="V2737" s="34">
        <v>1.6614082651855936E-2</v>
      </c>
      <c r="W2737" s="24">
        <v>0</v>
      </c>
      <c r="X2737" s="24">
        <v>0</v>
      </c>
    </row>
    <row r="2738" spans="1:24" ht="15" customHeight="1" x14ac:dyDescent="0.45">
      <c r="A2738" s="14">
        <v>479</v>
      </c>
      <c r="B2738" s="15">
        <v>2003</v>
      </c>
      <c r="C2738" s="16">
        <v>0</v>
      </c>
      <c r="D2738" s="17">
        <v>0.292217</v>
      </c>
      <c r="E2738" s="17">
        <v>0.225329</v>
      </c>
      <c r="F2738" s="17">
        <v>5.9465499999999998E-2</v>
      </c>
      <c r="G2738" s="17">
        <v>2.4428779999999999</v>
      </c>
      <c r="H2738" s="18">
        <v>0.31377149999999998</v>
      </c>
      <c r="I2738" s="40">
        <f t="array" ref="I2738">$Q$10+SUMPRODUCT(D2738:H2738,TRANSPOSE($Q$11:$Q$15))</f>
        <v>-6.9241875251297236</v>
      </c>
      <c r="J2738" s="37">
        <f t="shared" si="42"/>
        <v>9.8273530802053441E-4</v>
      </c>
      <c r="K2738" s="38"/>
      <c r="L2738" s="38"/>
      <c r="M2738" s="38"/>
      <c r="P2738" s="27">
        <v>2709</v>
      </c>
      <c r="Q2738" s="24">
        <v>-0.1044914</v>
      </c>
      <c r="R2738" s="24">
        <v>0.17157210000000001</v>
      </c>
      <c r="S2738" s="24">
        <v>3.9959700000000001E-2</v>
      </c>
      <c r="T2738" s="24">
        <v>0.53365220000000002</v>
      </c>
      <c r="U2738" s="24">
        <v>0.19003159999999999</v>
      </c>
      <c r="V2738" s="34">
        <v>2.0064268026082677E-2</v>
      </c>
      <c r="W2738" s="24">
        <v>0</v>
      </c>
      <c r="X2738" s="24">
        <v>0</v>
      </c>
    </row>
    <row r="2739" spans="1:24" ht="15" customHeight="1" x14ac:dyDescent="0.45">
      <c r="A2739" s="14">
        <v>479</v>
      </c>
      <c r="B2739" s="15">
        <v>2004</v>
      </c>
      <c r="C2739" s="16">
        <v>0</v>
      </c>
      <c r="D2739" s="17">
        <v>0.3138011</v>
      </c>
      <c r="E2739" s="17">
        <v>0.26107399999999997</v>
      </c>
      <c r="F2739" s="17">
        <v>6.5454600000000002E-2</v>
      </c>
      <c r="G2739" s="17">
        <v>1.867267</v>
      </c>
      <c r="H2739" s="18">
        <v>0.31762420000000002</v>
      </c>
      <c r="I2739" s="40">
        <f t="array" ref="I2739">$Q$10+SUMPRODUCT(D2739:H2739,TRANSPOSE($Q$11:$Q$15))</f>
        <v>-6.095447548751217</v>
      </c>
      <c r="J2739" s="37">
        <f t="shared" si="42"/>
        <v>2.2480364877737065E-3</v>
      </c>
      <c r="K2739" s="38"/>
      <c r="L2739" s="38"/>
      <c r="M2739" s="38"/>
      <c r="P2739" s="27">
        <v>2710</v>
      </c>
      <c r="Q2739" s="24">
        <v>3.4243999999999997E-2</v>
      </c>
      <c r="R2739" s="24">
        <v>0.1697987</v>
      </c>
      <c r="S2739" s="24">
        <v>4.0645100000000003E-2</v>
      </c>
      <c r="T2739" s="24">
        <v>0.62367110000000003</v>
      </c>
      <c r="U2739" s="24">
        <v>0.2619283</v>
      </c>
      <c r="V2739" s="34">
        <v>1.9211338303636756E-2</v>
      </c>
      <c r="W2739" s="24">
        <v>0</v>
      </c>
      <c r="X2739" s="24">
        <v>0</v>
      </c>
    </row>
    <row r="2740" spans="1:24" ht="15" customHeight="1" x14ac:dyDescent="0.45">
      <c r="A2740" s="14">
        <v>480</v>
      </c>
      <c r="B2740" s="15">
        <v>1995</v>
      </c>
      <c r="C2740" s="16">
        <v>0</v>
      </c>
      <c r="D2740" s="17">
        <v>5.2317900000000001E-2</v>
      </c>
      <c r="E2740" s="17">
        <v>0.193934</v>
      </c>
      <c r="F2740" s="17">
        <v>3.1286399999999999E-2</v>
      </c>
      <c r="G2740" s="17">
        <v>0.80805640000000001</v>
      </c>
      <c r="H2740" s="18">
        <v>0.2114017</v>
      </c>
      <c r="I2740" s="40">
        <f t="array" ref="I2740">$Q$10+SUMPRODUCT(D2740:H2740,TRANSPOSE($Q$11:$Q$15))</f>
        <v>-4.2107467758462045</v>
      </c>
      <c r="J2740" s="37">
        <f t="shared" si="42"/>
        <v>1.4618417174172204E-2</v>
      </c>
      <c r="K2740" s="38"/>
      <c r="L2740" s="38"/>
      <c r="M2740" s="38"/>
      <c r="P2740" s="27">
        <v>2711</v>
      </c>
      <c r="Q2740" s="24">
        <v>1.2557199999999999E-2</v>
      </c>
      <c r="R2740" s="24">
        <v>0.17880960000000001</v>
      </c>
      <c r="S2740" s="24">
        <v>3.4921899999999999E-2</v>
      </c>
      <c r="T2740" s="24">
        <v>0.63363829999999999</v>
      </c>
      <c r="U2740" s="24">
        <v>0.14766360000000001</v>
      </c>
      <c r="V2740" s="34">
        <v>1.8059446654993053E-2</v>
      </c>
      <c r="W2740" s="24">
        <v>0</v>
      </c>
      <c r="X2740" s="24">
        <v>0</v>
      </c>
    </row>
    <row r="2741" spans="1:24" ht="15" customHeight="1" x14ac:dyDescent="0.45">
      <c r="A2741" s="14">
        <v>480</v>
      </c>
      <c r="B2741" s="15">
        <v>1996</v>
      </c>
      <c r="C2741" s="16">
        <v>0</v>
      </c>
      <c r="D2741" s="17">
        <v>4.9852300000000002E-2</v>
      </c>
      <c r="E2741" s="17">
        <v>0.1988231</v>
      </c>
      <c r="F2741" s="17">
        <v>2.2706400000000002E-2</v>
      </c>
      <c r="G2741" s="17">
        <v>0.96728499999999995</v>
      </c>
      <c r="H2741" s="18">
        <v>0.2279167</v>
      </c>
      <c r="I2741" s="40">
        <f t="array" ref="I2741">$Q$10+SUMPRODUCT(D2741:H2741,TRANSPOSE($Q$11:$Q$15))</f>
        <v>-4.3937559090384575</v>
      </c>
      <c r="J2741" s="37">
        <f t="shared" si="42"/>
        <v>1.2203475890790043E-2</v>
      </c>
      <c r="K2741" s="38"/>
      <c r="L2741" s="38"/>
      <c r="M2741" s="38"/>
      <c r="P2741" s="27">
        <v>2712</v>
      </c>
      <c r="Q2741" s="24">
        <v>-2.4237E-3</v>
      </c>
      <c r="R2741" s="24">
        <v>0.15778890000000001</v>
      </c>
      <c r="S2741" s="24">
        <v>5.7029999999999997E-3</v>
      </c>
      <c r="T2741" s="24">
        <v>0.47258610000000001</v>
      </c>
      <c r="U2741" s="24">
        <v>0.24469859999999999</v>
      </c>
      <c r="V2741" s="34">
        <v>3.164575283603685E-2</v>
      </c>
      <c r="W2741" s="24">
        <v>0</v>
      </c>
      <c r="X2741" s="24">
        <v>0</v>
      </c>
    </row>
    <row r="2742" spans="1:24" ht="15" customHeight="1" x14ac:dyDescent="0.45">
      <c r="A2742" s="14">
        <v>480</v>
      </c>
      <c r="B2742" s="15">
        <v>1997</v>
      </c>
      <c r="C2742" s="16">
        <v>0</v>
      </c>
      <c r="D2742" s="17">
        <v>3.3732199999999997E-2</v>
      </c>
      <c r="E2742" s="17">
        <v>0.2209122</v>
      </c>
      <c r="F2742" s="17">
        <v>3.0107999999999999E-2</v>
      </c>
      <c r="G2742" s="17">
        <v>1.216699</v>
      </c>
      <c r="H2742" s="18">
        <v>0.21328749999999999</v>
      </c>
      <c r="I2742" s="40">
        <f t="array" ref="I2742">$Q$10+SUMPRODUCT(D2742:H2742,TRANSPOSE($Q$11:$Q$15))</f>
        <v>-4.8982903317396751</v>
      </c>
      <c r="J2742" s="37">
        <f t="shared" si="42"/>
        <v>7.404095590478138E-3</v>
      </c>
      <c r="K2742" s="38"/>
      <c r="L2742" s="38"/>
      <c r="M2742" s="38"/>
      <c r="P2742" s="27">
        <v>2713</v>
      </c>
      <c r="Q2742" s="24">
        <v>6.5266500000000005E-2</v>
      </c>
      <c r="R2742" s="24">
        <v>0.1518024</v>
      </c>
      <c r="S2742" s="24">
        <v>2.07783E-2</v>
      </c>
      <c r="T2742" s="24">
        <v>0.64729329999999996</v>
      </c>
      <c r="U2742" s="24">
        <v>0.2058518</v>
      </c>
      <c r="V2742" s="34">
        <v>2.1725274039620931E-2</v>
      </c>
      <c r="W2742" s="24">
        <v>0</v>
      </c>
      <c r="X2742" s="24">
        <v>0</v>
      </c>
    </row>
    <row r="2743" spans="1:24" ht="15" customHeight="1" x14ac:dyDescent="0.45">
      <c r="A2743" s="14">
        <v>480</v>
      </c>
      <c r="B2743" s="15">
        <v>1998</v>
      </c>
      <c r="C2743" s="16">
        <v>0</v>
      </c>
      <c r="D2743" s="17">
        <v>-2.5754900000000001E-2</v>
      </c>
      <c r="E2743" s="17">
        <v>0.13322500000000001</v>
      </c>
      <c r="F2743" s="17">
        <v>4.3856399999999997E-2</v>
      </c>
      <c r="G2743" s="17">
        <v>0.79576119999999995</v>
      </c>
      <c r="H2743" s="18">
        <v>0.1845234</v>
      </c>
      <c r="I2743" s="40">
        <f t="array" ref="I2743">$Q$10+SUMPRODUCT(D2743:H2743,TRANSPOSE($Q$11:$Q$15))</f>
        <v>-4.2524396262080248</v>
      </c>
      <c r="J2743" s="37">
        <f t="shared" si="42"/>
        <v>1.4029839644901669E-2</v>
      </c>
      <c r="K2743" s="38"/>
      <c r="L2743" s="38"/>
      <c r="M2743" s="38"/>
      <c r="P2743" s="27">
        <v>2714</v>
      </c>
      <c r="Q2743" s="24">
        <v>5.2537E-2</v>
      </c>
      <c r="R2743" s="24">
        <v>0.1512703</v>
      </c>
      <c r="S2743" s="24">
        <v>4.9570799999999998E-2</v>
      </c>
      <c r="T2743" s="24">
        <v>0.69898039999999995</v>
      </c>
      <c r="U2743" s="24">
        <v>0.32485140000000001</v>
      </c>
      <c r="V2743" s="34">
        <v>1.7111422443896251E-2</v>
      </c>
      <c r="W2743" s="24">
        <v>0</v>
      </c>
      <c r="X2743" s="24">
        <v>0</v>
      </c>
    </row>
    <row r="2744" spans="1:24" ht="15" customHeight="1" x14ac:dyDescent="0.45">
      <c r="A2744" s="14">
        <v>480</v>
      </c>
      <c r="B2744" s="15">
        <v>1999</v>
      </c>
      <c r="C2744" s="16">
        <v>0</v>
      </c>
      <c r="D2744" s="17">
        <v>7.1209999999999997E-3</v>
      </c>
      <c r="E2744" s="17">
        <v>0.13085140000000001</v>
      </c>
      <c r="F2744" s="17">
        <v>2.8682900000000001E-2</v>
      </c>
      <c r="G2744" s="17">
        <v>0.55802799999999997</v>
      </c>
      <c r="H2744" s="18">
        <v>0.18071660000000001</v>
      </c>
      <c r="I2744" s="40">
        <f t="array" ref="I2744">$Q$10+SUMPRODUCT(D2744:H2744,TRANSPOSE($Q$11:$Q$15))</f>
        <v>-3.7375002072098669</v>
      </c>
      <c r="J2744" s="37">
        <f t="shared" si="42"/>
        <v>2.3259662433632308E-2</v>
      </c>
      <c r="K2744" s="38"/>
      <c r="L2744" s="38"/>
      <c r="M2744" s="38"/>
      <c r="P2744" s="27">
        <v>2715</v>
      </c>
      <c r="Q2744" s="24">
        <v>0.1596426</v>
      </c>
      <c r="R2744" s="24">
        <v>0.16987079999999999</v>
      </c>
      <c r="S2744" s="24">
        <v>3.6466499999999999E-2</v>
      </c>
      <c r="T2744" s="24">
        <v>1.3020970000000001</v>
      </c>
      <c r="U2744" s="24">
        <v>0.3649714</v>
      </c>
      <c r="V2744" s="34">
        <v>7.6539704161897783E-3</v>
      </c>
      <c r="W2744" s="24">
        <v>0</v>
      </c>
      <c r="X2744" s="24">
        <v>0</v>
      </c>
    </row>
    <row r="2745" spans="1:24" ht="15" customHeight="1" x14ac:dyDescent="0.45">
      <c r="A2745" s="14">
        <v>480</v>
      </c>
      <c r="B2745" s="15">
        <v>2000</v>
      </c>
      <c r="C2745" s="16">
        <v>0</v>
      </c>
      <c r="D2745" s="17">
        <v>-5.3714000000000001E-3</v>
      </c>
      <c r="E2745" s="17">
        <v>8.5962499999999997E-2</v>
      </c>
      <c r="F2745" s="17">
        <v>3.6332700000000002E-2</v>
      </c>
      <c r="G2745" s="17">
        <v>0.25288040000000001</v>
      </c>
      <c r="H2745" s="18">
        <v>0.3858241</v>
      </c>
      <c r="I2745" s="40">
        <f t="array" ref="I2745">$Q$10+SUMPRODUCT(D2745:H2745,TRANSPOSE($Q$11:$Q$15))</f>
        <v>-3.125206773360115</v>
      </c>
      <c r="J2745" s="37">
        <f t="shared" si="42"/>
        <v>4.2079392357513762E-2</v>
      </c>
      <c r="K2745" s="38"/>
      <c r="L2745" s="38"/>
      <c r="M2745" s="38"/>
      <c r="P2745" s="27">
        <v>2716</v>
      </c>
      <c r="Q2745" s="24">
        <v>0.24894720000000001</v>
      </c>
      <c r="R2745" s="24">
        <v>0.20162260000000001</v>
      </c>
      <c r="S2745" s="24">
        <v>4.5160800000000001E-2</v>
      </c>
      <c r="T2745" s="24">
        <v>1.4384410000000001</v>
      </c>
      <c r="U2745" s="24">
        <v>0.27743069999999997</v>
      </c>
      <c r="V2745" s="34">
        <v>5.4046158414154423E-3</v>
      </c>
      <c r="W2745" s="24">
        <v>0</v>
      </c>
      <c r="X2745" s="24">
        <v>0</v>
      </c>
    </row>
    <row r="2746" spans="1:24" ht="15" customHeight="1" x14ac:dyDescent="0.45">
      <c r="A2746" s="14">
        <v>480</v>
      </c>
      <c r="B2746" s="15">
        <v>2001</v>
      </c>
      <c r="C2746" s="16">
        <v>0</v>
      </c>
      <c r="D2746" s="17">
        <v>-7.0786E-3</v>
      </c>
      <c r="E2746" s="17">
        <v>0.1063465</v>
      </c>
      <c r="F2746" s="17">
        <v>2.1271700000000001E-2</v>
      </c>
      <c r="G2746" s="17">
        <v>0.26652680000000001</v>
      </c>
      <c r="H2746" s="18">
        <v>0.1040372</v>
      </c>
      <c r="I2746" s="40">
        <f t="array" ref="I2746">$Q$10+SUMPRODUCT(D2746:H2746,TRANSPOSE($Q$11:$Q$15))</f>
        <v>-3.2314574895243879</v>
      </c>
      <c r="J2746" s="37">
        <f t="shared" si="42"/>
        <v>3.7998932630922896E-2</v>
      </c>
      <c r="K2746" s="38"/>
      <c r="L2746" s="38"/>
      <c r="M2746" s="38"/>
      <c r="P2746" s="27">
        <v>2717</v>
      </c>
      <c r="Q2746" s="24">
        <v>0.24819540000000001</v>
      </c>
      <c r="R2746" s="24">
        <v>0.28198830000000003</v>
      </c>
      <c r="S2746" s="24">
        <v>6.8249599999999994E-2</v>
      </c>
      <c r="T2746" s="24">
        <v>2.160612</v>
      </c>
      <c r="U2746" s="24">
        <v>0.32675939999999998</v>
      </c>
      <c r="V2746" s="34">
        <v>1.3089602729082124E-3</v>
      </c>
      <c r="W2746" s="24">
        <v>0</v>
      </c>
      <c r="X2746" s="24">
        <v>0</v>
      </c>
    </row>
    <row r="2747" spans="1:24" ht="15" customHeight="1" x14ac:dyDescent="0.45">
      <c r="A2747" s="14">
        <v>480</v>
      </c>
      <c r="B2747" s="15">
        <v>2002</v>
      </c>
      <c r="C2747" s="16">
        <v>0</v>
      </c>
      <c r="D2747" s="17">
        <v>9.6868000000000006E-3</v>
      </c>
      <c r="E2747" s="17">
        <v>0.1032937</v>
      </c>
      <c r="F2747" s="17">
        <v>4.3676600000000003E-2</v>
      </c>
      <c r="G2747" s="17">
        <v>0.3090484</v>
      </c>
      <c r="H2747" s="18">
        <v>0.13572780000000001</v>
      </c>
      <c r="I2747" s="40">
        <f t="array" ref="I2747">$Q$10+SUMPRODUCT(D2747:H2747,TRANSPOSE($Q$11:$Q$15))</f>
        <v>-3.4474121865602045</v>
      </c>
      <c r="J2747" s="37">
        <f t="shared" si="42"/>
        <v>3.0846127265136643E-2</v>
      </c>
      <c r="K2747" s="38"/>
      <c r="L2747" s="38"/>
      <c r="M2747" s="38"/>
      <c r="P2747" s="27">
        <v>2718</v>
      </c>
      <c r="Q2747" s="24">
        <v>0.1661292</v>
      </c>
      <c r="R2747" s="24">
        <v>0.35458190000000001</v>
      </c>
      <c r="S2747" s="24">
        <v>5.1373599999999998E-2</v>
      </c>
      <c r="T2747" s="24">
        <v>1.6968160000000001</v>
      </c>
      <c r="U2747" s="24">
        <v>0.23408580000000001</v>
      </c>
      <c r="V2747" s="34">
        <v>2.5729882221614381E-3</v>
      </c>
      <c r="W2747" s="24">
        <v>0</v>
      </c>
      <c r="X2747" s="24">
        <v>0</v>
      </c>
    </row>
    <row r="2748" spans="1:24" ht="15" customHeight="1" x14ac:dyDescent="0.45">
      <c r="A2748" s="14">
        <v>480</v>
      </c>
      <c r="B2748" s="15">
        <v>2003</v>
      </c>
      <c r="C2748" s="16">
        <v>0</v>
      </c>
      <c r="D2748" s="17">
        <v>-2.2432500000000001E-2</v>
      </c>
      <c r="E2748" s="17">
        <v>0.11588320000000001</v>
      </c>
      <c r="F2748" s="17">
        <v>5.3807199999999999E-2</v>
      </c>
      <c r="G2748" s="17">
        <v>0.44240400000000002</v>
      </c>
      <c r="H2748" s="18">
        <v>0.15819859999999999</v>
      </c>
      <c r="I2748" s="40">
        <f t="array" ref="I2748">$Q$10+SUMPRODUCT(D2748:H2748,TRANSPOSE($Q$11:$Q$15))</f>
        <v>-3.7586516743648661</v>
      </c>
      <c r="J2748" s="37">
        <f t="shared" si="42"/>
        <v>2.2783944403894241E-2</v>
      </c>
      <c r="K2748" s="38"/>
      <c r="L2748" s="38"/>
      <c r="M2748" s="38"/>
      <c r="P2748" s="27">
        <v>2719</v>
      </c>
      <c r="Q2748" s="24">
        <v>0.27185609999999999</v>
      </c>
      <c r="R2748" s="24">
        <v>5.5391799999999998E-2</v>
      </c>
      <c r="S2748" s="24">
        <v>5.4969499999999998E-2</v>
      </c>
      <c r="T2748" s="24">
        <v>1.2157199999999999</v>
      </c>
      <c r="U2748" s="24">
        <v>0.35539480000000001</v>
      </c>
      <c r="V2748" s="34">
        <v>9.3019648148127809E-3</v>
      </c>
      <c r="W2748" s="24">
        <v>0</v>
      </c>
      <c r="X2748" s="24">
        <v>0</v>
      </c>
    </row>
    <row r="2749" spans="1:24" ht="15" customHeight="1" x14ac:dyDescent="0.45">
      <c r="A2749" s="14">
        <v>480</v>
      </c>
      <c r="B2749" s="15">
        <v>2004</v>
      </c>
      <c r="C2749" s="16">
        <v>0</v>
      </c>
      <c r="D2749" s="17">
        <v>-3.18166E-2</v>
      </c>
      <c r="E2749" s="17">
        <v>0.1034267</v>
      </c>
      <c r="F2749" s="17">
        <v>6.2929799999999994E-2</v>
      </c>
      <c r="G2749" s="17">
        <v>0.62359290000000001</v>
      </c>
      <c r="H2749" s="18">
        <v>0.37474489999999999</v>
      </c>
      <c r="I2749" s="40">
        <f t="array" ref="I2749">$Q$10+SUMPRODUCT(D2749:H2749,TRANSPOSE($Q$11:$Q$15))</f>
        <v>-3.9719417455981008</v>
      </c>
      <c r="J2749" s="37">
        <f t="shared" si="42"/>
        <v>1.8488555667440631E-2</v>
      </c>
      <c r="K2749" s="38"/>
      <c r="L2749" s="38"/>
      <c r="M2749" s="38"/>
      <c r="P2749" s="27">
        <v>2720</v>
      </c>
      <c r="Q2749" s="24">
        <v>0.26687090000000002</v>
      </c>
      <c r="R2749" s="24">
        <v>9.3008999999999994E-2</v>
      </c>
      <c r="S2749" s="24">
        <v>5.08645E-2</v>
      </c>
      <c r="T2749" s="24">
        <v>1.264052</v>
      </c>
      <c r="U2749" s="24">
        <v>0.34853849999999997</v>
      </c>
      <c r="V2749" s="34">
        <v>8.3809270968879072E-3</v>
      </c>
      <c r="W2749" s="24">
        <v>0</v>
      </c>
      <c r="X2749" s="24">
        <v>0</v>
      </c>
    </row>
    <row r="2750" spans="1:24" ht="15" customHeight="1" x14ac:dyDescent="0.45">
      <c r="A2750" s="14">
        <v>481</v>
      </c>
      <c r="B2750" s="15">
        <v>1995</v>
      </c>
      <c r="C2750" s="16">
        <v>0</v>
      </c>
      <c r="D2750" s="17">
        <v>1.9929599999999999E-2</v>
      </c>
      <c r="E2750" s="17">
        <v>0.1622845</v>
      </c>
      <c r="F2750" s="17">
        <v>4.2852899999999999E-2</v>
      </c>
      <c r="G2750" s="17">
        <v>0.55536739999999996</v>
      </c>
      <c r="H2750" s="18">
        <v>0.2067986</v>
      </c>
      <c r="I2750" s="40">
        <f t="array" ref="I2750">$Q$10+SUMPRODUCT(D2750:H2750,TRANSPOSE($Q$11:$Q$15))</f>
        <v>-3.8708399926553483</v>
      </c>
      <c r="J2750" s="37">
        <f t="shared" si="42"/>
        <v>2.041538187288602E-2</v>
      </c>
      <c r="K2750" s="38"/>
      <c r="L2750" s="38"/>
      <c r="M2750" s="38"/>
      <c r="P2750" s="27">
        <v>2721</v>
      </c>
      <c r="Q2750" s="24">
        <v>0.26563619999999999</v>
      </c>
      <c r="R2750" s="24">
        <v>5.30085E-2</v>
      </c>
      <c r="S2750" s="24">
        <v>3.9210500000000002E-2</v>
      </c>
      <c r="T2750" s="24">
        <v>0.77911940000000002</v>
      </c>
      <c r="U2750" s="24">
        <v>0.27309159999999999</v>
      </c>
      <c r="V2750" s="34">
        <v>1.9908850515149921E-2</v>
      </c>
      <c r="W2750" s="24">
        <v>0</v>
      </c>
      <c r="X2750" s="24">
        <v>0</v>
      </c>
    </row>
    <row r="2751" spans="1:24" ht="15" customHeight="1" x14ac:dyDescent="0.45">
      <c r="A2751" s="14">
        <v>481</v>
      </c>
      <c r="B2751" s="15">
        <v>1996</v>
      </c>
      <c r="C2751" s="16">
        <v>0</v>
      </c>
      <c r="D2751" s="17">
        <v>-3.9183700000000002E-2</v>
      </c>
      <c r="E2751" s="17">
        <v>0.163156</v>
      </c>
      <c r="F2751" s="17">
        <v>6.2426299999999997E-2</v>
      </c>
      <c r="G2751" s="17">
        <v>0.6031012</v>
      </c>
      <c r="H2751" s="18">
        <v>0.13442370000000001</v>
      </c>
      <c r="I2751" s="40">
        <f t="array" ref="I2751">$Q$10+SUMPRODUCT(D2751:H2751,TRANSPOSE($Q$11:$Q$15))</f>
        <v>-4.1740935659982235</v>
      </c>
      <c r="J2751" s="37">
        <f t="shared" si="42"/>
        <v>1.5155898409582447E-2</v>
      </c>
      <c r="K2751" s="38"/>
      <c r="L2751" s="38"/>
      <c r="M2751" s="38"/>
      <c r="P2751" s="27">
        <v>2722</v>
      </c>
      <c r="Q2751" s="24">
        <v>0.30273549999999999</v>
      </c>
      <c r="R2751" s="24">
        <v>-0.15865860000000001</v>
      </c>
      <c r="S2751" s="24">
        <v>1.5570799999999999E-2</v>
      </c>
      <c r="T2751" s="24">
        <v>0.79014030000000002</v>
      </c>
      <c r="U2751" s="24">
        <v>0.28405829999999999</v>
      </c>
      <c r="V2751" s="34">
        <v>3.2451783832736468E-2</v>
      </c>
      <c r="W2751" s="24">
        <v>0</v>
      </c>
      <c r="X2751" s="24">
        <v>0</v>
      </c>
    </row>
    <row r="2752" spans="1:24" ht="15" customHeight="1" x14ac:dyDescent="0.45">
      <c r="A2752" s="14">
        <v>481</v>
      </c>
      <c r="B2752" s="15">
        <v>1997</v>
      </c>
      <c r="C2752" s="16">
        <v>0</v>
      </c>
      <c r="D2752" s="17">
        <v>-5.6588000000000003E-3</v>
      </c>
      <c r="E2752" s="17">
        <v>0.15660080000000001</v>
      </c>
      <c r="F2752" s="17">
        <v>5.8056200000000002E-2</v>
      </c>
      <c r="G2752" s="17">
        <v>0.75366279999999997</v>
      </c>
      <c r="H2752" s="18">
        <v>0.16186030000000001</v>
      </c>
      <c r="I2752" s="40">
        <f t="array" ref="I2752">$Q$10+SUMPRODUCT(D2752:H2752,TRANSPOSE($Q$11:$Q$15))</f>
        <v>-4.3386434425786096</v>
      </c>
      <c r="J2752" s="37">
        <f t="shared" si="42"/>
        <v>1.2886008153343476E-2</v>
      </c>
      <c r="K2752" s="38"/>
      <c r="L2752" s="38"/>
      <c r="M2752" s="38"/>
      <c r="P2752" s="27">
        <v>2723</v>
      </c>
      <c r="Q2752" s="24">
        <v>0.28249869999999999</v>
      </c>
      <c r="R2752" s="24">
        <v>-0.21634999999999999</v>
      </c>
      <c r="S2752" s="24">
        <v>2.0989399999999998E-2</v>
      </c>
      <c r="T2752" s="24">
        <v>0.95867400000000003</v>
      </c>
      <c r="U2752" s="24">
        <v>0.29838629999999999</v>
      </c>
      <c r="V2752" s="34">
        <v>2.6019382162473386E-2</v>
      </c>
      <c r="W2752" s="24">
        <v>0</v>
      </c>
      <c r="X2752" s="24">
        <v>0</v>
      </c>
    </row>
    <row r="2753" spans="1:24" ht="15" customHeight="1" x14ac:dyDescent="0.45">
      <c r="A2753" s="14">
        <v>481</v>
      </c>
      <c r="B2753" s="15">
        <v>1998</v>
      </c>
      <c r="C2753" s="16">
        <v>0</v>
      </c>
      <c r="D2753" s="17">
        <v>-3.4146799999999998E-2</v>
      </c>
      <c r="E2753" s="17">
        <v>0.15927759999999999</v>
      </c>
      <c r="F2753" s="17">
        <v>5.1305000000000003E-2</v>
      </c>
      <c r="G2753" s="17">
        <v>0.85227790000000003</v>
      </c>
      <c r="H2753" s="18">
        <v>0.15116840000000001</v>
      </c>
      <c r="I2753" s="40">
        <f t="array" ref="I2753">$Q$10+SUMPRODUCT(D2753:H2753,TRANSPOSE($Q$11:$Q$15))</f>
        <v>-4.4641157861705087</v>
      </c>
      <c r="J2753" s="37">
        <f t="shared" si="42"/>
        <v>1.1383789975449416E-2</v>
      </c>
      <c r="K2753" s="38"/>
      <c r="L2753" s="38"/>
      <c r="M2753" s="38"/>
      <c r="P2753" s="27">
        <v>2724</v>
      </c>
      <c r="Q2753" s="24">
        <v>0.27043040000000002</v>
      </c>
      <c r="R2753" s="24">
        <v>-0.19001960000000001</v>
      </c>
      <c r="S2753" s="24">
        <v>4.3197600000000003E-2</v>
      </c>
      <c r="T2753" s="24">
        <v>1.249609</v>
      </c>
      <c r="U2753" s="24">
        <v>0.34168290000000001</v>
      </c>
      <c r="V2753" s="34">
        <v>1.3649884499179126E-2</v>
      </c>
      <c r="W2753" s="24">
        <v>0</v>
      </c>
      <c r="X2753" s="24">
        <v>0</v>
      </c>
    </row>
    <row r="2754" spans="1:24" ht="15" customHeight="1" x14ac:dyDescent="0.45">
      <c r="A2754" s="14">
        <v>482</v>
      </c>
      <c r="B2754" s="15">
        <v>1995</v>
      </c>
      <c r="C2754" s="16">
        <v>0</v>
      </c>
      <c r="D2754" s="17">
        <v>5.7402799999999997E-2</v>
      </c>
      <c r="E2754" s="17">
        <v>0.1879567</v>
      </c>
      <c r="F2754" s="17">
        <v>3.8749199999999998E-2</v>
      </c>
      <c r="G2754" s="17">
        <v>1.0752349999999999</v>
      </c>
      <c r="H2754" s="18">
        <v>0.17985979999999999</v>
      </c>
      <c r="I2754" s="40">
        <f t="array" ref="I2754">$Q$10+SUMPRODUCT(D2754:H2754,TRANSPOSE($Q$11:$Q$15))</f>
        <v>-4.7049652537510713</v>
      </c>
      <c r="J2754" s="37">
        <f t="shared" si="42"/>
        <v>8.9690566601739585E-3</v>
      </c>
      <c r="K2754" s="38"/>
      <c r="L2754" s="38"/>
      <c r="M2754" s="38"/>
      <c r="P2754" s="27">
        <v>2725</v>
      </c>
      <c r="Q2754" s="24">
        <v>0.40255249999999998</v>
      </c>
      <c r="R2754" s="24">
        <v>0.28134199999999998</v>
      </c>
      <c r="S2754" s="24">
        <v>9.43243E-2</v>
      </c>
      <c r="T2754" s="24">
        <v>4.0562440000000004</v>
      </c>
      <c r="U2754" s="24">
        <v>0.86082990000000004</v>
      </c>
      <c r="V2754" s="34">
        <v>7.7066355283102929E-5</v>
      </c>
      <c r="W2754" s="24">
        <v>0</v>
      </c>
      <c r="X2754" s="24">
        <v>0</v>
      </c>
    </row>
    <row r="2755" spans="1:24" ht="15" customHeight="1" x14ac:dyDescent="0.45">
      <c r="A2755" s="14">
        <v>482</v>
      </c>
      <c r="B2755" s="15">
        <v>1996</v>
      </c>
      <c r="C2755" s="16">
        <v>0</v>
      </c>
      <c r="D2755" s="17">
        <v>-2.1005900000000001E-2</v>
      </c>
      <c r="E2755" s="17">
        <v>0.19207859999999999</v>
      </c>
      <c r="F2755" s="17">
        <v>3.7632499999999999E-2</v>
      </c>
      <c r="G2755" s="17">
        <v>0.86612270000000002</v>
      </c>
      <c r="H2755" s="18">
        <v>0.15955900000000001</v>
      </c>
      <c r="I2755" s="40">
        <f t="array" ref="I2755">$Q$10+SUMPRODUCT(D2755:H2755,TRANSPOSE($Q$11:$Q$15))</f>
        <v>-4.4138592952043325</v>
      </c>
      <c r="J2755" s="37">
        <f t="shared" ref="J2755:J2818" si="43">EXP(I2755)/(1+EXP(I2755))</f>
        <v>1.1963499968432401E-2</v>
      </c>
      <c r="K2755" s="38"/>
      <c r="L2755" s="38"/>
      <c r="M2755" s="38"/>
      <c r="P2755" s="27">
        <v>2726</v>
      </c>
      <c r="Q2755" s="24">
        <v>0.46223619999999999</v>
      </c>
      <c r="R2755" s="24">
        <v>0.24459939999999999</v>
      </c>
      <c r="S2755" s="24">
        <v>5.7678500000000001E-2</v>
      </c>
      <c r="T2755" s="24">
        <v>1.8304119999999999</v>
      </c>
      <c r="U2755" s="24">
        <v>0.68141479999999999</v>
      </c>
      <c r="V2755" s="34">
        <v>3.4580126582166165E-3</v>
      </c>
      <c r="W2755" s="24">
        <v>0</v>
      </c>
      <c r="X2755" s="24">
        <v>0</v>
      </c>
    </row>
    <row r="2756" spans="1:24" ht="15" customHeight="1" x14ac:dyDescent="0.45">
      <c r="A2756" s="14">
        <v>482</v>
      </c>
      <c r="B2756" s="15">
        <v>1997</v>
      </c>
      <c r="C2756" s="16">
        <v>0</v>
      </c>
      <c r="D2756" s="17">
        <v>4.9270000000000001E-2</v>
      </c>
      <c r="E2756" s="17">
        <v>0.19880329999999999</v>
      </c>
      <c r="F2756" s="17">
        <v>4.1121999999999999E-2</v>
      </c>
      <c r="G2756" s="17">
        <v>1.133246</v>
      </c>
      <c r="H2756" s="18">
        <v>0.19696659999999999</v>
      </c>
      <c r="I2756" s="40">
        <f t="array" ref="I2756">$Q$10+SUMPRODUCT(D2756:H2756,TRANSPOSE($Q$11:$Q$15))</f>
        <v>-4.824931105220144</v>
      </c>
      <c r="J2756" s="37">
        <f t="shared" si="43"/>
        <v>7.9631855357289519E-3</v>
      </c>
      <c r="K2756" s="38"/>
      <c r="L2756" s="38"/>
      <c r="M2756" s="38"/>
      <c r="P2756" s="27">
        <v>2727</v>
      </c>
      <c r="Q2756" s="24">
        <v>0.42533929999999998</v>
      </c>
      <c r="R2756" s="24">
        <v>0.24114730000000001</v>
      </c>
      <c r="S2756" s="24">
        <v>6.0412100000000003E-2</v>
      </c>
      <c r="T2756" s="24">
        <v>1.3745339999999999</v>
      </c>
      <c r="U2756" s="24">
        <v>0.65059889999999998</v>
      </c>
      <c r="V2756" s="34">
        <v>6.7707626786417006E-3</v>
      </c>
      <c r="W2756" s="24">
        <v>0</v>
      </c>
      <c r="X2756" s="24">
        <v>0</v>
      </c>
    </row>
    <row r="2757" spans="1:24" ht="15" customHeight="1" x14ac:dyDescent="0.45">
      <c r="A2757" s="14">
        <v>482</v>
      </c>
      <c r="B2757" s="15">
        <v>1998</v>
      </c>
      <c r="C2757" s="16">
        <v>0</v>
      </c>
      <c r="D2757" s="17">
        <v>8.0255900000000005E-2</v>
      </c>
      <c r="E2757" s="17">
        <v>0.21299889999999999</v>
      </c>
      <c r="F2757" s="17">
        <v>6.9098999999999994E-2</v>
      </c>
      <c r="G2757" s="17">
        <v>1.2389209999999999</v>
      </c>
      <c r="H2757" s="18">
        <v>0.2214257</v>
      </c>
      <c r="I2757" s="40">
        <f t="array" ref="I2757">$Q$10+SUMPRODUCT(D2757:H2757,TRANSPOSE($Q$11:$Q$15))</f>
        <v>-5.2097664605281242</v>
      </c>
      <c r="J2757" s="37">
        <f t="shared" si="43"/>
        <v>5.4332676867885317E-3</v>
      </c>
      <c r="K2757" s="38"/>
      <c r="L2757" s="38"/>
      <c r="M2757" s="38"/>
      <c r="P2757" s="27">
        <v>2728</v>
      </c>
      <c r="Q2757" s="24">
        <v>0.32259710000000003</v>
      </c>
      <c r="R2757" s="24">
        <v>0.18481790000000001</v>
      </c>
      <c r="S2757" s="24">
        <v>1.4190299999999999E-2</v>
      </c>
      <c r="T2757" s="24">
        <v>0.4151532</v>
      </c>
      <c r="U2757" s="24">
        <v>0.64811430000000003</v>
      </c>
      <c r="V2757" s="34">
        <v>4.513269413239638E-2</v>
      </c>
      <c r="W2757" s="24">
        <v>0</v>
      </c>
      <c r="X2757" s="24">
        <v>0</v>
      </c>
    </row>
    <row r="2758" spans="1:24" ht="15" customHeight="1" x14ac:dyDescent="0.45">
      <c r="A2758" s="14">
        <v>482</v>
      </c>
      <c r="B2758" s="15">
        <v>1999</v>
      </c>
      <c r="C2758" s="16">
        <v>0</v>
      </c>
      <c r="D2758" s="17">
        <v>9.9082900000000002E-2</v>
      </c>
      <c r="E2758" s="17">
        <v>0.23734150000000001</v>
      </c>
      <c r="F2758" s="17">
        <v>4.2270000000000002E-2</v>
      </c>
      <c r="G2758" s="17">
        <v>1.1433880000000001</v>
      </c>
      <c r="H2758" s="18">
        <v>0.19810410000000001</v>
      </c>
      <c r="I2758" s="40">
        <f t="array" ref="I2758">$Q$10+SUMPRODUCT(D2758:H2758,TRANSPOSE($Q$11:$Q$15))</f>
        <v>-4.8849645264281074</v>
      </c>
      <c r="J2758" s="37">
        <f t="shared" si="43"/>
        <v>7.5026762457579849E-3</v>
      </c>
      <c r="K2758" s="38"/>
      <c r="L2758" s="38"/>
      <c r="M2758" s="38"/>
      <c r="P2758" s="27">
        <v>2729</v>
      </c>
      <c r="Q2758" s="24">
        <v>0.3135791</v>
      </c>
      <c r="R2758" s="24">
        <v>0.28693200000000002</v>
      </c>
      <c r="S2758" s="24">
        <v>7.6294000000000001E-2</v>
      </c>
      <c r="T2758" s="24">
        <v>8.0855370000000004</v>
      </c>
      <c r="U2758" s="24">
        <v>0.33050190000000002</v>
      </c>
      <c r="V2758" s="34">
        <v>9.9685103926347364E-8</v>
      </c>
      <c r="W2758" s="24">
        <v>0</v>
      </c>
      <c r="X2758" s="24">
        <v>0</v>
      </c>
    </row>
    <row r="2759" spans="1:24" ht="15" customHeight="1" x14ac:dyDescent="0.45">
      <c r="A2759" s="14">
        <v>482</v>
      </c>
      <c r="B2759" s="15">
        <v>2000</v>
      </c>
      <c r="C2759" s="16">
        <v>0</v>
      </c>
      <c r="D2759" s="17">
        <v>8.0652500000000002E-2</v>
      </c>
      <c r="E2759" s="17">
        <v>0.2132811</v>
      </c>
      <c r="F2759" s="17">
        <v>5.05298E-2</v>
      </c>
      <c r="G2759" s="17">
        <v>1.5551269999999999</v>
      </c>
      <c r="H2759" s="18">
        <v>0.23744399999999999</v>
      </c>
      <c r="I2759" s="40">
        <f t="array" ref="I2759">$Q$10+SUMPRODUCT(D2759:H2759,TRANSPOSE($Q$11:$Q$15))</f>
        <v>-5.5554524120087594</v>
      </c>
      <c r="J2759" s="37">
        <f t="shared" si="43"/>
        <v>3.851428055650447E-3</v>
      </c>
      <c r="K2759" s="38"/>
      <c r="L2759" s="38"/>
      <c r="M2759" s="38"/>
      <c r="P2759" s="27">
        <v>2730</v>
      </c>
      <c r="Q2759" s="24">
        <v>0.47392709999999999</v>
      </c>
      <c r="R2759" s="24">
        <v>0.2139267</v>
      </c>
      <c r="S2759" s="24">
        <v>5.7002799999999999E-2</v>
      </c>
      <c r="T2759" s="24">
        <v>28.377179999999999</v>
      </c>
      <c r="U2759" s="24">
        <v>0.2387164</v>
      </c>
      <c r="V2759" s="34">
        <v>1.1415003872024258E-17</v>
      </c>
      <c r="W2759" s="24">
        <v>0</v>
      </c>
      <c r="X2759" s="24">
        <v>0</v>
      </c>
    </row>
    <row r="2760" spans="1:24" ht="15" customHeight="1" x14ac:dyDescent="0.45">
      <c r="A2760" s="14">
        <v>482</v>
      </c>
      <c r="B2760" s="15">
        <v>2001</v>
      </c>
      <c r="C2760" s="16">
        <v>0</v>
      </c>
      <c r="D2760" s="17">
        <v>6.9109599999999993E-2</v>
      </c>
      <c r="E2760" s="17">
        <v>0.22794809999999999</v>
      </c>
      <c r="F2760" s="17">
        <v>4.2580300000000001E-2</v>
      </c>
      <c r="G2760" s="17">
        <v>1.497655</v>
      </c>
      <c r="H2760" s="18">
        <v>0.23639189999999999</v>
      </c>
      <c r="I2760" s="40">
        <f t="array" ref="I2760">$Q$10+SUMPRODUCT(D2760:H2760,TRANSPOSE($Q$11:$Q$15))</f>
        <v>-5.4270382465825477</v>
      </c>
      <c r="J2760" s="37">
        <f t="shared" si="43"/>
        <v>4.3768556143560164E-3</v>
      </c>
      <c r="K2760" s="38"/>
      <c r="L2760" s="38"/>
      <c r="M2760" s="38"/>
      <c r="P2760" s="27">
        <v>2731</v>
      </c>
      <c r="Q2760" s="24">
        <v>0.29108220000000001</v>
      </c>
      <c r="R2760" s="24">
        <v>0.1744521</v>
      </c>
      <c r="S2760" s="24">
        <v>6.8802799999999997E-2</v>
      </c>
      <c r="T2760" s="24">
        <v>4.9721520000000003</v>
      </c>
      <c r="U2760" s="24">
        <v>0.28829359999999998</v>
      </c>
      <c r="V2760" s="34">
        <v>1.7179225054204045E-5</v>
      </c>
      <c r="W2760" s="24">
        <v>0</v>
      </c>
      <c r="X2760" s="24">
        <v>0</v>
      </c>
    </row>
    <row r="2761" spans="1:24" ht="15" customHeight="1" x14ac:dyDescent="0.45">
      <c r="A2761" s="14">
        <v>482</v>
      </c>
      <c r="B2761" s="15">
        <v>2002</v>
      </c>
      <c r="C2761" s="16">
        <v>0</v>
      </c>
      <c r="D2761" s="17">
        <v>8.0820600000000006E-2</v>
      </c>
      <c r="E2761" s="17">
        <v>0.21424979999999999</v>
      </c>
      <c r="F2761" s="17">
        <v>4.2076200000000001E-2</v>
      </c>
      <c r="G2761" s="17">
        <v>1.2752870000000001</v>
      </c>
      <c r="H2761" s="18">
        <v>0.25807849999999999</v>
      </c>
      <c r="I2761" s="40">
        <f t="array" ref="I2761">$Q$10+SUMPRODUCT(D2761:H2761,TRANSPOSE($Q$11:$Q$15))</f>
        <v>-5.0304315681895293</v>
      </c>
      <c r="J2761" s="37">
        <f t="shared" si="43"/>
        <v>6.4935474803125455E-3</v>
      </c>
      <c r="K2761" s="38"/>
      <c r="L2761" s="38"/>
      <c r="M2761" s="38"/>
      <c r="P2761" s="27">
        <v>2732</v>
      </c>
      <c r="Q2761" s="24">
        <v>0.23004459999999999</v>
      </c>
      <c r="R2761" s="24">
        <v>0.14428099999999999</v>
      </c>
      <c r="S2761" s="24">
        <v>5.21246E-2</v>
      </c>
      <c r="T2761" s="24">
        <v>3.3436270000000001</v>
      </c>
      <c r="U2761" s="24">
        <v>0.26456020000000002</v>
      </c>
      <c r="V2761" s="34">
        <v>2.6399671125795868E-4</v>
      </c>
      <c r="W2761" s="24">
        <v>0</v>
      </c>
      <c r="X2761" s="24">
        <v>0</v>
      </c>
    </row>
    <row r="2762" spans="1:24" ht="15" customHeight="1" x14ac:dyDescent="0.45">
      <c r="A2762" s="14">
        <v>482</v>
      </c>
      <c r="B2762" s="15">
        <v>2003</v>
      </c>
      <c r="C2762" s="16">
        <v>0</v>
      </c>
      <c r="D2762" s="17">
        <v>7.6369400000000004E-2</v>
      </c>
      <c r="E2762" s="17">
        <v>0.21150659999999999</v>
      </c>
      <c r="F2762" s="17">
        <v>4.5143000000000003E-2</v>
      </c>
      <c r="G2762" s="17">
        <v>1.1112040000000001</v>
      </c>
      <c r="H2762" s="18">
        <v>0.2299678</v>
      </c>
      <c r="I2762" s="40">
        <f t="array" ref="I2762">$Q$10+SUMPRODUCT(D2762:H2762,TRANSPOSE($Q$11:$Q$15))</f>
        <v>-4.808758650096669</v>
      </c>
      <c r="J2762" s="37">
        <f t="shared" si="43"/>
        <v>8.0919662216377142E-3</v>
      </c>
      <c r="K2762" s="38"/>
      <c r="L2762" s="38"/>
      <c r="M2762" s="38"/>
      <c r="P2762" s="27">
        <v>2733</v>
      </c>
      <c r="Q2762" s="24">
        <v>0.2267015</v>
      </c>
      <c r="R2762" s="24">
        <v>0.16783899999999999</v>
      </c>
      <c r="S2762" s="24">
        <v>5.7088E-2</v>
      </c>
      <c r="T2762" s="24">
        <v>0.99028590000000005</v>
      </c>
      <c r="U2762" s="24">
        <v>0.25048779999999998</v>
      </c>
      <c r="V2762" s="34">
        <v>1.0220300205602001E-2</v>
      </c>
      <c r="W2762" s="24">
        <v>0</v>
      </c>
      <c r="X2762" s="24">
        <v>0</v>
      </c>
    </row>
    <row r="2763" spans="1:24" ht="15" customHeight="1" x14ac:dyDescent="0.45">
      <c r="A2763" s="14">
        <v>482</v>
      </c>
      <c r="B2763" s="15">
        <v>2004</v>
      </c>
      <c r="C2763" s="16">
        <v>0</v>
      </c>
      <c r="D2763" s="17">
        <v>0.1127548</v>
      </c>
      <c r="E2763" s="17">
        <v>0.2261425</v>
      </c>
      <c r="F2763" s="17">
        <v>5.4151299999999999E-2</v>
      </c>
      <c r="G2763" s="17">
        <v>1.1251690000000001</v>
      </c>
      <c r="H2763" s="18">
        <v>0.24281530000000001</v>
      </c>
      <c r="I2763" s="40">
        <f t="array" ref="I2763">$Q$10+SUMPRODUCT(D2763:H2763,TRANSPOSE($Q$11:$Q$15))</f>
        <v>-4.9013123094379178</v>
      </c>
      <c r="J2763" s="37">
        <f t="shared" si="43"/>
        <v>7.3819192743018337E-3</v>
      </c>
      <c r="K2763" s="38"/>
      <c r="L2763" s="38"/>
      <c r="M2763" s="38"/>
      <c r="P2763" s="27">
        <v>2734</v>
      </c>
      <c r="Q2763" s="24">
        <v>0.2823176</v>
      </c>
      <c r="R2763" s="24">
        <v>0.16566020000000001</v>
      </c>
      <c r="S2763" s="24">
        <v>5.6827500000000003E-2</v>
      </c>
      <c r="T2763" s="24">
        <v>1.7866219999999999</v>
      </c>
      <c r="U2763" s="24">
        <v>0.2561871</v>
      </c>
      <c r="V2763" s="34">
        <v>2.9875464380759416E-3</v>
      </c>
      <c r="W2763" s="24">
        <v>0</v>
      </c>
      <c r="X2763" s="24">
        <v>0</v>
      </c>
    </row>
    <row r="2764" spans="1:24" ht="15" customHeight="1" x14ac:dyDescent="0.45">
      <c r="A2764" s="14">
        <v>483</v>
      </c>
      <c r="B2764" s="15">
        <v>1995</v>
      </c>
      <c r="C2764" s="16">
        <v>0</v>
      </c>
      <c r="D2764" s="17">
        <v>0.30681229999999998</v>
      </c>
      <c r="E2764" s="17">
        <v>0.18362600000000001</v>
      </c>
      <c r="F2764" s="17">
        <v>3.14334E-2</v>
      </c>
      <c r="G2764" s="17">
        <v>0.68199350000000003</v>
      </c>
      <c r="H2764" s="18">
        <v>0.40446280000000001</v>
      </c>
      <c r="I2764" s="40">
        <f t="array" ref="I2764">$Q$10+SUMPRODUCT(D2764:H2764,TRANSPOSE($Q$11:$Q$15))</f>
        <v>-3.7709352350698397</v>
      </c>
      <c r="J2764" s="37">
        <f t="shared" si="43"/>
        <v>2.2512050174737896E-2</v>
      </c>
      <c r="K2764" s="38"/>
      <c r="L2764" s="38"/>
      <c r="M2764" s="38"/>
      <c r="P2764" s="27">
        <v>2735</v>
      </c>
      <c r="Q2764" s="24">
        <v>0.31640360000000001</v>
      </c>
      <c r="R2764" s="24">
        <v>0.19512060000000001</v>
      </c>
      <c r="S2764" s="24">
        <v>4.3804599999999999E-2</v>
      </c>
      <c r="T2764" s="24">
        <v>2.0794600000000001</v>
      </c>
      <c r="U2764" s="24">
        <v>0.27707870000000001</v>
      </c>
      <c r="V2764" s="34">
        <v>2.0485592420032141E-3</v>
      </c>
      <c r="W2764" s="24">
        <v>0</v>
      </c>
      <c r="X2764" s="24">
        <v>0</v>
      </c>
    </row>
    <row r="2765" spans="1:24" ht="15" customHeight="1" x14ac:dyDescent="0.45">
      <c r="A2765" s="14">
        <v>483</v>
      </c>
      <c r="B2765" s="15">
        <v>1996</v>
      </c>
      <c r="C2765" s="16">
        <v>0</v>
      </c>
      <c r="D2765" s="17">
        <v>0.28062700000000002</v>
      </c>
      <c r="E2765" s="17">
        <v>0.16852339999999999</v>
      </c>
      <c r="F2765" s="17">
        <v>3.8275799999999999E-2</v>
      </c>
      <c r="G2765" s="17">
        <v>0.52222440000000003</v>
      </c>
      <c r="H2765" s="18">
        <v>0.39701009999999998</v>
      </c>
      <c r="I2765" s="40">
        <f t="array" ref="I2765">$Q$10+SUMPRODUCT(D2765:H2765,TRANSPOSE($Q$11:$Q$15))</f>
        <v>-3.5645714866905562</v>
      </c>
      <c r="J2765" s="37">
        <f t="shared" si="43"/>
        <v>2.7529770318880507E-2</v>
      </c>
      <c r="K2765" s="38"/>
      <c r="L2765" s="38"/>
      <c r="M2765" s="38"/>
      <c r="P2765" s="27">
        <v>2736</v>
      </c>
      <c r="Q2765" s="24">
        <v>0.31707020000000002</v>
      </c>
      <c r="R2765" s="24">
        <v>0.2362426</v>
      </c>
      <c r="S2765" s="24">
        <v>6.0846299999999999E-2</v>
      </c>
      <c r="T2765" s="24">
        <v>1.9805489999999999</v>
      </c>
      <c r="U2765" s="24">
        <v>0.3134362</v>
      </c>
      <c r="V2765" s="34">
        <v>2.0167562126069015E-3</v>
      </c>
      <c r="W2765" s="24">
        <v>0</v>
      </c>
      <c r="X2765" s="24">
        <v>0</v>
      </c>
    </row>
    <row r="2766" spans="1:24" ht="15" customHeight="1" x14ac:dyDescent="0.45">
      <c r="A2766" s="14">
        <v>484</v>
      </c>
      <c r="B2766" s="15">
        <v>1995</v>
      </c>
      <c r="C2766" s="16">
        <v>0</v>
      </c>
      <c r="D2766" s="17">
        <v>0.11635760000000001</v>
      </c>
      <c r="E2766" s="17">
        <v>0.36437789999999998</v>
      </c>
      <c r="F2766" s="17">
        <v>2.9482299999999999E-2</v>
      </c>
      <c r="G2766" s="17">
        <v>0.55743319999999996</v>
      </c>
      <c r="H2766" s="18">
        <v>8.7147000000000002E-2</v>
      </c>
      <c r="I2766" s="40">
        <f t="array" ref="I2766">$Q$10+SUMPRODUCT(D2766:H2766,TRANSPOSE($Q$11:$Q$15))</f>
        <v>-4.0952201183266599</v>
      </c>
      <c r="J2766" s="37">
        <f t="shared" si="43"/>
        <v>1.6379330521792107E-2</v>
      </c>
      <c r="K2766" s="38"/>
      <c r="L2766" s="38"/>
      <c r="M2766" s="38"/>
      <c r="P2766" s="27">
        <v>2737</v>
      </c>
      <c r="Q2766" s="24">
        <v>0.292217</v>
      </c>
      <c r="R2766" s="24">
        <v>0.225329</v>
      </c>
      <c r="S2766" s="24">
        <v>5.9465499999999998E-2</v>
      </c>
      <c r="T2766" s="24">
        <v>2.4428779999999999</v>
      </c>
      <c r="U2766" s="24">
        <v>0.31377149999999998</v>
      </c>
      <c r="V2766" s="34">
        <v>9.827353080205342E-4</v>
      </c>
      <c r="W2766" s="24">
        <v>0</v>
      </c>
      <c r="X2766" s="24">
        <v>0</v>
      </c>
    </row>
    <row r="2767" spans="1:24" ht="15" customHeight="1" x14ac:dyDescent="0.45">
      <c r="A2767" s="14">
        <v>484</v>
      </c>
      <c r="B2767" s="15">
        <v>1996</v>
      </c>
      <c r="C2767" s="16">
        <v>0</v>
      </c>
      <c r="D2767" s="17">
        <v>7.4332400000000007E-2</v>
      </c>
      <c r="E2767" s="17">
        <v>0.37276599999999999</v>
      </c>
      <c r="F2767" s="17">
        <v>3.3987499999999997E-2</v>
      </c>
      <c r="G2767" s="17">
        <v>0.5258043</v>
      </c>
      <c r="H2767" s="18">
        <v>7.6914499999999997E-2</v>
      </c>
      <c r="I2767" s="40">
        <f t="array" ref="I2767">$Q$10+SUMPRODUCT(D2767:H2767,TRANSPOSE($Q$11:$Q$15))</f>
        <v>-4.1168067977380138</v>
      </c>
      <c r="J2767" s="37">
        <f t="shared" si="43"/>
        <v>1.6035152989828196E-2</v>
      </c>
      <c r="K2767" s="38"/>
      <c r="L2767" s="38"/>
      <c r="M2767" s="38"/>
      <c r="P2767" s="27">
        <v>2738</v>
      </c>
      <c r="Q2767" s="24">
        <v>0.3138011</v>
      </c>
      <c r="R2767" s="24">
        <v>0.26107399999999997</v>
      </c>
      <c r="S2767" s="24">
        <v>6.5454600000000002E-2</v>
      </c>
      <c r="T2767" s="24">
        <v>1.867267</v>
      </c>
      <c r="U2767" s="24">
        <v>0.31762420000000002</v>
      </c>
      <c r="V2767" s="34">
        <v>2.2480364877737065E-3</v>
      </c>
      <c r="W2767" s="24">
        <v>0</v>
      </c>
      <c r="X2767" s="24">
        <v>0</v>
      </c>
    </row>
    <row r="2768" spans="1:24" ht="15" customHeight="1" x14ac:dyDescent="0.45">
      <c r="A2768" s="14">
        <v>484</v>
      </c>
      <c r="B2768" s="15">
        <v>1997</v>
      </c>
      <c r="C2768" s="16">
        <v>0</v>
      </c>
      <c r="D2768" s="17">
        <v>8.49269E-2</v>
      </c>
      <c r="E2768" s="17">
        <v>0.37778089999999998</v>
      </c>
      <c r="F2768" s="17">
        <v>4.0648299999999998E-2</v>
      </c>
      <c r="G2768" s="17">
        <v>0.6777704</v>
      </c>
      <c r="H2768" s="18">
        <v>7.9487600000000005E-2</v>
      </c>
      <c r="I2768" s="40">
        <f t="array" ref="I2768">$Q$10+SUMPRODUCT(D2768:H2768,TRANSPOSE($Q$11:$Q$15))</f>
        <v>-4.4135659129103413</v>
      </c>
      <c r="J2768" s="37">
        <f t="shared" si="43"/>
        <v>1.1966968353642136E-2</v>
      </c>
      <c r="K2768" s="38"/>
      <c r="L2768" s="38"/>
      <c r="M2768" s="38"/>
      <c r="P2768" s="27">
        <v>2739</v>
      </c>
      <c r="Q2768" s="24">
        <v>5.2317900000000001E-2</v>
      </c>
      <c r="R2768" s="24">
        <v>0.193934</v>
      </c>
      <c r="S2768" s="24">
        <v>3.1286399999999999E-2</v>
      </c>
      <c r="T2768" s="24">
        <v>0.80805640000000001</v>
      </c>
      <c r="U2768" s="24">
        <v>0.2114017</v>
      </c>
      <c r="V2768" s="34">
        <v>1.4618417174172216E-2</v>
      </c>
      <c r="W2768" s="24">
        <v>0</v>
      </c>
      <c r="X2768" s="24">
        <v>0</v>
      </c>
    </row>
    <row r="2769" spans="1:24" ht="15" customHeight="1" x14ac:dyDescent="0.45">
      <c r="A2769" s="14">
        <v>484</v>
      </c>
      <c r="B2769" s="15">
        <v>1998</v>
      </c>
      <c r="C2769" s="16">
        <v>0</v>
      </c>
      <c r="D2769" s="17">
        <v>6.5113799999999999E-2</v>
      </c>
      <c r="E2769" s="17">
        <v>0.39816760000000001</v>
      </c>
      <c r="F2769" s="17">
        <v>1.9007699999999999E-2</v>
      </c>
      <c r="G2769" s="17">
        <v>0.63879810000000004</v>
      </c>
      <c r="H2769" s="18">
        <v>9.4701499999999994E-2</v>
      </c>
      <c r="I2769" s="40">
        <f t="array" ref="I2769">$Q$10+SUMPRODUCT(D2769:H2769,TRANSPOSE($Q$11:$Q$15))</f>
        <v>-4.2067797114343799</v>
      </c>
      <c r="J2769" s="37">
        <f t="shared" si="43"/>
        <v>1.4675671793463969E-2</v>
      </c>
      <c r="K2769" s="38"/>
      <c r="L2769" s="38"/>
      <c r="M2769" s="38"/>
      <c r="P2769" s="27">
        <v>2740</v>
      </c>
      <c r="Q2769" s="24">
        <v>4.9852300000000002E-2</v>
      </c>
      <c r="R2769" s="24">
        <v>0.1988231</v>
      </c>
      <c r="S2769" s="24">
        <v>2.2706400000000002E-2</v>
      </c>
      <c r="T2769" s="24">
        <v>0.96728499999999995</v>
      </c>
      <c r="U2769" s="24">
        <v>0.2279167</v>
      </c>
      <c r="V2769" s="34">
        <v>1.2203475890790053E-2</v>
      </c>
      <c r="W2769" s="24">
        <v>0</v>
      </c>
      <c r="X2769" s="24">
        <v>0</v>
      </c>
    </row>
    <row r="2770" spans="1:24" ht="15" customHeight="1" x14ac:dyDescent="0.45">
      <c r="A2770" s="14">
        <v>484</v>
      </c>
      <c r="B2770" s="15">
        <v>1999</v>
      </c>
      <c r="C2770" s="16">
        <v>0</v>
      </c>
      <c r="D2770" s="17">
        <v>7.2051000000000004E-2</v>
      </c>
      <c r="E2770" s="17">
        <v>0.37472030000000001</v>
      </c>
      <c r="F2770" s="17">
        <v>2.26956E-2</v>
      </c>
      <c r="G2770" s="17">
        <v>0.50688449999999996</v>
      </c>
      <c r="H2770" s="18">
        <v>8.3734600000000006E-2</v>
      </c>
      <c r="I2770" s="40">
        <f t="array" ref="I2770">$Q$10+SUMPRODUCT(D2770:H2770,TRANSPOSE($Q$11:$Q$15))</f>
        <v>-3.9958919406573545</v>
      </c>
      <c r="J2770" s="37">
        <f t="shared" si="43"/>
        <v>1.8058913267936662E-2</v>
      </c>
      <c r="K2770" s="38"/>
      <c r="L2770" s="38"/>
      <c r="M2770" s="38"/>
      <c r="P2770" s="27">
        <v>2741</v>
      </c>
      <c r="Q2770" s="24">
        <v>3.3732199999999997E-2</v>
      </c>
      <c r="R2770" s="24">
        <v>0.2209122</v>
      </c>
      <c r="S2770" s="24">
        <v>3.0107999999999999E-2</v>
      </c>
      <c r="T2770" s="24">
        <v>1.216699</v>
      </c>
      <c r="U2770" s="24">
        <v>0.21328749999999999</v>
      </c>
      <c r="V2770" s="34">
        <v>7.4040955904781398E-3</v>
      </c>
      <c r="W2770" s="24">
        <v>0</v>
      </c>
      <c r="X2770" s="24">
        <v>0</v>
      </c>
    </row>
    <row r="2771" spans="1:24" ht="15" customHeight="1" x14ac:dyDescent="0.45">
      <c r="A2771" s="14">
        <v>484</v>
      </c>
      <c r="B2771" s="15">
        <v>2000</v>
      </c>
      <c r="C2771" s="16">
        <v>0</v>
      </c>
      <c r="D2771" s="17">
        <v>8.1837499999999994E-2</v>
      </c>
      <c r="E2771" s="17">
        <v>0.40896870000000002</v>
      </c>
      <c r="F2771" s="17">
        <v>5.5795499999999998E-2</v>
      </c>
      <c r="G2771" s="17">
        <v>0.76044369999999994</v>
      </c>
      <c r="H2771" s="18">
        <v>0.1036533</v>
      </c>
      <c r="I2771" s="40">
        <f t="array" ref="I2771">$Q$10+SUMPRODUCT(D2771:H2771,TRANSPOSE($Q$11:$Q$15))</f>
        <v>-4.6981287839918391</v>
      </c>
      <c r="J2771" s="37">
        <f t="shared" si="43"/>
        <v>9.0300278297410445E-3</v>
      </c>
      <c r="K2771" s="38"/>
      <c r="L2771" s="38"/>
      <c r="M2771" s="38"/>
      <c r="P2771" s="27">
        <v>2742</v>
      </c>
      <c r="Q2771" s="24">
        <v>-2.5754900000000001E-2</v>
      </c>
      <c r="R2771" s="24">
        <v>0.13322500000000001</v>
      </c>
      <c r="S2771" s="24">
        <v>4.3856399999999997E-2</v>
      </c>
      <c r="T2771" s="24">
        <v>0.79576119999999995</v>
      </c>
      <c r="U2771" s="24">
        <v>0.1845234</v>
      </c>
      <c r="V2771" s="34">
        <v>1.4029839644901667E-2</v>
      </c>
      <c r="W2771" s="24">
        <v>0</v>
      </c>
      <c r="X2771" s="24">
        <v>0</v>
      </c>
    </row>
    <row r="2772" spans="1:24" ht="15" customHeight="1" x14ac:dyDescent="0.45">
      <c r="A2772" s="14">
        <v>484</v>
      </c>
      <c r="B2772" s="15">
        <v>2001</v>
      </c>
      <c r="C2772" s="16">
        <v>0</v>
      </c>
      <c r="D2772" s="17">
        <v>6.4456799999999995E-2</v>
      </c>
      <c r="E2772" s="17">
        <v>0.40107739999999997</v>
      </c>
      <c r="F2772" s="17">
        <v>4.9079400000000002E-2</v>
      </c>
      <c r="G2772" s="17">
        <v>0.70081119999999997</v>
      </c>
      <c r="H2772" s="18">
        <v>8.3250000000000005E-2</v>
      </c>
      <c r="I2772" s="40">
        <f t="array" ref="I2772">$Q$10+SUMPRODUCT(D2772:H2772,TRANSPOSE($Q$11:$Q$15))</f>
        <v>-4.5577491572972706</v>
      </c>
      <c r="J2772" s="37">
        <f t="shared" si="43"/>
        <v>1.0376826312373952E-2</v>
      </c>
      <c r="K2772" s="38"/>
      <c r="L2772" s="38"/>
      <c r="M2772" s="38"/>
      <c r="P2772" s="27">
        <v>2743</v>
      </c>
      <c r="Q2772" s="24">
        <v>7.1209999999999997E-3</v>
      </c>
      <c r="R2772" s="24">
        <v>0.13085140000000001</v>
      </c>
      <c r="S2772" s="24">
        <v>2.8682900000000001E-2</v>
      </c>
      <c r="T2772" s="24">
        <v>0.55802799999999997</v>
      </c>
      <c r="U2772" s="24">
        <v>0.18071660000000001</v>
      </c>
      <c r="V2772" s="34">
        <v>2.3259662433632308E-2</v>
      </c>
      <c r="W2772" s="24">
        <v>0</v>
      </c>
      <c r="X2772" s="24">
        <v>0</v>
      </c>
    </row>
    <row r="2773" spans="1:24" ht="15" customHeight="1" x14ac:dyDescent="0.45">
      <c r="A2773" s="14">
        <v>484</v>
      </c>
      <c r="B2773" s="15">
        <v>2002</v>
      </c>
      <c r="C2773" s="16">
        <v>0</v>
      </c>
      <c r="D2773" s="17">
        <v>6.29083E-2</v>
      </c>
      <c r="E2773" s="17">
        <v>0.37759130000000002</v>
      </c>
      <c r="F2773" s="17">
        <v>3.4617000000000002E-2</v>
      </c>
      <c r="G2773" s="17">
        <v>0.52053859999999996</v>
      </c>
      <c r="H2773" s="18">
        <v>7.1287000000000003E-2</v>
      </c>
      <c r="I2773" s="40">
        <f t="array" ref="I2773">$Q$10+SUMPRODUCT(D2773:H2773,TRANSPOSE($Q$11:$Q$15))</f>
        <v>-4.1286885218646088</v>
      </c>
      <c r="J2773" s="37">
        <f t="shared" si="43"/>
        <v>1.5848756860827599E-2</v>
      </c>
      <c r="K2773" s="38"/>
      <c r="L2773" s="38"/>
      <c r="M2773" s="38"/>
      <c r="P2773" s="27">
        <v>2744</v>
      </c>
      <c r="Q2773" s="24">
        <v>-5.3714000000000001E-3</v>
      </c>
      <c r="R2773" s="24">
        <v>8.5962499999999997E-2</v>
      </c>
      <c r="S2773" s="24">
        <v>3.6332700000000002E-2</v>
      </c>
      <c r="T2773" s="24">
        <v>0.25288040000000001</v>
      </c>
      <c r="U2773" s="24">
        <v>0.3858241</v>
      </c>
      <c r="V2773" s="34">
        <v>4.2079392357513762E-2</v>
      </c>
      <c r="W2773" s="24">
        <v>0</v>
      </c>
      <c r="X2773" s="24">
        <v>0</v>
      </c>
    </row>
    <row r="2774" spans="1:24" ht="15" customHeight="1" x14ac:dyDescent="0.45">
      <c r="A2774" s="14">
        <v>484</v>
      </c>
      <c r="B2774" s="15">
        <v>2003</v>
      </c>
      <c r="C2774" s="16">
        <v>0</v>
      </c>
      <c r="D2774" s="17">
        <v>5.7456800000000002E-2</v>
      </c>
      <c r="E2774" s="17">
        <v>0.4405094</v>
      </c>
      <c r="F2774" s="17">
        <v>5.2387000000000003E-2</v>
      </c>
      <c r="G2774" s="17">
        <v>1.145932</v>
      </c>
      <c r="H2774" s="18">
        <v>8.9884699999999998E-2</v>
      </c>
      <c r="I2774" s="40">
        <f t="array" ref="I2774">$Q$10+SUMPRODUCT(D2774:H2774,TRANSPOSE($Q$11:$Q$15))</f>
        <v>-5.3496719622683884</v>
      </c>
      <c r="J2774" s="37">
        <f t="shared" si="43"/>
        <v>4.7272557392787672E-3</v>
      </c>
      <c r="K2774" s="38"/>
      <c r="L2774" s="38"/>
      <c r="M2774" s="38"/>
      <c r="P2774" s="27">
        <v>2745</v>
      </c>
      <c r="Q2774" s="24">
        <v>-7.0786E-3</v>
      </c>
      <c r="R2774" s="24">
        <v>0.1063465</v>
      </c>
      <c r="S2774" s="24">
        <v>2.1271700000000001E-2</v>
      </c>
      <c r="T2774" s="24">
        <v>0.26652680000000001</v>
      </c>
      <c r="U2774" s="24">
        <v>0.1040372</v>
      </c>
      <c r="V2774" s="34">
        <v>3.7998932630922896E-2</v>
      </c>
      <c r="W2774" s="24">
        <v>0</v>
      </c>
      <c r="X2774" s="24">
        <v>0</v>
      </c>
    </row>
    <row r="2775" spans="1:24" ht="15" customHeight="1" x14ac:dyDescent="0.45">
      <c r="A2775" s="14">
        <v>484</v>
      </c>
      <c r="B2775" s="15">
        <v>2004</v>
      </c>
      <c r="C2775" s="16">
        <v>0</v>
      </c>
      <c r="D2775" s="17">
        <v>0.1939282</v>
      </c>
      <c r="E2775" s="17">
        <v>0.46976200000000001</v>
      </c>
      <c r="F2775" s="17">
        <v>7.9112600000000005E-2</v>
      </c>
      <c r="G2775" s="17">
        <v>1.7595689999999999</v>
      </c>
      <c r="H2775" s="18">
        <v>0.12678710000000001</v>
      </c>
      <c r="I2775" s="40">
        <f t="array" ref="I2775">$Q$10+SUMPRODUCT(D2775:H2775,TRANSPOSE($Q$11:$Q$15))</f>
        <v>-6.5044508551151621</v>
      </c>
      <c r="J2775" s="37">
        <f t="shared" si="43"/>
        <v>1.4945255228182507E-3</v>
      </c>
      <c r="K2775" s="38"/>
      <c r="L2775" s="38"/>
      <c r="M2775" s="38"/>
      <c r="P2775" s="27">
        <v>2746</v>
      </c>
      <c r="Q2775" s="24">
        <v>9.6868000000000006E-3</v>
      </c>
      <c r="R2775" s="24">
        <v>0.1032937</v>
      </c>
      <c r="S2775" s="24">
        <v>4.3676600000000003E-2</v>
      </c>
      <c r="T2775" s="24">
        <v>0.3090484</v>
      </c>
      <c r="U2775" s="24">
        <v>0.13572780000000001</v>
      </c>
      <c r="V2775" s="34">
        <v>3.0846127265136643E-2</v>
      </c>
      <c r="W2775" s="24">
        <v>0</v>
      </c>
      <c r="X2775" s="24">
        <v>0</v>
      </c>
    </row>
    <row r="2776" spans="1:24" ht="15" customHeight="1" x14ac:dyDescent="0.45">
      <c r="A2776" s="14">
        <v>485</v>
      </c>
      <c r="B2776" s="15">
        <v>1995</v>
      </c>
      <c r="C2776" s="16">
        <v>0</v>
      </c>
      <c r="D2776" s="17">
        <v>0.42094999999999999</v>
      </c>
      <c r="E2776" s="17">
        <v>9.8268099999999997E-2</v>
      </c>
      <c r="F2776" s="17">
        <v>4.0645500000000001E-2</v>
      </c>
      <c r="G2776" s="17">
        <v>0.66758700000000004</v>
      </c>
      <c r="H2776" s="18">
        <v>0.89262149999999996</v>
      </c>
      <c r="I2776" s="40">
        <f t="array" ref="I2776">$Q$10+SUMPRODUCT(D2776:H2776,TRANSPOSE($Q$11:$Q$15))</f>
        <v>-3.3477288149954592</v>
      </c>
      <c r="J2776" s="37">
        <f t="shared" si="43"/>
        <v>3.3969615807103018E-2</v>
      </c>
      <c r="K2776" s="38"/>
      <c r="L2776" s="38"/>
      <c r="M2776" s="38"/>
      <c r="P2776" s="27">
        <v>2747</v>
      </c>
      <c r="Q2776" s="24">
        <v>-2.2432500000000001E-2</v>
      </c>
      <c r="R2776" s="24">
        <v>0.11588320000000001</v>
      </c>
      <c r="S2776" s="24">
        <v>5.3807199999999999E-2</v>
      </c>
      <c r="T2776" s="24">
        <v>0.44240400000000002</v>
      </c>
      <c r="U2776" s="24">
        <v>0.15819859999999999</v>
      </c>
      <c r="V2776" s="34">
        <v>2.2783944403894255E-2</v>
      </c>
      <c r="W2776" s="24">
        <v>0</v>
      </c>
      <c r="X2776" s="24">
        <v>0</v>
      </c>
    </row>
    <row r="2777" spans="1:24" ht="15" customHeight="1" x14ac:dyDescent="0.45">
      <c r="A2777" s="14">
        <v>485</v>
      </c>
      <c r="B2777" s="15">
        <v>1996</v>
      </c>
      <c r="C2777" s="16">
        <v>0</v>
      </c>
      <c r="D2777" s="17">
        <v>0.2988191</v>
      </c>
      <c r="E2777" s="17">
        <v>0.1213461</v>
      </c>
      <c r="F2777" s="17">
        <v>5.0723600000000001E-2</v>
      </c>
      <c r="G2777" s="17">
        <v>0.77775329999999998</v>
      </c>
      <c r="H2777" s="18">
        <v>1.1430229999999999</v>
      </c>
      <c r="I2777" s="40">
        <f t="array" ref="I2777">$Q$10+SUMPRODUCT(D2777:H2777,TRANSPOSE($Q$11:$Q$15))</f>
        <v>-3.5328892376850911</v>
      </c>
      <c r="J2777" s="37">
        <f t="shared" si="43"/>
        <v>2.8390780119426799E-2</v>
      </c>
      <c r="K2777" s="38"/>
      <c r="L2777" s="38"/>
      <c r="M2777" s="38"/>
      <c r="P2777" s="27">
        <v>2748</v>
      </c>
      <c r="Q2777" s="24">
        <v>-3.18166E-2</v>
      </c>
      <c r="R2777" s="24">
        <v>0.1034267</v>
      </c>
      <c r="S2777" s="24">
        <v>6.2929799999999994E-2</v>
      </c>
      <c r="T2777" s="24">
        <v>0.62359290000000001</v>
      </c>
      <c r="U2777" s="24">
        <v>0.37474489999999999</v>
      </c>
      <c r="V2777" s="34">
        <v>1.8488555667440627E-2</v>
      </c>
      <c r="W2777" s="24">
        <v>0</v>
      </c>
      <c r="X2777" s="24">
        <v>0</v>
      </c>
    </row>
    <row r="2778" spans="1:24" ht="15" customHeight="1" x14ac:dyDescent="0.45">
      <c r="A2778" s="14">
        <v>485</v>
      </c>
      <c r="B2778" s="15">
        <v>1997</v>
      </c>
      <c r="C2778" s="16">
        <v>0</v>
      </c>
      <c r="D2778" s="17">
        <v>0.36759229999999998</v>
      </c>
      <c r="E2778" s="17">
        <v>0.13125600000000001</v>
      </c>
      <c r="F2778" s="17">
        <v>4.9652200000000001E-2</v>
      </c>
      <c r="G2778" s="17">
        <v>1.0528949999999999</v>
      </c>
      <c r="H2778" s="18">
        <v>1.1527890000000001</v>
      </c>
      <c r="I2778" s="40">
        <f t="array" ref="I2778">$Q$10+SUMPRODUCT(D2778:H2778,TRANSPOSE($Q$11:$Q$15))</f>
        <v>-3.9426405032684788</v>
      </c>
      <c r="J2778" s="37">
        <f t="shared" si="43"/>
        <v>1.9027847593531252E-2</v>
      </c>
      <c r="K2778" s="38"/>
      <c r="L2778" s="38"/>
      <c r="M2778" s="38"/>
      <c r="P2778" s="27">
        <v>2749</v>
      </c>
      <c r="Q2778" s="24">
        <v>1.9929599999999999E-2</v>
      </c>
      <c r="R2778" s="24">
        <v>0.1622845</v>
      </c>
      <c r="S2778" s="24">
        <v>4.2852899999999999E-2</v>
      </c>
      <c r="T2778" s="24">
        <v>0.55536739999999996</v>
      </c>
      <c r="U2778" s="24">
        <v>0.2067986</v>
      </c>
      <c r="V2778" s="34">
        <v>2.0415381872886003E-2</v>
      </c>
      <c r="W2778" s="24">
        <v>0</v>
      </c>
      <c r="X2778" s="24">
        <v>0</v>
      </c>
    </row>
    <row r="2779" spans="1:24" ht="15" customHeight="1" x14ac:dyDescent="0.45">
      <c r="A2779" s="14">
        <v>485</v>
      </c>
      <c r="B2779" s="15">
        <v>1998</v>
      </c>
      <c r="C2779" s="16">
        <v>0</v>
      </c>
      <c r="D2779" s="17">
        <v>0.35698489999999999</v>
      </c>
      <c r="E2779" s="17">
        <v>0.14249829999999999</v>
      </c>
      <c r="F2779" s="17">
        <v>6.2135099999999999E-2</v>
      </c>
      <c r="G2779" s="17">
        <v>0.95196860000000005</v>
      </c>
      <c r="H2779" s="18">
        <v>1.0273270000000001</v>
      </c>
      <c r="I2779" s="40">
        <f t="array" ref="I2779">$Q$10+SUMPRODUCT(D2779:H2779,TRANSPOSE($Q$11:$Q$15))</f>
        <v>-3.9801513833480398</v>
      </c>
      <c r="J2779" s="37">
        <f t="shared" si="43"/>
        <v>1.834016502297357E-2</v>
      </c>
      <c r="K2779" s="38"/>
      <c r="L2779" s="38"/>
      <c r="M2779" s="38"/>
      <c r="P2779" s="27">
        <v>2750</v>
      </c>
      <c r="Q2779" s="24">
        <v>-3.9183700000000002E-2</v>
      </c>
      <c r="R2779" s="24">
        <v>0.163156</v>
      </c>
      <c r="S2779" s="24">
        <v>6.2426299999999997E-2</v>
      </c>
      <c r="T2779" s="24">
        <v>0.6031012</v>
      </c>
      <c r="U2779" s="24">
        <v>0.13442370000000001</v>
      </c>
      <c r="V2779" s="34">
        <v>1.5155898409582447E-2</v>
      </c>
      <c r="W2779" s="24">
        <v>0</v>
      </c>
      <c r="X2779" s="24">
        <v>0</v>
      </c>
    </row>
    <row r="2780" spans="1:24" ht="15" customHeight="1" x14ac:dyDescent="0.45">
      <c r="A2780" s="14">
        <v>485</v>
      </c>
      <c r="B2780" s="15">
        <v>1999</v>
      </c>
      <c r="C2780" s="16">
        <v>0</v>
      </c>
      <c r="D2780" s="17">
        <v>0.28591480000000002</v>
      </c>
      <c r="E2780" s="17">
        <v>0.13466649999999999</v>
      </c>
      <c r="F2780" s="17">
        <v>5.9495699999999999E-2</v>
      </c>
      <c r="G2780" s="17">
        <v>0.45081710000000003</v>
      </c>
      <c r="H2780" s="18">
        <v>1.034427</v>
      </c>
      <c r="I2780" s="40">
        <f t="array" ref="I2780">$Q$10+SUMPRODUCT(D2780:H2780,TRANSPOSE($Q$11:$Q$15))</f>
        <v>-3.1740707118789842</v>
      </c>
      <c r="J2780" s="37">
        <f t="shared" si="43"/>
        <v>4.015323230413282E-2</v>
      </c>
      <c r="K2780" s="38"/>
      <c r="L2780" s="38"/>
      <c r="M2780" s="38"/>
      <c r="P2780" s="27">
        <v>2751</v>
      </c>
      <c r="Q2780" s="24">
        <v>-5.6588000000000003E-3</v>
      </c>
      <c r="R2780" s="24">
        <v>0.15660080000000001</v>
      </c>
      <c r="S2780" s="24">
        <v>5.8056200000000002E-2</v>
      </c>
      <c r="T2780" s="24">
        <v>0.75366279999999997</v>
      </c>
      <c r="U2780" s="24">
        <v>0.16186030000000001</v>
      </c>
      <c r="V2780" s="34">
        <v>1.2886008153343466E-2</v>
      </c>
      <c r="W2780" s="24">
        <v>0</v>
      </c>
      <c r="X2780" s="24">
        <v>0</v>
      </c>
    </row>
    <row r="2781" spans="1:24" ht="15" customHeight="1" x14ac:dyDescent="0.45">
      <c r="A2781" s="14">
        <v>485</v>
      </c>
      <c r="B2781" s="15">
        <v>2000</v>
      </c>
      <c r="C2781" s="16">
        <v>0</v>
      </c>
      <c r="D2781" s="17">
        <v>0.30748880000000001</v>
      </c>
      <c r="E2781" s="17">
        <v>0.1742118</v>
      </c>
      <c r="F2781" s="17">
        <v>6.5961099999999995E-2</v>
      </c>
      <c r="G2781" s="17">
        <v>0.90972960000000003</v>
      </c>
      <c r="H2781" s="18">
        <v>1.0535380000000001</v>
      </c>
      <c r="I2781" s="40">
        <f t="array" ref="I2781">$Q$10+SUMPRODUCT(D2781:H2781,TRANSPOSE($Q$11:$Q$15))</f>
        <v>-3.9938232830526159</v>
      </c>
      <c r="J2781" s="37">
        <f t="shared" si="43"/>
        <v>1.809563293193717E-2</v>
      </c>
      <c r="K2781" s="38"/>
      <c r="L2781" s="38"/>
      <c r="M2781" s="38"/>
      <c r="P2781" s="27">
        <v>2752</v>
      </c>
      <c r="Q2781" s="24">
        <v>-3.4146799999999998E-2</v>
      </c>
      <c r="R2781" s="24">
        <v>0.15927759999999999</v>
      </c>
      <c r="S2781" s="24">
        <v>5.1305000000000003E-2</v>
      </c>
      <c r="T2781" s="24">
        <v>0.85227790000000003</v>
      </c>
      <c r="U2781" s="24">
        <v>0.15116840000000001</v>
      </c>
      <c r="V2781" s="34">
        <v>1.1383789975449416E-2</v>
      </c>
      <c r="W2781" s="24">
        <v>0</v>
      </c>
      <c r="X2781" s="24">
        <v>0</v>
      </c>
    </row>
    <row r="2782" spans="1:24" ht="15" customHeight="1" x14ac:dyDescent="0.45">
      <c r="A2782" s="14">
        <v>485</v>
      </c>
      <c r="B2782" s="15">
        <v>2001</v>
      </c>
      <c r="C2782" s="16">
        <v>0</v>
      </c>
      <c r="D2782" s="17">
        <v>0.36522860000000001</v>
      </c>
      <c r="E2782" s="17">
        <v>0.17798249999999999</v>
      </c>
      <c r="F2782" s="17">
        <v>5.6269300000000001E-2</v>
      </c>
      <c r="G2782" s="17">
        <v>0.89365779999999995</v>
      </c>
      <c r="H2782" s="18">
        <v>1.048279</v>
      </c>
      <c r="I2782" s="40">
        <f t="array" ref="I2782">$Q$10+SUMPRODUCT(D2782:H2782,TRANSPOSE($Q$11:$Q$15))</f>
        <v>-3.8755007922052522</v>
      </c>
      <c r="J2782" s="37">
        <f t="shared" si="43"/>
        <v>2.0322380484214666E-2</v>
      </c>
      <c r="K2782" s="38"/>
      <c r="L2782" s="38"/>
      <c r="M2782" s="38"/>
      <c r="P2782" s="27">
        <v>2753</v>
      </c>
      <c r="Q2782" s="24">
        <v>5.7402799999999997E-2</v>
      </c>
      <c r="R2782" s="24">
        <v>0.1879567</v>
      </c>
      <c r="S2782" s="24">
        <v>3.8749199999999998E-2</v>
      </c>
      <c r="T2782" s="24">
        <v>1.0752349999999999</v>
      </c>
      <c r="U2782" s="24">
        <v>0.17985979999999999</v>
      </c>
      <c r="V2782" s="34">
        <v>8.9690566601739498E-3</v>
      </c>
      <c r="W2782" s="24">
        <v>0</v>
      </c>
      <c r="X2782" s="24">
        <v>0</v>
      </c>
    </row>
    <row r="2783" spans="1:24" ht="15" customHeight="1" x14ac:dyDescent="0.45">
      <c r="A2783" s="14">
        <v>485</v>
      </c>
      <c r="B2783" s="15">
        <v>2002</v>
      </c>
      <c r="C2783" s="16">
        <v>0</v>
      </c>
      <c r="D2783" s="17">
        <v>0.41217609999999999</v>
      </c>
      <c r="E2783" s="17">
        <v>0.2126199</v>
      </c>
      <c r="F2783" s="17">
        <v>5.4710300000000003E-2</v>
      </c>
      <c r="G2783" s="17">
        <v>0.79529209999999995</v>
      </c>
      <c r="H2783" s="18">
        <v>1.055061</v>
      </c>
      <c r="I2783" s="40">
        <f t="array" ref="I2783">$Q$10+SUMPRODUCT(D2783:H2783,TRANSPOSE($Q$11:$Q$15))</f>
        <v>-3.7329811662917161</v>
      </c>
      <c r="J2783" s="37">
        <f t="shared" si="43"/>
        <v>2.3362550432759661E-2</v>
      </c>
      <c r="K2783" s="38"/>
      <c r="L2783" s="38"/>
      <c r="M2783" s="38"/>
      <c r="P2783" s="27">
        <v>2754</v>
      </c>
      <c r="Q2783" s="24">
        <v>-2.1005900000000001E-2</v>
      </c>
      <c r="R2783" s="24">
        <v>0.19207859999999999</v>
      </c>
      <c r="S2783" s="24">
        <v>3.7632499999999999E-2</v>
      </c>
      <c r="T2783" s="24">
        <v>0.86612270000000002</v>
      </c>
      <c r="U2783" s="24">
        <v>0.15955900000000001</v>
      </c>
      <c r="V2783" s="34">
        <v>1.1963499968432401E-2</v>
      </c>
      <c r="W2783" s="24">
        <v>0</v>
      </c>
      <c r="X2783" s="24">
        <v>0</v>
      </c>
    </row>
    <row r="2784" spans="1:24" ht="15" customHeight="1" x14ac:dyDescent="0.45">
      <c r="A2784" s="14">
        <v>485</v>
      </c>
      <c r="B2784" s="15">
        <v>2003</v>
      </c>
      <c r="C2784" s="16">
        <v>0</v>
      </c>
      <c r="D2784" s="17">
        <v>0.39482640000000002</v>
      </c>
      <c r="E2784" s="17">
        <v>0.22822419999999999</v>
      </c>
      <c r="F2784" s="17">
        <v>4.1737700000000003E-2</v>
      </c>
      <c r="G2784" s="17">
        <v>1.367721</v>
      </c>
      <c r="H2784" s="18">
        <v>1.089153</v>
      </c>
      <c r="I2784" s="40">
        <f t="array" ref="I2784">$Q$10+SUMPRODUCT(D2784:H2784,TRANSPOSE($Q$11:$Q$15))</f>
        <v>-4.5501813769281281</v>
      </c>
      <c r="J2784" s="37">
        <f t="shared" si="43"/>
        <v>1.0454829625539884E-2</v>
      </c>
      <c r="K2784" s="38"/>
      <c r="L2784" s="38"/>
      <c r="M2784" s="38"/>
      <c r="P2784" s="27">
        <v>2755</v>
      </c>
      <c r="Q2784" s="24">
        <v>4.9270000000000001E-2</v>
      </c>
      <c r="R2784" s="24">
        <v>0.19880329999999999</v>
      </c>
      <c r="S2784" s="24">
        <v>4.1121999999999999E-2</v>
      </c>
      <c r="T2784" s="24">
        <v>1.133246</v>
      </c>
      <c r="U2784" s="24">
        <v>0.19696659999999999</v>
      </c>
      <c r="V2784" s="34">
        <v>7.9631855357289519E-3</v>
      </c>
      <c r="W2784" s="24">
        <v>0</v>
      </c>
      <c r="X2784" s="24">
        <v>0</v>
      </c>
    </row>
    <row r="2785" spans="1:24" ht="15" customHeight="1" x14ac:dyDescent="0.45">
      <c r="A2785" s="14">
        <v>485</v>
      </c>
      <c r="B2785" s="15">
        <v>2004</v>
      </c>
      <c r="C2785" s="16">
        <v>0</v>
      </c>
      <c r="D2785" s="17">
        <v>0.41444219999999998</v>
      </c>
      <c r="E2785" s="17">
        <v>0.2359388</v>
      </c>
      <c r="F2785" s="17">
        <v>6.8561399999999995E-2</v>
      </c>
      <c r="G2785" s="17">
        <v>1.6770989999999999</v>
      </c>
      <c r="H2785" s="18">
        <v>1.05138</v>
      </c>
      <c r="I2785" s="40">
        <f t="array" ref="I2785">$Q$10+SUMPRODUCT(D2785:H2785,TRANSPOSE($Q$11:$Q$15))</f>
        <v>-5.2842662218307641</v>
      </c>
      <c r="J2785" s="37">
        <f t="shared" si="43"/>
        <v>5.0451688321387729E-3</v>
      </c>
      <c r="K2785" s="38"/>
      <c r="L2785" s="38"/>
      <c r="M2785" s="38"/>
      <c r="P2785" s="27">
        <v>2756</v>
      </c>
      <c r="Q2785" s="24">
        <v>8.0255900000000005E-2</v>
      </c>
      <c r="R2785" s="24">
        <v>0.21299889999999999</v>
      </c>
      <c r="S2785" s="24">
        <v>6.9098999999999994E-2</v>
      </c>
      <c r="T2785" s="24">
        <v>1.2389209999999999</v>
      </c>
      <c r="U2785" s="24">
        <v>0.2214257</v>
      </c>
      <c r="V2785" s="34">
        <v>5.4332676867885317E-3</v>
      </c>
      <c r="W2785" s="24">
        <v>0</v>
      </c>
      <c r="X2785" s="24">
        <v>0</v>
      </c>
    </row>
    <row r="2786" spans="1:24" ht="15" customHeight="1" x14ac:dyDescent="0.45">
      <c r="A2786" s="14">
        <v>486</v>
      </c>
      <c r="B2786" s="15">
        <v>1995</v>
      </c>
      <c r="C2786" s="16">
        <v>0</v>
      </c>
      <c r="D2786" s="17">
        <v>3.8089900000000003E-2</v>
      </c>
      <c r="E2786" s="17">
        <v>-0.211835</v>
      </c>
      <c r="F2786" s="17">
        <v>5.6347700000000001E-2</v>
      </c>
      <c r="G2786" s="17">
        <v>0.67802709999999999</v>
      </c>
      <c r="H2786" s="18">
        <v>0.33836369999999999</v>
      </c>
      <c r="I2786" s="40">
        <f t="array" ref="I2786">$Q$10+SUMPRODUCT(D2786:H2786,TRANSPOSE($Q$11:$Q$15))</f>
        <v>-3.5412177196557719</v>
      </c>
      <c r="J2786" s="37">
        <f t="shared" si="43"/>
        <v>2.8161941232252248E-2</v>
      </c>
      <c r="K2786" s="38"/>
      <c r="L2786" s="38"/>
      <c r="M2786" s="38"/>
      <c r="P2786" s="27">
        <v>2757</v>
      </c>
      <c r="Q2786" s="24">
        <v>9.9082900000000002E-2</v>
      </c>
      <c r="R2786" s="24">
        <v>0.23734150000000001</v>
      </c>
      <c r="S2786" s="24">
        <v>4.2270000000000002E-2</v>
      </c>
      <c r="T2786" s="24">
        <v>1.1433880000000001</v>
      </c>
      <c r="U2786" s="24">
        <v>0.19810410000000001</v>
      </c>
      <c r="V2786" s="34">
        <v>7.5026762457579849E-3</v>
      </c>
      <c r="W2786" s="24">
        <v>0</v>
      </c>
      <c r="X2786" s="24">
        <v>0</v>
      </c>
    </row>
    <row r="2787" spans="1:24" ht="15" customHeight="1" x14ac:dyDescent="0.45">
      <c r="A2787" s="14">
        <v>486</v>
      </c>
      <c r="B2787" s="15">
        <v>1996</v>
      </c>
      <c r="C2787" s="16">
        <v>0</v>
      </c>
      <c r="D2787" s="17">
        <v>-1.13458E-2</v>
      </c>
      <c r="E2787" s="17">
        <v>-0.2402783</v>
      </c>
      <c r="F2787" s="17">
        <v>7.4385300000000001E-2</v>
      </c>
      <c r="G2787" s="17">
        <v>0.53352869999999997</v>
      </c>
      <c r="H2787" s="18">
        <v>0.286746</v>
      </c>
      <c r="I2787" s="40">
        <f t="array" ref="I2787">$Q$10+SUMPRODUCT(D2787:H2787,TRANSPOSE($Q$11:$Q$15))</f>
        <v>-3.4663480395253297</v>
      </c>
      <c r="J2787" s="37">
        <f t="shared" si="43"/>
        <v>3.0285047985122698E-2</v>
      </c>
      <c r="K2787" s="38"/>
      <c r="L2787" s="38"/>
      <c r="M2787" s="38"/>
      <c r="P2787" s="27">
        <v>2758</v>
      </c>
      <c r="Q2787" s="24">
        <v>8.0652500000000002E-2</v>
      </c>
      <c r="R2787" s="24">
        <v>0.2132811</v>
      </c>
      <c r="S2787" s="24">
        <v>5.05298E-2</v>
      </c>
      <c r="T2787" s="24">
        <v>1.5551269999999999</v>
      </c>
      <c r="U2787" s="24">
        <v>0.23744399999999999</v>
      </c>
      <c r="V2787" s="34">
        <v>3.8514280556504474E-3</v>
      </c>
      <c r="W2787" s="24">
        <v>0</v>
      </c>
      <c r="X2787" s="24">
        <v>0</v>
      </c>
    </row>
    <row r="2788" spans="1:24" ht="15" customHeight="1" x14ac:dyDescent="0.45">
      <c r="A2788" s="14">
        <v>486</v>
      </c>
      <c r="B2788" s="15">
        <v>1997</v>
      </c>
      <c r="C2788" s="16">
        <v>0</v>
      </c>
      <c r="D2788" s="17">
        <v>5.1576400000000001E-2</v>
      </c>
      <c r="E2788" s="17">
        <v>-0.18416060000000001</v>
      </c>
      <c r="F2788" s="17">
        <v>4.3618799999999999E-2</v>
      </c>
      <c r="G2788" s="17">
        <v>0.38151200000000002</v>
      </c>
      <c r="H2788" s="18">
        <v>0.27532129999999999</v>
      </c>
      <c r="I2788" s="40">
        <f t="array" ref="I2788">$Q$10+SUMPRODUCT(D2788:H2788,TRANSPOSE($Q$11:$Q$15))</f>
        <v>-3.0405937823589277</v>
      </c>
      <c r="J2788" s="37">
        <f t="shared" si="43"/>
        <v>4.5625308362492949E-2</v>
      </c>
      <c r="K2788" s="38"/>
      <c r="L2788" s="38"/>
      <c r="M2788" s="38"/>
      <c r="P2788" s="27">
        <v>2759</v>
      </c>
      <c r="Q2788" s="24">
        <v>6.9109599999999993E-2</v>
      </c>
      <c r="R2788" s="24">
        <v>0.22794809999999999</v>
      </c>
      <c r="S2788" s="24">
        <v>4.2580300000000001E-2</v>
      </c>
      <c r="T2788" s="24">
        <v>1.497655</v>
      </c>
      <c r="U2788" s="24">
        <v>0.23639189999999999</v>
      </c>
      <c r="V2788" s="34">
        <v>4.3768556143560164E-3</v>
      </c>
      <c r="W2788" s="24">
        <v>0</v>
      </c>
      <c r="X2788" s="24">
        <v>0</v>
      </c>
    </row>
    <row r="2789" spans="1:24" ht="15" customHeight="1" x14ac:dyDescent="0.45">
      <c r="A2789" s="14">
        <v>486</v>
      </c>
      <c r="B2789" s="15">
        <v>1998</v>
      </c>
      <c r="C2789" s="16">
        <v>0</v>
      </c>
      <c r="D2789" s="17">
        <v>-4.5360200000000003E-2</v>
      </c>
      <c r="E2789" s="17">
        <v>-0.3318469</v>
      </c>
      <c r="F2789" s="17">
        <v>4.0802199999999997E-2</v>
      </c>
      <c r="G2789" s="17">
        <v>0.34261209999999997</v>
      </c>
      <c r="H2789" s="18">
        <v>0.2865663</v>
      </c>
      <c r="I2789" s="40">
        <f t="array" ref="I2789">$Q$10+SUMPRODUCT(D2789:H2789,TRANSPOSE($Q$11:$Q$15))</f>
        <v>-2.7745350863760581</v>
      </c>
      <c r="J2789" s="37">
        <f t="shared" si="43"/>
        <v>5.8715864712345744E-2</v>
      </c>
      <c r="K2789" s="38"/>
      <c r="L2789" s="38"/>
      <c r="M2789" s="38"/>
      <c r="P2789" s="27">
        <v>2760</v>
      </c>
      <c r="Q2789" s="24">
        <v>8.0820600000000006E-2</v>
      </c>
      <c r="R2789" s="24">
        <v>0.21424979999999999</v>
      </c>
      <c r="S2789" s="24">
        <v>4.2076200000000001E-2</v>
      </c>
      <c r="T2789" s="24">
        <v>1.2752870000000001</v>
      </c>
      <c r="U2789" s="24">
        <v>0.25807849999999999</v>
      </c>
      <c r="V2789" s="34">
        <v>6.4935474803125403E-3</v>
      </c>
      <c r="W2789" s="24">
        <v>0</v>
      </c>
      <c r="X2789" s="24">
        <v>0</v>
      </c>
    </row>
    <row r="2790" spans="1:24" ht="15" customHeight="1" x14ac:dyDescent="0.45">
      <c r="A2790" s="14">
        <v>486</v>
      </c>
      <c r="B2790" s="15">
        <v>1999</v>
      </c>
      <c r="C2790" s="16">
        <v>1</v>
      </c>
      <c r="D2790" s="17">
        <v>-9.83266E-2</v>
      </c>
      <c r="E2790" s="17">
        <v>-0.2161151</v>
      </c>
      <c r="F2790" s="17">
        <v>5.0780699999999998E-2</v>
      </c>
      <c r="G2790" s="17">
        <v>0.16641529999999999</v>
      </c>
      <c r="H2790" s="18">
        <v>0.22759670000000001</v>
      </c>
      <c r="I2790" s="40">
        <f t="array" ref="I2790">$Q$10+SUMPRODUCT(D2790:H2790,TRANSPOSE($Q$11:$Q$15))</f>
        <v>-2.8003385610844904</v>
      </c>
      <c r="J2790" s="37">
        <f t="shared" si="43"/>
        <v>5.7305883437850223E-2</v>
      </c>
      <c r="K2790" s="38"/>
      <c r="L2790" s="38"/>
      <c r="M2790" s="38"/>
      <c r="P2790" s="27">
        <v>2761</v>
      </c>
      <c r="Q2790" s="24">
        <v>7.6369400000000004E-2</v>
      </c>
      <c r="R2790" s="24">
        <v>0.21150659999999999</v>
      </c>
      <c r="S2790" s="24">
        <v>4.5143000000000003E-2</v>
      </c>
      <c r="T2790" s="24">
        <v>1.1112040000000001</v>
      </c>
      <c r="U2790" s="24">
        <v>0.2299678</v>
      </c>
      <c r="V2790" s="34">
        <v>8.0919662216377142E-3</v>
      </c>
      <c r="W2790" s="24">
        <v>0</v>
      </c>
      <c r="X2790" s="24">
        <v>0</v>
      </c>
    </row>
    <row r="2791" spans="1:24" ht="15" customHeight="1" x14ac:dyDescent="0.45">
      <c r="A2791" s="14">
        <v>487</v>
      </c>
      <c r="B2791" s="15">
        <v>1995</v>
      </c>
      <c r="C2791" s="16">
        <v>0</v>
      </c>
      <c r="D2791" s="17">
        <v>8.3340899999999996E-2</v>
      </c>
      <c r="E2791" s="17">
        <v>-6.4512299999999995E-2</v>
      </c>
      <c r="F2791" s="17">
        <v>4.3471500000000003E-2</v>
      </c>
      <c r="G2791" s="17">
        <v>0.3912427</v>
      </c>
      <c r="H2791" s="18">
        <v>0.19505130000000001</v>
      </c>
      <c r="I2791" s="40">
        <f t="array" ref="I2791">$Q$10+SUMPRODUCT(D2791:H2791,TRANSPOSE($Q$11:$Q$15))</f>
        <v>-3.2654761098718241</v>
      </c>
      <c r="J2791" s="37">
        <f t="shared" si="43"/>
        <v>3.6774739751328077E-2</v>
      </c>
      <c r="K2791" s="38"/>
      <c r="L2791" s="38"/>
      <c r="M2791" s="38"/>
      <c r="P2791" s="27">
        <v>2762</v>
      </c>
      <c r="Q2791" s="24">
        <v>0.1127548</v>
      </c>
      <c r="R2791" s="24">
        <v>0.2261425</v>
      </c>
      <c r="S2791" s="24">
        <v>5.4151299999999999E-2</v>
      </c>
      <c r="T2791" s="24">
        <v>1.1251690000000001</v>
      </c>
      <c r="U2791" s="24">
        <v>0.24281530000000001</v>
      </c>
      <c r="V2791" s="34">
        <v>7.3819192743018406E-3</v>
      </c>
      <c r="W2791" s="24">
        <v>0</v>
      </c>
      <c r="X2791" s="24">
        <v>0</v>
      </c>
    </row>
    <row r="2792" spans="1:24" ht="15" customHeight="1" x14ac:dyDescent="0.45">
      <c r="A2792" s="14">
        <v>487</v>
      </c>
      <c r="B2792" s="15">
        <v>1996</v>
      </c>
      <c r="C2792" s="16">
        <v>0</v>
      </c>
      <c r="D2792" s="17">
        <v>8.7957300000000002E-2</v>
      </c>
      <c r="E2792" s="17">
        <v>-2.053E-2</v>
      </c>
      <c r="F2792" s="17">
        <v>6.0862800000000002E-2</v>
      </c>
      <c r="G2792" s="17">
        <v>0.54493239999999998</v>
      </c>
      <c r="H2792" s="18">
        <v>0.20142109999999999</v>
      </c>
      <c r="I2792" s="40">
        <f t="array" ref="I2792">$Q$10+SUMPRODUCT(D2792:H2792,TRANSPOSE($Q$11:$Q$15))</f>
        <v>-3.7075997887191594</v>
      </c>
      <c r="J2792" s="37">
        <f t="shared" si="43"/>
        <v>2.3948730741949205E-2</v>
      </c>
      <c r="K2792" s="38"/>
      <c r="L2792" s="38"/>
      <c r="M2792" s="38"/>
      <c r="P2792" s="27">
        <v>2763</v>
      </c>
      <c r="Q2792" s="24">
        <v>0.30681229999999998</v>
      </c>
      <c r="R2792" s="24">
        <v>0.18362600000000001</v>
      </c>
      <c r="S2792" s="24">
        <v>3.14334E-2</v>
      </c>
      <c r="T2792" s="24">
        <v>0.68199350000000003</v>
      </c>
      <c r="U2792" s="24">
        <v>0.40446280000000001</v>
      </c>
      <c r="V2792" s="34">
        <v>2.25120501747379E-2</v>
      </c>
      <c r="W2792" s="24">
        <v>0</v>
      </c>
      <c r="X2792" s="24">
        <v>0</v>
      </c>
    </row>
    <row r="2793" spans="1:24" ht="15" customHeight="1" x14ac:dyDescent="0.45">
      <c r="A2793" s="14">
        <v>487</v>
      </c>
      <c r="B2793" s="15">
        <v>1997</v>
      </c>
      <c r="C2793" s="16">
        <v>0</v>
      </c>
      <c r="D2793" s="17">
        <v>0.1201132</v>
      </c>
      <c r="E2793" s="17">
        <v>6.8274E-3</v>
      </c>
      <c r="F2793" s="17">
        <v>5.7166300000000003E-2</v>
      </c>
      <c r="G2793" s="17">
        <v>0.99184220000000001</v>
      </c>
      <c r="H2793" s="18">
        <v>0.2042146</v>
      </c>
      <c r="I2793" s="40">
        <f t="array" ref="I2793">$Q$10+SUMPRODUCT(D2793:H2793,TRANSPOSE($Q$11:$Q$15))</f>
        <v>-4.4149450515455344</v>
      </c>
      <c r="J2793" s="37">
        <f t="shared" si="43"/>
        <v>1.1950672719989416E-2</v>
      </c>
      <c r="K2793" s="38"/>
      <c r="L2793" s="38"/>
      <c r="M2793" s="38"/>
      <c r="P2793" s="27">
        <v>2764</v>
      </c>
      <c r="Q2793" s="24">
        <v>0.28062700000000002</v>
      </c>
      <c r="R2793" s="24">
        <v>0.16852339999999999</v>
      </c>
      <c r="S2793" s="24">
        <v>3.8275799999999999E-2</v>
      </c>
      <c r="T2793" s="24">
        <v>0.52222440000000003</v>
      </c>
      <c r="U2793" s="24">
        <v>0.39701009999999998</v>
      </c>
      <c r="V2793" s="34">
        <v>2.7529770318880497E-2</v>
      </c>
      <c r="W2793" s="24">
        <v>0</v>
      </c>
      <c r="X2793" s="24">
        <v>0</v>
      </c>
    </row>
    <row r="2794" spans="1:24" ht="15" customHeight="1" x14ac:dyDescent="0.45">
      <c r="A2794" s="14">
        <v>487</v>
      </c>
      <c r="B2794" s="15">
        <v>1998</v>
      </c>
      <c r="C2794" s="16">
        <v>0</v>
      </c>
      <c r="D2794" s="17">
        <v>0.1137664</v>
      </c>
      <c r="E2794" s="17">
        <v>8.5115999999999994E-3</v>
      </c>
      <c r="F2794" s="17">
        <v>4.5822000000000002E-2</v>
      </c>
      <c r="G2794" s="17">
        <v>0.57839110000000005</v>
      </c>
      <c r="H2794" s="18">
        <v>0.14384060000000001</v>
      </c>
      <c r="I2794" s="40">
        <f t="array" ref="I2794">$Q$10+SUMPRODUCT(D2794:H2794,TRANSPOSE($Q$11:$Q$15))</f>
        <v>-3.7078231349658992</v>
      </c>
      <c r="J2794" s="37">
        <f t="shared" si="43"/>
        <v>2.3943510536267004E-2</v>
      </c>
      <c r="K2794" s="38"/>
      <c r="L2794" s="38"/>
      <c r="M2794" s="38"/>
      <c r="P2794" s="27">
        <v>2765</v>
      </c>
      <c r="Q2794" s="24">
        <v>0.11635760000000001</v>
      </c>
      <c r="R2794" s="24">
        <v>0.36437789999999998</v>
      </c>
      <c r="S2794" s="24">
        <v>2.9482299999999999E-2</v>
      </c>
      <c r="T2794" s="24">
        <v>0.55743319999999996</v>
      </c>
      <c r="U2794" s="24">
        <v>8.7147000000000002E-2</v>
      </c>
      <c r="V2794" s="34">
        <v>1.6379330521792093E-2</v>
      </c>
      <c r="W2794" s="24">
        <v>0</v>
      </c>
      <c r="X2794" s="24">
        <v>0</v>
      </c>
    </row>
    <row r="2795" spans="1:24" ht="15" customHeight="1" x14ac:dyDescent="0.45">
      <c r="A2795" s="14">
        <v>487</v>
      </c>
      <c r="B2795" s="15">
        <v>1999</v>
      </c>
      <c r="C2795" s="16">
        <v>0</v>
      </c>
      <c r="D2795" s="17">
        <v>0.13254540000000001</v>
      </c>
      <c r="E2795" s="17">
        <v>3.4049999999999997E-2</v>
      </c>
      <c r="F2795" s="17">
        <v>3.3098799999999998E-2</v>
      </c>
      <c r="G2795" s="17">
        <v>0.48393199999999997</v>
      </c>
      <c r="H2795" s="18">
        <v>0.1585878</v>
      </c>
      <c r="I2795" s="40">
        <f t="array" ref="I2795">$Q$10+SUMPRODUCT(D2795:H2795,TRANSPOSE($Q$11:$Q$15))</f>
        <v>-3.4757321682331317</v>
      </c>
      <c r="J2795" s="37">
        <f t="shared" si="43"/>
        <v>3.0010667616161429E-2</v>
      </c>
      <c r="K2795" s="38"/>
      <c r="L2795" s="38"/>
      <c r="M2795" s="38"/>
      <c r="P2795" s="27">
        <v>2766</v>
      </c>
      <c r="Q2795" s="24">
        <v>7.4332400000000007E-2</v>
      </c>
      <c r="R2795" s="24">
        <v>0.37276599999999999</v>
      </c>
      <c r="S2795" s="24">
        <v>3.3987499999999997E-2</v>
      </c>
      <c r="T2795" s="24">
        <v>0.5258043</v>
      </c>
      <c r="U2795" s="24">
        <v>7.6914499999999997E-2</v>
      </c>
      <c r="V2795" s="34">
        <v>1.6035152989828185E-2</v>
      </c>
      <c r="W2795" s="24">
        <v>0</v>
      </c>
      <c r="X2795" s="24">
        <v>0</v>
      </c>
    </row>
    <row r="2796" spans="1:24" ht="15" customHeight="1" x14ac:dyDescent="0.45">
      <c r="A2796" s="14">
        <v>487</v>
      </c>
      <c r="B2796" s="15">
        <v>2000</v>
      </c>
      <c r="C2796" s="16">
        <v>0</v>
      </c>
      <c r="D2796" s="17">
        <v>0.1041116</v>
      </c>
      <c r="E2796" s="17">
        <v>-1.4559000000000001E-2</v>
      </c>
      <c r="F2796" s="17">
        <v>5.8709799999999999E-2</v>
      </c>
      <c r="G2796" s="17">
        <v>0.1344022</v>
      </c>
      <c r="H2796" s="18">
        <v>0.16632730000000001</v>
      </c>
      <c r="I2796" s="40">
        <f t="array" ref="I2796">$Q$10+SUMPRODUCT(D2796:H2796,TRANSPOSE($Q$11:$Q$15))</f>
        <v>-3.059896406386224</v>
      </c>
      <c r="J2796" s="37">
        <f t="shared" si="43"/>
        <v>4.479213517639849E-2</v>
      </c>
      <c r="K2796" s="38"/>
      <c r="L2796" s="38"/>
      <c r="M2796" s="38"/>
      <c r="P2796" s="27">
        <v>2767</v>
      </c>
      <c r="Q2796" s="24">
        <v>8.49269E-2</v>
      </c>
      <c r="R2796" s="24">
        <v>0.37778089999999998</v>
      </c>
      <c r="S2796" s="24">
        <v>4.0648299999999998E-2</v>
      </c>
      <c r="T2796" s="24">
        <v>0.6777704</v>
      </c>
      <c r="U2796" s="24">
        <v>7.9487600000000005E-2</v>
      </c>
      <c r="V2796" s="34">
        <v>1.1966968353642136E-2</v>
      </c>
      <c r="W2796" s="24">
        <v>0</v>
      </c>
      <c r="X2796" s="24">
        <v>0</v>
      </c>
    </row>
    <row r="2797" spans="1:24" ht="15" customHeight="1" x14ac:dyDescent="0.45">
      <c r="A2797" s="14">
        <v>487</v>
      </c>
      <c r="B2797" s="15">
        <v>2001</v>
      </c>
      <c r="C2797" s="16">
        <v>0</v>
      </c>
      <c r="D2797" s="17">
        <v>0.1089302</v>
      </c>
      <c r="E2797" s="17">
        <v>-6.6080000000000002E-4</v>
      </c>
      <c r="F2797" s="17">
        <v>4.8650199999999998E-2</v>
      </c>
      <c r="G2797" s="17">
        <v>0.2078797</v>
      </c>
      <c r="H2797" s="18">
        <v>0.16519519999999999</v>
      </c>
      <c r="I2797" s="40">
        <f t="array" ref="I2797">$Q$10+SUMPRODUCT(D2797:H2797,TRANSPOSE($Q$11:$Q$15))</f>
        <v>-3.1154351421040376</v>
      </c>
      <c r="J2797" s="37">
        <f t="shared" si="43"/>
        <v>4.2475041513288875E-2</v>
      </c>
      <c r="K2797" s="38"/>
      <c r="L2797" s="38"/>
      <c r="M2797" s="38"/>
      <c r="P2797" s="27">
        <v>2768</v>
      </c>
      <c r="Q2797" s="24">
        <v>6.5113799999999999E-2</v>
      </c>
      <c r="R2797" s="24">
        <v>0.39816760000000001</v>
      </c>
      <c r="S2797" s="24">
        <v>1.9007699999999999E-2</v>
      </c>
      <c r="T2797" s="24">
        <v>0.63879810000000004</v>
      </c>
      <c r="U2797" s="24">
        <v>9.4701499999999994E-2</v>
      </c>
      <c r="V2797" s="34">
        <v>1.4675671793463983E-2</v>
      </c>
      <c r="W2797" s="24">
        <v>0</v>
      </c>
      <c r="X2797" s="24">
        <v>0</v>
      </c>
    </row>
    <row r="2798" spans="1:24" ht="15" customHeight="1" x14ac:dyDescent="0.45">
      <c r="A2798" s="14">
        <v>487</v>
      </c>
      <c r="B2798" s="15">
        <v>2002</v>
      </c>
      <c r="C2798" s="16">
        <v>0</v>
      </c>
      <c r="D2798" s="17">
        <v>7.6881400000000003E-2</v>
      </c>
      <c r="E2798" s="17">
        <v>-4.3649500000000001E-2</v>
      </c>
      <c r="F2798" s="17">
        <v>5.1961800000000002E-2</v>
      </c>
      <c r="G2798" s="17">
        <v>0.29382740000000002</v>
      </c>
      <c r="H2798" s="18">
        <v>0.17879880000000001</v>
      </c>
      <c r="I2798" s="40">
        <f t="array" ref="I2798">$Q$10+SUMPRODUCT(D2798:H2798,TRANSPOSE($Q$11:$Q$15))</f>
        <v>-3.2212342717020781</v>
      </c>
      <c r="J2798" s="37">
        <f t="shared" si="43"/>
        <v>3.837441267262421E-2</v>
      </c>
      <c r="K2798" s="38"/>
      <c r="L2798" s="38"/>
      <c r="M2798" s="38"/>
      <c r="P2798" s="27">
        <v>2769</v>
      </c>
      <c r="Q2798" s="24">
        <v>7.2051000000000004E-2</v>
      </c>
      <c r="R2798" s="24">
        <v>0.37472030000000001</v>
      </c>
      <c r="S2798" s="24">
        <v>2.26956E-2</v>
      </c>
      <c r="T2798" s="24">
        <v>0.50688449999999996</v>
      </c>
      <c r="U2798" s="24">
        <v>8.3734600000000006E-2</v>
      </c>
      <c r="V2798" s="34">
        <v>1.8058913267936665E-2</v>
      </c>
      <c r="W2798" s="24">
        <v>0</v>
      </c>
      <c r="X2798" s="24">
        <v>0</v>
      </c>
    </row>
    <row r="2799" spans="1:24" ht="15" customHeight="1" x14ac:dyDescent="0.45">
      <c r="A2799" s="14">
        <v>487</v>
      </c>
      <c r="B2799" s="15">
        <v>2003</v>
      </c>
      <c r="C2799" s="16">
        <v>0</v>
      </c>
      <c r="D2799" s="17">
        <v>0.1126259</v>
      </c>
      <c r="E2799" s="17">
        <v>-0.11491560000000001</v>
      </c>
      <c r="F2799" s="17">
        <v>3.9335200000000001E-2</v>
      </c>
      <c r="G2799" s="17">
        <v>0.23477809999999999</v>
      </c>
      <c r="H2799" s="18">
        <v>0.1640559</v>
      </c>
      <c r="I2799" s="40">
        <f t="array" ref="I2799">$Q$10+SUMPRODUCT(D2799:H2799,TRANSPOSE($Q$11:$Q$15))</f>
        <v>-2.91683458833158</v>
      </c>
      <c r="J2799" s="37">
        <f t="shared" si="43"/>
        <v>5.1327615874215395E-2</v>
      </c>
      <c r="K2799" s="38"/>
      <c r="L2799" s="38"/>
      <c r="M2799" s="38"/>
      <c r="P2799" s="27">
        <v>2770</v>
      </c>
      <c r="Q2799" s="24">
        <v>8.1837499999999994E-2</v>
      </c>
      <c r="R2799" s="24">
        <v>0.40896870000000002</v>
      </c>
      <c r="S2799" s="24">
        <v>5.5795499999999998E-2</v>
      </c>
      <c r="T2799" s="24">
        <v>0.76044369999999994</v>
      </c>
      <c r="U2799" s="24">
        <v>0.1036533</v>
      </c>
      <c r="V2799" s="34">
        <v>9.0300278297410445E-3</v>
      </c>
      <c r="W2799" s="24">
        <v>0</v>
      </c>
      <c r="X2799" s="24">
        <v>0</v>
      </c>
    </row>
    <row r="2800" spans="1:24" ht="15" customHeight="1" x14ac:dyDescent="0.45">
      <c r="A2800" s="14">
        <v>487</v>
      </c>
      <c r="B2800" s="15">
        <v>2004</v>
      </c>
      <c r="C2800" s="16">
        <v>0</v>
      </c>
      <c r="D2800" s="17">
        <v>7.9941200000000004E-2</v>
      </c>
      <c r="E2800" s="17">
        <v>-5.0183199999999997E-2</v>
      </c>
      <c r="F2800" s="17">
        <v>4.2701599999999999E-2</v>
      </c>
      <c r="G2800" s="17">
        <v>0.39746369999999998</v>
      </c>
      <c r="H2800" s="18">
        <v>0.18601129999999999</v>
      </c>
      <c r="I2800" s="40">
        <f t="array" ref="I2800">$Q$10+SUMPRODUCT(D2800:H2800,TRANSPOSE($Q$11:$Q$15))</f>
        <v>-3.2970773355539968</v>
      </c>
      <c r="J2800" s="37">
        <f t="shared" si="43"/>
        <v>3.5671590057219933E-2</v>
      </c>
      <c r="K2800" s="38"/>
      <c r="L2800" s="38"/>
      <c r="M2800" s="38"/>
      <c r="P2800" s="27">
        <v>2771</v>
      </c>
      <c r="Q2800" s="24">
        <v>6.4456799999999995E-2</v>
      </c>
      <c r="R2800" s="24">
        <v>0.40107739999999997</v>
      </c>
      <c r="S2800" s="24">
        <v>4.9079400000000002E-2</v>
      </c>
      <c r="T2800" s="24">
        <v>0.70081119999999997</v>
      </c>
      <c r="U2800" s="24">
        <v>8.3250000000000005E-2</v>
      </c>
      <c r="V2800" s="34">
        <v>1.0376826312373952E-2</v>
      </c>
      <c r="W2800" s="24">
        <v>0</v>
      </c>
      <c r="X2800" s="24">
        <v>0</v>
      </c>
    </row>
    <row r="2801" spans="1:24" ht="15" customHeight="1" x14ac:dyDescent="0.45">
      <c r="A2801" s="14">
        <v>488</v>
      </c>
      <c r="B2801" s="15">
        <v>1995</v>
      </c>
      <c r="C2801" s="16">
        <v>0</v>
      </c>
      <c r="D2801" s="17">
        <v>0.12220590000000001</v>
      </c>
      <c r="E2801" s="17">
        <v>0.68328239999999996</v>
      </c>
      <c r="F2801" s="17">
        <v>8.7112400000000006E-2</v>
      </c>
      <c r="G2801" s="17">
        <v>2.4849009999999998</v>
      </c>
      <c r="H2801" s="18">
        <v>0.29749229999999999</v>
      </c>
      <c r="I2801" s="40">
        <f t="array" ref="I2801">$Q$10+SUMPRODUCT(D2801:H2801,TRANSPOSE($Q$11:$Q$15))</f>
        <v>-7.9587185073371005</v>
      </c>
      <c r="J2801" s="37">
        <f t="shared" si="43"/>
        <v>3.4947866339951405E-4</v>
      </c>
      <c r="K2801" s="38"/>
      <c r="L2801" s="38"/>
      <c r="M2801" s="38"/>
      <c r="P2801" s="27">
        <v>2772</v>
      </c>
      <c r="Q2801" s="24">
        <v>6.29083E-2</v>
      </c>
      <c r="R2801" s="24">
        <v>0.37759130000000002</v>
      </c>
      <c r="S2801" s="24">
        <v>3.4617000000000002E-2</v>
      </c>
      <c r="T2801" s="24">
        <v>0.52053859999999996</v>
      </c>
      <c r="U2801" s="24">
        <v>7.1287000000000003E-2</v>
      </c>
      <c r="V2801" s="34">
        <v>1.5848756860827585E-2</v>
      </c>
      <c r="W2801" s="24">
        <v>0</v>
      </c>
      <c r="X2801" s="24">
        <v>0</v>
      </c>
    </row>
    <row r="2802" spans="1:24" ht="15" customHeight="1" x14ac:dyDescent="0.45">
      <c r="A2802" s="14">
        <v>488</v>
      </c>
      <c r="B2802" s="15">
        <v>1996</v>
      </c>
      <c r="C2802" s="16">
        <v>0</v>
      </c>
      <c r="D2802" s="17">
        <v>0.10781839999999999</v>
      </c>
      <c r="E2802" s="17">
        <v>0.74639610000000001</v>
      </c>
      <c r="F2802" s="17">
        <v>7.9899899999999996E-2</v>
      </c>
      <c r="G2802" s="17">
        <v>2.6282740000000002</v>
      </c>
      <c r="H2802" s="18">
        <v>0.30899529999999997</v>
      </c>
      <c r="I2802" s="40">
        <f t="array" ref="I2802">$Q$10+SUMPRODUCT(D2802:H2802,TRANSPOSE($Q$11:$Q$15))</f>
        <v>-8.2201052181996044</v>
      </c>
      <c r="J2802" s="37">
        <f t="shared" si="43"/>
        <v>2.6911429807078809E-4</v>
      </c>
      <c r="K2802" s="38"/>
      <c r="L2802" s="38"/>
      <c r="M2802" s="38"/>
      <c r="P2802" s="27">
        <v>2773</v>
      </c>
      <c r="Q2802" s="24">
        <v>5.7456800000000002E-2</v>
      </c>
      <c r="R2802" s="24">
        <v>0.4405094</v>
      </c>
      <c r="S2802" s="24">
        <v>5.2387000000000003E-2</v>
      </c>
      <c r="T2802" s="24">
        <v>1.145932</v>
      </c>
      <c r="U2802" s="24">
        <v>8.9884699999999998E-2</v>
      </c>
      <c r="V2802" s="34">
        <v>4.7272557392787637E-3</v>
      </c>
      <c r="W2802" s="24">
        <v>0</v>
      </c>
      <c r="X2802" s="24">
        <v>0</v>
      </c>
    </row>
    <row r="2803" spans="1:24" ht="15" customHeight="1" x14ac:dyDescent="0.45">
      <c r="A2803" s="14">
        <v>488</v>
      </c>
      <c r="B2803" s="15">
        <v>1997</v>
      </c>
      <c r="C2803" s="16">
        <v>0</v>
      </c>
      <c r="D2803" s="17">
        <v>0.16674159999999999</v>
      </c>
      <c r="E2803" s="17">
        <v>0.73899630000000005</v>
      </c>
      <c r="F2803" s="17">
        <v>7.7126100000000003E-2</v>
      </c>
      <c r="G2803" s="17">
        <v>2.3610570000000002</v>
      </c>
      <c r="H2803" s="18">
        <v>0.2988497</v>
      </c>
      <c r="I2803" s="40">
        <f t="array" ref="I2803">$Q$10+SUMPRODUCT(D2803:H2803,TRANSPOSE($Q$11:$Q$15))</f>
        <v>-7.7431931210997673</v>
      </c>
      <c r="J2803" s="37">
        <f t="shared" si="43"/>
        <v>4.3349655373351516E-4</v>
      </c>
      <c r="K2803" s="38"/>
      <c r="L2803" s="38"/>
      <c r="M2803" s="38"/>
      <c r="P2803" s="27">
        <v>2774</v>
      </c>
      <c r="Q2803" s="24">
        <v>0.1939282</v>
      </c>
      <c r="R2803" s="24">
        <v>0.46976200000000001</v>
      </c>
      <c r="S2803" s="24">
        <v>7.9112600000000005E-2</v>
      </c>
      <c r="T2803" s="24">
        <v>1.7595689999999999</v>
      </c>
      <c r="U2803" s="24">
        <v>0.12678710000000001</v>
      </c>
      <c r="V2803" s="34">
        <v>1.4945255228182507E-3</v>
      </c>
      <c r="W2803" s="24">
        <v>0</v>
      </c>
      <c r="X2803" s="24">
        <v>0</v>
      </c>
    </row>
    <row r="2804" spans="1:24" ht="15" customHeight="1" x14ac:dyDescent="0.45">
      <c r="A2804" s="14">
        <v>488</v>
      </c>
      <c r="B2804" s="15">
        <v>1998</v>
      </c>
      <c r="C2804" s="16">
        <v>0</v>
      </c>
      <c r="D2804" s="17">
        <v>0.12611069999999999</v>
      </c>
      <c r="E2804" s="17">
        <v>0.76764900000000003</v>
      </c>
      <c r="F2804" s="17">
        <v>5.91777E-2</v>
      </c>
      <c r="G2804" s="17">
        <v>2.324592</v>
      </c>
      <c r="H2804" s="18">
        <v>0.26789370000000001</v>
      </c>
      <c r="I2804" s="40">
        <f t="array" ref="I2804">$Q$10+SUMPRODUCT(D2804:H2804,TRANSPOSE($Q$11:$Q$15))</f>
        <v>-7.6191952863006289</v>
      </c>
      <c r="J2804" s="37">
        <f t="shared" si="43"/>
        <v>4.9069583510430773E-4</v>
      </c>
      <c r="K2804" s="38"/>
      <c r="L2804" s="38"/>
      <c r="M2804" s="38"/>
      <c r="P2804" s="27">
        <v>2775</v>
      </c>
      <c r="Q2804" s="24">
        <v>0.42094999999999999</v>
      </c>
      <c r="R2804" s="24">
        <v>9.8268099999999997E-2</v>
      </c>
      <c r="S2804" s="24">
        <v>4.0645500000000001E-2</v>
      </c>
      <c r="T2804" s="24">
        <v>0.66758700000000004</v>
      </c>
      <c r="U2804" s="24">
        <v>0.89262149999999996</v>
      </c>
      <c r="V2804" s="34">
        <v>3.3969615807103025E-2</v>
      </c>
      <c r="W2804" s="24">
        <v>0</v>
      </c>
      <c r="X2804" s="24">
        <v>0</v>
      </c>
    </row>
    <row r="2805" spans="1:24" ht="15" customHeight="1" x14ac:dyDescent="0.45">
      <c r="A2805" s="14">
        <v>488</v>
      </c>
      <c r="B2805" s="15">
        <v>1999</v>
      </c>
      <c r="C2805" s="16">
        <v>0</v>
      </c>
      <c r="D2805" s="17">
        <v>0.101574</v>
      </c>
      <c r="E2805" s="17">
        <v>0.67920910000000001</v>
      </c>
      <c r="F2805" s="17">
        <v>7.0654499999999995E-2</v>
      </c>
      <c r="G2805" s="17">
        <v>1.9025829999999999</v>
      </c>
      <c r="H2805" s="18">
        <v>0.2643317</v>
      </c>
      <c r="I2805" s="40">
        <f t="array" ref="I2805">$Q$10+SUMPRODUCT(D2805:H2805,TRANSPOSE($Q$11:$Q$15))</f>
        <v>-6.9222706766245121</v>
      </c>
      <c r="J2805" s="37">
        <f t="shared" si="43"/>
        <v>9.8461901275756166E-4</v>
      </c>
      <c r="K2805" s="38"/>
      <c r="L2805" s="38"/>
      <c r="M2805" s="38"/>
      <c r="P2805" s="27">
        <v>2776</v>
      </c>
      <c r="Q2805" s="24">
        <v>0.2988191</v>
      </c>
      <c r="R2805" s="24">
        <v>0.1213461</v>
      </c>
      <c r="S2805" s="24">
        <v>5.0723600000000001E-2</v>
      </c>
      <c r="T2805" s="24">
        <v>0.77775329999999998</v>
      </c>
      <c r="U2805" s="24">
        <v>1.1430229999999999</v>
      </c>
      <c r="V2805" s="34">
        <v>2.8390780119426789E-2</v>
      </c>
      <c r="W2805" s="24">
        <v>0</v>
      </c>
      <c r="X2805" s="24">
        <v>0</v>
      </c>
    </row>
    <row r="2806" spans="1:24" ht="15" customHeight="1" x14ac:dyDescent="0.45">
      <c r="A2806" s="14">
        <v>488</v>
      </c>
      <c r="B2806" s="15">
        <v>2000</v>
      </c>
      <c r="C2806" s="16">
        <v>0</v>
      </c>
      <c r="D2806" s="17">
        <v>9.2367699999999997E-2</v>
      </c>
      <c r="E2806" s="17">
        <v>0.68590680000000004</v>
      </c>
      <c r="F2806" s="17">
        <v>5.49054E-2</v>
      </c>
      <c r="G2806" s="17">
        <v>1.3392520000000001</v>
      </c>
      <c r="H2806" s="18">
        <v>0.27523239999999999</v>
      </c>
      <c r="I2806" s="40">
        <f t="array" ref="I2806">$Q$10+SUMPRODUCT(D2806:H2806,TRANSPOSE($Q$11:$Q$15))</f>
        <v>-5.9053705825062117</v>
      </c>
      <c r="J2806" s="37">
        <f t="shared" si="43"/>
        <v>2.7173676340247724E-3</v>
      </c>
      <c r="K2806" s="38"/>
      <c r="L2806" s="38"/>
      <c r="M2806" s="38"/>
      <c r="P2806" s="27">
        <v>2777</v>
      </c>
      <c r="Q2806" s="24">
        <v>0.36759229999999998</v>
      </c>
      <c r="R2806" s="24">
        <v>0.13125600000000001</v>
      </c>
      <c r="S2806" s="24">
        <v>4.9652200000000001E-2</v>
      </c>
      <c r="T2806" s="24">
        <v>1.0528949999999999</v>
      </c>
      <c r="U2806" s="24">
        <v>1.1527890000000001</v>
      </c>
      <c r="V2806" s="34">
        <v>1.9027847593531242E-2</v>
      </c>
      <c r="W2806" s="24">
        <v>0</v>
      </c>
      <c r="X2806" s="24">
        <v>0</v>
      </c>
    </row>
    <row r="2807" spans="1:24" ht="15" customHeight="1" x14ac:dyDescent="0.45">
      <c r="A2807" s="14">
        <v>488</v>
      </c>
      <c r="B2807" s="15">
        <v>2001</v>
      </c>
      <c r="C2807" s="16">
        <v>0</v>
      </c>
      <c r="D2807" s="17">
        <v>0.1180794</v>
      </c>
      <c r="E2807" s="17">
        <v>0.74016950000000004</v>
      </c>
      <c r="F2807" s="17">
        <v>5.5724999999999997E-2</v>
      </c>
      <c r="G2807" s="17">
        <v>1.652488</v>
      </c>
      <c r="H2807" s="18">
        <v>0.25674209999999997</v>
      </c>
      <c r="I2807" s="40">
        <f t="array" ref="I2807">$Q$10+SUMPRODUCT(D2807:H2807,TRANSPOSE($Q$11:$Q$15))</f>
        <v>-6.4908004346384942</v>
      </c>
      <c r="J2807" s="37">
        <f t="shared" si="43"/>
        <v>1.5150351807919462E-3</v>
      </c>
      <c r="K2807" s="38"/>
      <c r="L2807" s="38"/>
      <c r="M2807" s="38"/>
      <c r="P2807" s="27">
        <v>2778</v>
      </c>
      <c r="Q2807" s="24">
        <v>0.35698489999999999</v>
      </c>
      <c r="R2807" s="24">
        <v>0.14249829999999999</v>
      </c>
      <c r="S2807" s="24">
        <v>6.2135099999999999E-2</v>
      </c>
      <c r="T2807" s="24">
        <v>0.95196860000000005</v>
      </c>
      <c r="U2807" s="24">
        <v>1.0273270000000001</v>
      </c>
      <c r="V2807" s="34">
        <v>1.8340165022973573E-2</v>
      </c>
      <c r="W2807" s="24">
        <v>0</v>
      </c>
      <c r="X2807" s="24">
        <v>0</v>
      </c>
    </row>
    <row r="2808" spans="1:24" ht="15" customHeight="1" x14ac:dyDescent="0.45">
      <c r="A2808" s="14">
        <v>488</v>
      </c>
      <c r="B2808" s="15">
        <v>2002</v>
      </c>
      <c r="C2808" s="16">
        <v>0</v>
      </c>
      <c r="D2808" s="17">
        <v>0.1639169</v>
      </c>
      <c r="E2808" s="17">
        <v>0.68857440000000003</v>
      </c>
      <c r="F2808" s="17">
        <v>4.2932100000000001E-2</v>
      </c>
      <c r="G2808" s="17">
        <v>1.5236019999999999</v>
      </c>
      <c r="H2808" s="18">
        <v>0.28334619999999999</v>
      </c>
      <c r="I2808" s="40">
        <f t="array" ref="I2808">$Q$10+SUMPRODUCT(D2808:H2808,TRANSPOSE($Q$11:$Q$15))</f>
        <v>-6.0725748646355537</v>
      </c>
      <c r="J2808" s="37">
        <f t="shared" si="43"/>
        <v>2.2999280444072189E-3</v>
      </c>
      <c r="K2808" s="38"/>
      <c r="L2808" s="38"/>
      <c r="M2808" s="38"/>
      <c r="P2808" s="27">
        <v>2779</v>
      </c>
      <c r="Q2808" s="24">
        <v>0.28591480000000002</v>
      </c>
      <c r="R2808" s="24">
        <v>0.13466649999999999</v>
      </c>
      <c r="S2808" s="24">
        <v>5.9495699999999999E-2</v>
      </c>
      <c r="T2808" s="24">
        <v>0.45081710000000003</v>
      </c>
      <c r="U2808" s="24">
        <v>1.034427</v>
      </c>
      <c r="V2808" s="34">
        <v>4.0153232304132834E-2</v>
      </c>
      <c r="W2808" s="24">
        <v>0</v>
      </c>
      <c r="X2808" s="24">
        <v>0</v>
      </c>
    </row>
    <row r="2809" spans="1:24" ht="15" customHeight="1" x14ac:dyDescent="0.45">
      <c r="A2809" s="14">
        <v>488</v>
      </c>
      <c r="B2809" s="15">
        <v>2003</v>
      </c>
      <c r="C2809" s="16">
        <v>0</v>
      </c>
      <c r="D2809" s="17">
        <v>0.20906179999999999</v>
      </c>
      <c r="E2809" s="17">
        <v>0.71802089999999996</v>
      </c>
      <c r="F2809" s="17">
        <v>5.8650899999999999E-2</v>
      </c>
      <c r="G2809" s="17">
        <v>1.991541</v>
      </c>
      <c r="H2809" s="18">
        <v>0.28272750000000002</v>
      </c>
      <c r="I2809" s="40">
        <f t="array" ref="I2809">$Q$10+SUMPRODUCT(D2809:H2809,TRANSPOSE($Q$11:$Q$15))</f>
        <v>-6.9685062624895737</v>
      </c>
      <c r="J2809" s="37">
        <f t="shared" si="43"/>
        <v>9.4017279274717321E-4</v>
      </c>
      <c r="K2809" s="38"/>
      <c r="L2809" s="38"/>
      <c r="M2809" s="38"/>
      <c r="P2809" s="27">
        <v>2780</v>
      </c>
      <c r="Q2809" s="24">
        <v>0.30748880000000001</v>
      </c>
      <c r="R2809" s="24">
        <v>0.1742118</v>
      </c>
      <c r="S2809" s="24">
        <v>6.5961099999999995E-2</v>
      </c>
      <c r="T2809" s="24">
        <v>0.90972960000000003</v>
      </c>
      <c r="U2809" s="24">
        <v>1.0535380000000001</v>
      </c>
      <c r="V2809" s="34">
        <v>1.809563293193717E-2</v>
      </c>
      <c r="W2809" s="24">
        <v>0</v>
      </c>
      <c r="X2809" s="24">
        <v>0</v>
      </c>
    </row>
    <row r="2810" spans="1:24" ht="15" customHeight="1" x14ac:dyDescent="0.45">
      <c r="A2810" s="14">
        <v>488</v>
      </c>
      <c r="B2810" s="15">
        <v>2004</v>
      </c>
      <c r="C2810" s="16">
        <v>0</v>
      </c>
      <c r="D2810" s="17">
        <v>0.23946429999999999</v>
      </c>
      <c r="E2810" s="17">
        <v>0.74143119999999996</v>
      </c>
      <c r="F2810" s="17">
        <v>5.1534900000000002E-2</v>
      </c>
      <c r="G2810" s="17">
        <v>2.211052</v>
      </c>
      <c r="H2810" s="18">
        <v>0.31376409999999999</v>
      </c>
      <c r="I2810" s="40">
        <f t="array" ref="I2810">$Q$10+SUMPRODUCT(D2810:H2810,TRANSPOSE($Q$11:$Q$15))</f>
        <v>-7.2636020330453972</v>
      </c>
      <c r="J2810" s="37">
        <f t="shared" si="43"/>
        <v>7.0008950435749087E-4</v>
      </c>
      <c r="K2810" s="38"/>
      <c r="L2810" s="38"/>
      <c r="M2810" s="38"/>
      <c r="P2810" s="27">
        <v>2781</v>
      </c>
      <c r="Q2810" s="24">
        <v>0.36522860000000001</v>
      </c>
      <c r="R2810" s="24">
        <v>0.17798249999999999</v>
      </c>
      <c r="S2810" s="24">
        <v>5.6269300000000001E-2</v>
      </c>
      <c r="T2810" s="24">
        <v>0.89365779999999995</v>
      </c>
      <c r="U2810" s="24">
        <v>1.048279</v>
      </c>
      <c r="V2810" s="34">
        <v>2.0322380484214659E-2</v>
      </c>
      <c r="W2810" s="24">
        <v>0</v>
      </c>
      <c r="X2810" s="24">
        <v>0</v>
      </c>
    </row>
    <row r="2811" spans="1:24" ht="15" customHeight="1" x14ac:dyDescent="0.45">
      <c r="A2811" s="14">
        <v>489</v>
      </c>
      <c r="B2811" s="15">
        <v>1999</v>
      </c>
      <c r="C2811" s="16">
        <v>0</v>
      </c>
      <c r="D2811" s="17">
        <v>3.0506000000000001E-3</v>
      </c>
      <c r="E2811" s="17">
        <v>0.1246091</v>
      </c>
      <c r="F2811" s="17">
        <v>6.1875699999999999E-2</v>
      </c>
      <c r="G2811" s="17">
        <v>0.55932420000000005</v>
      </c>
      <c r="H2811" s="18">
        <v>0.17291019999999999</v>
      </c>
      <c r="I2811" s="40">
        <f t="array" ref="I2811">$Q$10+SUMPRODUCT(D2811:H2811,TRANSPOSE($Q$11:$Q$15))</f>
        <v>-4.0025257563043102</v>
      </c>
      <c r="J2811" s="37">
        <f t="shared" si="43"/>
        <v>1.7941652540614451E-2</v>
      </c>
      <c r="K2811" s="38"/>
      <c r="L2811" s="38"/>
      <c r="M2811" s="38"/>
      <c r="P2811" s="27">
        <v>2782</v>
      </c>
      <c r="Q2811" s="24">
        <v>0.41217609999999999</v>
      </c>
      <c r="R2811" s="24">
        <v>0.2126199</v>
      </c>
      <c r="S2811" s="24">
        <v>5.4710300000000003E-2</v>
      </c>
      <c r="T2811" s="24">
        <v>0.79529209999999995</v>
      </c>
      <c r="U2811" s="24">
        <v>1.055061</v>
      </c>
      <c r="V2811" s="34">
        <v>2.3362550432759657E-2</v>
      </c>
      <c r="W2811" s="24">
        <v>0</v>
      </c>
      <c r="X2811" s="24">
        <v>0</v>
      </c>
    </row>
    <row r="2812" spans="1:24" ht="15" customHeight="1" x14ac:dyDescent="0.45">
      <c r="A2812" s="14">
        <v>489</v>
      </c>
      <c r="B2812" s="15">
        <v>2000</v>
      </c>
      <c r="C2812" s="16">
        <v>0</v>
      </c>
      <c r="D2812" s="17">
        <v>-4.23119E-2</v>
      </c>
      <c r="E2812" s="17">
        <v>0.10279099999999999</v>
      </c>
      <c r="F2812" s="17">
        <v>3.0202799999999998E-2</v>
      </c>
      <c r="G2812" s="17">
        <v>0.4134563</v>
      </c>
      <c r="H2812" s="18">
        <v>0.1759735</v>
      </c>
      <c r="I2812" s="40">
        <f t="array" ref="I2812">$Q$10+SUMPRODUCT(D2812:H2812,TRANSPOSE($Q$11:$Q$15))</f>
        <v>-3.501893349823296</v>
      </c>
      <c r="J2812" s="37">
        <f t="shared" si="43"/>
        <v>2.9258407205984573E-2</v>
      </c>
      <c r="K2812" s="38"/>
      <c r="L2812" s="38"/>
      <c r="M2812" s="38"/>
      <c r="P2812" s="27">
        <v>2783</v>
      </c>
      <c r="Q2812" s="24">
        <v>0.39482640000000002</v>
      </c>
      <c r="R2812" s="24">
        <v>0.22822419999999999</v>
      </c>
      <c r="S2812" s="24">
        <v>4.1737700000000003E-2</v>
      </c>
      <c r="T2812" s="24">
        <v>1.367721</v>
      </c>
      <c r="U2812" s="24">
        <v>1.089153</v>
      </c>
      <c r="V2812" s="34">
        <v>1.0454829625539886E-2</v>
      </c>
      <c r="W2812" s="24">
        <v>0</v>
      </c>
      <c r="X2812" s="24">
        <v>0</v>
      </c>
    </row>
    <row r="2813" spans="1:24" ht="15" customHeight="1" x14ac:dyDescent="0.45">
      <c r="A2813" s="14">
        <v>489</v>
      </c>
      <c r="B2813" s="15">
        <v>2001</v>
      </c>
      <c r="C2813" s="16">
        <v>0</v>
      </c>
      <c r="D2813" s="17">
        <v>-1.4777E-2</v>
      </c>
      <c r="E2813" s="17">
        <v>0.1180541</v>
      </c>
      <c r="F2813" s="17">
        <v>3.74081E-2</v>
      </c>
      <c r="G2813" s="17">
        <v>0.43941150000000001</v>
      </c>
      <c r="H2813" s="18">
        <v>0.12668740000000001</v>
      </c>
      <c r="I2813" s="40">
        <f t="array" ref="I2813">$Q$10+SUMPRODUCT(D2813:H2813,TRANSPOSE($Q$11:$Q$15))</f>
        <v>-3.6422177711122137</v>
      </c>
      <c r="J2813" s="37">
        <f t="shared" si="43"/>
        <v>2.5525565362110682E-2</v>
      </c>
      <c r="K2813" s="38"/>
      <c r="L2813" s="38"/>
      <c r="M2813" s="38"/>
      <c r="P2813" s="27">
        <v>2784</v>
      </c>
      <c r="Q2813" s="24">
        <v>0.41444219999999998</v>
      </c>
      <c r="R2813" s="24">
        <v>0.2359388</v>
      </c>
      <c r="S2813" s="24">
        <v>6.8561399999999995E-2</v>
      </c>
      <c r="T2813" s="24">
        <v>1.6770989999999999</v>
      </c>
      <c r="U2813" s="24">
        <v>1.05138</v>
      </c>
      <c r="V2813" s="34">
        <v>5.0451688321387729E-3</v>
      </c>
      <c r="W2813" s="24">
        <v>0</v>
      </c>
      <c r="X2813" s="24">
        <v>0</v>
      </c>
    </row>
    <row r="2814" spans="1:24" ht="15" customHeight="1" x14ac:dyDescent="0.45">
      <c r="A2814" s="14">
        <v>489</v>
      </c>
      <c r="B2814" s="15">
        <v>2002</v>
      </c>
      <c r="C2814" s="16">
        <v>0</v>
      </c>
      <c r="D2814" s="17">
        <v>4.5611000000000002E-3</v>
      </c>
      <c r="E2814" s="17">
        <v>0.1143213</v>
      </c>
      <c r="F2814" s="17">
        <v>4.3615800000000003E-2</v>
      </c>
      <c r="G2814" s="17">
        <v>0.36356470000000002</v>
      </c>
      <c r="H2814" s="18">
        <v>0.11709410000000001</v>
      </c>
      <c r="I2814" s="40">
        <f t="array" ref="I2814">$Q$10+SUMPRODUCT(D2814:H2814,TRANSPOSE($Q$11:$Q$15))</f>
        <v>-3.5635088753291351</v>
      </c>
      <c r="J2814" s="37">
        <f t="shared" si="43"/>
        <v>2.7558232711859285E-2</v>
      </c>
      <c r="K2814" s="38"/>
      <c r="L2814" s="38"/>
      <c r="M2814" s="38"/>
      <c r="P2814" s="27">
        <v>2785</v>
      </c>
      <c r="Q2814" s="24">
        <v>3.8089900000000003E-2</v>
      </c>
      <c r="R2814" s="24">
        <v>-0.211835</v>
      </c>
      <c r="S2814" s="24">
        <v>5.6347700000000001E-2</v>
      </c>
      <c r="T2814" s="24">
        <v>0.67802709999999999</v>
      </c>
      <c r="U2814" s="24">
        <v>0.33836369999999999</v>
      </c>
      <c r="V2814" s="34">
        <v>2.8161941232252241E-2</v>
      </c>
      <c r="W2814" s="24">
        <v>0</v>
      </c>
      <c r="X2814" s="24">
        <v>0</v>
      </c>
    </row>
    <row r="2815" spans="1:24" ht="15" customHeight="1" x14ac:dyDescent="0.45">
      <c r="A2815" s="14">
        <v>489</v>
      </c>
      <c r="B2815" s="15">
        <v>2003</v>
      </c>
      <c r="C2815" s="16">
        <v>0</v>
      </c>
      <c r="D2815" s="17">
        <v>9.8943E-3</v>
      </c>
      <c r="E2815" s="17">
        <v>0.1119124</v>
      </c>
      <c r="F2815" s="17">
        <v>5.06536E-2</v>
      </c>
      <c r="G2815" s="17">
        <v>0.4153927</v>
      </c>
      <c r="H2815" s="18">
        <v>0.12042319999999999</v>
      </c>
      <c r="I2815" s="40">
        <f t="array" ref="I2815">$Q$10+SUMPRODUCT(D2815:H2815,TRANSPOSE($Q$11:$Q$15))</f>
        <v>-3.6946217075421952</v>
      </c>
      <c r="J2815" s="37">
        <f t="shared" si="43"/>
        <v>2.4253977443357479E-2</v>
      </c>
      <c r="K2815" s="38"/>
      <c r="L2815" s="38"/>
      <c r="M2815" s="38"/>
      <c r="P2815" s="27">
        <v>2786</v>
      </c>
      <c r="Q2815" s="24">
        <v>-1.13458E-2</v>
      </c>
      <c r="R2815" s="24">
        <v>-0.2402783</v>
      </c>
      <c r="S2815" s="24">
        <v>7.4385300000000001E-2</v>
      </c>
      <c r="T2815" s="24">
        <v>0.53352869999999997</v>
      </c>
      <c r="U2815" s="24">
        <v>0.286746</v>
      </c>
      <c r="V2815" s="34">
        <v>3.0285047985122698E-2</v>
      </c>
      <c r="W2815" s="24">
        <v>0</v>
      </c>
      <c r="X2815" s="24">
        <v>0</v>
      </c>
    </row>
    <row r="2816" spans="1:24" ht="15" customHeight="1" x14ac:dyDescent="0.45">
      <c r="A2816" s="14">
        <v>489</v>
      </c>
      <c r="B2816" s="15">
        <v>2004</v>
      </c>
      <c r="C2816" s="16">
        <v>0</v>
      </c>
      <c r="D2816" s="17">
        <v>2.49097E-2</v>
      </c>
      <c r="E2816" s="17">
        <v>0.1416288</v>
      </c>
      <c r="F2816" s="17">
        <v>5.0862900000000003E-2</v>
      </c>
      <c r="G2816" s="17">
        <v>0.47954190000000002</v>
      </c>
      <c r="H2816" s="18">
        <v>0.1394088</v>
      </c>
      <c r="I2816" s="40">
        <f t="array" ref="I2816">$Q$10+SUMPRODUCT(D2816:H2816,TRANSPOSE($Q$11:$Q$15))</f>
        <v>-3.8237436172177581</v>
      </c>
      <c r="J2816" s="37">
        <f t="shared" si="43"/>
        <v>2.1378826114616882E-2</v>
      </c>
      <c r="K2816" s="38"/>
      <c r="L2816" s="38"/>
      <c r="M2816" s="38"/>
      <c r="P2816" s="27">
        <v>2787</v>
      </c>
      <c r="Q2816" s="24">
        <v>5.1576400000000001E-2</v>
      </c>
      <c r="R2816" s="24">
        <v>-0.18416060000000001</v>
      </c>
      <c r="S2816" s="24">
        <v>4.3618799999999999E-2</v>
      </c>
      <c r="T2816" s="24">
        <v>0.38151200000000002</v>
      </c>
      <c r="U2816" s="24">
        <v>0.27532129999999999</v>
      </c>
      <c r="V2816" s="34">
        <v>4.5625308362492949E-2</v>
      </c>
      <c r="W2816" s="24">
        <v>0</v>
      </c>
      <c r="X2816" s="24">
        <v>0</v>
      </c>
    </row>
    <row r="2817" spans="1:24" ht="15" customHeight="1" x14ac:dyDescent="0.45">
      <c r="A2817" s="14">
        <v>490</v>
      </c>
      <c r="B2817" s="15">
        <v>1995</v>
      </c>
      <c r="C2817" s="16">
        <v>0</v>
      </c>
      <c r="D2817" s="17">
        <v>0.35042899999999999</v>
      </c>
      <c r="E2817" s="17">
        <v>0.4451116</v>
      </c>
      <c r="F2817" s="17">
        <v>6.3276600000000002E-2</v>
      </c>
      <c r="G2817" s="17">
        <v>2.5713879999999998</v>
      </c>
      <c r="H2817" s="18">
        <v>0.337397</v>
      </c>
      <c r="I2817" s="40">
        <f t="array" ref="I2817">$Q$10+SUMPRODUCT(D2817:H2817,TRANSPOSE($Q$11:$Q$15))</f>
        <v>-7.4402696804575781</v>
      </c>
      <c r="J2817" s="37">
        <f t="shared" si="43"/>
        <v>5.867823239078297E-4</v>
      </c>
      <c r="K2817" s="38"/>
      <c r="L2817" s="38"/>
      <c r="M2817" s="38"/>
      <c r="P2817" s="27">
        <v>2788</v>
      </c>
      <c r="Q2817" s="24">
        <v>-4.5360200000000003E-2</v>
      </c>
      <c r="R2817" s="24">
        <v>-0.3318469</v>
      </c>
      <c r="S2817" s="24">
        <v>4.0802199999999997E-2</v>
      </c>
      <c r="T2817" s="24">
        <v>0.34261209999999997</v>
      </c>
      <c r="U2817" s="24">
        <v>0.2865663</v>
      </c>
      <c r="V2817" s="34">
        <v>5.8715864712345724E-2</v>
      </c>
      <c r="W2817" s="24">
        <v>0</v>
      </c>
      <c r="X2817" s="24">
        <v>0</v>
      </c>
    </row>
    <row r="2818" spans="1:24" ht="15" customHeight="1" x14ac:dyDescent="0.45">
      <c r="A2818" s="14">
        <v>490</v>
      </c>
      <c r="B2818" s="15">
        <v>1996</v>
      </c>
      <c r="C2818" s="16">
        <v>0</v>
      </c>
      <c r="D2818" s="17">
        <v>0.3793955</v>
      </c>
      <c r="E2818" s="17">
        <v>0.41244449999999999</v>
      </c>
      <c r="F2818" s="17">
        <v>2.87596E-2</v>
      </c>
      <c r="G2818" s="17">
        <v>1.1485669999999999</v>
      </c>
      <c r="H2818" s="18">
        <v>0.35940929999999999</v>
      </c>
      <c r="I2818" s="40">
        <f t="array" ref="I2818">$Q$10+SUMPRODUCT(D2818:H2818,TRANSPOSE($Q$11:$Q$15))</f>
        <v>-4.8236250747461398</v>
      </c>
      <c r="J2818" s="37">
        <f t="shared" si="43"/>
        <v>7.9735095131573917E-3</v>
      </c>
      <c r="K2818" s="38"/>
      <c r="L2818" s="38"/>
      <c r="M2818" s="38"/>
      <c r="P2818" s="27">
        <v>2789</v>
      </c>
      <c r="Q2818" s="24">
        <v>-9.83266E-2</v>
      </c>
      <c r="R2818" s="24">
        <v>-0.2161151</v>
      </c>
      <c r="S2818" s="24">
        <v>5.0780699999999998E-2</v>
      </c>
      <c r="T2818" s="24">
        <v>0.16641529999999999</v>
      </c>
      <c r="U2818" s="24">
        <v>0.22759670000000001</v>
      </c>
      <c r="V2818" s="34">
        <v>5.7305883437850216E-2</v>
      </c>
      <c r="W2818" s="24">
        <v>0</v>
      </c>
      <c r="X2818" s="24">
        <v>1</v>
      </c>
    </row>
    <row r="2819" spans="1:24" ht="15" customHeight="1" x14ac:dyDescent="0.45">
      <c r="A2819" s="14">
        <v>491</v>
      </c>
      <c r="B2819" s="15">
        <v>1995</v>
      </c>
      <c r="C2819" s="16">
        <v>0</v>
      </c>
      <c r="D2819" s="17">
        <v>-4.5730600000000003E-2</v>
      </c>
      <c r="E2819" s="17">
        <v>8.3814299999999994E-2</v>
      </c>
      <c r="F2819" s="17">
        <v>4.6639300000000002E-2</v>
      </c>
      <c r="G2819" s="17">
        <v>0.64718310000000001</v>
      </c>
      <c r="H2819" s="18">
        <v>8.4364300000000003E-2</v>
      </c>
      <c r="I2819" s="40">
        <f t="array" ref="I2819">$Q$10+SUMPRODUCT(D2819:H2819,TRANSPOSE($Q$11:$Q$15))</f>
        <v>-4.0364325623283079</v>
      </c>
      <c r="J2819" s="37">
        <f t="shared" ref="J2819:J2882" si="44">EXP(I2819)/(1+EXP(I2819))</f>
        <v>1.7353886488361482E-2</v>
      </c>
      <c r="K2819" s="38"/>
      <c r="L2819" s="38"/>
      <c r="M2819" s="38"/>
      <c r="P2819" s="27">
        <v>2790</v>
      </c>
      <c r="Q2819" s="24">
        <v>8.3340899999999996E-2</v>
      </c>
      <c r="R2819" s="24">
        <v>-6.4512299999999995E-2</v>
      </c>
      <c r="S2819" s="24">
        <v>4.3471500000000003E-2</v>
      </c>
      <c r="T2819" s="24">
        <v>0.3912427</v>
      </c>
      <c r="U2819" s="24">
        <v>0.19505130000000001</v>
      </c>
      <c r="V2819" s="34">
        <v>3.6774739751328077E-2</v>
      </c>
      <c r="W2819" s="24">
        <v>0</v>
      </c>
      <c r="X2819" s="24">
        <v>0</v>
      </c>
    </row>
    <row r="2820" spans="1:24" ht="15" customHeight="1" x14ac:dyDescent="0.45">
      <c r="A2820" s="14">
        <v>491</v>
      </c>
      <c r="B2820" s="15">
        <v>1996</v>
      </c>
      <c r="C2820" s="16">
        <v>0</v>
      </c>
      <c r="D2820" s="17">
        <v>-8.8692000000000007E-3</v>
      </c>
      <c r="E2820" s="17">
        <v>8.3509799999999995E-2</v>
      </c>
      <c r="F2820" s="17">
        <v>3.8866699999999997E-2</v>
      </c>
      <c r="G2820" s="17">
        <v>0.62121440000000006</v>
      </c>
      <c r="H2820" s="18">
        <v>9.2991000000000004E-2</v>
      </c>
      <c r="I2820" s="40">
        <f t="array" ref="I2820">$Q$10+SUMPRODUCT(D2820:H2820,TRANSPOSE($Q$11:$Q$15))</f>
        <v>-3.9118113312044835</v>
      </c>
      <c r="J2820" s="37">
        <f t="shared" si="44"/>
        <v>1.9611912644165723E-2</v>
      </c>
      <c r="K2820" s="38"/>
      <c r="L2820" s="38"/>
      <c r="M2820" s="38"/>
      <c r="P2820" s="27">
        <v>2791</v>
      </c>
      <c r="Q2820" s="24">
        <v>8.7957300000000002E-2</v>
      </c>
      <c r="R2820" s="24">
        <v>-2.053E-2</v>
      </c>
      <c r="S2820" s="24">
        <v>6.0862800000000002E-2</v>
      </c>
      <c r="T2820" s="24">
        <v>0.54493239999999998</v>
      </c>
      <c r="U2820" s="24">
        <v>0.20142109999999999</v>
      </c>
      <c r="V2820" s="34">
        <v>2.3948730741949191E-2</v>
      </c>
      <c r="W2820" s="24">
        <v>0</v>
      </c>
      <c r="X2820" s="24">
        <v>0</v>
      </c>
    </row>
    <row r="2821" spans="1:24" ht="15" customHeight="1" x14ac:dyDescent="0.45">
      <c r="A2821" s="14">
        <v>491</v>
      </c>
      <c r="B2821" s="15">
        <v>1997</v>
      </c>
      <c r="C2821" s="16">
        <v>0</v>
      </c>
      <c r="D2821" s="17">
        <v>4.22967E-2</v>
      </c>
      <c r="E2821" s="17">
        <v>0.10952050000000001</v>
      </c>
      <c r="F2821" s="17">
        <v>2.6265299999999998E-2</v>
      </c>
      <c r="G2821" s="17">
        <v>0.89115299999999997</v>
      </c>
      <c r="H2821" s="18">
        <v>0.13895370000000001</v>
      </c>
      <c r="I2821" s="40">
        <f t="array" ref="I2821">$Q$10+SUMPRODUCT(D2821:H2821,TRANSPOSE($Q$11:$Q$15))</f>
        <v>-4.2293166740849824</v>
      </c>
      <c r="J2821" s="37">
        <f t="shared" si="44"/>
        <v>1.4353320074335688E-2</v>
      </c>
      <c r="K2821" s="38"/>
      <c r="L2821" s="38"/>
      <c r="M2821" s="38"/>
      <c r="P2821" s="27">
        <v>2792</v>
      </c>
      <c r="Q2821" s="24">
        <v>0.1201132</v>
      </c>
      <c r="R2821" s="24">
        <v>6.8274E-3</v>
      </c>
      <c r="S2821" s="24">
        <v>5.7166300000000003E-2</v>
      </c>
      <c r="T2821" s="24">
        <v>0.99184220000000001</v>
      </c>
      <c r="U2821" s="24">
        <v>0.2042146</v>
      </c>
      <c r="V2821" s="34">
        <v>1.1950672719989406E-2</v>
      </c>
      <c r="W2821" s="24">
        <v>0</v>
      </c>
      <c r="X2821" s="24">
        <v>0</v>
      </c>
    </row>
    <row r="2822" spans="1:24" ht="15" customHeight="1" x14ac:dyDescent="0.45">
      <c r="A2822" s="14">
        <v>491</v>
      </c>
      <c r="B2822" s="15">
        <v>1998</v>
      </c>
      <c r="C2822" s="16">
        <v>0</v>
      </c>
      <c r="D2822" s="17">
        <v>3.5027299999999997E-2</v>
      </c>
      <c r="E2822" s="17">
        <v>7.3508500000000004E-2</v>
      </c>
      <c r="F2822" s="17">
        <v>4.4957999999999998E-2</v>
      </c>
      <c r="G2822" s="17">
        <v>0.73745519999999998</v>
      </c>
      <c r="H2822" s="18">
        <v>0.1319372</v>
      </c>
      <c r="I2822" s="40">
        <f t="array" ref="I2822">$Q$10+SUMPRODUCT(D2822:H2822,TRANSPOSE($Q$11:$Q$15))</f>
        <v>-4.0889079228564587</v>
      </c>
      <c r="J2822" s="37">
        <f t="shared" si="44"/>
        <v>1.6481337665683927E-2</v>
      </c>
      <c r="K2822" s="38"/>
      <c r="L2822" s="38"/>
      <c r="M2822" s="38"/>
      <c r="P2822" s="27">
        <v>2793</v>
      </c>
      <c r="Q2822" s="24">
        <v>0.1137664</v>
      </c>
      <c r="R2822" s="24">
        <v>8.5115999999999994E-3</v>
      </c>
      <c r="S2822" s="24">
        <v>4.5822000000000002E-2</v>
      </c>
      <c r="T2822" s="24">
        <v>0.57839110000000005</v>
      </c>
      <c r="U2822" s="24">
        <v>0.14384060000000001</v>
      </c>
      <c r="V2822" s="34">
        <v>2.3943510536267015E-2</v>
      </c>
      <c r="W2822" s="24">
        <v>0</v>
      </c>
      <c r="X2822" s="24">
        <v>0</v>
      </c>
    </row>
    <row r="2823" spans="1:24" ht="15" customHeight="1" x14ac:dyDescent="0.45">
      <c r="A2823" s="14">
        <v>492</v>
      </c>
      <c r="B2823" s="15">
        <v>2002</v>
      </c>
      <c r="C2823" s="16">
        <v>0</v>
      </c>
      <c r="D2823" s="17">
        <v>0.26499109999999998</v>
      </c>
      <c r="E2823" s="17">
        <v>0.4251721</v>
      </c>
      <c r="F2823" s="17">
        <v>5.1101000000000001E-2</v>
      </c>
      <c r="G2823" s="17">
        <v>1.8091950000000001</v>
      </c>
      <c r="H2823" s="18">
        <v>0.24891669999999999</v>
      </c>
      <c r="I2823" s="40">
        <f t="array" ref="I2823">$Q$10+SUMPRODUCT(D2823:H2823,TRANSPOSE($Q$11:$Q$15))</f>
        <v>-6.1894975367452414</v>
      </c>
      <c r="J2823" s="37">
        <f t="shared" si="44"/>
        <v>2.0466595686497052E-3</v>
      </c>
      <c r="K2823" s="38"/>
      <c r="L2823" s="38"/>
      <c r="M2823" s="38"/>
      <c r="P2823" s="27">
        <v>2794</v>
      </c>
      <c r="Q2823" s="24">
        <v>0.13254540000000001</v>
      </c>
      <c r="R2823" s="24">
        <v>3.4049999999999997E-2</v>
      </c>
      <c r="S2823" s="24">
        <v>3.3098799999999998E-2</v>
      </c>
      <c r="T2823" s="24">
        <v>0.48393199999999997</v>
      </c>
      <c r="U2823" s="24">
        <v>0.1585878</v>
      </c>
      <c r="V2823" s="34">
        <v>3.0010667616161411E-2</v>
      </c>
      <c r="W2823" s="24">
        <v>0</v>
      </c>
      <c r="X2823" s="24">
        <v>0</v>
      </c>
    </row>
    <row r="2824" spans="1:24" ht="15" customHeight="1" x14ac:dyDescent="0.45">
      <c r="A2824" s="14">
        <v>492</v>
      </c>
      <c r="B2824" s="15">
        <v>2003</v>
      </c>
      <c r="C2824" s="16">
        <v>0</v>
      </c>
      <c r="D2824" s="17">
        <v>0.29897600000000002</v>
      </c>
      <c r="E2824" s="17">
        <v>0.47240729999999997</v>
      </c>
      <c r="F2824" s="17">
        <v>6.0964999999999998E-2</v>
      </c>
      <c r="G2824" s="17">
        <v>2.6246999999999998</v>
      </c>
      <c r="H2824" s="18">
        <v>0.26635750000000002</v>
      </c>
      <c r="I2824" s="40">
        <f t="array" ref="I2824">$Q$10+SUMPRODUCT(D2824:H2824,TRANSPOSE($Q$11:$Q$15))</f>
        <v>-7.6117721976115913</v>
      </c>
      <c r="J2824" s="37">
        <f t="shared" si="44"/>
        <v>4.9435005918313187E-4</v>
      </c>
      <c r="K2824" s="38"/>
      <c r="L2824" s="38"/>
      <c r="M2824" s="38"/>
      <c r="P2824" s="27">
        <v>2795</v>
      </c>
      <c r="Q2824" s="24">
        <v>0.1041116</v>
      </c>
      <c r="R2824" s="24">
        <v>-1.4559000000000001E-2</v>
      </c>
      <c r="S2824" s="24">
        <v>5.8709799999999999E-2</v>
      </c>
      <c r="T2824" s="24">
        <v>0.1344022</v>
      </c>
      <c r="U2824" s="24">
        <v>0.16632730000000001</v>
      </c>
      <c r="V2824" s="34">
        <v>4.4792135176398497E-2</v>
      </c>
      <c r="W2824" s="24">
        <v>0</v>
      </c>
      <c r="X2824" s="24">
        <v>0</v>
      </c>
    </row>
    <row r="2825" spans="1:24" ht="15" customHeight="1" x14ac:dyDescent="0.45">
      <c r="A2825" s="14">
        <v>492</v>
      </c>
      <c r="B2825" s="15">
        <v>2004</v>
      </c>
      <c r="C2825" s="16">
        <v>0</v>
      </c>
      <c r="D2825" s="17">
        <v>0.32968520000000001</v>
      </c>
      <c r="E2825" s="17">
        <v>0.51740889999999995</v>
      </c>
      <c r="F2825" s="17">
        <v>7.6541600000000001E-2</v>
      </c>
      <c r="G2825" s="17">
        <v>2.6845460000000001</v>
      </c>
      <c r="H2825" s="18">
        <v>0.2828215</v>
      </c>
      <c r="I2825" s="40">
        <f t="array" ref="I2825">$Q$10+SUMPRODUCT(D2825:H2825,TRANSPOSE($Q$11:$Q$15))</f>
        <v>-7.8742450785010432</v>
      </c>
      <c r="J2825" s="37">
        <f t="shared" si="44"/>
        <v>3.8027137241113725E-4</v>
      </c>
      <c r="K2825" s="38"/>
      <c r="L2825" s="38"/>
      <c r="M2825" s="38"/>
      <c r="P2825" s="27">
        <v>2796</v>
      </c>
      <c r="Q2825" s="24">
        <v>0.1089302</v>
      </c>
      <c r="R2825" s="24">
        <v>-6.6080000000000002E-4</v>
      </c>
      <c r="S2825" s="24">
        <v>4.8650199999999998E-2</v>
      </c>
      <c r="T2825" s="24">
        <v>0.2078797</v>
      </c>
      <c r="U2825" s="24">
        <v>0.16519519999999999</v>
      </c>
      <c r="V2825" s="34">
        <v>4.2475041513288875E-2</v>
      </c>
      <c r="W2825" s="24">
        <v>0</v>
      </c>
      <c r="X2825" s="24">
        <v>0</v>
      </c>
    </row>
    <row r="2826" spans="1:24" ht="15" customHeight="1" x14ac:dyDescent="0.45">
      <c r="A2826" s="14">
        <v>493</v>
      </c>
      <c r="B2826" s="15">
        <v>1995</v>
      </c>
      <c r="C2826" s="16">
        <v>0</v>
      </c>
      <c r="D2826" s="17">
        <v>3.0417E-2</v>
      </c>
      <c r="E2826" s="17">
        <v>-0.1838089</v>
      </c>
      <c r="F2826" s="17">
        <v>7.0246699999999995E-2</v>
      </c>
      <c r="G2826" s="17">
        <v>0.29717700000000002</v>
      </c>
      <c r="H2826" s="18">
        <v>9.6795099999999995E-2</v>
      </c>
      <c r="I2826" s="40">
        <f t="array" ref="I2826">$Q$10+SUMPRODUCT(D2826:H2826,TRANSPOSE($Q$11:$Q$15))</f>
        <v>-3.2391145330030242</v>
      </c>
      <c r="J2826" s="37">
        <f t="shared" si="44"/>
        <v>3.7720017344209884E-2</v>
      </c>
      <c r="K2826" s="38"/>
      <c r="L2826" s="38"/>
      <c r="M2826" s="38"/>
      <c r="P2826" s="27">
        <v>2797</v>
      </c>
      <c r="Q2826" s="24">
        <v>7.6881400000000003E-2</v>
      </c>
      <c r="R2826" s="24">
        <v>-4.3649500000000001E-2</v>
      </c>
      <c r="S2826" s="24">
        <v>5.1961800000000002E-2</v>
      </c>
      <c r="T2826" s="24">
        <v>0.29382740000000002</v>
      </c>
      <c r="U2826" s="24">
        <v>0.17879880000000001</v>
      </c>
      <c r="V2826" s="34">
        <v>3.8374412672624196E-2</v>
      </c>
      <c r="W2826" s="24">
        <v>0</v>
      </c>
      <c r="X2826" s="24">
        <v>0</v>
      </c>
    </row>
    <row r="2827" spans="1:24" ht="15" customHeight="1" x14ac:dyDescent="0.45">
      <c r="A2827" s="14">
        <v>493</v>
      </c>
      <c r="B2827" s="15">
        <v>1996</v>
      </c>
      <c r="C2827" s="16">
        <v>0</v>
      </c>
      <c r="D2827" s="17">
        <v>2.72318E-2</v>
      </c>
      <c r="E2827" s="17">
        <v>-0.20270630000000001</v>
      </c>
      <c r="F2827" s="17">
        <v>2.88274E-2</v>
      </c>
      <c r="G2827" s="17">
        <v>1.1674420000000001</v>
      </c>
      <c r="H2827" s="18">
        <v>9.7242700000000001E-2</v>
      </c>
      <c r="I2827" s="40">
        <f t="array" ref="I2827">$Q$10+SUMPRODUCT(D2827:H2827,TRANSPOSE($Q$11:$Q$15))</f>
        <v>-4.2682113218323572</v>
      </c>
      <c r="J2827" s="37">
        <f t="shared" si="44"/>
        <v>1.3813333642225338E-2</v>
      </c>
      <c r="K2827" s="38"/>
      <c r="L2827" s="38"/>
      <c r="M2827" s="38"/>
      <c r="P2827" s="27">
        <v>2798</v>
      </c>
      <c r="Q2827" s="24">
        <v>0.1126259</v>
      </c>
      <c r="R2827" s="24">
        <v>-0.11491560000000001</v>
      </c>
      <c r="S2827" s="24">
        <v>3.9335200000000001E-2</v>
      </c>
      <c r="T2827" s="24">
        <v>0.23477809999999999</v>
      </c>
      <c r="U2827" s="24">
        <v>0.1640559</v>
      </c>
      <c r="V2827" s="34">
        <v>5.1327615874215367E-2</v>
      </c>
      <c r="W2827" s="24">
        <v>0</v>
      </c>
      <c r="X2827" s="24">
        <v>0</v>
      </c>
    </row>
    <row r="2828" spans="1:24" ht="15" customHeight="1" x14ac:dyDescent="0.45">
      <c r="A2828" s="14">
        <v>493</v>
      </c>
      <c r="B2828" s="15">
        <v>1997</v>
      </c>
      <c r="C2828" s="16">
        <v>0</v>
      </c>
      <c r="D2828" s="17">
        <v>-1.4659500000000001E-2</v>
      </c>
      <c r="E2828" s="17">
        <v>-0.25634400000000002</v>
      </c>
      <c r="F2828" s="17">
        <v>5.0349699999999997E-2</v>
      </c>
      <c r="G2828" s="17">
        <v>0.43552020000000002</v>
      </c>
      <c r="H2828" s="18">
        <v>9.03085E-2</v>
      </c>
      <c r="I2828" s="40">
        <f t="array" ref="I2828">$Q$10+SUMPRODUCT(D2828:H2828,TRANSPOSE($Q$11:$Q$15))</f>
        <v>-3.2176513711432748</v>
      </c>
      <c r="J2828" s="37">
        <f t="shared" si="44"/>
        <v>3.8506847113225967E-2</v>
      </c>
      <c r="K2828" s="38"/>
      <c r="L2828" s="38"/>
      <c r="M2828" s="38"/>
      <c r="P2828" s="27">
        <v>2799</v>
      </c>
      <c r="Q2828" s="24">
        <v>7.9941200000000004E-2</v>
      </c>
      <c r="R2828" s="24">
        <v>-5.0183199999999997E-2</v>
      </c>
      <c r="S2828" s="24">
        <v>4.2701599999999999E-2</v>
      </c>
      <c r="T2828" s="24">
        <v>0.39746369999999998</v>
      </c>
      <c r="U2828" s="24">
        <v>0.18601129999999999</v>
      </c>
      <c r="V2828" s="34">
        <v>3.5671590057219933E-2</v>
      </c>
      <c r="W2828" s="24">
        <v>0</v>
      </c>
      <c r="X2828" s="24">
        <v>0</v>
      </c>
    </row>
    <row r="2829" spans="1:24" ht="15" customHeight="1" x14ac:dyDescent="0.45">
      <c r="A2829" s="14">
        <v>494</v>
      </c>
      <c r="B2829" s="15">
        <v>1995</v>
      </c>
      <c r="C2829" s="16">
        <v>0</v>
      </c>
      <c r="D2829" s="17">
        <v>-1.87592E-2</v>
      </c>
      <c r="E2829" s="17">
        <v>1.3610300000000001E-2</v>
      </c>
      <c r="F2829" s="17">
        <v>5.7948600000000003E-2</v>
      </c>
      <c r="G2829" s="17">
        <v>0.81680450000000004</v>
      </c>
      <c r="H2829" s="18">
        <v>0.1856709</v>
      </c>
      <c r="I2829" s="40">
        <f t="array" ref="I2829">$Q$10+SUMPRODUCT(D2829:H2829,TRANSPOSE($Q$11:$Q$15))</f>
        <v>-4.2211663229227492</v>
      </c>
      <c r="J2829" s="37">
        <f t="shared" si="44"/>
        <v>1.4469083127338297E-2</v>
      </c>
      <c r="K2829" s="38"/>
      <c r="L2829" s="38"/>
      <c r="M2829" s="38"/>
      <c r="P2829" s="27">
        <v>2800</v>
      </c>
      <c r="Q2829" s="24">
        <v>0.12220590000000001</v>
      </c>
      <c r="R2829" s="24">
        <v>0.68328239999999996</v>
      </c>
      <c r="S2829" s="24">
        <v>8.7112400000000006E-2</v>
      </c>
      <c r="T2829" s="24">
        <v>2.4849009999999998</v>
      </c>
      <c r="U2829" s="24">
        <v>0.29749229999999999</v>
      </c>
      <c r="V2829" s="34">
        <v>3.4947866339951438E-4</v>
      </c>
      <c r="W2829" s="24">
        <v>0</v>
      </c>
      <c r="X2829" s="24">
        <v>0</v>
      </c>
    </row>
    <row r="2830" spans="1:24" ht="15" customHeight="1" x14ac:dyDescent="0.45">
      <c r="A2830" s="14">
        <v>494</v>
      </c>
      <c r="B2830" s="15">
        <v>1996</v>
      </c>
      <c r="C2830" s="16">
        <v>0</v>
      </c>
      <c r="D2830" s="17">
        <v>-2.24765E-2</v>
      </c>
      <c r="E2830" s="17">
        <v>3.98798E-2</v>
      </c>
      <c r="F2830" s="17">
        <v>4.42923E-2</v>
      </c>
      <c r="G2830" s="17">
        <v>1.1255919999999999</v>
      </c>
      <c r="H2830" s="18">
        <v>0.31819809999999998</v>
      </c>
      <c r="I2830" s="40">
        <f t="array" ref="I2830">$Q$10+SUMPRODUCT(D2830:H2830,TRANSPOSE($Q$11:$Q$15))</f>
        <v>-4.5616156472552776</v>
      </c>
      <c r="J2830" s="37">
        <f t="shared" si="44"/>
        <v>1.0337195830326664E-2</v>
      </c>
      <c r="K2830" s="38"/>
      <c r="L2830" s="38"/>
      <c r="M2830" s="38"/>
      <c r="P2830" s="27">
        <v>2801</v>
      </c>
      <c r="Q2830" s="24">
        <v>0.10781839999999999</v>
      </c>
      <c r="R2830" s="24">
        <v>0.74639610000000001</v>
      </c>
      <c r="S2830" s="24">
        <v>7.9899899999999996E-2</v>
      </c>
      <c r="T2830" s="24">
        <v>2.6282740000000002</v>
      </c>
      <c r="U2830" s="24">
        <v>0.30899529999999997</v>
      </c>
      <c r="V2830" s="34">
        <v>2.6911429807078814E-4</v>
      </c>
      <c r="W2830" s="24">
        <v>0</v>
      </c>
      <c r="X2830" s="24">
        <v>0</v>
      </c>
    </row>
    <row r="2831" spans="1:24" ht="15" customHeight="1" x14ac:dyDescent="0.45">
      <c r="A2831" s="14">
        <v>495</v>
      </c>
      <c r="B2831" s="15">
        <v>1995</v>
      </c>
      <c r="C2831" s="16">
        <v>0</v>
      </c>
      <c r="D2831" s="17">
        <v>0.56263379999999996</v>
      </c>
      <c r="E2831" s="17">
        <v>0.35107359999999999</v>
      </c>
      <c r="F2831" s="17">
        <v>5.49399E-2</v>
      </c>
      <c r="G2831" s="17">
        <v>2.2822819999999999</v>
      </c>
      <c r="H2831" s="18">
        <v>0.32494820000000002</v>
      </c>
      <c r="I2831" s="40">
        <f t="array" ref="I2831">$Q$10+SUMPRODUCT(D2831:H2831,TRANSPOSE($Q$11:$Q$15))</f>
        <v>-6.6959121796912724</v>
      </c>
      <c r="J2831" s="37">
        <f t="shared" si="44"/>
        <v>1.2344282513430437E-3</v>
      </c>
      <c r="K2831" s="38"/>
      <c r="L2831" s="38"/>
      <c r="M2831" s="38"/>
      <c r="P2831" s="27">
        <v>2802</v>
      </c>
      <c r="Q2831" s="24">
        <v>0.16674159999999999</v>
      </c>
      <c r="R2831" s="24">
        <v>0.73899630000000005</v>
      </c>
      <c r="S2831" s="24">
        <v>7.7126100000000003E-2</v>
      </c>
      <c r="T2831" s="24">
        <v>2.3610570000000002</v>
      </c>
      <c r="U2831" s="24">
        <v>0.2988497</v>
      </c>
      <c r="V2831" s="34">
        <v>4.3349655373351478E-4</v>
      </c>
      <c r="W2831" s="24">
        <v>0</v>
      </c>
      <c r="X2831" s="24">
        <v>0</v>
      </c>
    </row>
    <row r="2832" spans="1:24" ht="15" customHeight="1" x14ac:dyDescent="0.45">
      <c r="A2832" s="14">
        <v>495</v>
      </c>
      <c r="B2832" s="15">
        <v>1996</v>
      </c>
      <c r="C2832" s="16">
        <v>0</v>
      </c>
      <c r="D2832" s="17">
        <v>0.57709100000000002</v>
      </c>
      <c r="E2832" s="17">
        <v>0.37919009999999997</v>
      </c>
      <c r="F2832" s="17">
        <v>4.8541500000000001E-2</v>
      </c>
      <c r="G2832" s="17">
        <v>1.706698</v>
      </c>
      <c r="H2832" s="18">
        <v>0.31666539999999999</v>
      </c>
      <c r="I2832" s="40">
        <f t="array" ref="I2832">$Q$10+SUMPRODUCT(D2832:H2832,TRANSPOSE($Q$11:$Q$15))</f>
        <v>-5.7675087417609543</v>
      </c>
      <c r="J2832" s="37">
        <f t="shared" si="44"/>
        <v>3.1177883194253978E-3</v>
      </c>
      <c r="K2832" s="38"/>
      <c r="L2832" s="38"/>
      <c r="M2832" s="38"/>
      <c r="P2832" s="27">
        <v>2803</v>
      </c>
      <c r="Q2832" s="24">
        <v>0.12611069999999999</v>
      </c>
      <c r="R2832" s="24">
        <v>0.76764900000000003</v>
      </c>
      <c r="S2832" s="24">
        <v>5.91777E-2</v>
      </c>
      <c r="T2832" s="24">
        <v>2.324592</v>
      </c>
      <c r="U2832" s="24">
        <v>0.26789370000000001</v>
      </c>
      <c r="V2832" s="34">
        <v>4.9069583510430773E-4</v>
      </c>
      <c r="W2832" s="24">
        <v>0</v>
      </c>
      <c r="X2832" s="24">
        <v>0</v>
      </c>
    </row>
    <row r="2833" spans="1:24" ht="15" customHeight="1" x14ac:dyDescent="0.45">
      <c r="A2833" s="14">
        <v>495</v>
      </c>
      <c r="B2833" s="15">
        <v>1997</v>
      </c>
      <c r="C2833" s="16">
        <v>0</v>
      </c>
      <c r="D2833" s="17">
        <v>0.51558389999999998</v>
      </c>
      <c r="E2833" s="17">
        <v>0.38143759999999999</v>
      </c>
      <c r="F2833" s="17">
        <v>5.8622199999999999E-2</v>
      </c>
      <c r="G2833" s="17">
        <v>1.9384429999999999</v>
      </c>
      <c r="H2833" s="18">
        <v>0.32378570000000001</v>
      </c>
      <c r="I2833" s="40">
        <f t="array" ref="I2833">$Q$10+SUMPRODUCT(D2833:H2833,TRANSPOSE($Q$11:$Q$15))</f>
        <v>-6.2417954567436293</v>
      </c>
      <c r="J2833" s="37">
        <f t="shared" si="44"/>
        <v>1.9425768330206812E-3</v>
      </c>
      <c r="K2833" s="38"/>
      <c r="L2833" s="38"/>
      <c r="M2833" s="38"/>
      <c r="P2833" s="27">
        <v>2804</v>
      </c>
      <c r="Q2833" s="24">
        <v>0.101574</v>
      </c>
      <c r="R2833" s="24">
        <v>0.67920910000000001</v>
      </c>
      <c r="S2833" s="24">
        <v>7.0654499999999995E-2</v>
      </c>
      <c r="T2833" s="24">
        <v>1.9025829999999999</v>
      </c>
      <c r="U2833" s="24">
        <v>0.2643317</v>
      </c>
      <c r="V2833" s="34">
        <v>9.8461901275756166E-4</v>
      </c>
      <c r="W2833" s="24">
        <v>0</v>
      </c>
      <c r="X2833" s="24">
        <v>0</v>
      </c>
    </row>
    <row r="2834" spans="1:24" ht="15" customHeight="1" x14ac:dyDescent="0.45">
      <c r="A2834" s="14">
        <v>495</v>
      </c>
      <c r="B2834" s="15">
        <v>1998</v>
      </c>
      <c r="C2834" s="16">
        <v>0</v>
      </c>
      <c r="D2834" s="17">
        <v>0.50286909999999996</v>
      </c>
      <c r="E2834" s="17">
        <v>0.42818800000000001</v>
      </c>
      <c r="F2834" s="17">
        <v>4.2934100000000003E-2</v>
      </c>
      <c r="G2834" s="17">
        <v>1.525879</v>
      </c>
      <c r="H2834" s="18">
        <v>0.29535739999999999</v>
      </c>
      <c r="I2834" s="40">
        <f t="array" ref="I2834">$Q$10+SUMPRODUCT(D2834:H2834,TRANSPOSE($Q$11:$Q$15))</f>
        <v>-5.5497091495409459</v>
      </c>
      <c r="J2834" s="37">
        <f t="shared" si="44"/>
        <v>3.8735255314474872E-3</v>
      </c>
      <c r="K2834" s="38"/>
      <c r="L2834" s="38"/>
      <c r="M2834" s="38"/>
      <c r="P2834" s="27">
        <v>2805</v>
      </c>
      <c r="Q2834" s="24">
        <v>9.2367699999999997E-2</v>
      </c>
      <c r="R2834" s="24">
        <v>0.68590680000000004</v>
      </c>
      <c r="S2834" s="24">
        <v>5.49054E-2</v>
      </c>
      <c r="T2834" s="24">
        <v>1.3392520000000001</v>
      </c>
      <c r="U2834" s="24">
        <v>0.27523239999999999</v>
      </c>
      <c r="V2834" s="34">
        <v>2.717367634024775E-3</v>
      </c>
      <c r="W2834" s="24">
        <v>0</v>
      </c>
      <c r="X2834" s="24">
        <v>0</v>
      </c>
    </row>
    <row r="2835" spans="1:24" ht="15" customHeight="1" x14ac:dyDescent="0.45">
      <c r="A2835" s="14">
        <v>495</v>
      </c>
      <c r="B2835" s="15">
        <v>1999</v>
      </c>
      <c r="C2835" s="16">
        <v>0</v>
      </c>
      <c r="D2835" s="17">
        <v>0.51028039999999997</v>
      </c>
      <c r="E2835" s="17">
        <v>0.45604210000000001</v>
      </c>
      <c r="F2835" s="17">
        <v>4.1609100000000003E-2</v>
      </c>
      <c r="G2835" s="17">
        <v>1.305866</v>
      </c>
      <c r="H2835" s="18">
        <v>0.30894690000000002</v>
      </c>
      <c r="I2835" s="40">
        <f t="array" ref="I2835">$Q$10+SUMPRODUCT(D2835:H2835,TRANSPOSE($Q$11:$Q$15))</f>
        <v>-5.2175067627045566</v>
      </c>
      <c r="J2835" s="37">
        <f t="shared" si="44"/>
        <v>5.3916007628989435E-3</v>
      </c>
      <c r="K2835" s="38"/>
      <c r="L2835" s="38"/>
      <c r="M2835" s="38"/>
      <c r="P2835" s="27">
        <v>2806</v>
      </c>
      <c r="Q2835" s="24">
        <v>0.1180794</v>
      </c>
      <c r="R2835" s="24">
        <v>0.74016950000000004</v>
      </c>
      <c r="S2835" s="24">
        <v>5.5724999999999997E-2</v>
      </c>
      <c r="T2835" s="24">
        <v>1.652488</v>
      </c>
      <c r="U2835" s="24">
        <v>0.25674209999999997</v>
      </c>
      <c r="V2835" s="34">
        <v>1.5150351807919464E-3</v>
      </c>
      <c r="W2835" s="24">
        <v>0</v>
      </c>
      <c r="X2835" s="24">
        <v>0</v>
      </c>
    </row>
    <row r="2836" spans="1:24" ht="15" customHeight="1" x14ac:dyDescent="0.45">
      <c r="A2836" s="14">
        <v>495</v>
      </c>
      <c r="B2836" s="15">
        <v>2000</v>
      </c>
      <c r="C2836" s="16">
        <v>0</v>
      </c>
      <c r="D2836" s="17">
        <v>0.47970269999999998</v>
      </c>
      <c r="E2836" s="17">
        <v>0.47466170000000002</v>
      </c>
      <c r="F2836" s="17">
        <v>7.32796E-2</v>
      </c>
      <c r="G2836" s="17">
        <v>2.3521380000000001</v>
      </c>
      <c r="H2836" s="18">
        <v>0.33728429999999998</v>
      </c>
      <c r="I2836" s="40">
        <f t="array" ref="I2836">$Q$10+SUMPRODUCT(D2836:H2836,TRANSPOSE($Q$11:$Q$15))</f>
        <v>-7.1603554927780539</v>
      </c>
      <c r="J2836" s="37">
        <f t="shared" si="44"/>
        <v>7.7617544873407631E-4</v>
      </c>
      <c r="K2836" s="38"/>
      <c r="L2836" s="38"/>
      <c r="M2836" s="38"/>
      <c r="P2836" s="27">
        <v>2807</v>
      </c>
      <c r="Q2836" s="24">
        <v>0.1639169</v>
      </c>
      <c r="R2836" s="24">
        <v>0.68857440000000003</v>
      </c>
      <c r="S2836" s="24">
        <v>4.2932100000000001E-2</v>
      </c>
      <c r="T2836" s="24">
        <v>1.5236019999999999</v>
      </c>
      <c r="U2836" s="24">
        <v>0.28334619999999999</v>
      </c>
      <c r="V2836" s="34">
        <v>2.2999280444072207E-3</v>
      </c>
      <c r="W2836" s="24">
        <v>0</v>
      </c>
      <c r="X2836" s="24">
        <v>0</v>
      </c>
    </row>
    <row r="2837" spans="1:24" ht="15" customHeight="1" x14ac:dyDescent="0.45">
      <c r="A2837" s="14">
        <v>496</v>
      </c>
      <c r="B2837" s="15">
        <v>1997</v>
      </c>
      <c r="C2837" s="16">
        <v>0</v>
      </c>
      <c r="D2837" s="17">
        <v>0.3943818</v>
      </c>
      <c r="E2837" s="17">
        <v>0.19075</v>
      </c>
      <c r="F2837" s="17">
        <v>5.77446E-2</v>
      </c>
      <c r="G2837" s="17">
        <v>0.73003510000000005</v>
      </c>
      <c r="H2837" s="18">
        <v>0.3313256</v>
      </c>
      <c r="I2837" s="40">
        <f t="array" ref="I2837">$Q$10+SUMPRODUCT(D2837:H2837,TRANSPOSE($Q$11:$Q$15))</f>
        <v>-4.077354838233985</v>
      </c>
      <c r="J2837" s="37">
        <f t="shared" si="44"/>
        <v>1.6669659634880492E-2</v>
      </c>
      <c r="K2837" s="38"/>
      <c r="L2837" s="38"/>
      <c r="M2837" s="38"/>
      <c r="P2837" s="27">
        <v>2808</v>
      </c>
      <c r="Q2837" s="24">
        <v>0.20906179999999999</v>
      </c>
      <c r="R2837" s="24">
        <v>0.71802089999999996</v>
      </c>
      <c r="S2837" s="24">
        <v>5.8650899999999999E-2</v>
      </c>
      <c r="T2837" s="24">
        <v>1.991541</v>
      </c>
      <c r="U2837" s="24">
        <v>0.28272750000000002</v>
      </c>
      <c r="V2837" s="34">
        <v>9.4017279274717311E-4</v>
      </c>
      <c r="W2837" s="24">
        <v>0</v>
      </c>
      <c r="X2837" s="24">
        <v>0</v>
      </c>
    </row>
    <row r="2838" spans="1:24" ht="15" customHeight="1" x14ac:dyDescent="0.45">
      <c r="A2838" s="14">
        <v>496</v>
      </c>
      <c r="B2838" s="15">
        <v>1998</v>
      </c>
      <c r="C2838" s="16">
        <v>0</v>
      </c>
      <c r="D2838" s="17">
        <v>0.38421680000000002</v>
      </c>
      <c r="E2838" s="17">
        <v>0.18309600000000001</v>
      </c>
      <c r="F2838" s="17">
        <v>4.9342799999999999E-2</v>
      </c>
      <c r="G2838" s="17">
        <v>0.50405060000000002</v>
      </c>
      <c r="H2838" s="18">
        <v>0.31397229999999998</v>
      </c>
      <c r="I2838" s="40">
        <f t="array" ref="I2838">$Q$10+SUMPRODUCT(D2838:H2838,TRANSPOSE($Q$11:$Q$15))</f>
        <v>-3.653858622343614</v>
      </c>
      <c r="J2838" s="37">
        <f t="shared" si="44"/>
        <v>2.5237604444357169E-2</v>
      </c>
      <c r="K2838" s="38"/>
      <c r="L2838" s="38"/>
      <c r="M2838" s="38"/>
      <c r="P2838" s="27">
        <v>2809</v>
      </c>
      <c r="Q2838" s="24">
        <v>0.23946429999999999</v>
      </c>
      <c r="R2838" s="24">
        <v>0.74143119999999996</v>
      </c>
      <c r="S2838" s="24">
        <v>5.1534900000000002E-2</v>
      </c>
      <c r="T2838" s="24">
        <v>2.211052</v>
      </c>
      <c r="U2838" s="24">
        <v>0.31376409999999999</v>
      </c>
      <c r="V2838" s="34">
        <v>7.0008950435749141E-4</v>
      </c>
      <c r="W2838" s="24">
        <v>0</v>
      </c>
      <c r="X2838" s="24">
        <v>0</v>
      </c>
    </row>
    <row r="2839" spans="1:24" ht="15" customHeight="1" x14ac:dyDescent="0.45">
      <c r="A2839" s="14">
        <v>496</v>
      </c>
      <c r="B2839" s="15">
        <v>1999</v>
      </c>
      <c r="C2839" s="16">
        <v>0</v>
      </c>
      <c r="D2839" s="17">
        <v>0.36497109999999999</v>
      </c>
      <c r="E2839" s="17">
        <v>0.17365320000000001</v>
      </c>
      <c r="F2839" s="17">
        <v>4.6332699999999997E-2</v>
      </c>
      <c r="G2839" s="17">
        <v>0.25495719999999999</v>
      </c>
      <c r="H2839" s="18">
        <v>0.31456529999999999</v>
      </c>
      <c r="I2839" s="40">
        <f t="array" ref="I2839">$Q$10+SUMPRODUCT(D2839:H2839,TRANSPOSE($Q$11:$Q$15))</f>
        <v>-3.2267050299716975</v>
      </c>
      <c r="J2839" s="37">
        <f t="shared" si="44"/>
        <v>3.8173040806634632E-2</v>
      </c>
      <c r="K2839" s="38"/>
      <c r="L2839" s="38"/>
      <c r="M2839" s="38"/>
      <c r="P2839" s="27">
        <v>2810</v>
      </c>
      <c r="Q2839" s="24">
        <v>3.0506000000000001E-3</v>
      </c>
      <c r="R2839" s="24">
        <v>0.1246091</v>
      </c>
      <c r="S2839" s="24">
        <v>6.1875699999999999E-2</v>
      </c>
      <c r="T2839" s="24">
        <v>0.55932420000000005</v>
      </c>
      <c r="U2839" s="24">
        <v>0.17291019999999999</v>
      </c>
      <c r="V2839" s="34">
        <v>1.7941652540614451E-2</v>
      </c>
      <c r="W2839" s="24">
        <v>0</v>
      </c>
      <c r="X2839" s="24">
        <v>0</v>
      </c>
    </row>
    <row r="2840" spans="1:24" ht="15" customHeight="1" x14ac:dyDescent="0.45">
      <c r="A2840" s="14">
        <v>496</v>
      </c>
      <c r="B2840" s="15">
        <v>2000</v>
      </c>
      <c r="C2840" s="16">
        <v>0</v>
      </c>
      <c r="D2840" s="17">
        <v>0.36348619999999998</v>
      </c>
      <c r="E2840" s="17">
        <v>0.18231539999999999</v>
      </c>
      <c r="F2840" s="17">
        <v>4.3949599999999998E-2</v>
      </c>
      <c r="G2840" s="17">
        <v>0.1455496</v>
      </c>
      <c r="H2840" s="18">
        <v>0.30790420000000002</v>
      </c>
      <c r="I2840" s="40">
        <f t="array" ref="I2840">$Q$10+SUMPRODUCT(D2840:H2840,TRANSPOSE($Q$11:$Q$15))</f>
        <v>-3.0506297501367263</v>
      </c>
      <c r="J2840" s="37">
        <f t="shared" si="44"/>
        <v>4.519029315817167E-2</v>
      </c>
      <c r="K2840" s="38"/>
      <c r="L2840" s="38"/>
      <c r="M2840" s="38"/>
      <c r="P2840" s="27">
        <v>2811</v>
      </c>
      <c r="Q2840" s="24">
        <v>-4.23119E-2</v>
      </c>
      <c r="R2840" s="24">
        <v>0.10279099999999999</v>
      </c>
      <c r="S2840" s="24">
        <v>3.0202799999999998E-2</v>
      </c>
      <c r="T2840" s="24">
        <v>0.4134563</v>
      </c>
      <c r="U2840" s="24">
        <v>0.1759735</v>
      </c>
      <c r="V2840" s="34">
        <v>2.9258407205984573E-2</v>
      </c>
      <c r="W2840" s="24">
        <v>0</v>
      </c>
      <c r="X2840" s="24">
        <v>0</v>
      </c>
    </row>
    <row r="2841" spans="1:24" ht="15" customHeight="1" x14ac:dyDescent="0.45">
      <c r="A2841" s="14">
        <v>496</v>
      </c>
      <c r="B2841" s="15">
        <v>2001</v>
      </c>
      <c r="C2841" s="16">
        <v>0</v>
      </c>
      <c r="D2841" s="17">
        <v>0.35015669999999999</v>
      </c>
      <c r="E2841" s="17">
        <v>0.14784079999999999</v>
      </c>
      <c r="F2841" s="17">
        <v>1.6526900000000001E-2</v>
      </c>
      <c r="G2841" s="17">
        <v>8.8723800000000005E-2</v>
      </c>
      <c r="H2841" s="18">
        <v>0.27798230000000002</v>
      </c>
      <c r="I2841" s="40">
        <f t="array" ref="I2841">$Q$10+SUMPRODUCT(D2841:H2841,TRANSPOSE($Q$11:$Q$15))</f>
        <v>-2.7146566825828091</v>
      </c>
      <c r="J2841" s="37">
        <f t="shared" si="44"/>
        <v>6.2114018495712457E-2</v>
      </c>
      <c r="K2841" s="38"/>
      <c r="L2841" s="38"/>
      <c r="M2841" s="38"/>
      <c r="P2841" s="27">
        <v>2812</v>
      </c>
      <c r="Q2841" s="24">
        <v>-1.4777E-2</v>
      </c>
      <c r="R2841" s="24">
        <v>0.1180541</v>
      </c>
      <c r="S2841" s="24">
        <v>3.74081E-2</v>
      </c>
      <c r="T2841" s="24">
        <v>0.43941150000000001</v>
      </c>
      <c r="U2841" s="24">
        <v>0.12668740000000001</v>
      </c>
      <c r="V2841" s="34">
        <v>2.5525565362110682E-2</v>
      </c>
      <c r="W2841" s="24">
        <v>0</v>
      </c>
      <c r="X2841" s="24">
        <v>0</v>
      </c>
    </row>
    <row r="2842" spans="1:24" ht="15" customHeight="1" x14ac:dyDescent="0.45">
      <c r="A2842" s="14">
        <v>496</v>
      </c>
      <c r="B2842" s="15">
        <v>2002</v>
      </c>
      <c r="C2842" s="16">
        <v>0</v>
      </c>
      <c r="D2842" s="17">
        <v>0.29297079999999998</v>
      </c>
      <c r="E2842" s="17">
        <v>2.3943800000000001E-2</v>
      </c>
      <c r="F2842" s="17">
        <v>4.6895699999999998E-2</v>
      </c>
      <c r="G2842" s="17">
        <v>0.1181653</v>
      </c>
      <c r="H2842" s="18">
        <v>0.32242340000000003</v>
      </c>
      <c r="I2842" s="40">
        <f t="array" ref="I2842">$Q$10+SUMPRODUCT(D2842:H2842,TRANSPOSE($Q$11:$Q$15))</f>
        <v>-2.8205039778884271</v>
      </c>
      <c r="J2842" s="37">
        <f t="shared" si="44"/>
        <v>5.6226184105138265E-2</v>
      </c>
      <c r="K2842" s="38"/>
      <c r="L2842" s="38"/>
      <c r="M2842" s="38"/>
      <c r="P2842" s="27">
        <v>2813</v>
      </c>
      <c r="Q2842" s="24">
        <v>4.5611000000000002E-3</v>
      </c>
      <c r="R2842" s="24">
        <v>0.1143213</v>
      </c>
      <c r="S2842" s="24">
        <v>4.3615800000000003E-2</v>
      </c>
      <c r="T2842" s="24">
        <v>0.36356470000000002</v>
      </c>
      <c r="U2842" s="24">
        <v>0.11709410000000001</v>
      </c>
      <c r="V2842" s="34">
        <v>2.7558232711859289E-2</v>
      </c>
      <c r="W2842" s="24">
        <v>0</v>
      </c>
      <c r="X2842" s="24">
        <v>0</v>
      </c>
    </row>
    <row r="2843" spans="1:24" ht="15" customHeight="1" x14ac:dyDescent="0.45">
      <c r="A2843" s="14">
        <v>496</v>
      </c>
      <c r="B2843" s="15">
        <v>2003</v>
      </c>
      <c r="C2843" s="16">
        <v>0</v>
      </c>
      <c r="D2843" s="17">
        <v>0.33489819999999998</v>
      </c>
      <c r="E2843" s="17">
        <v>4.1115499999999999E-2</v>
      </c>
      <c r="F2843" s="17">
        <v>6.0665700000000003E-2</v>
      </c>
      <c r="G2843" s="17">
        <v>0.20088780000000001</v>
      </c>
      <c r="H2843" s="18">
        <v>0.35436509999999999</v>
      </c>
      <c r="I2843" s="40">
        <f t="array" ref="I2843">$Q$10+SUMPRODUCT(D2843:H2843,TRANSPOSE($Q$11:$Q$15))</f>
        <v>-3.0502755555111079</v>
      </c>
      <c r="J2843" s="37">
        <f t="shared" si="44"/>
        <v>4.5205578456288878E-2</v>
      </c>
      <c r="K2843" s="38"/>
      <c r="L2843" s="38"/>
      <c r="M2843" s="38"/>
      <c r="P2843" s="27">
        <v>2814</v>
      </c>
      <c r="Q2843" s="24">
        <v>9.8943E-3</v>
      </c>
      <c r="R2843" s="24">
        <v>0.1119124</v>
      </c>
      <c r="S2843" s="24">
        <v>5.06536E-2</v>
      </c>
      <c r="T2843" s="24">
        <v>0.4153927</v>
      </c>
      <c r="U2843" s="24">
        <v>0.12042319999999999</v>
      </c>
      <c r="V2843" s="34">
        <v>2.4253977443357468E-2</v>
      </c>
      <c r="W2843" s="24">
        <v>0</v>
      </c>
      <c r="X2843" s="24">
        <v>0</v>
      </c>
    </row>
    <row r="2844" spans="1:24" ht="15" customHeight="1" x14ac:dyDescent="0.45">
      <c r="A2844" s="14">
        <v>496</v>
      </c>
      <c r="B2844" s="15">
        <v>2004</v>
      </c>
      <c r="C2844" s="16">
        <v>0</v>
      </c>
      <c r="D2844" s="17">
        <v>0.30743720000000002</v>
      </c>
      <c r="E2844" s="17">
        <v>4.4497700000000001E-2</v>
      </c>
      <c r="F2844" s="17">
        <v>4.7788400000000002E-2</v>
      </c>
      <c r="G2844" s="17">
        <v>0.53772889999999995</v>
      </c>
      <c r="H2844" s="18">
        <v>0.3700678</v>
      </c>
      <c r="I2844" s="40">
        <f t="array" ref="I2844">$Q$10+SUMPRODUCT(D2844:H2844,TRANSPOSE($Q$11:$Q$15))</f>
        <v>-3.4906224379226916</v>
      </c>
      <c r="J2844" s="37">
        <f t="shared" si="44"/>
        <v>2.9580231715575566E-2</v>
      </c>
      <c r="K2844" s="38"/>
      <c r="L2844" s="38"/>
      <c r="M2844" s="38"/>
      <c r="P2844" s="27">
        <v>2815</v>
      </c>
      <c r="Q2844" s="24">
        <v>2.49097E-2</v>
      </c>
      <c r="R2844" s="24">
        <v>0.1416288</v>
      </c>
      <c r="S2844" s="24">
        <v>5.0862900000000003E-2</v>
      </c>
      <c r="T2844" s="24">
        <v>0.47954190000000002</v>
      </c>
      <c r="U2844" s="24">
        <v>0.1394088</v>
      </c>
      <c r="V2844" s="34">
        <v>2.1378826114616889E-2</v>
      </c>
      <c r="W2844" s="24">
        <v>0</v>
      </c>
      <c r="X2844" s="24">
        <v>0</v>
      </c>
    </row>
    <row r="2845" spans="1:24" ht="15" customHeight="1" x14ac:dyDescent="0.45">
      <c r="A2845" s="14">
        <v>497</v>
      </c>
      <c r="B2845" s="15">
        <v>1996</v>
      </c>
      <c r="C2845" s="16">
        <v>0</v>
      </c>
      <c r="D2845" s="17">
        <v>0.38096219999999997</v>
      </c>
      <c r="E2845" s="17">
        <v>-5.1315100000000002E-2</v>
      </c>
      <c r="F2845" s="17">
        <v>3.9683900000000001E-2</v>
      </c>
      <c r="G2845" s="17">
        <v>14.348089999999999</v>
      </c>
      <c r="H2845" s="18">
        <v>0.1934495</v>
      </c>
      <c r="I2845" s="40">
        <f t="array" ref="I2845">$Q$10+SUMPRODUCT(D2845:H2845,TRANSPOSE($Q$11:$Q$15))</f>
        <v>-25.373553079974094</v>
      </c>
      <c r="J2845" s="37">
        <f t="shared" si="44"/>
        <v>9.5588558213833304E-12</v>
      </c>
      <c r="K2845" s="38"/>
      <c r="L2845" s="38"/>
      <c r="M2845" s="38"/>
      <c r="P2845" s="27">
        <v>2816</v>
      </c>
      <c r="Q2845" s="24">
        <v>0.35042899999999999</v>
      </c>
      <c r="R2845" s="24">
        <v>0.4451116</v>
      </c>
      <c r="S2845" s="24">
        <v>6.3276600000000002E-2</v>
      </c>
      <c r="T2845" s="24">
        <v>2.5713879999999998</v>
      </c>
      <c r="U2845" s="24">
        <v>0.337397</v>
      </c>
      <c r="V2845" s="34">
        <v>5.867823239078297E-4</v>
      </c>
      <c r="W2845" s="24">
        <v>0</v>
      </c>
      <c r="X2845" s="24">
        <v>0</v>
      </c>
    </row>
    <row r="2846" spans="1:24" ht="15" customHeight="1" x14ac:dyDescent="0.45">
      <c r="A2846" s="14">
        <v>497</v>
      </c>
      <c r="B2846" s="15">
        <v>1997</v>
      </c>
      <c r="C2846" s="16">
        <v>0</v>
      </c>
      <c r="D2846" s="17">
        <v>0.31301289999999998</v>
      </c>
      <c r="E2846" s="17">
        <v>2.54658E-2</v>
      </c>
      <c r="F2846" s="17">
        <v>3.9613299999999997E-2</v>
      </c>
      <c r="G2846" s="17">
        <v>1.6231059999999999</v>
      </c>
      <c r="H2846" s="18">
        <v>0.1425681</v>
      </c>
      <c r="I2846" s="40">
        <f t="array" ref="I2846">$Q$10+SUMPRODUCT(D2846:H2846,TRANSPOSE($Q$11:$Q$15))</f>
        <v>-5.2658829016074034</v>
      </c>
      <c r="J2846" s="37">
        <f t="shared" si="44"/>
        <v>5.1382925645171006E-3</v>
      </c>
      <c r="K2846" s="38"/>
      <c r="L2846" s="38"/>
      <c r="M2846" s="38"/>
      <c r="P2846" s="27">
        <v>2817</v>
      </c>
      <c r="Q2846" s="24">
        <v>0.3793955</v>
      </c>
      <c r="R2846" s="24">
        <v>0.41244449999999999</v>
      </c>
      <c r="S2846" s="24">
        <v>2.87596E-2</v>
      </c>
      <c r="T2846" s="24">
        <v>1.1485669999999999</v>
      </c>
      <c r="U2846" s="24">
        <v>0.35940929999999999</v>
      </c>
      <c r="V2846" s="34">
        <v>7.9735095131573935E-3</v>
      </c>
      <c r="W2846" s="24">
        <v>0</v>
      </c>
      <c r="X2846" s="24">
        <v>0</v>
      </c>
    </row>
    <row r="2847" spans="1:24" ht="15" customHeight="1" x14ac:dyDescent="0.45">
      <c r="A2847" s="14">
        <v>497</v>
      </c>
      <c r="B2847" s="15">
        <v>1998</v>
      </c>
      <c r="C2847" s="16">
        <v>0</v>
      </c>
      <c r="D2847" s="17">
        <v>9.1287699999999999E-2</v>
      </c>
      <c r="E2847" s="17">
        <v>4.7994299999999997E-2</v>
      </c>
      <c r="F2847" s="17">
        <v>3.4666799999999998E-2</v>
      </c>
      <c r="G2847" s="17">
        <v>0.39740730000000002</v>
      </c>
      <c r="H2847" s="18">
        <v>0.12483850000000001</v>
      </c>
      <c r="I2847" s="40">
        <f t="array" ref="I2847">$Q$10+SUMPRODUCT(D2847:H2847,TRANSPOSE($Q$11:$Q$15))</f>
        <v>-3.4086772827191152</v>
      </c>
      <c r="J2847" s="37">
        <f t="shared" si="44"/>
        <v>3.2025376024690043E-2</v>
      </c>
      <c r="K2847" s="38"/>
      <c r="L2847" s="38"/>
      <c r="M2847" s="38"/>
      <c r="P2847" s="27">
        <v>2818</v>
      </c>
      <c r="Q2847" s="24">
        <v>-4.5730600000000003E-2</v>
      </c>
      <c r="R2847" s="24">
        <v>8.3814299999999994E-2</v>
      </c>
      <c r="S2847" s="24">
        <v>4.6639300000000002E-2</v>
      </c>
      <c r="T2847" s="24">
        <v>0.64718310000000001</v>
      </c>
      <c r="U2847" s="24">
        <v>8.4364300000000003E-2</v>
      </c>
      <c r="V2847" s="34">
        <v>1.7353886488361482E-2</v>
      </c>
      <c r="W2847" s="24">
        <v>0</v>
      </c>
      <c r="X2847" s="24">
        <v>0</v>
      </c>
    </row>
    <row r="2848" spans="1:24" ht="15" customHeight="1" x14ac:dyDescent="0.45">
      <c r="A2848" s="14">
        <v>497</v>
      </c>
      <c r="B2848" s="15">
        <v>1999</v>
      </c>
      <c r="C2848" s="16">
        <v>0</v>
      </c>
      <c r="D2848" s="17">
        <v>9.6102099999999996E-2</v>
      </c>
      <c r="E2848" s="17">
        <v>1.04145E-2</v>
      </c>
      <c r="F2848" s="17">
        <v>3.5412199999999998E-2</v>
      </c>
      <c r="G2848" s="17">
        <v>0.36732019999999999</v>
      </c>
      <c r="H2848" s="18">
        <v>0.10691879999999999</v>
      </c>
      <c r="I2848" s="40">
        <f t="array" ref="I2848">$Q$10+SUMPRODUCT(D2848:H2848,TRANSPOSE($Q$11:$Q$15))</f>
        <v>-3.3211617454747886</v>
      </c>
      <c r="J2848" s="37">
        <f t="shared" si="44"/>
        <v>3.4852309048103443E-2</v>
      </c>
      <c r="K2848" s="38"/>
      <c r="L2848" s="38"/>
      <c r="M2848" s="38"/>
      <c r="P2848" s="27">
        <v>2819</v>
      </c>
      <c r="Q2848" s="24">
        <v>-8.8692000000000007E-3</v>
      </c>
      <c r="R2848" s="24">
        <v>8.3509799999999995E-2</v>
      </c>
      <c r="S2848" s="24">
        <v>3.8866699999999997E-2</v>
      </c>
      <c r="T2848" s="24">
        <v>0.62121440000000006</v>
      </c>
      <c r="U2848" s="24">
        <v>9.2991000000000004E-2</v>
      </c>
      <c r="V2848" s="34">
        <v>1.9611912644165713E-2</v>
      </c>
      <c r="W2848" s="24">
        <v>0</v>
      </c>
      <c r="X2848" s="24">
        <v>0</v>
      </c>
    </row>
    <row r="2849" spans="1:24" ht="15" customHeight="1" x14ac:dyDescent="0.45">
      <c r="A2849" s="14">
        <v>497</v>
      </c>
      <c r="B2849" s="15">
        <v>2000</v>
      </c>
      <c r="C2849" s="16">
        <v>0</v>
      </c>
      <c r="D2849" s="17">
        <v>0.13672909999999999</v>
      </c>
      <c r="E2849" s="17">
        <v>-1.3441E-2</v>
      </c>
      <c r="F2849" s="17">
        <v>5.5600200000000002E-2</v>
      </c>
      <c r="G2849" s="17">
        <v>0.69343600000000005</v>
      </c>
      <c r="H2849" s="18">
        <v>0.1192535</v>
      </c>
      <c r="I2849" s="40">
        <f t="array" ref="I2849">$Q$10+SUMPRODUCT(D2849:H2849,TRANSPOSE($Q$11:$Q$15))</f>
        <v>-3.9431766286597041</v>
      </c>
      <c r="J2849" s="37">
        <f t="shared" si="44"/>
        <v>1.901784297035607E-2</v>
      </c>
      <c r="K2849" s="38"/>
      <c r="L2849" s="38"/>
      <c r="M2849" s="38"/>
      <c r="P2849" s="27">
        <v>2820</v>
      </c>
      <c r="Q2849" s="24">
        <v>4.22967E-2</v>
      </c>
      <c r="R2849" s="24">
        <v>0.10952050000000001</v>
      </c>
      <c r="S2849" s="24">
        <v>2.6265299999999998E-2</v>
      </c>
      <c r="T2849" s="24">
        <v>0.89115299999999997</v>
      </c>
      <c r="U2849" s="24">
        <v>0.13895370000000001</v>
      </c>
      <c r="V2849" s="34">
        <v>1.4353320074335688E-2</v>
      </c>
      <c r="W2849" s="24">
        <v>0</v>
      </c>
      <c r="X2849" s="24">
        <v>0</v>
      </c>
    </row>
    <row r="2850" spans="1:24" ht="15" customHeight="1" x14ac:dyDescent="0.45">
      <c r="A2850" s="14">
        <v>497</v>
      </c>
      <c r="B2850" s="15">
        <v>2001</v>
      </c>
      <c r="C2850" s="16">
        <v>0</v>
      </c>
      <c r="D2850" s="17">
        <v>0.1273436</v>
      </c>
      <c r="E2850" s="17">
        <v>-2.0725000000000001E-3</v>
      </c>
      <c r="F2850" s="17">
        <v>3.7935400000000001E-2</v>
      </c>
      <c r="G2850" s="17">
        <v>0.51655660000000003</v>
      </c>
      <c r="H2850" s="18">
        <v>0.1249846</v>
      </c>
      <c r="I2850" s="40">
        <f t="array" ref="I2850">$Q$10+SUMPRODUCT(D2850:H2850,TRANSPOSE($Q$11:$Q$15))</f>
        <v>-3.5368684632089149</v>
      </c>
      <c r="J2850" s="37">
        <f t="shared" si="44"/>
        <v>2.8281219952630932E-2</v>
      </c>
      <c r="K2850" s="38"/>
      <c r="L2850" s="38"/>
      <c r="M2850" s="38"/>
      <c r="P2850" s="27">
        <v>2821</v>
      </c>
      <c r="Q2850" s="24">
        <v>3.5027299999999997E-2</v>
      </c>
      <c r="R2850" s="24">
        <v>7.3508500000000004E-2</v>
      </c>
      <c r="S2850" s="24">
        <v>4.4957999999999998E-2</v>
      </c>
      <c r="T2850" s="24">
        <v>0.73745519999999998</v>
      </c>
      <c r="U2850" s="24">
        <v>0.1319372</v>
      </c>
      <c r="V2850" s="34">
        <v>1.6481337665683927E-2</v>
      </c>
      <c r="W2850" s="24">
        <v>0</v>
      </c>
      <c r="X2850" s="24">
        <v>0</v>
      </c>
    </row>
    <row r="2851" spans="1:24" ht="15" customHeight="1" x14ac:dyDescent="0.45">
      <c r="A2851" s="14">
        <v>497</v>
      </c>
      <c r="B2851" s="15">
        <v>2002</v>
      </c>
      <c r="C2851" s="16">
        <v>0</v>
      </c>
      <c r="D2851" s="17">
        <v>0.15044550000000001</v>
      </c>
      <c r="E2851" s="17">
        <v>-0.1367208</v>
      </c>
      <c r="F2851" s="17">
        <v>4.0346199999999999E-2</v>
      </c>
      <c r="G2851" s="17">
        <v>0.35637180000000002</v>
      </c>
      <c r="H2851" s="18">
        <v>0.1298376</v>
      </c>
      <c r="I2851" s="40">
        <f t="array" ref="I2851">$Q$10+SUMPRODUCT(D2851:H2851,TRANSPOSE($Q$11:$Q$15))</f>
        <v>-3.0925211619274133</v>
      </c>
      <c r="J2851" s="37">
        <f t="shared" si="44"/>
        <v>4.3416805980044652E-2</v>
      </c>
      <c r="K2851" s="38"/>
      <c r="L2851" s="38"/>
      <c r="M2851" s="38"/>
      <c r="P2851" s="27">
        <v>2822</v>
      </c>
      <c r="Q2851" s="24">
        <v>0.26499109999999998</v>
      </c>
      <c r="R2851" s="24">
        <v>0.4251721</v>
      </c>
      <c r="S2851" s="24">
        <v>5.1101000000000001E-2</v>
      </c>
      <c r="T2851" s="24">
        <v>1.8091950000000001</v>
      </c>
      <c r="U2851" s="24">
        <v>0.24891669999999999</v>
      </c>
      <c r="V2851" s="34">
        <v>2.0466595686497052E-3</v>
      </c>
      <c r="W2851" s="24">
        <v>0</v>
      </c>
      <c r="X2851" s="24">
        <v>0</v>
      </c>
    </row>
    <row r="2852" spans="1:24" ht="15" customHeight="1" x14ac:dyDescent="0.45">
      <c r="A2852" s="14">
        <v>497</v>
      </c>
      <c r="B2852" s="15">
        <v>2003</v>
      </c>
      <c r="C2852" s="16">
        <v>0</v>
      </c>
      <c r="D2852" s="17">
        <v>9.6444000000000002E-2</v>
      </c>
      <c r="E2852" s="17">
        <v>-0.27635989999999999</v>
      </c>
      <c r="F2852" s="17">
        <v>3.3649100000000001E-2</v>
      </c>
      <c r="G2852" s="17">
        <v>0.40953119999999998</v>
      </c>
      <c r="H2852" s="18">
        <v>0.14355609999999999</v>
      </c>
      <c r="I2852" s="40">
        <f t="array" ref="I2852">$Q$10+SUMPRODUCT(D2852:H2852,TRANSPOSE($Q$11:$Q$15))</f>
        <v>-2.9345029241869778</v>
      </c>
      <c r="J2852" s="37">
        <f t="shared" si="44"/>
        <v>5.0474078422412104E-2</v>
      </c>
      <c r="K2852" s="38"/>
      <c r="L2852" s="38"/>
      <c r="M2852" s="38"/>
      <c r="P2852" s="27">
        <v>2823</v>
      </c>
      <c r="Q2852" s="24">
        <v>0.29897600000000002</v>
      </c>
      <c r="R2852" s="24">
        <v>0.47240729999999997</v>
      </c>
      <c r="S2852" s="24">
        <v>6.0964999999999998E-2</v>
      </c>
      <c r="T2852" s="24">
        <v>2.6246999999999998</v>
      </c>
      <c r="U2852" s="24">
        <v>0.26635750000000002</v>
      </c>
      <c r="V2852" s="34">
        <v>4.943500591831322E-4</v>
      </c>
      <c r="W2852" s="24">
        <v>0</v>
      </c>
      <c r="X2852" s="24">
        <v>0</v>
      </c>
    </row>
    <row r="2853" spans="1:24" ht="15" customHeight="1" x14ac:dyDescent="0.45">
      <c r="A2853" s="14">
        <v>497</v>
      </c>
      <c r="B2853" s="15">
        <v>2004</v>
      </c>
      <c r="C2853" s="16">
        <v>0</v>
      </c>
      <c r="D2853" s="17">
        <v>0.17604700000000001</v>
      </c>
      <c r="E2853" s="17">
        <v>-0.38952239999999999</v>
      </c>
      <c r="F2853" s="17">
        <v>4.16307E-2</v>
      </c>
      <c r="G2853" s="17">
        <v>0.67802320000000005</v>
      </c>
      <c r="H2853" s="18">
        <v>0.17164280000000001</v>
      </c>
      <c r="I2853" s="40">
        <f t="array" ref="I2853">$Q$10+SUMPRODUCT(D2853:H2853,TRANSPOSE($Q$11:$Q$15))</f>
        <v>-3.2112814462437735</v>
      </c>
      <c r="J2853" s="37">
        <f t="shared" si="44"/>
        <v>3.8743382194442622E-2</v>
      </c>
      <c r="K2853" s="38"/>
      <c r="L2853" s="38"/>
      <c r="M2853" s="38"/>
      <c r="P2853" s="27">
        <v>2824</v>
      </c>
      <c r="Q2853" s="24">
        <v>0.32968520000000001</v>
      </c>
      <c r="R2853" s="24">
        <v>0.51740889999999995</v>
      </c>
      <c r="S2853" s="24">
        <v>7.6541600000000001E-2</v>
      </c>
      <c r="T2853" s="24">
        <v>2.6845460000000001</v>
      </c>
      <c r="U2853" s="24">
        <v>0.2828215</v>
      </c>
      <c r="V2853" s="34">
        <v>3.8027137241113693E-4</v>
      </c>
      <c r="W2853" s="24">
        <v>0</v>
      </c>
      <c r="X2853" s="24">
        <v>0</v>
      </c>
    </row>
    <row r="2854" spans="1:24" ht="15" customHeight="1" x14ac:dyDescent="0.45">
      <c r="A2854" s="14">
        <v>498</v>
      </c>
      <c r="B2854" s="15">
        <v>1995</v>
      </c>
      <c r="C2854" s="16">
        <v>0</v>
      </c>
      <c r="D2854" s="17">
        <v>0.29503119999999999</v>
      </c>
      <c r="E2854" s="17">
        <v>0.46886250000000002</v>
      </c>
      <c r="F2854" s="17">
        <v>7.8552200000000003E-2</v>
      </c>
      <c r="G2854" s="17">
        <v>2.4534129999999998</v>
      </c>
      <c r="H2854" s="18">
        <v>0.4181183</v>
      </c>
      <c r="I2854" s="40">
        <f t="array" ref="I2854">$Q$10+SUMPRODUCT(D2854:H2854,TRANSPOSE($Q$11:$Q$15))</f>
        <v>-7.3819216718551877</v>
      </c>
      <c r="J2854" s="37">
        <f t="shared" si="44"/>
        <v>6.2201653503382646E-4</v>
      </c>
      <c r="K2854" s="38"/>
      <c r="L2854" s="38"/>
      <c r="M2854" s="38"/>
      <c r="P2854" s="27">
        <v>2825</v>
      </c>
      <c r="Q2854" s="24">
        <v>3.0417E-2</v>
      </c>
      <c r="R2854" s="24">
        <v>-0.1838089</v>
      </c>
      <c r="S2854" s="24">
        <v>7.0246699999999995E-2</v>
      </c>
      <c r="T2854" s="24">
        <v>0.29717700000000002</v>
      </c>
      <c r="U2854" s="24">
        <v>9.6795099999999995E-2</v>
      </c>
      <c r="V2854" s="34">
        <v>3.7720017344209884E-2</v>
      </c>
      <c r="W2854" s="24">
        <v>0</v>
      </c>
      <c r="X2854" s="24">
        <v>0</v>
      </c>
    </row>
    <row r="2855" spans="1:24" ht="15" customHeight="1" x14ac:dyDescent="0.45">
      <c r="A2855" s="14">
        <v>498</v>
      </c>
      <c r="B2855" s="15">
        <v>1996</v>
      </c>
      <c r="C2855" s="16">
        <v>0</v>
      </c>
      <c r="D2855" s="17">
        <v>0.23492640000000001</v>
      </c>
      <c r="E2855" s="17">
        <v>0.4400135</v>
      </c>
      <c r="F2855" s="17">
        <v>7.19698E-2</v>
      </c>
      <c r="G2855" s="17">
        <v>2.1232030000000002</v>
      </c>
      <c r="H2855" s="18">
        <v>0.36065730000000001</v>
      </c>
      <c r="I2855" s="40">
        <f t="array" ref="I2855">$Q$10+SUMPRODUCT(D2855:H2855,TRANSPOSE($Q$11:$Q$15))</f>
        <v>-6.8216187105262929</v>
      </c>
      <c r="J2855" s="37">
        <f t="shared" si="44"/>
        <v>1.0887684628192113E-3</v>
      </c>
      <c r="K2855" s="38"/>
      <c r="L2855" s="38"/>
      <c r="M2855" s="38"/>
      <c r="P2855" s="27">
        <v>2826</v>
      </c>
      <c r="Q2855" s="24">
        <v>2.72318E-2</v>
      </c>
      <c r="R2855" s="24">
        <v>-0.20270630000000001</v>
      </c>
      <c r="S2855" s="24">
        <v>2.88274E-2</v>
      </c>
      <c r="T2855" s="24">
        <v>1.1674420000000001</v>
      </c>
      <c r="U2855" s="24">
        <v>9.7242700000000001E-2</v>
      </c>
      <c r="V2855" s="34">
        <v>1.3813333642225338E-2</v>
      </c>
      <c r="W2855" s="24">
        <v>0</v>
      </c>
      <c r="X2855" s="24">
        <v>0</v>
      </c>
    </row>
    <row r="2856" spans="1:24" ht="15" customHeight="1" x14ac:dyDescent="0.45">
      <c r="A2856" s="14">
        <v>498</v>
      </c>
      <c r="B2856" s="15">
        <v>1997</v>
      </c>
      <c r="C2856" s="16">
        <v>0</v>
      </c>
      <c r="D2856" s="17">
        <v>0.28876800000000002</v>
      </c>
      <c r="E2856" s="17">
        <v>0.48466110000000001</v>
      </c>
      <c r="F2856" s="17">
        <v>7.6287199999999999E-2</v>
      </c>
      <c r="G2856" s="17">
        <v>3.1352380000000002</v>
      </c>
      <c r="H2856" s="18">
        <v>0.39378059999999998</v>
      </c>
      <c r="I2856" s="40">
        <f t="array" ref="I2856">$Q$10+SUMPRODUCT(D2856:H2856,TRANSPOSE($Q$11:$Q$15))</f>
        <v>-8.4910045722791168</v>
      </c>
      <c r="J2856" s="37">
        <f t="shared" si="44"/>
        <v>2.0526476857962362E-4</v>
      </c>
      <c r="K2856" s="38"/>
      <c r="L2856" s="38"/>
      <c r="M2856" s="38"/>
      <c r="P2856" s="27">
        <v>2827</v>
      </c>
      <c r="Q2856" s="24">
        <v>-1.4659500000000001E-2</v>
      </c>
      <c r="R2856" s="24">
        <v>-0.25634400000000002</v>
      </c>
      <c r="S2856" s="24">
        <v>5.0349699999999997E-2</v>
      </c>
      <c r="T2856" s="24">
        <v>0.43552020000000002</v>
      </c>
      <c r="U2856" s="24">
        <v>9.03085E-2</v>
      </c>
      <c r="V2856" s="34">
        <v>3.8506847113225967E-2</v>
      </c>
      <c r="W2856" s="24">
        <v>0</v>
      </c>
      <c r="X2856" s="24">
        <v>0</v>
      </c>
    </row>
    <row r="2857" spans="1:24" ht="15" customHeight="1" x14ac:dyDescent="0.45">
      <c r="A2857" s="14">
        <v>498</v>
      </c>
      <c r="B2857" s="15">
        <v>1998</v>
      </c>
      <c r="C2857" s="16">
        <v>0</v>
      </c>
      <c r="D2857" s="17">
        <v>0.2571061</v>
      </c>
      <c r="E2857" s="17">
        <v>0.49265170000000003</v>
      </c>
      <c r="F2857" s="17">
        <v>6.80534E-2</v>
      </c>
      <c r="G2857" s="17">
        <v>2.3064580000000001</v>
      </c>
      <c r="H2857" s="18">
        <v>0.3760752</v>
      </c>
      <c r="I2857" s="40">
        <f t="array" ref="I2857">$Q$10+SUMPRODUCT(D2857:H2857,TRANSPOSE($Q$11:$Q$15))</f>
        <v>-7.1401158594043297</v>
      </c>
      <c r="J2857" s="37">
        <f t="shared" si="44"/>
        <v>7.9203244136515072E-4</v>
      </c>
      <c r="K2857" s="38"/>
      <c r="L2857" s="38"/>
      <c r="M2857" s="38"/>
      <c r="P2857" s="27">
        <v>2828</v>
      </c>
      <c r="Q2857" s="24">
        <v>-1.87592E-2</v>
      </c>
      <c r="R2857" s="24">
        <v>1.3610300000000001E-2</v>
      </c>
      <c r="S2857" s="24">
        <v>5.7948600000000003E-2</v>
      </c>
      <c r="T2857" s="24">
        <v>0.81680450000000004</v>
      </c>
      <c r="U2857" s="24">
        <v>0.1856709</v>
      </c>
      <c r="V2857" s="34">
        <v>1.4469083127338286E-2</v>
      </c>
      <c r="W2857" s="24">
        <v>0</v>
      </c>
      <c r="X2857" s="24">
        <v>0</v>
      </c>
    </row>
    <row r="2858" spans="1:24" ht="15" customHeight="1" x14ac:dyDescent="0.45">
      <c r="A2858" s="14">
        <v>498</v>
      </c>
      <c r="B2858" s="15">
        <v>1999</v>
      </c>
      <c r="C2858" s="16">
        <v>0</v>
      </c>
      <c r="D2858" s="17">
        <v>0.2960642</v>
      </c>
      <c r="E2858" s="17">
        <v>0.51340889999999995</v>
      </c>
      <c r="F2858" s="17">
        <v>6.5611100000000006E-2</v>
      </c>
      <c r="G2858" s="17">
        <v>2.7242000000000002</v>
      </c>
      <c r="H2858" s="18">
        <v>0.3738301</v>
      </c>
      <c r="I2858" s="40">
        <f t="array" ref="I2858">$Q$10+SUMPRODUCT(D2858:H2858,TRANSPOSE($Q$11:$Q$15))</f>
        <v>-7.8017189430198641</v>
      </c>
      <c r="J2858" s="37">
        <f t="shared" si="44"/>
        <v>4.0886403470973302E-4</v>
      </c>
      <c r="K2858" s="38"/>
      <c r="L2858" s="38"/>
      <c r="M2858" s="38"/>
      <c r="P2858" s="27">
        <v>2829</v>
      </c>
      <c r="Q2858" s="24">
        <v>-2.24765E-2</v>
      </c>
      <c r="R2858" s="24">
        <v>3.98798E-2</v>
      </c>
      <c r="S2858" s="24">
        <v>4.42923E-2</v>
      </c>
      <c r="T2858" s="24">
        <v>1.1255919999999999</v>
      </c>
      <c r="U2858" s="24">
        <v>0.31819809999999998</v>
      </c>
      <c r="V2858" s="34">
        <v>1.0337195830326665E-2</v>
      </c>
      <c r="W2858" s="24">
        <v>0</v>
      </c>
      <c r="X2858" s="24">
        <v>0</v>
      </c>
    </row>
    <row r="2859" spans="1:24" ht="15" customHeight="1" x14ac:dyDescent="0.45">
      <c r="A2859" s="14">
        <v>498</v>
      </c>
      <c r="B2859" s="15">
        <v>2000</v>
      </c>
      <c r="C2859" s="16">
        <v>0</v>
      </c>
      <c r="D2859" s="17">
        <v>0.24284810000000001</v>
      </c>
      <c r="E2859" s="17">
        <v>0.47008420000000001</v>
      </c>
      <c r="F2859" s="17">
        <v>7.2005700000000006E-2</v>
      </c>
      <c r="G2859" s="17">
        <v>1.791194</v>
      </c>
      <c r="H2859" s="18">
        <v>0.35264800000000002</v>
      </c>
      <c r="I2859" s="40">
        <f t="array" ref="I2859">$Q$10+SUMPRODUCT(D2859:H2859,TRANSPOSE($Q$11:$Q$15))</f>
        <v>-6.3382232018921307</v>
      </c>
      <c r="J2859" s="37">
        <f t="shared" si="44"/>
        <v>1.7643215002253424E-3</v>
      </c>
      <c r="K2859" s="38"/>
      <c r="L2859" s="38"/>
      <c r="M2859" s="38"/>
      <c r="P2859" s="27">
        <v>2830</v>
      </c>
      <c r="Q2859" s="24">
        <v>0.56263379999999996</v>
      </c>
      <c r="R2859" s="24">
        <v>0.35107359999999999</v>
      </c>
      <c r="S2859" s="24">
        <v>5.49399E-2</v>
      </c>
      <c r="T2859" s="24">
        <v>2.2822819999999999</v>
      </c>
      <c r="U2859" s="24">
        <v>0.32494820000000002</v>
      </c>
      <c r="V2859" s="34">
        <v>1.2344282513430426E-3</v>
      </c>
      <c r="W2859" s="24">
        <v>0</v>
      </c>
      <c r="X2859" s="24">
        <v>0</v>
      </c>
    </row>
    <row r="2860" spans="1:24" ht="15" customHeight="1" x14ac:dyDescent="0.45">
      <c r="A2860" s="14">
        <v>498</v>
      </c>
      <c r="B2860" s="15">
        <v>2001</v>
      </c>
      <c r="C2860" s="16">
        <v>0</v>
      </c>
      <c r="D2860" s="17">
        <v>0.1890685</v>
      </c>
      <c r="E2860" s="17">
        <v>0.4563181</v>
      </c>
      <c r="F2860" s="17">
        <v>5.00163E-2</v>
      </c>
      <c r="G2860" s="17">
        <v>1.7882469999999999</v>
      </c>
      <c r="H2860" s="18">
        <v>0.31117070000000002</v>
      </c>
      <c r="I2860" s="40">
        <f t="array" ref="I2860">$Q$10+SUMPRODUCT(D2860:H2860,TRANSPOSE($Q$11:$Q$15))</f>
        <v>-6.1856064164337763</v>
      </c>
      <c r="J2860" s="37">
        <f t="shared" si="44"/>
        <v>2.0546224869577045E-3</v>
      </c>
      <c r="K2860" s="38"/>
      <c r="L2860" s="38"/>
      <c r="M2860" s="38"/>
      <c r="P2860" s="27">
        <v>2831</v>
      </c>
      <c r="Q2860" s="24">
        <v>0.57709100000000002</v>
      </c>
      <c r="R2860" s="24">
        <v>0.37919009999999997</v>
      </c>
      <c r="S2860" s="24">
        <v>4.8541500000000001E-2</v>
      </c>
      <c r="T2860" s="24">
        <v>1.706698</v>
      </c>
      <c r="U2860" s="24">
        <v>0.31666539999999999</v>
      </c>
      <c r="V2860" s="34">
        <v>3.1177883194253957E-3</v>
      </c>
      <c r="W2860" s="24">
        <v>0</v>
      </c>
      <c r="X2860" s="24">
        <v>0</v>
      </c>
    </row>
    <row r="2861" spans="1:24" ht="15" customHeight="1" x14ac:dyDescent="0.45">
      <c r="A2861" s="14">
        <v>498</v>
      </c>
      <c r="B2861" s="15">
        <v>2002</v>
      </c>
      <c r="C2861" s="16">
        <v>0</v>
      </c>
      <c r="D2861" s="17">
        <v>0.17495830000000001</v>
      </c>
      <c r="E2861" s="17">
        <v>0.42638609999999999</v>
      </c>
      <c r="F2861" s="17">
        <v>4.6207999999999999E-2</v>
      </c>
      <c r="G2861" s="17">
        <v>1.7997609999999999</v>
      </c>
      <c r="H2861" s="18">
        <v>0.31550800000000001</v>
      </c>
      <c r="I2861" s="40">
        <f t="array" ref="I2861">$Q$10+SUMPRODUCT(D2861:H2861,TRANSPOSE($Q$11:$Q$15))</f>
        <v>-6.1331296266506108</v>
      </c>
      <c r="J2861" s="37">
        <f t="shared" si="44"/>
        <v>2.165081972189471E-3</v>
      </c>
      <c r="K2861" s="38"/>
      <c r="L2861" s="38"/>
      <c r="M2861" s="38"/>
      <c r="P2861" s="27">
        <v>2832</v>
      </c>
      <c r="Q2861" s="24">
        <v>0.51558389999999998</v>
      </c>
      <c r="R2861" s="24">
        <v>0.38143759999999999</v>
      </c>
      <c r="S2861" s="24">
        <v>5.8622199999999999E-2</v>
      </c>
      <c r="T2861" s="24">
        <v>1.9384429999999999</v>
      </c>
      <c r="U2861" s="24">
        <v>0.32378570000000001</v>
      </c>
      <c r="V2861" s="34">
        <v>1.9425768330206777E-3</v>
      </c>
      <c r="W2861" s="24">
        <v>0</v>
      </c>
      <c r="X2861" s="24">
        <v>0</v>
      </c>
    </row>
    <row r="2862" spans="1:24" ht="15" customHeight="1" x14ac:dyDescent="0.45">
      <c r="A2862" s="14">
        <v>498</v>
      </c>
      <c r="B2862" s="15">
        <v>2003</v>
      </c>
      <c r="C2862" s="16">
        <v>0</v>
      </c>
      <c r="D2862" s="17">
        <v>0.1762881</v>
      </c>
      <c r="E2862" s="17">
        <v>0.3929436</v>
      </c>
      <c r="F2862" s="17">
        <v>5.7074300000000001E-2</v>
      </c>
      <c r="G2862" s="17">
        <v>1.4565429999999999</v>
      </c>
      <c r="H2862" s="18">
        <v>0.30075499999999999</v>
      </c>
      <c r="I2862" s="40">
        <f t="array" ref="I2862">$Q$10+SUMPRODUCT(D2862:H2862,TRANSPOSE($Q$11:$Q$15))</f>
        <v>-5.6330661606685721</v>
      </c>
      <c r="J2862" s="37">
        <f t="shared" si="44"/>
        <v>3.564835513860996E-3</v>
      </c>
      <c r="K2862" s="38"/>
      <c r="L2862" s="38"/>
      <c r="M2862" s="38"/>
      <c r="P2862" s="27">
        <v>2833</v>
      </c>
      <c r="Q2862" s="24">
        <v>0.50286909999999996</v>
      </c>
      <c r="R2862" s="24">
        <v>0.42818800000000001</v>
      </c>
      <c r="S2862" s="24">
        <v>4.2934100000000003E-2</v>
      </c>
      <c r="T2862" s="24">
        <v>1.525879</v>
      </c>
      <c r="U2862" s="24">
        <v>0.29535739999999999</v>
      </c>
      <c r="V2862" s="34">
        <v>3.8735255314474876E-3</v>
      </c>
      <c r="W2862" s="24">
        <v>0</v>
      </c>
      <c r="X2862" s="24">
        <v>0</v>
      </c>
    </row>
    <row r="2863" spans="1:24" ht="15" customHeight="1" x14ac:dyDescent="0.45">
      <c r="A2863" s="14">
        <v>498</v>
      </c>
      <c r="B2863" s="15">
        <v>2004</v>
      </c>
      <c r="C2863" s="16">
        <v>0</v>
      </c>
      <c r="D2863" s="17">
        <v>0.22197120000000001</v>
      </c>
      <c r="E2863" s="17">
        <v>0.41236489999999998</v>
      </c>
      <c r="F2863" s="17">
        <v>5.9195999999999999E-2</v>
      </c>
      <c r="G2863" s="17">
        <v>2.2060680000000001</v>
      </c>
      <c r="H2863" s="18">
        <v>0.35109590000000002</v>
      </c>
      <c r="I2863" s="40">
        <f t="array" ref="I2863">$Q$10+SUMPRODUCT(D2863:H2863,TRANSPOSE($Q$11:$Q$15))</f>
        <v>-6.8225855313253643</v>
      </c>
      <c r="J2863" s="37">
        <f t="shared" si="44"/>
        <v>1.0877174719450355E-3</v>
      </c>
      <c r="K2863" s="38"/>
      <c r="L2863" s="38"/>
      <c r="M2863" s="38"/>
      <c r="P2863" s="27">
        <v>2834</v>
      </c>
      <c r="Q2863" s="24">
        <v>0.51028039999999997</v>
      </c>
      <c r="R2863" s="24">
        <v>0.45604210000000001</v>
      </c>
      <c r="S2863" s="24">
        <v>4.1609100000000003E-2</v>
      </c>
      <c r="T2863" s="24">
        <v>1.305866</v>
      </c>
      <c r="U2863" s="24">
        <v>0.30894690000000002</v>
      </c>
      <c r="V2863" s="34">
        <v>5.391600762898947E-3</v>
      </c>
      <c r="W2863" s="24">
        <v>0</v>
      </c>
      <c r="X2863" s="24">
        <v>0</v>
      </c>
    </row>
    <row r="2864" spans="1:24" ht="15" customHeight="1" x14ac:dyDescent="0.45">
      <c r="A2864" s="14">
        <v>499</v>
      </c>
      <c r="B2864" s="15">
        <v>1997</v>
      </c>
      <c r="C2864" s="16">
        <v>0</v>
      </c>
      <c r="D2864" s="17">
        <v>0.2130367</v>
      </c>
      <c r="E2864" s="17">
        <v>-4.6814300000000003E-2</v>
      </c>
      <c r="F2864" s="17">
        <v>2.3685299999999999E-2</v>
      </c>
      <c r="G2864" s="17">
        <v>1.857874</v>
      </c>
      <c r="H2864" s="18">
        <v>0.15119360000000001</v>
      </c>
      <c r="I2864" s="40">
        <f t="array" ref="I2864">$Q$10+SUMPRODUCT(D2864:H2864,TRANSPOSE($Q$11:$Q$15))</f>
        <v>-5.443585307980503</v>
      </c>
      <c r="J2864" s="37">
        <f t="shared" si="44"/>
        <v>4.3053366719163237E-3</v>
      </c>
      <c r="K2864" s="38"/>
      <c r="L2864" s="38"/>
      <c r="M2864" s="38"/>
      <c r="P2864" s="27">
        <v>2835</v>
      </c>
      <c r="Q2864" s="24">
        <v>0.47970269999999998</v>
      </c>
      <c r="R2864" s="24">
        <v>0.47466170000000002</v>
      </c>
      <c r="S2864" s="24">
        <v>7.32796E-2</v>
      </c>
      <c r="T2864" s="24">
        <v>2.3521380000000001</v>
      </c>
      <c r="U2864" s="24">
        <v>0.33728429999999998</v>
      </c>
      <c r="V2864" s="34">
        <v>7.7617544873407631E-4</v>
      </c>
      <c r="W2864" s="24">
        <v>0</v>
      </c>
      <c r="X2864" s="24">
        <v>0</v>
      </c>
    </row>
    <row r="2865" spans="1:24" ht="15" customHeight="1" x14ac:dyDescent="0.45">
      <c r="A2865" s="14">
        <v>499</v>
      </c>
      <c r="B2865" s="15">
        <v>1998</v>
      </c>
      <c r="C2865" s="16">
        <v>0</v>
      </c>
      <c r="D2865" s="17">
        <v>0.22322</v>
      </c>
      <c r="E2865" s="17">
        <v>-0.20497309999999999</v>
      </c>
      <c r="F2865" s="17">
        <v>2.42671E-2</v>
      </c>
      <c r="G2865" s="17">
        <v>0.53569929999999999</v>
      </c>
      <c r="H2865" s="18">
        <v>0.23232659999999999</v>
      </c>
      <c r="I2865" s="40">
        <f t="array" ref="I2865">$Q$10+SUMPRODUCT(D2865:H2865,TRANSPOSE($Q$11:$Q$15))</f>
        <v>-3.056765124505004</v>
      </c>
      <c r="J2865" s="37">
        <f t="shared" si="44"/>
        <v>4.4926300703885667E-2</v>
      </c>
      <c r="K2865" s="38"/>
      <c r="L2865" s="38"/>
      <c r="M2865" s="38"/>
      <c r="P2865" s="27">
        <v>2836</v>
      </c>
      <c r="Q2865" s="24">
        <v>0.3943818</v>
      </c>
      <c r="R2865" s="24">
        <v>0.19075</v>
      </c>
      <c r="S2865" s="24">
        <v>5.77446E-2</v>
      </c>
      <c r="T2865" s="24">
        <v>0.73003510000000005</v>
      </c>
      <c r="U2865" s="24">
        <v>0.3313256</v>
      </c>
      <c r="V2865" s="34">
        <v>1.6669659634880474E-2</v>
      </c>
      <c r="W2865" s="24">
        <v>0</v>
      </c>
      <c r="X2865" s="24">
        <v>0</v>
      </c>
    </row>
    <row r="2866" spans="1:24" ht="15" customHeight="1" x14ac:dyDescent="0.45">
      <c r="A2866" s="14">
        <v>500</v>
      </c>
      <c r="B2866" s="15">
        <v>1995</v>
      </c>
      <c r="C2866" s="16">
        <v>0</v>
      </c>
      <c r="D2866" s="17">
        <v>9.3061000000000005E-2</v>
      </c>
      <c r="E2866" s="17">
        <v>-0.12866610000000001</v>
      </c>
      <c r="F2866" s="17">
        <v>4.2089399999999999E-2</v>
      </c>
      <c r="G2866" s="17">
        <v>0.19738939999999999</v>
      </c>
      <c r="H2866" s="18">
        <v>0.53146459999999995</v>
      </c>
      <c r="I2866" s="40">
        <f t="array" ref="I2866">$Q$10+SUMPRODUCT(D2866:H2866,TRANSPOSE($Q$11:$Q$15))</f>
        <v>-2.6397031394689328</v>
      </c>
      <c r="J2866" s="37">
        <f t="shared" si="44"/>
        <v>6.662649418614057E-2</v>
      </c>
      <c r="K2866" s="38"/>
      <c r="L2866" s="38"/>
      <c r="M2866" s="38"/>
      <c r="P2866" s="27">
        <v>2837</v>
      </c>
      <c r="Q2866" s="24">
        <v>0.38421680000000002</v>
      </c>
      <c r="R2866" s="24">
        <v>0.18309600000000001</v>
      </c>
      <c r="S2866" s="24">
        <v>4.9342799999999999E-2</v>
      </c>
      <c r="T2866" s="24">
        <v>0.50405060000000002</v>
      </c>
      <c r="U2866" s="24">
        <v>0.31397229999999998</v>
      </c>
      <c r="V2866" s="34">
        <v>2.5237604444357169E-2</v>
      </c>
      <c r="W2866" s="24">
        <v>0</v>
      </c>
      <c r="X2866" s="24">
        <v>0</v>
      </c>
    </row>
    <row r="2867" spans="1:24" ht="15" customHeight="1" x14ac:dyDescent="0.45">
      <c r="A2867" s="14">
        <v>500</v>
      </c>
      <c r="B2867" s="15">
        <v>1996</v>
      </c>
      <c r="C2867" s="16">
        <v>1</v>
      </c>
      <c r="D2867" s="17">
        <v>0.12609960000000001</v>
      </c>
      <c r="E2867" s="17">
        <v>-0.14100260000000001</v>
      </c>
      <c r="F2867" s="17">
        <v>5.1884399999999997E-2</v>
      </c>
      <c r="G2867" s="17">
        <v>8.8891100000000001E-2</v>
      </c>
      <c r="H2867" s="18">
        <v>0.57536030000000005</v>
      </c>
      <c r="I2867" s="40">
        <f t="array" ref="I2867">$Q$10+SUMPRODUCT(D2867:H2867,TRANSPOSE($Q$11:$Q$15))</f>
        <v>-2.486320062728236</v>
      </c>
      <c r="J2867" s="37">
        <f t="shared" si="44"/>
        <v>7.6822776235673421E-2</v>
      </c>
      <c r="K2867" s="38"/>
      <c r="L2867" s="38"/>
      <c r="M2867" s="38"/>
      <c r="P2867" s="27">
        <v>2838</v>
      </c>
      <c r="Q2867" s="24">
        <v>0.36497109999999999</v>
      </c>
      <c r="R2867" s="24">
        <v>0.17365320000000001</v>
      </c>
      <c r="S2867" s="24">
        <v>4.6332699999999997E-2</v>
      </c>
      <c r="T2867" s="24">
        <v>0.25495719999999999</v>
      </c>
      <c r="U2867" s="24">
        <v>0.31456529999999999</v>
      </c>
      <c r="V2867" s="34">
        <v>3.8173040806634612E-2</v>
      </c>
      <c r="W2867" s="24">
        <v>0</v>
      </c>
      <c r="X2867" s="24">
        <v>0</v>
      </c>
    </row>
    <row r="2868" spans="1:24" ht="15" customHeight="1" x14ac:dyDescent="0.45">
      <c r="A2868" s="14">
        <v>501</v>
      </c>
      <c r="B2868" s="15">
        <v>1995</v>
      </c>
      <c r="C2868" s="16">
        <v>0</v>
      </c>
      <c r="D2868" s="17">
        <v>0.1019661</v>
      </c>
      <c r="E2868" s="17">
        <v>-0.1128296</v>
      </c>
      <c r="F2868" s="17">
        <v>5.4901800000000001E-2</v>
      </c>
      <c r="G2868" s="17">
        <v>0.126668</v>
      </c>
      <c r="H2868" s="18">
        <v>0.57625020000000005</v>
      </c>
      <c r="I2868" s="40">
        <f t="array" ref="I2868">$Q$10+SUMPRODUCT(D2868:H2868,TRANSPOSE($Q$11:$Q$15))</f>
        <v>-2.6210708335840471</v>
      </c>
      <c r="J2868" s="37">
        <f t="shared" si="44"/>
        <v>6.7794587191525701E-2</v>
      </c>
      <c r="K2868" s="38"/>
      <c r="L2868" s="38"/>
      <c r="M2868" s="38"/>
      <c r="P2868" s="27">
        <v>2839</v>
      </c>
      <c r="Q2868" s="24">
        <v>0.36348619999999998</v>
      </c>
      <c r="R2868" s="24">
        <v>0.18231539999999999</v>
      </c>
      <c r="S2868" s="24">
        <v>4.3949599999999998E-2</v>
      </c>
      <c r="T2868" s="24">
        <v>0.1455496</v>
      </c>
      <c r="U2868" s="24">
        <v>0.30790420000000002</v>
      </c>
      <c r="V2868" s="34">
        <v>4.5190293158171649E-2</v>
      </c>
      <c r="W2868" s="24">
        <v>0</v>
      </c>
      <c r="X2868" s="24">
        <v>0</v>
      </c>
    </row>
    <row r="2869" spans="1:24" ht="15" customHeight="1" x14ac:dyDescent="0.45">
      <c r="A2869" s="14">
        <v>501</v>
      </c>
      <c r="B2869" s="15">
        <v>1996</v>
      </c>
      <c r="C2869" s="16">
        <v>0</v>
      </c>
      <c r="D2869" s="17">
        <v>0.10186050000000001</v>
      </c>
      <c r="E2869" s="17">
        <v>-0.13163929999999999</v>
      </c>
      <c r="F2869" s="17">
        <v>5.6128200000000003E-2</v>
      </c>
      <c r="G2869" s="17">
        <v>5.3470200000000002E-2</v>
      </c>
      <c r="H2869" s="18">
        <v>0.5211055</v>
      </c>
      <c r="I2869" s="40">
        <f t="array" ref="I2869">$Q$10+SUMPRODUCT(D2869:H2869,TRANSPOSE($Q$11:$Q$15))</f>
        <v>-2.5211023469557041</v>
      </c>
      <c r="J2869" s="37">
        <f t="shared" si="44"/>
        <v>7.4392004321026342E-2</v>
      </c>
      <c r="K2869" s="38"/>
      <c r="L2869" s="38"/>
      <c r="M2869" s="38"/>
      <c r="P2869" s="27">
        <v>2840</v>
      </c>
      <c r="Q2869" s="24">
        <v>0.35015669999999999</v>
      </c>
      <c r="R2869" s="24">
        <v>0.14784079999999999</v>
      </c>
      <c r="S2869" s="24">
        <v>1.6526900000000001E-2</v>
      </c>
      <c r="T2869" s="24">
        <v>8.8723800000000005E-2</v>
      </c>
      <c r="U2869" s="24">
        <v>0.27798230000000002</v>
      </c>
      <c r="V2869" s="34">
        <v>6.2114018495712436E-2</v>
      </c>
      <c r="W2869" s="24">
        <v>0</v>
      </c>
      <c r="X2869" s="24">
        <v>0</v>
      </c>
    </row>
    <row r="2870" spans="1:24" ht="15" customHeight="1" x14ac:dyDescent="0.45">
      <c r="A2870" s="14">
        <v>501</v>
      </c>
      <c r="B2870" s="15">
        <v>1997</v>
      </c>
      <c r="C2870" s="16">
        <v>1</v>
      </c>
      <c r="D2870" s="17">
        <v>0.1104757</v>
      </c>
      <c r="E2870" s="17">
        <v>-0.1969071</v>
      </c>
      <c r="F2870" s="17">
        <v>3.14235E-2</v>
      </c>
      <c r="G2870" s="17">
        <v>5.9797299999999998E-2</v>
      </c>
      <c r="H2870" s="18">
        <v>0.51651599999999998</v>
      </c>
      <c r="I2870" s="40">
        <f t="array" ref="I2870">$Q$10+SUMPRODUCT(D2870:H2870,TRANSPOSE($Q$11:$Q$15))</f>
        <v>-2.2379438213193077</v>
      </c>
      <c r="J2870" s="37">
        <f t="shared" si="44"/>
        <v>9.639449163580921E-2</v>
      </c>
      <c r="K2870" s="38"/>
      <c r="L2870" s="38"/>
      <c r="M2870" s="38"/>
      <c r="P2870" s="27">
        <v>2841</v>
      </c>
      <c r="Q2870" s="24">
        <v>0.29297079999999998</v>
      </c>
      <c r="R2870" s="24">
        <v>2.3943800000000001E-2</v>
      </c>
      <c r="S2870" s="24">
        <v>4.6895699999999998E-2</v>
      </c>
      <c r="T2870" s="24">
        <v>0.1181653</v>
      </c>
      <c r="U2870" s="24">
        <v>0.32242340000000003</v>
      </c>
      <c r="V2870" s="34">
        <v>5.6226184105138265E-2</v>
      </c>
      <c r="W2870" s="24">
        <v>0</v>
      </c>
      <c r="X2870" s="24">
        <v>0</v>
      </c>
    </row>
    <row r="2871" spans="1:24" ht="15" customHeight="1" x14ac:dyDescent="0.45">
      <c r="A2871" s="14">
        <v>502</v>
      </c>
      <c r="B2871" s="15">
        <v>1995</v>
      </c>
      <c r="C2871" s="16">
        <v>0</v>
      </c>
      <c r="D2871" s="17">
        <v>0.36062309999999997</v>
      </c>
      <c r="E2871" s="17">
        <v>0.27571089999999998</v>
      </c>
      <c r="F2871" s="17">
        <v>5.0820400000000002E-2</v>
      </c>
      <c r="G2871" s="17">
        <v>1.016335</v>
      </c>
      <c r="H2871" s="18">
        <v>0.43090620000000002</v>
      </c>
      <c r="I2871" s="40">
        <f t="array" ref="I2871">$Q$10+SUMPRODUCT(D2871:H2871,TRANSPOSE($Q$11:$Q$15))</f>
        <v>-4.5540241277583169</v>
      </c>
      <c r="J2871" s="37">
        <f t="shared" si="44"/>
        <v>1.0415149042235164E-2</v>
      </c>
      <c r="K2871" s="38"/>
      <c r="L2871" s="38"/>
      <c r="M2871" s="38"/>
      <c r="P2871" s="27">
        <v>2842</v>
      </c>
      <c r="Q2871" s="24">
        <v>0.33489819999999998</v>
      </c>
      <c r="R2871" s="24">
        <v>4.1115499999999999E-2</v>
      </c>
      <c r="S2871" s="24">
        <v>6.0665700000000003E-2</v>
      </c>
      <c r="T2871" s="24">
        <v>0.20088780000000001</v>
      </c>
      <c r="U2871" s="24">
        <v>0.35436509999999999</v>
      </c>
      <c r="V2871" s="34">
        <v>4.5205578456288906E-2</v>
      </c>
      <c r="W2871" s="24">
        <v>0</v>
      </c>
      <c r="X2871" s="24">
        <v>0</v>
      </c>
    </row>
    <row r="2872" spans="1:24" ht="15" customHeight="1" x14ac:dyDescent="0.45">
      <c r="A2872" s="14">
        <v>502</v>
      </c>
      <c r="B2872" s="15">
        <v>1996</v>
      </c>
      <c r="C2872" s="16">
        <v>0</v>
      </c>
      <c r="D2872" s="17">
        <v>0.2015229</v>
      </c>
      <c r="E2872" s="17">
        <v>0.22926250000000001</v>
      </c>
      <c r="F2872" s="17">
        <v>4.8075899999999998E-2</v>
      </c>
      <c r="G2872" s="17">
        <v>0.68904679999999996</v>
      </c>
      <c r="H2872" s="18">
        <v>0.39788000000000001</v>
      </c>
      <c r="I2872" s="40">
        <f t="array" ref="I2872">$Q$10+SUMPRODUCT(D2872:H2872,TRANSPOSE($Q$11:$Q$15))</f>
        <v>-4.0293671253239527</v>
      </c>
      <c r="J2872" s="37">
        <f t="shared" si="44"/>
        <v>1.74747832394225E-2</v>
      </c>
      <c r="K2872" s="38"/>
      <c r="L2872" s="38"/>
      <c r="M2872" s="38"/>
      <c r="P2872" s="27">
        <v>2843</v>
      </c>
      <c r="Q2872" s="24">
        <v>0.30743720000000002</v>
      </c>
      <c r="R2872" s="24">
        <v>4.4497700000000001E-2</v>
      </c>
      <c r="S2872" s="24">
        <v>4.7788400000000002E-2</v>
      </c>
      <c r="T2872" s="24">
        <v>0.53772889999999995</v>
      </c>
      <c r="U2872" s="24">
        <v>0.3700678</v>
      </c>
      <c r="V2872" s="34">
        <v>2.9580231715575552E-2</v>
      </c>
      <c r="W2872" s="24">
        <v>0</v>
      </c>
      <c r="X2872" s="24">
        <v>0</v>
      </c>
    </row>
    <row r="2873" spans="1:24" ht="15" customHeight="1" x14ac:dyDescent="0.45">
      <c r="A2873" s="14">
        <v>502</v>
      </c>
      <c r="B2873" s="15">
        <v>1997</v>
      </c>
      <c r="C2873" s="16">
        <v>0</v>
      </c>
      <c r="D2873" s="17">
        <v>0.25463239999999998</v>
      </c>
      <c r="E2873" s="17">
        <v>0.20496</v>
      </c>
      <c r="F2873" s="17">
        <v>5.3725299999999997E-2</v>
      </c>
      <c r="G2873" s="17">
        <v>1.0747640000000001</v>
      </c>
      <c r="H2873" s="18">
        <v>0.45717639999999998</v>
      </c>
      <c r="I2873" s="40">
        <f t="array" ref="I2873">$Q$10+SUMPRODUCT(D2873:H2873,TRANSPOSE($Q$11:$Q$15))</f>
        <v>-4.5951407767930581</v>
      </c>
      <c r="J2873" s="37">
        <f t="shared" si="44"/>
        <v>9.9997928282055271E-3</v>
      </c>
      <c r="K2873" s="38"/>
      <c r="L2873" s="38"/>
      <c r="M2873" s="38"/>
      <c r="P2873" s="27">
        <v>2844</v>
      </c>
      <c r="Q2873" s="24">
        <v>0.38096219999999997</v>
      </c>
      <c r="R2873" s="24">
        <v>-5.1315100000000002E-2</v>
      </c>
      <c r="S2873" s="24">
        <v>3.9683900000000001E-2</v>
      </c>
      <c r="T2873" s="24">
        <v>14.348089999999999</v>
      </c>
      <c r="U2873" s="24">
        <v>0.1934495</v>
      </c>
      <c r="V2873" s="34">
        <v>9.5588558213833288E-12</v>
      </c>
      <c r="W2873" s="24">
        <v>0</v>
      </c>
      <c r="X2873" s="24">
        <v>0</v>
      </c>
    </row>
    <row r="2874" spans="1:24" ht="15" customHeight="1" x14ac:dyDescent="0.45">
      <c r="A2874" s="14">
        <v>502</v>
      </c>
      <c r="B2874" s="15">
        <v>1998</v>
      </c>
      <c r="C2874" s="16">
        <v>0</v>
      </c>
      <c r="D2874" s="17">
        <v>0.2521853</v>
      </c>
      <c r="E2874" s="17">
        <v>0.1692024</v>
      </c>
      <c r="F2874" s="17">
        <v>4.4560299999999997E-2</v>
      </c>
      <c r="G2874" s="17">
        <v>0.62857189999999996</v>
      </c>
      <c r="H2874" s="18">
        <v>0.40123989999999998</v>
      </c>
      <c r="I2874" s="40">
        <f t="array" ref="I2874">$Q$10+SUMPRODUCT(D2874:H2874,TRANSPOSE($Q$11:$Q$15))</f>
        <v>-3.7944682362340583</v>
      </c>
      <c r="J2874" s="37">
        <f t="shared" si="44"/>
        <v>2.1999978063210298E-2</v>
      </c>
      <c r="K2874" s="38"/>
      <c r="L2874" s="38"/>
      <c r="M2874" s="38"/>
      <c r="P2874" s="27">
        <v>2845</v>
      </c>
      <c r="Q2874" s="24">
        <v>0.31301289999999998</v>
      </c>
      <c r="R2874" s="24">
        <v>2.54658E-2</v>
      </c>
      <c r="S2874" s="24">
        <v>3.9613299999999997E-2</v>
      </c>
      <c r="T2874" s="24">
        <v>1.6231059999999999</v>
      </c>
      <c r="U2874" s="24">
        <v>0.1425681</v>
      </c>
      <c r="V2874" s="34">
        <v>5.1382925645171015E-3</v>
      </c>
      <c r="W2874" s="24">
        <v>0</v>
      </c>
      <c r="X2874" s="24">
        <v>0</v>
      </c>
    </row>
    <row r="2875" spans="1:24" ht="15" customHeight="1" x14ac:dyDescent="0.45">
      <c r="A2875" s="14">
        <v>502</v>
      </c>
      <c r="B2875" s="15">
        <v>1999</v>
      </c>
      <c r="C2875" s="16">
        <v>0</v>
      </c>
      <c r="D2875" s="17">
        <v>0.22588040000000001</v>
      </c>
      <c r="E2875" s="17">
        <v>0.1982227</v>
      </c>
      <c r="F2875" s="17">
        <v>4.6490400000000001E-2</v>
      </c>
      <c r="G2875" s="17">
        <v>0.3984316</v>
      </c>
      <c r="H2875" s="18">
        <v>0.48102250000000002</v>
      </c>
      <c r="I2875" s="40">
        <f t="array" ref="I2875">$Q$10+SUMPRODUCT(D2875:H2875,TRANSPOSE($Q$11:$Q$15))</f>
        <v>-3.4468104436791229</v>
      </c>
      <c r="J2875" s="37">
        <f t="shared" si="44"/>
        <v>3.0864121233498618E-2</v>
      </c>
      <c r="K2875" s="38"/>
      <c r="L2875" s="38"/>
      <c r="M2875" s="38"/>
      <c r="P2875" s="27">
        <v>2846</v>
      </c>
      <c r="Q2875" s="24">
        <v>9.1287699999999999E-2</v>
      </c>
      <c r="R2875" s="24">
        <v>4.7994299999999997E-2</v>
      </c>
      <c r="S2875" s="24">
        <v>3.4666799999999998E-2</v>
      </c>
      <c r="T2875" s="24">
        <v>0.39740730000000002</v>
      </c>
      <c r="U2875" s="24">
        <v>0.12483850000000001</v>
      </c>
      <c r="V2875" s="34">
        <v>3.2025376024690043E-2</v>
      </c>
      <c r="W2875" s="24">
        <v>0</v>
      </c>
      <c r="X2875" s="24">
        <v>0</v>
      </c>
    </row>
    <row r="2876" spans="1:24" ht="15" customHeight="1" x14ac:dyDescent="0.45">
      <c r="A2876" s="14">
        <v>502</v>
      </c>
      <c r="B2876" s="15">
        <v>2000</v>
      </c>
      <c r="C2876" s="16">
        <v>0</v>
      </c>
      <c r="D2876" s="17">
        <v>0.17603469999999999</v>
      </c>
      <c r="E2876" s="17">
        <v>0.1513217</v>
      </c>
      <c r="F2876" s="17">
        <v>1.9569799999999998E-2</v>
      </c>
      <c r="G2876" s="17">
        <v>0.30587730000000002</v>
      </c>
      <c r="H2876" s="18">
        <v>0.50000880000000003</v>
      </c>
      <c r="I2876" s="40">
        <f t="array" ref="I2876">$Q$10+SUMPRODUCT(D2876:H2876,TRANSPOSE($Q$11:$Q$15))</f>
        <v>-3.0246709892049726</v>
      </c>
      <c r="J2876" s="37">
        <f t="shared" si="44"/>
        <v>4.6323682651936059E-2</v>
      </c>
      <c r="K2876" s="38"/>
      <c r="L2876" s="38"/>
      <c r="M2876" s="38"/>
      <c r="P2876" s="27">
        <v>2847</v>
      </c>
      <c r="Q2876" s="24">
        <v>9.6102099999999996E-2</v>
      </c>
      <c r="R2876" s="24">
        <v>1.04145E-2</v>
      </c>
      <c r="S2876" s="24">
        <v>3.5412199999999998E-2</v>
      </c>
      <c r="T2876" s="24">
        <v>0.36732019999999999</v>
      </c>
      <c r="U2876" s="24">
        <v>0.10691879999999999</v>
      </c>
      <c r="V2876" s="34">
        <v>3.485230904810345E-2</v>
      </c>
      <c r="W2876" s="24">
        <v>0</v>
      </c>
      <c r="X2876" s="24">
        <v>0</v>
      </c>
    </row>
    <row r="2877" spans="1:24" ht="15" customHeight="1" x14ac:dyDescent="0.45">
      <c r="A2877" s="14">
        <v>502</v>
      </c>
      <c r="B2877" s="15">
        <v>2001</v>
      </c>
      <c r="C2877" s="16">
        <v>0</v>
      </c>
      <c r="D2877" s="17">
        <v>0.25146869999999999</v>
      </c>
      <c r="E2877" s="17">
        <v>0.1708422</v>
      </c>
      <c r="F2877" s="17">
        <v>5.0400199999999999E-2</v>
      </c>
      <c r="G2877" s="17">
        <v>0.57455000000000001</v>
      </c>
      <c r="H2877" s="18">
        <v>0.56543840000000001</v>
      </c>
      <c r="I2877" s="40">
        <f t="array" ref="I2877">$Q$10+SUMPRODUCT(D2877:H2877,TRANSPOSE($Q$11:$Q$15))</f>
        <v>-3.6560156724844801</v>
      </c>
      <c r="J2877" s="37">
        <f t="shared" si="44"/>
        <v>2.5184593878434695E-2</v>
      </c>
      <c r="K2877" s="38"/>
      <c r="L2877" s="38"/>
      <c r="M2877" s="38"/>
      <c r="P2877" s="27">
        <v>2848</v>
      </c>
      <c r="Q2877" s="24">
        <v>0.13672909999999999</v>
      </c>
      <c r="R2877" s="24">
        <v>-1.3441E-2</v>
      </c>
      <c r="S2877" s="24">
        <v>5.5600200000000002E-2</v>
      </c>
      <c r="T2877" s="24">
        <v>0.69343600000000005</v>
      </c>
      <c r="U2877" s="24">
        <v>0.1192535</v>
      </c>
      <c r="V2877" s="34">
        <v>1.901784297035607E-2</v>
      </c>
      <c r="W2877" s="24">
        <v>0</v>
      </c>
      <c r="X2877" s="24">
        <v>0</v>
      </c>
    </row>
    <row r="2878" spans="1:24" ht="15" customHeight="1" x14ac:dyDescent="0.45">
      <c r="A2878" s="14">
        <v>502</v>
      </c>
      <c r="B2878" s="15">
        <v>2002</v>
      </c>
      <c r="C2878" s="16">
        <v>0</v>
      </c>
      <c r="D2878" s="17">
        <v>0.26073160000000001</v>
      </c>
      <c r="E2878" s="17">
        <v>0.1737503</v>
      </c>
      <c r="F2878" s="17">
        <v>6.4119999999999996E-2</v>
      </c>
      <c r="G2878" s="17">
        <v>0.47892689999999999</v>
      </c>
      <c r="H2878" s="18">
        <v>0.56152299999999999</v>
      </c>
      <c r="I2878" s="40">
        <f t="array" ref="I2878">$Q$10+SUMPRODUCT(D2878:H2878,TRANSPOSE($Q$11:$Q$15))</f>
        <v>-3.6161936154657504</v>
      </c>
      <c r="J2878" s="37">
        <f t="shared" si="44"/>
        <v>2.6180946011596703E-2</v>
      </c>
      <c r="K2878" s="38"/>
      <c r="L2878" s="38"/>
      <c r="M2878" s="38"/>
      <c r="P2878" s="27">
        <v>2849</v>
      </c>
      <c r="Q2878" s="24">
        <v>0.1273436</v>
      </c>
      <c r="R2878" s="24">
        <v>-2.0725000000000001E-3</v>
      </c>
      <c r="S2878" s="24">
        <v>3.7935400000000001E-2</v>
      </c>
      <c r="T2878" s="24">
        <v>0.51655660000000003</v>
      </c>
      <c r="U2878" s="24">
        <v>0.1249846</v>
      </c>
      <c r="V2878" s="34">
        <v>2.8281219952630932E-2</v>
      </c>
      <c r="W2878" s="24">
        <v>0</v>
      </c>
      <c r="X2878" s="24">
        <v>0</v>
      </c>
    </row>
    <row r="2879" spans="1:24" ht="15" customHeight="1" x14ac:dyDescent="0.45">
      <c r="A2879" s="14">
        <v>502</v>
      </c>
      <c r="B2879" s="15">
        <v>2004</v>
      </c>
      <c r="C2879" s="16">
        <v>0</v>
      </c>
      <c r="D2879" s="17">
        <v>0.38205499999999998</v>
      </c>
      <c r="E2879" s="17">
        <v>8.7405899999999995E-2</v>
      </c>
      <c r="F2879" s="17">
        <v>7.1598400000000006E-2</v>
      </c>
      <c r="G2879" s="17">
        <v>1.3580209999999999</v>
      </c>
      <c r="H2879" s="18">
        <v>0.46027669999999998</v>
      </c>
      <c r="I2879" s="40">
        <f t="array" ref="I2879">$Q$10+SUMPRODUCT(D2879:H2879,TRANSPOSE($Q$11:$Q$15))</f>
        <v>-4.9638547926461651</v>
      </c>
      <c r="J2879" s="37">
        <f t="shared" si="44"/>
        <v>6.9374816118095836E-3</v>
      </c>
      <c r="K2879" s="38"/>
      <c r="L2879" s="38"/>
      <c r="M2879" s="38"/>
      <c r="P2879" s="27">
        <v>2850</v>
      </c>
      <c r="Q2879" s="24">
        <v>0.15044550000000001</v>
      </c>
      <c r="R2879" s="24">
        <v>-0.1367208</v>
      </c>
      <c r="S2879" s="24">
        <v>4.0346199999999999E-2</v>
      </c>
      <c r="T2879" s="24">
        <v>0.35637180000000002</v>
      </c>
      <c r="U2879" s="24">
        <v>0.1298376</v>
      </c>
      <c r="V2879" s="34">
        <v>4.3416805980044652E-2</v>
      </c>
      <c r="W2879" s="24">
        <v>0</v>
      </c>
      <c r="X2879" s="24">
        <v>0</v>
      </c>
    </row>
    <row r="2880" spans="1:24" ht="15" customHeight="1" x14ac:dyDescent="0.45">
      <c r="A2880" s="14">
        <v>503</v>
      </c>
      <c r="B2880" s="15">
        <v>1995</v>
      </c>
      <c r="C2880" s="16">
        <v>0</v>
      </c>
      <c r="D2880" s="17">
        <v>-0.16358839999999999</v>
      </c>
      <c r="E2880" s="17">
        <v>0.14118449999999999</v>
      </c>
      <c r="F2880" s="17">
        <v>5.9749799999999999E-2</v>
      </c>
      <c r="G2880" s="17">
        <v>0.71395200000000003</v>
      </c>
      <c r="H2880" s="18">
        <v>0.1197001</v>
      </c>
      <c r="I2880" s="40">
        <f t="array" ref="I2880">$Q$10+SUMPRODUCT(D2880:H2880,TRANSPOSE($Q$11:$Q$15))</f>
        <v>-4.3580651177466043</v>
      </c>
      <c r="J2880" s="37">
        <f t="shared" si="44"/>
        <v>1.2641288125750955E-2</v>
      </c>
      <c r="K2880" s="38"/>
      <c r="L2880" s="38"/>
      <c r="M2880" s="38"/>
      <c r="P2880" s="27">
        <v>2851</v>
      </c>
      <c r="Q2880" s="24">
        <v>9.6444000000000002E-2</v>
      </c>
      <c r="R2880" s="24">
        <v>-0.27635989999999999</v>
      </c>
      <c r="S2880" s="24">
        <v>3.3649100000000001E-2</v>
      </c>
      <c r="T2880" s="24">
        <v>0.40953119999999998</v>
      </c>
      <c r="U2880" s="24">
        <v>0.14355609999999999</v>
      </c>
      <c r="V2880" s="34">
        <v>5.0474078422412104E-2</v>
      </c>
      <c r="W2880" s="24">
        <v>0</v>
      </c>
      <c r="X2880" s="24">
        <v>0</v>
      </c>
    </row>
    <row r="2881" spans="1:24" ht="15" customHeight="1" x14ac:dyDescent="0.45">
      <c r="A2881" s="14">
        <v>503</v>
      </c>
      <c r="B2881" s="15">
        <v>1996</v>
      </c>
      <c r="C2881" s="16">
        <v>0</v>
      </c>
      <c r="D2881" s="17">
        <v>3.8979999999999999E-4</v>
      </c>
      <c r="E2881" s="17">
        <v>0.16402800000000001</v>
      </c>
      <c r="F2881" s="17">
        <v>6.3515199999999994E-2</v>
      </c>
      <c r="G2881" s="17">
        <v>0.94515289999999996</v>
      </c>
      <c r="H2881" s="18">
        <v>0.19361</v>
      </c>
      <c r="I2881" s="40">
        <f t="array" ref="I2881">$Q$10+SUMPRODUCT(D2881:H2881,TRANSPOSE($Q$11:$Q$15))</f>
        <v>-4.6760841178984869</v>
      </c>
      <c r="J2881" s="37">
        <f t="shared" si="44"/>
        <v>9.229444489473158E-3</v>
      </c>
      <c r="K2881" s="38"/>
      <c r="L2881" s="38"/>
      <c r="M2881" s="38"/>
      <c r="P2881" s="27">
        <v>2852</v>
      </c>
      <c r="Q2881" s="24">
        <v>0.17604700000000001</v>
      </c>
      <c r="R2881" s="24">
        <v>-0.38952239999999999</v>
      </c>
      <c r="S2881" s="24">
        <v>4.16307E-2</v>
      </c>
      <c r="T2881" s="24">
        <v>0.67802320000000005</v>
      </c>
      <c r="U2881" s="24">
        <v>0.17164280000000001</v>
      </c>
      <c r="V2881" s="34">
        <v>3.8743382194442622E-2</v>
      </c>
      <c r="W2881" s="24">
        <v>0</v>
      </c>
      <c r="X2881" s="24">
        <v>0</v>
      </c>
    </row>
    <row r="2882" spans="1:24" ht="15" customHeight="1" x14ac:dyDescent="0.45">
      <c r="A2882" s="14">
        <v>504</v>
      </c>
      <c r="B2882" s="15">
        <v>2001</v>
      </c>
      <c r="C2882" s="16">
        <v>0</v>
      </c>
      <c r="D2882" s="17">
        <v>6.4459699999999995E-2</v>
      </c>
      <c r="E2882" s="17">
        <v>9.4142799999999999E-2</v>
      </c>
      <c r="F2882" s="17">
        <v>1.9846200000000001E-2</v>
      </c>
      <c r="G2882" s="17">
        <v>0.51657580000000003</v>
      </c>
      <c r="H2882" s="18">
        <v>0.12971489999999999</v>
      </c>
      <c r="I2882" s="40">
        <f t="array" ref="I2882">$Q$10+SUMPRODUCT(D2882:H2882,TRANSPOSE($Q$11:$Q$15))</f>
        <v>-3.5552283228577366</v>
      </c>
      <c r="J2882" s="37">
        <f t="shared" si="44"/>
        <v>2.7781011642809769E-2</v>
      </c>
      <c r="K2882" s="38"/>
      <c r="L2882" s="38"/>
      <c r="M2882" s="38"/>
      <c r="P2882" s="27">
        <v>2853</v>
      </c>
      <c r="Q2882" s="24">
        <v>0.29503119999999999</v>
      </c>
      <c r="R2882" s="24">
        <v>0.46886250000000002</v>
      </c>
      <c r="S2882" s="24">
        <v>7.8552200000000003E-2</v>
      </c>
      <c r="T2882" s="24">
        <v>2.4534129999999998</v>
      </c>
      <c r="U2882" s="24">
        <v>0.4181183</v>
      </c>
      <c r="V2882" s="34">
        <v>6.2201653503382646E-4</v>
      </c>
      <c r="W2882" s="24">
        <v>0</v>
      </c>
      <c r="X2882" s="24">
        <v>0</v>
      </c>
    </row>
    <row r="2883" spans="1:24" ht="15" customHeight="1" x14ac:dyDescent="0.45">
      <c r="A2883" s="14">
        <v>504</v>
      </c>
      <c r="B2883" s="15">
        <v>2002</v>
      </c>
      <c r="C2883" s="16">
        <v>0</v>
      </c>
      <c r="D2883" s="17">
        <v>-1.7726100000000002E-2</v>
      </c>
      <c r="E2883" s="17">
        <v>6.46954E-2</v>
      </c>
      <c r="F2883" s="17">
        <v>5.2690099999999997E-2</v>
      </c>
      <c r="G2883" s="17">
        <v>0.45254810000000001</v>
      </c>
      <c r="H2883" s="18">
        <v>0.126468</v>
      </c>
      <c r="I2883" s="40">
        <f t="array" ref="I2883">$Q$10+SUMPRODUCT(D2883:H2883,TRANSPOSE($Q$11:$Q$15))</f>
        <v>-3.7091674612585899</v>
      </c>
      <c r="J2883" s="37">
        <f t="shared" ref="J2883:J2946" si="45">EXP(I2883)/(1+EXP(I2883))</f>
        <v>2.3912113434711703E-2</v>
      </c>
      <c r="K2883" s="38"/>
      <c r="L2883" s="38"/>
      <c r="M2883" s="38"/>
      <c r="P2883" s="27">
        <v>2854</v>
      </c>
      <c r="Q2883" s="24">
        <v>0.23492640000000001</v>
      </c>
      <c r="R2883" s="24">
        <v>0.4400135</v>
      </c>
      <c r="S2883" s="24">
        <v>7.19698E-2</v>
      </c>
      <c r="T2883" s="24">
        <v>2.1232030000000002</v>
      </c>
      <c r="U2883" s="24">
        <v>0.36065730000000001</v>
      </c>
      <c r="V2883" s="34">
        <v>1.0887684628192121E-3</v>
      </c>
      <c r="W2883" s="24">
        <v>0</v>
      </c>
      <c r="X2883" s="24">
        <v>0</v>
      </c>
    </row>
    <row r="2884" spans="1:24" ht="15" customHeight="1" x14ac:dyDescent="0.45">
      <c r="A2884" s="14">
        <v>504</v>
      </c>
      <c r="B2884" s="15">
        <v>2003</v>
      </c>
      <c r="C2884" s="16">
        <v>0</v>
      </c>
      <c r="D2884" s="17">
        <v>5.3652600000000002E-2</v>
      </c>
      <c r="E2884" s="17">
        <v>0.1045615</v>
      </c>
      <c r="F2884" s="17">
        <v>6.1128599999999998E-2</v>
      </c>
      <c r="G2884" s="17">
        <v>0.59847830000000002</v>
      </c>
      <c r="H2884" s="18">
        <v>0.1234804</v>
      </c>
      <c r="I2884" s="40">
        <f t="array" ref="I2884">$Q$10+SUMPRODUCT(D2884:H2884,TRANSPOSE($Q$11:$Q$15))</f>
        <v>-4.0394597101008625</v>
      </c>
      <c r="J2884" s="37">
        <f t="shared" si="45"/>
        <v>1.7302340707281025E-2</v>
      </c>
      <c r="K2884" s="38"/>
      <c r="L2884" s="38"/>
      <c r="M2884" s="38"/>
      <c r="P2884" s="27">
        <v>2855</v>
      </c>
      <c r="Q2884" s="24">
        <v>0.28876800000000002</v>
      </c>
      <c r="R2884" s="24">
        <v>0.48466110000000001</v>
      </c>
      <c r="S2884" s="24">
        <v>7.6287199999999999E-2</v>
      </c>
      <c r="T2884" s="24">
        <v>3.1352380000000002</v>
      </c>
      <c r="U2884" s="24">
        <v>0.39378059999999998</v>
      </c>
      <c r="V2884" s="34">
        <v>2.0526476857962362E-4</v>
      </c>
      <c r="W2884" s="24">
        <v>0</v>
      </c>
      <c r="X2884" s="24">
        <v>0</v>
      </c>
    </row>
    <row r="2885" spans="1:24" ht="15" customHeight="1" x14ac:dyDescent="0.45">
      <c r="A2885" s="14">
        <v>505</v>
      </c>
      <c r="B2885" s="15">
        <v>1995</v>
      </c>
      <c r="C2885" s="16">
        <v>0</v>
      </c>
      <c r="D2885" s="17">
        <v>0.2260904</v>
      </c>
      <c r="E2885" s="17">
        <v>0.2495743</v>
      </c>
      <c r="F2885" s="17">
        <v>7.2957999999999995E-2</v>
      </c>
      <c r="G2885" s="17">
        <v>1.2500389999999999</v>
      </c>
      <c r="H2885" s="18">
        <v>0.33552520000000002</v>
      </c>
      <c r="I2885" s="40">
        <f t="array" ref="I2885">$Q$10+SUMPRODUCT(D2885:H2885,TRANSPOSE($Q$11:$Q$15))</f>
        <v>-5.1803901385556799</v>
      </c>
      <c r="J2885" s="37">
        <f t="shared" si="45"/>
        <v>5.5943384488003033E-3</v>
      </c>
      <c r="K2885" s="38"/>
      <c r="L2885" s="38"/>
      <c r="M2885" s="38"/>
      <c r="P2885" s="27">
        <v>2856</v>
      </c>
      <c r="Q2885" s="24">
        <v>0.2571061</v>
      </c>
      <c r="R2885" s="24">
        <v>0.49265170000000003</v>
      </c>
      <c r="S2885" s="24">
        <v>6.80534E-2</v>
      </c>
      <c r="T2885" s="24">
        <v>2.3064580000000001</v>
      </c>
      <c r="U2885" s="24">
        <v>0.3760752</v>
      </c>
      <c r="V2885" s="34">
        <v>7.9203244136515148E-4</v>
      </c>
      <c r="W2885" s="24">
        <v>0</v>
      </c>
      <c r="X2885" s="24">
        <v>0</v>
      </c>
    </row>
    <row r="2886" spans="1:24" ht="15" customHeight="1" x14ac:dyDescent="0.45">
      <c r="A2886" s="14">
        <v>505</v>
      </c>
      <c r="B2886" s="15">
        <v>1996</v>
      </c>
      <c r="C2886" s="16">
        <v>0</v>
      </c>
      <c r="D2886" s="17">
        <v>0.27133889999999999</v>
      </c>
      <c r="E2886" s="17">
        <v>0.30711889999999997</v>
      </c>
      <c r="F2886" s="17">
        <v>6.0703699999999999E-2</v>
      </c>
      <c r="G2886" s="17">
        <v>1.7234799999999999</v>
      </c>
      <c r="H2886" s="18">
        <v>0.35185270000000002</v>
      </c>
      <c r="I2886" s="40">
        <f t="array" ref="I2886">$Q$10+SUMPRODUCT(D2886:H2886,TRANSPOSE($Q$11:$Q$15))</f>
        <v>-5.8916407157511994</v>
      </c>
      <c r="J2886" s="37">
        <f t="shared" si="45"/>
        <v>2.7548305411833965E-3</v>
      </c>
      <c r="K2886" s="38"/>
      <c r="L2886" s="38"/>
      <c r="M2886" s="38"/>
      <c r="P2886" s="27">
        <v>2857</v>
      </c>
      <c r="Q2886" s="24">
        <v>0.2960642</v>
      </c>
      <c r="R2886" s="24">
        <v>0.51340889999999995</v>
      </c>
      <c r="S2886" s="24">
        <v>6.5611100000000006E-2</v>
      </c>
      <c r="T2886" s="24">
        <v>2.7242000000000002</v>
      </c>
      <c r="U2886" s="24">
        <v>0.3738301</v>
      </c>
      <c r="V2886" s="34">
        <v>4.0886403470973269E-4</v>
      </c>
      <c r="W2886" s="24">
        <v>0</v>
      </c>
      <c r="X2886" s="24">
        <v>0</v>
      </c>
    </row>
    <row r="2887" spans="1:24" ht="15" customHeight="1" x14ac:dyDescent="0.45">
      <c r="A2887" s="14">
        <v>505</v>
      </c>
      <c r="B2887" s="15">
        <v>1997</v>
      </c>
      <c r="C2887" s="16">
        <v>0</v>
      </c>
      <c r="D2887" s="17">
        <v>0.2373941</v>
      </c>
      <c r="E2887" s="17">
        <v>0.29138459999999999</v>
      </c>
      <c r="F2887" s="17">
        <v>5.7174000000000003E-2</v>
      </c>
      <c r="G2887" s="17">
        <v>1.6601699999999999</v>
      </c>
      <c r="H2887" s="18">
        <v>0.40041729999999998</v>
      </c>
      <c r="I2887" s="40">
        <f t="array" ref="I2887">$Q$10+SUMPRODUCT(D2887:H2887,TRANSPOSE($Q$11:$Q$15))</f>
        <v>-5.7236075980106307</v>
      </c>
      <c r="J2887" s="37">
        <f t="shared" si="45"/>
        <v>3.2572559526689898E-3</v>
      </c>
      <c r="K2887" s="38"/>
      <c r="L2887" s="38"/>
      <c r="M2887" s="38"/>
      <c r="P2887" s="27">
        <v>2858</v>
      </c>
      <c r="Q2887" s="24">
        <v>0.24284810000000001</v>
      </c>
      <c r="R2887" s="24">
        <v>0.47008420000000001</v>
      </c>
      <c r="S2887" s="24">
        <v>7.2005700000000006E-2</v>
      </c>
      <c r="T2887" s="24">
        <v>1.791194</v>
      </c>
      <c r="U2887" s="24">
        <v>0.35264800000000002</v>
      </c>
      <c r="V2887" s="34">
        <v>1.7643215002253426E-3</v>
      </c>
      <c r="W2887" s="24">
        <v>0</v>
      </c>
      <c r="X2887" s="24">
        <v>0</v>
      </c>
    </row>
    <row r="2888" spans="1:24" ht="15" customHeight="1" x14ac:dyDescent="0.45">
      <c r="A2888" s="14">
        <v>505</v>
      </c>
      <c r="B2888" s="15">
        <v>1998</v>
      </c>
      <c r="C2888" s="16">
        <v>0</v>
      </c>
      <c r="D2888" s="17">
        <v>0.2597102</v>
      </c>
      <c r="E2888" s="17">
        <v>0.34212559999999997</v>
      </c>
      <c r="F2888" s="17">
        <v>7.1871000000000004E-2</v>
      </c>
      <c r="G2888" s="17">
        <v>1.8283959999999999</v>
      </c>
      <c r="H2888" s="18">
        <v>0.3732664</v>
      </c>
      <c r="I2888" s="40">
        <f t="array" ref="I2888">$Q$10+SUMPRODUCT(D2888:H2888,TRANSPOSE($Q$11:$Q$15))</f>
        <v>-6.1906107397927306</v>
      </c>
      <c r="J2888" s="37">
        <f t="shared" si="45"/>
        <v>2.044387143875157E-3</v>
      </c>
      <c r="K2888" s="38"/>
      <c r="L2888" s="38"/>
      <c r="M2888" s="38"/>
      <c r="P2888" s="27">
        <v>2859</v>
      </c>
      <c r="Q2888" s="24">
        <v>0.1890685</v>
      </c>
      <c r="R2888" s="24">
        <v>0.4563181</v>
      </c>
      <c r="S2888" s="24">
        <v>5.00163E-2</v>
      </c>
      <c r="T2888" s="24">
        <v>1.7882469999999999</v>
      </c>
      <c r="U2888" s="24">
        <v>0.31117070000000002</v>
      </c>
      <c r="V2888" s="34">
        <v>2.0546224869577084E-3</v>
      </c>
      <c r="W2888" s="24">
        <v>0</v>
      </c>
      <c r="X2888" s="24">
        <v>0</v>
      </c>
    </row>
    <row r="2889" spans="1:24" ht="15" customHeight="1" x14ac:dyDescent="0.45">
      <c r="A2889" s="14">
        <v>505</v>
      </c>
      <c r="B2889" s="15">
        <v>1999</v>
      </c>
      <c r="C2889" s="16">
        <v>0</v>
      </c>
      <c r="D2889" s="17">
        <v>0.18602920000000001</v>
      </c>
      <c r="E2889" s="17">
        <v>0.22649549999999999</v>
      </c>
      <c r="F2889" s="17">
        <v>6.1175199999999999E-2</v>
      </c>
      <c r="G2889" s="17">
        <v>1.0349660000000001</v>
      </c>
      <c r="H2889" s="18">
        <v>0.31718649999999998</v>
      </c>
      <c r="I2889" s="40">
        <f t="array" ref="I2889">$Q$10+SUMPRODUCT(D2889:H2889,TRANSPOSE($Q$11:$Q$15))</f>
        <v>-4.7378090121249503</v>
      </c>
      <c r="J2889" s="37">
        <f t="shared" si="45"/>
        <v>8.6817800333694843E-3</v>
      </c>
      <c r="K2889" s="38"/>
      <c r="L2889" s="38"/>
      <c r="M2889" s="38"/>
      <c r="P2889" s="27">
        <v>2860</v>
      </c>
      <c r="Q2889" s="24">
        <v>0.17495830000000001</v>
      </c>
      <c r="R2889" s="24">
        <v>0.42638609999999999</v>
      </c>
      <c r="S2889" s="24">
        <v>4.6207999999999999E-2</v>
      </c>
      <c r="T2889" s="24">
        <v>1.7997609999999999</v>
      </c>
      <c r="U2889" s="24">
        <v>0.31550800000000001</v>
      </c>
      <c r="V2889" s="34">
        <v>2.1650819721894705E-3</v>
      </c>
      <c r="W2889" s="24">
        <v>0</v>
      </c>
      <c r="X2889" s="24">
        <v>0</v>
      </c>
    </row>
    <row r="2890" spans="1:24" ht="15" customHeight="1" x14ac:dyDescent="0.45">
      <c r="A2890" s="14">
        <v>505</v>
      </c>
      <c r="B2890" s="15">
        <v>2000</v>
      </c>
      <c r="C2890" s="16">
        <v>0</v>
      </c>
      <c r="D2890" s="17">
        <v>0.2106731</v>
      </c>
      <c r="E2890" s="17">
        <v>0.2454141</v>
      </c>
      <c r="F2890" s="17">
        <v>4.24772E-2</v>
      </c>
      <c r="G2890" s="17">
        <v>0.75083330000000004</v>
      </c>
      <c r="H2890" s="18">
        <v>0.2884603</v>
      </c>
      <c r="I2890" s="40">
        <f t="array" ref="I2890">$Q$10+SUMPRODUCT(D2890:H2890,TRANSPOSE($Q$11:$Q$15))</f>
        <v>-4.1705488396700598</v>
      </c>
      <c r="J2890" s="37">
        <f t="shared" si="45"/>
        <v>1.5208898726560194E-2</v>
      </c>
      <c r="K2890" s="38"/>
      <c r="L2890" s="38"/>
      <c r="M2890" s="38"/>
      <c r="P2890" s="27">
        <v>2861</v>
      </c>
      <c r="Q2890" s="24">
        <v>0.1762881</v>
      </c>
      <c r="R2890" s="24">
        <v>0.3929436</v>
      </c>
      <c r="S2890" s="24">
        <v>5.7074300000000001E-2</v>
      </c>
      <c r="T2890" s="24">
        <v>1.4565429999999999</v>
      </c>
      <c r="U2890" s="24">
        <v>0.30075499999999999</v>
      </c>
      <c r="V2890" s="34">
        <v>3.564835513860996E-3</v>
      </c>
      <c r="W2890" s="24">
        <v>0</v>
      </c>
      <c r="X2890" s="24">
        <v>0</v>
      </c>
    </row>
    <row r="2891" spans="1:24" ht="15" customHeight="1" x14ac:dyDescent="0.45">
      <c r="A2891" s="14">
        <v>505</v>
      </c>
      <c r="B2891" s="15">
        <v>2001</v>
      </c>
      <c r="C2891" s="16">
        <v>0</v>
      </c>
      <c r="D2891" s="17">
        <v>0.19381509999999999</v>
      </c>
      <c r="E2891" s="17">
        <v>0.26714199999999999</v>
      </c>
      <c r="F2891" s="17">
        <v>4.8076199999999999E-2</v>
      </c>
      <c r="G2891" s="17">
        <v>1.349413</v>
      </c>
      <c r="H2891" s="18">
        <v>0.28289379999999997</v>
      </c>
      <c r="I2891" s="40">
        <f t="array" ref="I2891">$Q$10+SUMPRODUCT(D2891:H2891,TRANSPOSE($Q$11:$Q$15))</f>
        <v>-5.2112560686529807</v>
      </c>
      <c r="J2891" s="37">
        <f t="shared" si="45"/>
        <v>5.4252241481698021E-3</v>
      </c>
      <c r="K2891" s="38"/>
      <c r="L2891" s="38"/>
      <c r="M2891" s="38"/>
      <c r="P2891" s="27">
        <v>2862</v>
      </c>
      <c r="Q2891" s="24">
        <v>0.22197120000000001</v>
      </c>
      <c r="R2891" s="24">
        <v>0.41236489999999998</v>
      </c>
      <c r="S2891" s="24">
        <v>5.9195999999999999E-2</v>
      </c>
      <c r="T2891" s="24">
        <v>2.2060680000000001</v>
      </c>
      <c r="U2891" s="24">
        <v>0.35109590000000002</v>
      </c>
      <c r="V2891" s="34">
        <v>1.0877174719450364E-3</v>
      </c>
      <c r="W2891" s="24">
        <v>0</v>
      </c>
      <c r="X2891" s="24">
        <v>0</v>
      </c>
    </row>
    <row r="2892" spans="1:24" ht="15" customHeight="1" x14ac:dyDescent="0.45">
      <c r="A2892" s="14">
        <v>505</v>
      </c>
      <c r="B2892" s="15">
        <v>2002</v>
      </c>
      <c r="C2892" s="16">
        <v>0</v>
      </c>
      <c r="D2892" s="17">
        <v>0.14780299999999999</v>
      </c>
      <c r="E2892" s="17">
        <v>0.28354580000000001</v>
      </c>
      <c r="F2892" s="17">
        <v>4.5126300000000001E-2</v>
      </c>
      <c r="G2892" s="17">
        <v>1.2381120000000001</v>
      </c>
      <c r="H2892" s="18">
        <v>0.2770936</v>
      </c>
      <c r="I2892" s="40">
        <f t="array" ref="I2892">$Q$10+SUMPRODUCT(D2892:H2892,TRANSPOSE($Q$11:$Q$15))</f>
        <v>-5.0568042887724562</v>
      </c>
      <c r="J2892" s="37">
        <f t="shared" si="45"/>
        <v>6.3256025585858352E-3</v>
      </c>
      <c r="K2892" s="38"/>
      <c r="L2892" s="38"/>
      <c r="M2892" s="38"/>
      <c r="P2892" s="27">
        <v>2863</v>
      </c>
      <c r="Q2892" s="24">
        <v>0.2130367</v>
      </c>
      <c r="R2892" s="24">
        <v>-4.6814300000000003E-2</v>
      </c>
      <c r="S2892" s="24">
        <v>2.3685299999999999E-2</v>
      </c>
      <c r="T2892" s="24">
        <v>1.857874</v>
      </c>
      <c r="U2892" s="24">
        <v>0.15119360000000001</v>
      </c>
      <c r="V2892" s="34">
        <v>4.3053366719163245E-3</v>
      </c>
      <c r="W2892" s="24">
        <v>0</v>
      </c>
      <c r="X2892" s="24">
        <v>0</v>
      </c>
    </row>
    <row r="2893" spans="1:24" ht="15" customHeight="1" x14ac:dyDescent="0.45">
      <c r="A2893" s="14">
        <v>505</v>
      </c>
      <c r="B2893" s="15">
        <v>2003</v>
      </c>
      <c r="C2893" s="16">
        <v>0</v>
      </c>
      <c r="D2893" s="17">
        <v>0.1505495</v>
      </c>
      <c r="E2893" s="17">
        <v>0.3164689</v>
      </c>
      <c r="F2893" s="17">
        <v>5.32129E-2</v>
      </c>
      <c r="G2893" s="17">
        <v>1.53243</v>
      </c>
      <c r="H2893" s="18">
        <v>0.1740476</v>
      </c>
      <c r="I2893" s="40">
        <f t="array" ref="I2893">$Q$10+SUMPRODUCT(D2893:H2893,TRANSPOSE($Q$11:$Q$15))</f>
        <v>-5.7011059660646453</v>
      </c>
      <c r="J2893" s="37">
        <f t="shared" si="45"/>
        <v>3.3311334414913183E-3</v>
      </c>
      <c r="K2893" s="38"/>
      <c r="L2893" s="38"/>
      <c r="M2893" s="38"/>
      <c r="P2893" s="27">
        <v>2864</v>
      </c>
      <c r="Q2893" s="24">
        <v>0.22322</v>
      </c>
      <c r="R2893" s="24">
        <v>-0.20497309999999999</v>
      </c>
      <c r="S2893" s="24">
        <v>2.42671E-2</v>
      </c>
      <c r="T2893" s="24">
        <v>0.53569929999999999</v>
      </c>
      <c r="U2893" s="24">
        <v>0.23232659999999999</v>
      </c>
      <c r="V2893" s="34">
        <v>4.4926300703885653E-2</v>
      </c>
      <c r="W2893" s="24">
        <v>0</v>
      </c>
      <c r="X2893" s="24">
        <v>0</v>
      </c>
    </row>
    <row r="2894" spans="1:24" ht="15" customHeight="1" x14ac:dyDescent="0.45">
      <c r="A2894" s="14">
        <v>505</v>
      </c>
      <c r="B2894" s="15">
        <v>2004</v>
      </c>
      <c r="C2894" s="16">
        <v>0</v>
      </c>
      <c r="D2894" s="17">
        <v>0.12781310000000001</v>
      </c>
      <c r="E2894" s="17">
        <v>0.34129510000000002</v>
      </c>
      <c r="F2894" s="17">
        <v>5.57186E-2</v>
      </c>
      <c r="G2894" s="17">
        <v>2.6543800000000002</v>
      </c>
      <c r="H2894" s="18">
        <v>0.23677970000000001</v>
      </c>
      <c r="I2894" s="40">
        <f t="array" ref="I2894">$Q$10+SUMPRODUCT(D2894:H2894,TRANSPOSE($Q$11:$Q$15))</f>
        <v>-7.51572281163042</v>
      </c>
      <c r="J2894" s="37">
        <f t="shared" si="45"/>
        <v>5.4416006361368736E-4</v>
      </c>
      <c r="K2894" s="38"/>
      <c r="L2894" s="38"/>
      <c r="M2894" s="38"/>
      <c r="P2894" s="27">
        <v>2865</v>
      </c>
      <c r="Q2894" s="24">
        <v>9.3061000000000005E-2</v>
      </c>
      <c r="R2894" s="24">
        <v>-0.12866610000000001</v>
      </c>
      <c r="S2894" s="24">
        <v>4.2089399999999999E-2</v>
      </c>
      <c r="T2894" s="24">
        <v>0.19738939999999999</v>
      </c>
      <c r="U2894" s="24">
        <v>0.53146459999999995</v>
      </c>
      <c r="V2894" s="34">
        <v>6.6626494186140611E-2</v>
      </c>
      <c r="W2894" s="24">
        <v>0</v>
      </c>
      <c r="X2894" s="24">
        <v>0</v>
      </c>
    </row>
    <row r="2895" spans="1:24" ht="15" customHeight="1" x14ac:dyDescent="0.45">
      <c r="A2895" s="14">
        <v>506</v>
      </c>
      <c r="B2895" s="15">
        <v>1995</v>
      </c>
      <c r="C2895" s="16">
        <v>0</v>
      </c>
      <c r="D2895" s="17">
        <v>-4.9394899999999999E-2</v>
      </c>
      <c r="E2895" s="17">
        <v>0.21078710000000001</v>
      </c>
      <c r="F2895" s="17">
        <v>2.8296700000000001E-2</v>
      </c>
      <c r="G2895" s="17">
        <v>0.60396890000000003</v>
      </c>
      <c r="H2895" s="18">
        <v>0.17656079999999999</v>
      </c>
      <c r="I2895" s="40">
        <f t="array" ref="I2895">$Q$10+SUMPRODUCT(D2895:H2895,TRANSPOSE($Q$11:$Q$15))</f>
        <v>-3.94984545020001</v>
      </c>
      <c r="J2895" s="37">
        <f t="shared" si="45"/>
        <v>1.8893826590478044E-2</v>
      </c>
      <c r="K2895" s="38"/>
      <c r="L2895" s="38"/>
      <c r="M2895" s="38"/>
      <c r="P2895" s="27">
        <v>2866</v>
      </c>
      <c r="Q2895" s="24">
        <v>0.12609960000000001</v>
      </c>
      <c r="R2895" s="24">
        <v>-0.14100260000000001</v>
      </c>
      <c r="S2895" s="24">
        <v>5.1884399999999997E-2</v>
      </c>
      <c r="T2895" s="24">
        <v>8.8891100000000001E-2</v>
      </c>
      <c r="U2895" s="24">
        <v>0.57536030000000005</v>
      </c>
      <c r="V2895" s="34">
        <v>7.6822776235673476E-2</v>
      </c>
      <c r="W2895" s="24">
        <v>0</v>
      </c>
      <c r="X2895" s="24">
        <v>1</v>
      </c>
    </row>
    <row r="2896" spans="1:24" ht="15" customHeight="1" x14ac:dyDescent="0.45">
      <c r="A2896" s="14">
        <v>506</v>
      </c>
      <c r="B2896" s="15">
        <v>1996</v>
      </c>
      <c r="C2896" s="16">
        <v>0</v>
      </c>
      <c r="D2896" s="17">
        <v>7.2786000000000003E-2</v>
      </c>
      <c r="E2896" s="17">
        <v>0.25945439999999997</v>
      </c>
      <c r="F2896" s="17">
        <v>5.4440299999999997E-2</v>
      </c>
      <c r="G2896" s="17">
        <v>0.86456949999999999</v>
      </c>
      <c r="H2896" s="18">
        <v>0.18915580000000001</v>
      </c>
      <c r="I2896" s="40">
        <f t="array" ref="I2896">$Q$10+SUMPRODUCT(D2896:H2896,TRANSPOSE($Q$11:$Q$15))</f>
        <v>-4.5865880639019325</v>
      </c>
      <c r="J2896" s="37">
        <f t="shared" si="45"/>
        <v>1.0084818760408579E-2</v>
      </c>
      <c r="K2896" s="38"/>
      <c r="L2896" s="38"/>
      <c r="M2896" s="38"/>
      <c r="P2896" s="27">
        <v>2867</v>
      </c>
      <c r="Q2896" s="24">
        <v>0.1019661</v>
      </c>
      <c r="R2896" s="24">
        <v>-0.1128296</v>
      </c>
      <c r="S2896" s="24">
        <v>5.4901800000000001E-2</v>
      </c>
      <c r="T2896" s="24">
        <v>0.126668</v>
      </c>
      <c r="U2896" s="24">
        <v>0.57625020000000005</v>
      </c>
      <c r="V2896" s="34">
        <v>6.7794587191525674E-2</v>
      </c>
      <c r="W2896" s="24">
        <v>0</v>
      </c>
      <c r="X2896" s="24">
        <v>0</v>
      </c>
    </row>
    <row r="2897" spans="1:24" ht="15" customHeight="1" x14ac:dyDescent="0.45">
      <c r="A2897" s="14">
        <v>506</v>
      </c>
      <c r="B2897" s="15">
        <v>1997</v>
      </c>
      <c r="C2897" s="16">
        <v>0</v>
      </c>
      <c r="D2897" s="17">
        <v>6.3964199999999999E-2</v>
      </c>
      <c r="E2897" s="17">
        <v>0.26105109999999998</v>
      </c>
      <c r="F2897" s="17">
        <v>4.7990100000000001E-2</v>
      </c>
      <c r="G2897" s="17">
        <v>0.99056250000000001</v>
      </c>
      <c r="H2897" s="18">
        <v>8.5174700000000006E-2</v>
      </c>
      <c r="I2897" s="40">
        <f t="array" ref="I2897">$Q$10+SUMPRODUCT(D2897:H2897,TRANSPOSE($Q$11:$Q$15))</f>
        <v>-4.8061914362770413</v>
      </c>
      <c r="J2897" s="37">
        <f t="shared" si="45"/>
        <v>8.1125979713263692E-3</v>
      </c>
      <c r="K2897" s="38"/>
      <c r="L2897" s="38"/>
      <c r="M2897" s="38"/>
      <c r="P2897" s="27">
        <v>2868</v>
      </c>
      <c r="Q2897" s="24">
        <v>0.10186050000000001</v>
      </c>
      <c r="R2897" s="24">
        <v>-0.13163929999999999</v>
      </c>
      <c r="S2897" s="24">
        <v>5.6128200000000003E-2</v>
      </c>
      <c r="T2897" s="24">
        <v>5.3470200000000002E-2</v>
      </c>
      <c r="U2897" s="24">
        <v>0.5211055</v>
      </c>
      <c r="V2897" s="34">
        <v>7.4392004321026356E-2</v>
      </c>
      <c r="W2897" s="24">
        <v>0</v>
      </c>
      <c r="X2897" s="24">
        <v>0</v>
      </c>
    </row>
    <row r="2898" spans="1:24" ht="15" customHeight="1" x14ac:dyDescent="0.45">
      <c r="A2898" s="14">
        <v>506</v>
      </c>
      <c r="B2898" s="15">
        <v>1998</v>
      </c>
      <c r="C2898" s="16">
        <v>0</v>
      </c>
      <c r="D2898" s="17">
        <v>6.6778000000000002E-3</v>
      </c>
      <c r="E2898" s="17">
        <v>0.1202406</v>
      </c>
      <c r="F2898" s="17">
        <v>-1.8819900000000001E-2</v>
      </c>
      <c r="G2898" s="17">
        <v>0.41586899999999999</v>
      </c>
      <c r="H2898" s="18">
        <v>8.7064000000000002E-2</v>
      </c>
      <c r="I2898" s="40">
        <f t="array" ref="I2898">$Q$10+SUMPRODUCT(D2898:H2898,TRANSPOSE($Q$11:$Q$15))</f>
        <v>-3.1737728325347163</v>
      </c>
      <c r="J2898" s="37">
        <f t="shared" si="45"/>
        <v>4.0164714429841181E-2</v>
      </c>
      <c r="K2898" s="38"/>
      <c r="L2898" s="38"/>
      <c r="M2898" s="38"/>
      <c r="P2898" s="27">
        <v>2869</v>
      </c>
      <c r="Q2898" s="24">
        <v>0.1104757</v>
      </c>
      <c r="R2898" s="24">
        <v>-0.1969071</v>
      </c>
      <c r="S2898" s="24">
        <v>3.14235E-2</v>
      </c>
      <c r="T2898" s="24">
        <v>5.9797299999999998E-2</v>
      </c>
      <c r="U2898" s="24">
        <v>0.51651599999999998</v>
      </c>
      <c r="V2898" s="34">
        <v>9.6394491635809224E-2</v>
      </c>
      <c r="W2898" s="24">
        <v>0</v>
      </c>
      <c r="X2898" s="24">
        <v>1</v>
      </c>
    </row>
    <row r="2899" spans="1:24" ht="15" customHeight="1" x14ac:dyDescent="0.45">
      <c r="A2899" s="14">
        <v>507</v>
      </c>
      <c r="B2899" s="15">
        <v>2000</v>
      </c>
      <c r="C2899" s="16">
        <v>0</v>
      </c>
      <c r="D2899" s="17">
        <v>-0.1218457</v>
      </c>
      <c r="E2899" s="17">
        <v>0.2130251</v>
      </c>
      <c r="F2899" s="17">
        <v>3.41488E-2</v>
      </c>
      <c r="G2899" s="17">
        <v>0.71872539999999996</v>
      </c>
      <c r="H2899" s="18">
        <v>0.1086577</v>
      </c>
      <c r="I2899" s="40">
        <f t="array" ref="I2899">$Q$10+SUMPRODUCT(D2899:H2899,TRANSPOSE($Q$11:$Q$15))</f>
        <v>-4.2548907282938089</v>
      </c>
      <c r="J2899" s="37">
        <f t="shared" si="45"/>
        <v>1.3995973898358161E-2</v>
      </c>
      <c r="K2899" s="38"/>
      <c r="L2899" s="38"/>
      <c r="M2899" s="38"/>
      <c r="P2899" s="27">
        <v>2870</v>
      </c>
      <c r="Q2899" s="24">
        <v>0.36062309999999997</v>
      </c>
      <c r="R2899" s="24">
        <v>0.27571089999999998</v>
      </c>
      <c r="S2899" s="24">
        <v>5.0820400000000002E-2</v>
      </c>
      <c r="T2899" s="24">
        <v>1.016335</v>
      </c>
      <c r="U2899" s="24">
        <v>0.43090620000000002</v>
      </c>
      <c r="V2899" s="34">
        <v>1.0415149042235157E-2</v>
      </c>
      <c r="W2899" s="24">
        <v>0</v>
      </c>
      <c r="X2899" s="24">
        <v>0</v>
      </c>
    </row>
    <row r="2900" spans="1:24" ht="15" customHeight="1" x14ac:dyDescent="0.45">
      <c r="A2900" s="14">
        <v>507</v>
      </c>
      <c r="B2900" s="15">
        <v>2001</v>
      </c>
      <c r="C2900" s="16">
        <v>0</v>
      </c>
      <c r="D2900" s="17">
        <v>-8.3804500000000004E-2</v>
      </c>
      <c r="E2900" s="17">
        <v>0.19011320000000001</v>
      </c>
      <c r="F2900" s="17">
        <v>2.31887E-2</v>
      </c>
      <c r="G2900" s="17">
        <v>0.66505329999999996</v>
      </c>
      <c r="H2900" s="18">
        <v>8.3177000000000001E-2</v>
      </c>
      <c r="I2900" s="40">
        <f t="array" ref="I2900">$Q$10+SUMPRODUCT(D2900:H2900,TRANSPOSE($Q$11:$Q$15))</f>
        <v>-4.0484013702550126</v>
      </c>
      <c r="J2900" s="37">
        <f t="shared" si="45"/>
        <v>1.7150960314806479E-2</v>
      </c>
      <c r="K2900" s="38"/>
      <c r="L2900" s="38"/>
      <c r="M2900" s="38"/>
      <c r="P2900" s="27">
        <v>2871</v>
      </c>
      <c r="Q2900" s="24">
        <v>0.2015229</v>
      </c>
      <c r="R2900" s="24">
        <v>0.22926250000000001</v>
      </c>
      <c r="S2900" s="24">
        <v>4.8075899999999998E-2</v>
      </c>
      <c r="T2900" s="24">
        <v>0.68904679999999996</v>
      </c>
      <c r="U2900" s="24">
        <v>0.39788000000000001</v>
      </c>
      <c r="V2900" s="34">
        <v>1.74747832394225E-2</v>
      </c>
      <c r="W2900" s="24">
        <v>0</v>
      </c>
      <c r="X2900" s="24">
        <v>0</v>
      </c>
    </row>
    <row r="2901" spans="1:24" ht="15" customHeight="1" x14ac:dyDescent="0.45">
      <c r="A2901" s="14">
        <v>507</v>
      </c>
      <c r="B2901" s="15">
        <v>2002</v>
      </c>
      <c r="C2901" s="16">
        <v>0</v>
      </c>
      <c r="D2901" s="17">
        <v>-0.1038092</v>
      </c>
      <c r="E2901" s="17">
        <v>0.2196023</v>
      </c>
      <c r="F2901" s="17">
        <v>2.0898300000000002E-2</v>
      </c>
      <c r="G2901" s="17">
        <v>0.64927780000000002</v>
      </c>
      <c r="H2901" s="18">
        <v>0.13154830000000001</v>
      </c>
      <c r="I2901" s="40">
        <f t="array" ref="I2901">$Q$10+SUMPRODUCT(D2901:H2901,TRANSPOSE($Q$11:$Q$15))</f>
        <v>-4.0261309864633468</v>
      </c>
      <c r="J2901" s="37">
        <f t="shared" si="45"/>
        <v>1.7530432700235493E-2</v>
      </c>
      <c r="K2901" s="38"/>
      <c r="L2901" s="38"/>
      <c r="M2901" s="38"/>
      <c r="P2901" s="27">
        <v>2872</v>
      </c>
      <c r="Q2901" s="24">
        <v>0.25463239999999998</v>
      </c>
      <c r="R2901" s="24">
        <v>0.20496</v>
      </c>
      <c r="S2901" s="24">
        <v>5.3725299999999997E-2</v>
      </c>
      <c r="T2901" s="24">
        <v>1.0747640000000001</v>
      </c>
      <c r="U2901" s="24">
        <v>0.45717639999999998</v>
      </c>
      <c r="V2901" s="34">
        <v>9.9997928282055254E-3</v>
      </c>
      <c r="W2901" s="24">
        <v>0</v>
      </c>
      <c r="X2901" s="24">
        <v>0</v>
      </c>
    </row>
    <row r="2902" spans="1:24" ht="15" customHeight="1" x14ac:dyDescent="0.45">
      <c r="A2902" s="14">
        <v>507</v>
      </c>
      <c r="B2902" s="15">
        <v>2003</v>
      </c>
      <c r="C2902" s="16">
        <v>0</v>
      </c>
      <c r="D2902" s="17">
        <v>-4.5700999999999997E-3</v>
      </c>
      <c r="E2902" s="17">
        <v>0.19174540000000001</v>
      </c>
      <c r="F2902" s="17">
        <v>1.6259599999999999E-2</v>
      </c>
      <c r="G2902" s="17">
        <v>0.75968219999999997</v>
      </c>
      <c r="H2902" s="18">
        <v>0.1364263</v>
      </c>
      <c r="I2902" s="40">
        <f t="array" ref="I2902">$Q$10+SUMPRODUCT(D2902:H2902,TRANSPOSE($Q$11:$Q$15))</f>
        <v>-4.0803137270008412</v>
      </c>
      <c r="J2902" s="37">
        <f t="shared" si="45"/>
        <v>1.6621227474179382E-2</v>
      </c>
      <c r="K2902" s="38"/>
      <c r="L2902" s="38"/>
      <c r="M2902" s="38"/>
      <c r="P2902" s="27">
        <v>2873</v>
      </c>
      <c r="Q2902" s="24">
        <v>0.2521853</v>
      </c>
      <c r="R2902" s="24">
        <v>0.1692024</v>
      </c>
      <c r="S2902" s="24">
        <v>4.4560299999999997E-2</v>
      </c>
      <c r="T2902" s="24">
        <v>0.62857189999999996</v>
      </c>
      <c r="U2902" s="24">
        <v>0.40123989999999998</v>
      </c>
      <c r="V2902" s="34">
        <v>2.1999978063210308E-2</v>
      </c>
      <c r="W2902" s="24">
        <v>0</v>
      </c>
      <c r="X2902" s="24">
        <v>0</v>
      </c>
    </row>
    <row r="2903" spans="1:24" ht="15" customHeight="1" x14ac:dyDescent="0.45">
      <c r="A2903" s="14">
        <v>507</v>
      </c>
      <c r="B2903" s="15">
        <v>2004</v>
      </c>
      <c r="C2903" s="16">
        <v>0</v>
      </c>
      <c r="D2903" s="17">
        <v>5.1322300000000001E-2</v>
      </c>
      <c r="E2903" s="17">
        <v>0.18925520000000001</v>
      </c>
      <c r="F2903" s="17">
        <v>2.3394600000000002E-2</v>
      </c>
      <c r="G2903" s="17">
        <v>0.74444759999999999</v>
      </c>
      <c r="H2903" s="18">
        <v>0.14580070000000001</v>
      </c>
      <c r="I2903" s="40">
        <f t="array" ref="I2903">$Q$10+SUMPRODUCT(D2903:H2903,TRANSPOSE($Q$11:$Q$15))</f>
        <v>-4.0805175743933759</v>
      </c>
      <c r="J2903" s="37">
        <f t="shared" si="45"/>
        <v>1.6617895924526723E-2</v>
      </c>
      <c r="K2903" s="38"/>
      <c r="L2903" s="38"/>
      <c r="M2903" s="38"/>
      <c r="P2903" s="27">
        <v>2874</v>
      </c>
      <c r="Q2903" s="24">
        <v>0.22588040000000001</v>
      </c>
      <c r="R2903" s="24">
        <v>0.1982227</v>
      </c>
      <c r="S2903" s="24">
        <v>4.6490400000000001E-2</v>
      </c>
      <c r="T2903" s="24">
        <v>0.3984316</v>
      </c>
      <c r="U2903" s="24">
        <v>0.48102250000000002</v>
      </c>
      <c r="V2903" s="34">
        <v>3.0864121233498586E-2</v>
      </c>
      <c r="W2903" s="24">
        <v>0</v>
      </c>
      <c r="X2903" s="24">
        <v>0</v>
      </c>
    </row>
    <row r="2904" spans="1:24" ht="15" customHeight="1" x14ac:dyDescent="0.45">
      <c r="A2904" s="14">
        <v>508</v>
      </c>
      <c r="B2904" s="15">
        <v>1995</v>
      </c>
      <c r="C2904" s="16">
        <v>0</v>
      </c>
      <c r="D2904" s="17">
        <v>5.4159600000000002E-2</v>
      </c>
      <c r="E2904" s="17">
        <v>0.38334099999999999</v>
      </c>
      <c r="F2904" s="17">
        <v>5.4561699999999998E-2</v>
      </c>
      <c r="G2904" s="17">
        <v>2.0906470000000001</v>
      </c>
      <c r="H2904" s="18">
        <v>0.29899569999999998</v>
      </c>
      <c r="I2904" s="40">
        <f t="array" ref="I2904">$Q$10+SUMPRODUCT(D2904:H2904,TRANSPOSE($Q$11:$Q$15))</f>
        <v>-6.6612080735987229</v>
      </c>
      <c r="J2904" s="37">
        <f t="shared" si="45"/>
        <v>1.2779643031879894E-3</v>
      </c>
      <c r="K2904" s="38"/>
      <c r="L2904" s="38"/>
      <c r="M2904" s="38"/>
      <c r="P2904" s="27">
        <v>2875</v>
      </c>
      <c r="Q2904" s="24">
        <v>0.17603469999999999</v>
      </c>
      <c r="R2904" s="24">
        <v>0.1513217</v>
      </c>
      <c r="S2904" s="24">
        <v>1.9569799999999998E-2</v>
      </c>
      <c r="T2904" s="24">
        <v>0.30587730000000002</v>
      </c>
      <c r="U2904" s="24">
        <v>0.50000880000000003</v>
      </c>
      <c r="V2904" s="34">
        <v>4.6323682651936059E-2</v>
      </c>
      <c r="W2904" s="24">
        <v>0</v>
      </c>
      <c r="X2904" s="24">
        <v>0</v>
      </c>
    </row>
    <row r="2905" spans="1:24" ht="15" customHeight="1" x14ac:dyDescent="0.45">
      <c r="A2905" s="14">
        <v>508</v>
      </c>
      <c r="B2905" s="15">
        <v>1996</v>
      </c>
      <c r="C2905" s="16">
        <v>0</v>
      </c>
      <c r="D2905" s="17">
        <v>7.3647500000000005E-2</v>
      </c>
      <c r="E2905" s="17">
        <v>0.38185920000000001</v>
      </c>
      <c r="F2905" s="17">
        <v>3.6211399999999998E-2</v>
      </c>
      <c r="G2905" s="17">
        <v>1.907802</v>
      </c>
      <c r="H2905" s="18">
        <v>0.26288099999999998</v>
      </c>
      <c r="I2905" s="40">
        <f t="array" ref="I2905">$Q$10+SUMPRODUCT(D2905:H2905,TRANSPOSE($Q$11:$Q$15))</f>
        <v>-6.2351933684705561</v>
      </c>
      <c r="J2905" s="37">
        <f t="shared" si="45"/>
        <v>1.9554191648310923E-3</v>
      </c>
      <c r="K2905" s="38"/>
      <c r="L2905" s="38"/>
      <c r="M2905" s="38"/>
      <c r="P2905" s="27">
        <v>2876</v>
      </c>
      <c r="Q2905" s="24">
        <v>0.25146869999999999</v>
      </c>
      <c r="R2905" s="24">
        <v>0.1708422</v>
      </c>
      <c r="S2905" s="24">
        <v>5.0400199999999999E-2</v>
      </c>
      <c r="T2905" s="24">
        <v>0.57455000000000001</v>
      </c>
      <c r="U2905" s="24">
        <v>0.56543840000000001</v>
      </c>
      <c r="V2905" s="34">
        <v>2.5184593878434695E-2</v>
      </c>
      <c r="W2905" s="24">
        <v>0</v>
      </c>
      <c r="X2905" s="24">
        <v>0</v>
      </c>
    </row>
    <row r="2906" spans="1:24" ht="15" customHeight="1" x14ac:dyDescent="0.45">
      <c r="A2906" s="14">
        <v>508</v>
      </c>
      <c r="B2906" s="15">
        <v>1997</v>
      </c>
      <c r="C2906" s="16">
        <v>0</v>
      </c>
      <c r="D2906" s="17">
        <v>0.1066392</v>
      </c>
      <c r="E2906" s="17">
        <v>0.33555059999999998</v>
      </c>
      <c r="F2906" s="17">
        <v>3.3212699999999998E-2</v>
      </c>
      <c r="G2906" s="17">
        <v>1.0480210000000001</v>
      </c>
      <c r="H2906" s="18">
        <v>0.26312930000000001</v>
      </c>
      <c r="I2906" s="40">
        <f t="array" ref="I2906">$Q$10+SUMPRODUCT(D2906:H2906,TRANSPOSE($Q$11:$Q$15))</f>
        <v>-4.7599070633578382</v>
      </c>
      <c r="J2906" s="37">
        <f t="shared" si="45"/>
        <v>8.4936454821483709E-3</v>
      </c>
      <c r="K2906" s="38"/>
      <c r="L2906" s="38"/>
      <c r="M2906" s="38"/>
      <c r="P2906" s="27">
        <v>2877</v>
      </c>
      <c r="Q2906" s="24">
        <v>0.26073160000000001</v>
      </c>
      <c r="R2906" s="24">
        <v>0.1737503</v>
      </c>
      <c r="S2906" s="24">
        <v>6.4119999999999996E-2</v>
      </c>
      <c r="T2906" s="24">
        <v>0.47892689999999999</v>
      </c>
      <c r="U2906" s="24">
        <v>0.56152299999999999</v>
      </c>
      <c r="V2906" s="34">
        <v>2.6180946011596699E-2</v>
      </c>
      <c r="W2906" s="24">
        <v>0</v>
      </c>
      <c r="X2906" s="24">
        <v>0</v>
      </c>
    </row>
    <row r="2907" spans="1:24" ht="15" customHeight="1" x14ac:dyDescent="0.45">
      <c r="A2907" s="14">
        <v>508</v>
      </c>
      <c r="B2907" s="15">
        <v>1998</v>
      </c>
      <c r="C2907" s="16">
        <v>0</v>
      </c>
      <c r="D2907" s="17">
        <v>0.1431134</v>
      </c>
      <c r="E2907" s="17">
        <v>0.33559919999999999</v>
      </c>
      <c r="F2907" s="17">
        <v>3.7760700000000001E-2</v>
      </c>
      <c r="G2907" s="17">
        <v>0.65907910000000003</v>
      </c>
      <c r="H2907" s="18">
        <v>0.29739660000000001</v>
      </c>
      <c r="I2907" s="40">
        <f t="array" ref="I2907">$Q$10+SUMPRODUCT(D2907:H2907,TRANSPOSE($Q$11:$Q$15))</f>
        <v>-4.1401915692469577</v>
      </c>
      <c r="J2907" s="37">
        <f t="shared" si="45"/>
        <v>1.5670332879614612E-2</v>
      </c>
      <c r="K2907" s="38"/>
      <c r="L2907" s="38"/>
      <c r="M2907" s="38"/>
      <c r="P2907" s="27">
        <v>2878</v>
      </c>
      <c r="Q2907" s="24">
        <v>0.38205499999999998</v>
      </c>
      <c r="R2907" s="24">
        <v>8.7405899999999995E-2</v>
      </c>
      <c r="S2907" s="24">
        <v>7.1598400000000006E-2</v>
      </c>
      <c r="T2907" s="24">
        <v>1.3580209999999999</v>
      </c>
      <c r="U2907" s="24">
        <v>0.46027669999999998</v>
      </c>
      <c r="V2907" s="34">
        <v>6.9374816118095827E-3</v>
      </c>
      <c r="W2907" s="24">
        <v>0</v>
      </c>
      <c r="X2907" s="24">
        <v>0</v>
      </c>
    </row>
    <row r="2908" spans="1:24" ht="15" customHeight="1" x14ac:dyDescent="0.45">
      <c r="A2908" s="14">
        <v>508</v>
      </c>
      <c r="B2908" s="15">
        <v>1999</v>
      </c>
      <c r="C2908" s="16">
        <v>0</v>
      </c>
      <c r="D2908" s="17">
        <v>0.1085515</v>
      </c>
      <c r="E2908" s="17">
        <v>0.34615230000000002</v>
      </c>
      <c r="F2908" s="17">
        <v>2.3389699999999999E-2</v>
      </c>
      <c r="G2908" s="17">
        <v>0.30108489999999999</v>
      </c>
      <c r="H2908" s="18">
        <v>0.29844100000000001</v>
      </c>
      <c r="I2908" s="40">
        <f t="array" ref="I2908">$Q$10+SUMPRODUCT(D2908:H2908,TRANSPOSE($Q$11:$Q$15))</f>
        <v>-3.4837594144759843</v>
      </c>
      <c r="J2908" s="37">
        <f t="shared" si="45"/>
        <v>2.9777873773767234E-2</v>
      </c>
      <c r="K2908" s="38"/>
      <c r="L2908" s="38"/>
      <c r="M2908" s="38"/>
      <c r="P2908" s="27">
        <v>2879</v>
      </c>
      <c r="Q2908" s="24">
        <v>-0.16358839999999999</v>
      </c>
      <c r="R2908" s="24">
        <v>0.14118449999999999</v>
      </c>
      <c r="S2908" s="24">
        <v>5.9749799999999999E-2</v>
      </c>
      <c r="T2908" s="24">
        <v>0.71395200000000003</v>
      </c>
      <c r="U2908" s="24">
        <v>0.1197001</v>
      </c>
      <c r="V2908" s="34">
        <v>1.2641288125750954E-2</v>
      </c>
      <c r="W2908" s="24">
        <v>0</v>
      </c>
      <c r="X2908" s="24">
        <v>0</v>
      </c>
    </row>
    <row r="2909" spans="1:24" ht="15" customHeight="1" x14ac:dyDescent="0.45">
      <c r="A2909" s="14">
        <v>508</v>
      </c>
      <c r="B2909" s="15">
        <v>2000</v>
      </c>
      <c r="C2909" s="16">
        <v>0</v>
      </c>
      <c r="D2909" s="17">
        <v>9.0835799999999994E-2</v>
      </c>
      <c r="E2909" s="17">
        <v>0.33762110000000001</v>
      </c>
      <c r="F2909" s="17">
        <v>4.2015700000000003E-2</v>
      </c>
      <c r="G2909" s="17">
        <v>0.23150490000000001</v>
      </c>
      <c r="H2909" s="18">
        <v>0.31480399999999997</v>
      </c>
      <c r="I2909" s="40">
        <f t="array" ref="I2909">$Q$10+SUMPRODUCT(D2909:H2909,TRANSPOSE($Q$11:$Q$15))</f>
        <v>-3.506664148460954</v>
      </c>
      <c r="J2909" s="37">
        <f t="shared" si="45"/>
        <v>2.9123209185824284E-2</v>
      </c>
      <c r="K2909" s="38"/>
      <c r="L2909" s="38"/>
      <c r="M2909" s="38"/>
      <c r="P2909" s="27">
        <v>2880</v>
      </c>
      <c r="Q2909" s="24">
        <v>3.8979999999999999E-4</v>
      </c>
      <c r="R2909" s="24">
        <v>0.16402800000000001</v>
      </c>
      <c r="S2909" s="24">
        <v>6.3515199999999994E-2</v>
      </c>
      <c r="T2909" s="24">
        <v>0.94515289999999996</v>
      </c>
      <c r="U2909" s="24">
        <v>0.19361</v>
      </c>
      <c r="V2909" s="34">
        <v>9.2294444894731563E-3</v>
      </c>
      <c r="W2909" s="24">
        <v>0</v>
      </c>
      <c r="X2909" s="24">
        <v>0</v>
      </c>
    </row>
    <row r="2910" spans="1:24" ht="15" customHeight="1" x14ac:dyDescent="0.45">
      <c r="A2910" s="14">
        <v>508</v>
      </c>
      <c r="B2910" s="15">
        <v>2001</v>
      </c>
      <c r="C2910" s="16">
        <v>0</v>
      </c>
      <c r="D2910" s="17">
        <v>7.9007999999999995E-2</v>
      </c>
      <c r="E2910" s="17">
        <v>0.3487615</v>
      </c>
      <c r="F2910" s="17">
        <v>4.7296400000000002E-2</v>
      </c>
      <c r="G2910" s="17">
        <v>0.73770000000000002</v>
      </c>
      <c r="H2910" s="18">
        <v>0.30944179999999999</v>
      </c>
      <c r="I2910" s="40">
        <f t="array" ref="I2910">$Q$10+SUMPRODUCT(D2910:H2910,TRANSPOSE($Q$11:$Q$15))</f>
        <v>-4.3799963481244752</v>
      </c>
      <c r="J2910" s="37">
        <f t="shared" si="45"/>
        <v>1.2370459356620553E-2</v>
      </c>
      <c r="K2910" s="38"/>
      <c r="L2910" s="38"/>
      <c r="M2910" s="38"/>
      <c r="P2910" s="27">
        <v>2881</v>
      </c>
      <c r="Q2910" s="24">
        <v>6.4459699999999995E-2</v>
      </c>
      <c r="R2910" s="24">
        <v>9.4142799999999999E-2</v>
      </c>
      <c r="S2910" s="24">
        <v>1.9846200000000001E-2</v>
      </c>
      <c r="T2910" s="24">
        <v>0.51657580000000003</v>
      </c>
      <c r="U2910" s="24">
        <v>0.12971489999999999</v>
      </c>
      <c r="V2910" s="34">
        <v>2.7781011642809769E-2</v>
      </c>
      <c r="W2910" s="24">
        <v>0</v>
      </c>
      <c r="X2910" s="24">
        <v>0</v>
      </c>
    </row>
    <row r="2911" spans="1:24" ht="15" customHeight="1" x14ac:dyDescent="0.45">
      <c r="A2911" s="14">
        <v>508</v>
      </c>
      <c r="B2911" s="15">
        <v>2002</v>
      </c>
      <c r="C2911" s="16">
        <v>0</v>
      </c>
      <c r="D2911" s="17">
        <v>0.1111163</v>
      </c>
      <c r="E2911" s="17">
        <v>0.37760729999999998</v>
      </c>
      <c r="F2911" s="17">
        <v>2.3861199999999999E-2</v>
      </c>
      <c r="G2911" s="17">
        <v>0.50806099999999998</v>
      </c>
      <c r="H2911" s="18">
        <v>0.28265810000000002</v>
      </c>
      <c r="I2911" s="40">
        <f t="array" ref="I2911">$Q$10+SUMPRODUCT(D2911:H2911,TRANSPOSE($Q$11:$Q$15))</f>
        <v>-3.8718210216093571</v>
      </c>
      <c r="J2911" s="37">
        <f t="shared" si="45"/>
        <v>2.0395771900875555E-2</v>
      </c>
      <c r="K2911" s="38"/>
      <c r="L2911" s="38"/>
      <c r="M2911" s="38"/>
      <c r="P2911" s="27">
        <v>2882</v>
      </c>
      <c r="Q2911" s="24">
        <v>-1.7726100000000002E-2</v>
      </c>
      <c r="R2911" s="24">
        <v>6.46954E-2</v>
      </c>
      <c r="S2911" s="24">
        <v>5.2690099999999997E-2</v>
      </c>
      <c r="T2911" s="24">
        <v>0.45254810000000001</v>
      </c>
      <c r="U2911" s="24">
        <v>0.126468</v>
      </c>
      <c r="V2911" s="34">
        <v>2.3912113434711706E-2</v>
      </c>
      <c r="W2911" s="24">
        <v>0</v>
      </c>
      <c r="X2911" s="24">
        <v>0</v>
      </c>
    </row>
    <row r="2912" spans="1:24" ht="15" customHeight="1" x14ac:dyDescent="0.45">
      <c r="A2912" s="14">
        <v>508</v>
      </c>
      <c r="B2912" s="15">
        <v>2003</v>
      </c>
      <c r="C2912" s="16">
        <v>0</v>
      </c>
      <c r="D2912" s="17">
        <v>8.35312E-2</v>
      </c>
      <c r="E2912" s="17">
        <v>0.34326820000000002</v>
      </c>
      <c r="F2912" s="17">
        <v>3.9615699999999997E-2</v>
      </c>
      <c r="G2912" s="17">
        <v>0.9803752</v>
      </c>
      <c r="H2912" s="18">
        <v>0.33280690000000002</v>
      </c>
      <c r="I2912" s="40">
        <f t="array" ref="I2912">$Q$10+SUMPRODUCT(D2912:H2912,TRANSPOSE($Q$11:$Q$15))</f>
        <v>-4.6809413670385993</v>
      </c>
      <c r="J2912" s="37">
        <f t="shared" si="45"/>
        <v>9.1851342451447007E-3</v>
      </c>
      <c r="K2912" s="38"/>
      <c r="L2912" s="38"/>
      <c r="M2912" s="38"/>
      <c r="P2912" s="27">
        <v>2883</v>
      </c>
      <c r="Q2912" s="24">
        <v>5.3652600000000002E-2</v>
      </c>
      <c r="R2912" s="24">
        <v>0.1045615</v>
      </c>
      <c r="S2912" s="24">
        <v>6.1128599999999998E-2</v>
      </c>
      <c r="T2912" s="24">
        <v>0.59847830000000002</v>
      </c>
      <c r="U2912" s="24">
        <v>0.1234804</v>
      </c>
      <c r="V2912" s="34">
        <v>1.7302340707281025E-2</v>
      </c>
      <c r="W2912" s="24">
        <v>0</v>
      </c>
      <c r="X2912" s="24">
        <v>0</v>
      </c>
    </row>
    <row r="2913" spans="1:24" ht="15" customHeight="1" x14ac:dyDescent="0.45">
      <c r="A2913" s="14">
        <v>509</v>
      </c>
      <c r="B2913" s="15">
        <v>1995</v>
      </c>
      <c r="C2913" s="16">
        <v>0</v>
      </c>
      <c r="D2913" s="17">
        <v>3.0145100000000001E-2</v>
      </c>
      <c r="E2913" s="17">
        <v>0.34179110000000001</v>
      </c>
      <c r="F2913" s="17">
        <v>7.0397500000000002E-2</v>
      </c>
      <c r="G2913" s="17">
        <v>2.467692</v>
      </c>
      <c r="H2913" s="18">
        <v>0.39319549999999998</v>
      </c>
      <c r="I2913" s="40">
        <f t="array" ref="I2913">$Q$10+SUMPRODUCT(D2913:H2913,TRANSPOSE($Q$11:$Q$15))</f>
        <v>-7.279894466078245</v>
      </c>
      <c r="J2913" s="37">
        <f t="shared" si="45"/>
        <v>6.8878355020727795E-4</v>
      </c>
      <c r="K2913" s="38"/>
      <c r="L2913" s="38"/>
      <c r="M2913" s="38"/>
      <c r="P2913" s="27">
        <v>2884</v>
      </c>
      <c r="Q2913" s="24">
        <v>0.2260904</v>
      </c>
      <c r="R2913" s="24">
        <v>0.2495743</v>
      </c>
      <c r="S2913" s="24">
        <v>7.2957999999999995E-2</v>
      </c>
      <c r="T2913" s="24">
        <v>1.2500389999999999</v>
      </c>
      <c r="U2913" s="24">
        <v>0.33552520000000002</v>
      </c>
      <c r="V2913" s="34">
        <v>5.5943384488003041E-3</v>
      </c>
      <c r="W2913" s="24">
        <v>0</v>
      </c>
      <c r="X2913" s="24">
        <v>0</v>
      </c>
    </row>
    <row r="2914" spans="1:24" ht="15" customHeight="1" x14ac:dyDescent="0.45">
      <c r="A2914" s="14">
        <v>509</v>
      </c>
      <c r="B2914" s="15">
        <v>1996</v>
      </c>
      <c r="C2914" s="16">
        <v>0</v>
      </c>
      <c r="D2914" s="17">
        <v>2.66535E-2</v>
      </c>
      <c r="E2914" s="17">
        <v>0.37332140000000003</v>
      </c>
      <c r="F2914" s="17">
        <v>5.3398300000000003E-2</v>
      </c>
      <c r="G2914" s="17">
        <v>2.5717919999999999</v>
      </c>
      <c r="H2914" s="18">
        <v>0.2891801</v>
      </c>
      <c r="I2914" s="40">
        <f t="array" ref="I2914">$Q$10+SUMPRODUCT(D2914:H2914,TRANSPOSE($Q$11:$Q$15))</f>
        <v>-7.4215635858619873</v>
      </c>
      <c r="J2914" s="37">
        <f t="shared" si="45"/>
        <v>5.9785541148672469E-4</v>
      </c>
      <c r="K2914" s="38"/>
      <c r="L2914" s="38"/>
      <c r="M2914" s="38"/>
      <c r="P2914" s="27">
        <v>2885</v>
      </c>
      <c r="Q2914" s="24">
        <v>0.27133889999999999</v>
      </c>
      <c r="R2914" s="24">
        <v>0.30711889999999997</v>
      </c>
      <c r="S2914" s="24">
        <v>6.0703699999999999E-2</v>
      </c>
      <c r="T2914" s="24">
        <v>1.7234799999999999</v>
      </c>
      <c r="U2914" s="24">
        <v>0.35185270000000002</v>
      </c>
      <c r="V2914" s="34">
        <v>2.7548305411833969E-3</v>
      </c>
      <c r="W2914" s="24">
        <v>0</v>
      </c>
      <c r="X2914" s="24">
        <v>0</v>
      </c>
    </row>
    <row r="2915" spans="1:24" ht="15" customHeight="1" x14ac:dyDescent="0.45">
      <c r="A2915" s="14">
        <v>509</v>
      </c>
      <c r="B2915" s="15">
        <v>1997</v>
      </c>
      <c r="C2915" s="16">
        <v>0</v>
      </c>
      <c r="D2915" s="17">
        <v>0.1269092</v>
      </c>
      <c r="E2915" s="17">
        <v>0.56236489999999995</v>
      </c>
      <c r="F2915" s="17">
        <v>5.0024600000000002E-2</v>
      </c>
      <c r="G2915" s="17">
        <v>4.1654059999999999</v>
      </c>
      <c r="H2915" s="18">
        <v>0.33981210000000001</v>
      </c>
      <c r="I2915" s="40">
        <f t="array" ref="I2915">$Q$10+SUMPRODUCT(D2915:H2915,TRANSPOSE($Q$11:$Q$15))</f>
        <v>-10.136097829331202</v>
      </c>
      <c r="J2915" s="37">
        <f t="shared" si="45"/>
        <v>3.9621547786717637E-5</v>
      </c>
      <c r="K2915" s="38"/>
      <c r="L2915" s="38"/>
      <c r="M2915" s="38"/>
      <c r="P2915" s="27">
        <v>2886</v>
      </c>
      <c r="Q2915" s="24">
        <v>0.2373941</v>
      </c>
      <c r="R2915" s="24">
        <v>0.29138459999999999</v>
      </c>
      <c r="S2915" s="24">
        <v>5.7174000000000003E-2</v>
      </c>
      <c r="T2915" s="24">
        <v>1.6601699999999999</v>
      </c>
      <c r="U2915" s="24">
        <v>0.40041729999999998</v>
      </c>
      <c r="V2915" s="34">
        <v>3.2572559526689872E-3</v>
      </c>
      <c r="W2915" s="24">
        <v>0</v>
      </c>
      <c r="X2915" s="24">
        <v>0</v>
      </c>
    </row>
    <row r="2916" spans="1:24" ht="15" customHeight="1" x14ac:dyDescent="0.45">
      <c r="A2916" s="14">
        <v>509</v>
      </c>
      <c r="B2916" s="15">
        <v>1998</v>
      </c>
      <c r="C2916" s="16">
        <v>0</v>
      </c>
      <c r="D2916" s="17">
        <v>-0.12133969999999999</v>
      </c>
      <c r="E2916" s="17">
        <v>0.55216489999999996</v>
      </c>
      <c r="F2916" s="17">
        <v>5.9307400000000003E-2</v>
      </c>
      <c r="G2916" s="17">
        <v>3.724091</v>
      </c>
      <c r="H2916" s="18">
        <v>0.3504429</v>
      </c>
      <c r="I2916" s="40">
        <f t="array" ref="I2916">$Q$10+SUMPRODUCT(D2916:H2916,TRANSPOSE($Q$11:$Q$15))</f>
        <v>-9.5885288601375738</v>
      </c>
      <c r="J2916" s="37">
        <f t="shared" si="45"/>
        <v>6.8505442182900317E-5</v>
      </c>
      <c r="K2916" s="38"/>
      <c r="L2916" s="38"/>
      <c r="M2916" s="38"/>
      <c r="P2916" s="27">
        <v>2887</v>
      </c>
      <c r="Q2916" s="24">
        <v>0.2597102</v>
      </c>
      <c r="R2916" s="24">
        <v>0.34212559999999997</v>
      </c>
      <c r="S2916" s="24">
        <v>7.1871000000000004E-2</v>
      </c>
      <c r="T2916" s="24">
        <v>1.8283959999999999</v>
      </c>
      <c r="U2916" s="24">
        <v>0.3732664</v>
      </c>
      <c r="V2916" s="34">
        <v>2.044387143875157E-3</v>
      </c>
      <c r="W2916" s="24">
        <v>0</v>
      </c>
      <c r="X2916" s="24">
        <v>0</v>
      </c>
    </row>
    <row r="2917" spans="1:24" ht="15" customHeight="1" x14ac:dyDescent="0.45">
      <c r="A2917" s="14">
        <v>509</v>
      </c>
      <c r="B2917" s="15">
        <v>1999</v>
      </c>
      <c r="C2917" s="16">
        <v>0</v>
      </c>
      <c r="D2917" s="17">
        <v>5.3069199999999997E-2</v>
      </c>
      <c r="E2917" s="17">
        <v>0.78125290000000003</v>
      </c>
      <c r="F2917" s="17">
        <v>7.0263800000000001E-2</v>
      </c>
      <c r="G2917" s="17">
        <v>4.8290819999999997</v>
      </c>
      <c r="H2917" s="18">
        <v>0.35120570000000001</v>
      </c>
      <c r="I2917" s="40">
        <f t="array" ref="I2917">$Q$10+SUMPRODUCT(D2917:H2917,TRANSPOSE($Q$11:$Q$15))</f>
        <v>-11.697427201461526</v>
      </c>
      <c r="J2917" s="37">
        <f t="shared" si="45"/>
        <v>8.315115818009196E-6</v>
      </c>
      <c r="K2917" s="38"/>
      <c r="L2917" s="38"/>
      <c r="M2917" s="38"/>
      <c r="P2917" s="27">
        <v>2888</v>
      </c>
      <c r="Q2917" s="24">
        <v>0.18602920000000001</v>
      </c>
      <c r="R2917" s="24">
        <v>0.22649549999999999</v>
      </c>
      <c r="S2917" s="24">
        <v>6.1175199999999999E-2</v>
      </c>
      <c r="T2917" s="24">
        <v>1.0349660000000001</v>
      </c>
      <c r="U2917" s="24">
        <v>0.31718649999999998</v>
      </c>
      <c r="V2917" s="34">
        <v>8.6817800333694843E-3</v>
      </c>
      <c r="W2917" s="24">
        <v>0</v>
      </c>
      <c r="X2917" s="24">
        <v>0</v>
      </c>
    </row>
    <row r="2918" spans="1:24" ht="15" customHeight="1" x14ac:dyDescent="0.45">
      <c r="A2918" s="14">
        <v>509</v>
      </c>
      <c r="B2918" s="15">
        <v>2000</v>
      </c>
      <c r="C2918" s="16">
        <v>0</v>
      </c>
      <c r="D2918" s="17">
        <v>8.1803399999999998E-2</v>
      </c>
      <c r="E2918" s="17">
        <v>0.8054055</v>
      </c>
      <c r="F2918" s="17">
        <v>0.10075000000000001</v>
      </c>
      <c r="G2918" s="17">
        <v>6.479133</v>
      </c>
      <c r="H2918" s="18">
        <v>0.46929890000000002</v>
      </c>
      <c r="I2918" s="40">
        <f t="array" ref="I2918">$Q$10+SUMPRODUCT(D2918:H2918,TRANSPOSE($Q$11:$Q$15))</f>
        <v>-14.520822494428785</v>
      </c>
      <c r="J2918" s="37">
        <f t="shared" si="45"/>
        <v>4.9395422382046737E-7</v>
      </c>
      <c r="K2918" s="38"/>
      <c r="L2918" s="38"/>
      <c r="M2918" s="38"/>
      <c r="P2918" s="27">
        <v>2889</v>
      </c>
      <c r="Q2918" s="24">
        <v>0.2106731</v>
      </c>
      <c r="R2918" s="24">
        <v>0.2454141</v>
      </c>
      <c r="S2918" s="24">
        <v>4.24772E-2</v>
      </c>
      <c r="T2918" s="24">
        <v>0.75083330000000004</v>
      </c>
      <c r="U2918" s="24">
        <v>0.2884603</v>
      </c>
      <c r="V2918" s="34">
        <v>1.520889872656018E-2</v>
      </c>
      <c r="W2918" s="24">
        <v>0</v>
      </c>
      <c r="X2918" s="24">
        <v>0</v>
      </c>
    </row>
    <row r="2919" spans="1:24" ht="15" customHeight="1" x14ac:dyDescent="0.45">
      <c r="A2919" s="14">
        <v>509</v>
      </c>
      <c r="B2919" s="15">
        <v>2001</v>
      </c>
      <c r="C2919" s="16">
        <v>0</v>
      </c>
      <c r="D2919" s="17">
        <v>6.5770300000000004E-2</v>
      </c>
      <c r="E2919" s="17">
        <v>0.50171410000000005</v>
      </c>
      <c r="F2919" s="17">
        <v>7.9122300000000007E-2</v>
      </c>
      <c r="G2919" s="17">
        <v>6.5529149999999996</v>
      </c>
      <c r="H2919" s="18">
        <v>0.3507982</v>
      </c>
      <c r="I2919" s="40">
        <f t="array" ref="I2919">$Q$10+SUMPRODUCT(D2919:H2919,TRANSPOSE($Q$11:$Q$15))</f>
        <v>-14.103908215835688</v>
      </c>
      <c r="J2919" s="37">
        <f t="shared" si="45"/>
        <v>7.4946294121779432E-7</v>
      </c>
      <c r="K2919" s="38"/>
      <c r="L2919" s="38"/>
      <c r="M2919" s="38"/>
      <c r="P2919" s="27">
        <v>2890</v>
      </c>
      <c r="Q2919" s="24">
        <v>0.19381509999999999</v>
      </c>
      <c r="R2919" s="24">
        <v>0.26714199999999999</v>
      </c>
      <c r="S2919" s="24">
        <v>4.8076199999999999E-2</v>
      </c>
      <c r="T2919" s="24">
        <v>1.349413</v>
      </c>
      <c r="U2919" s="24">
        <v>0.28289379999999997</v>
      </c>
      <c r="V2919" s="34">
        <v>5.4252241481698065E-3</v>
      </c>
      <c r="W2919" s="24">
        <v>0</v>
      </c>
      <c r="X2919" s="24">
        <v>0</v>
      </c>
    </row>
    <row r="2920" spans="1:24" ht="15" customHeight="1" x14ac:dyDescent="0.45">
      <c r="A2920" s="14">
        <v>509</v>
      </c>
      <c r="B2920" s="15">
        <v>2003</v>
      </c>
      <c r="C2920" s="16">
        <v>0</v>
      </c>
      <c r="D2920" s="17">
        <v>4.9956800000000003E-2</v>
      </c>
      <c r="E2920" s="17">
        <v>0.62580380000000002</v>
      </c>
      <c r="F2920" s="17">
        <v>9.0931300000000007E-2</v>
      </c>
      <c r="G2920" s="17">
        <v>5.9738610000000003</v>
      </c>
      <c r="H2920" s="18">
        <v>0.33558159999999998</v>
      </c>
      <c r="I2920" s="40">
        <f t="array" ref="I2920">$Q$10+SUMPRODUCT(D2920:H2920,TRANSPOSE($Q$11:$Q$15))</f>
        <v>-13.472005460188957</v>
      </c>
      <c r="J2920" s="37">
        <f t="shared" si="45"/>
        <v>1.4098787219588208E-6</v>
      </c>
      <c r="K2920" s="38"/>
      <c r="L2920" s="38"/>
      <c r="M2920" s="38"/>
      <c r="P2920" s="27">
        <v>2891</v>
      </c>
      <c r="Q2920" s="24">
        <v>0.14780299999999999</v>
      </c>
      <c r="R2920" s="24">
        <v>0.28354580000000001</v>
      </c>
      <c r="S2920" s="24">
        <v>4.5126300000000001E-2</v>
      </c>
      <c r="T2920" s="24">
        <v>1.2381120000000001</v>
      </c>
      <c r="U2920" s="24">
        <v>0.2770936</v>
      </c>
      <c r="V2920" s="34">
        <v>6.3256025585858352E-3</v>
      </c>
      <c r="W2920" s="24">
        <v>0</v>
      </c>
      <c r="X2920" s="24">
        <v>0</v>
      </c>
    </row>
    <row r="2921" spans="1:24" ht="15" customHeight="1" x14ac:dyDescent="0.45">
      <c r="A2921" s="14">
        <v>509</v>
      </c>
      <c r="B2921" s="15">
        <v>2004</v>
      </c>
      <c r="C2921" s="16">
        <v>0</v>
      </c>
      <c r="D2921" s="17">
        <v>0.1073972</v>
      </c>
      <c r="E2921" s="17">
        <v>0.66643379999999997</v>
      </c>
      <c r="F2921" s="17">
        <v>8.6019700000000004E-2</v>
      </c>
      <c r="G2921" s="17">
        <v>6.1150320000000002</v>
      </c>
      <c r="H2921" s="18">
        <v>0.32794089999999998</v>
      </c>
      <c r="I2921" s="40">
        <f t="array" ref="I2921">$Q$10+SUMPRODUCT(D2921:H2921,TRANSPOSE($Q$11:$Q$15))</f>
        <v>-13.697695335221596</v>
      </c>
      <c r="J2921" s="37">
        <f t="shared" si="45"/>
        <v>1.1250349453497906E-6</v>
      </c>
      <c r="K2921" s="38"/>
      <c r="L2921" s="38"/>
      <c r="M2921" s="38"/>
      <c r="P2921" s="27">
        <v>2892</v>
      </c>
      <c r="Q2921" s="24">
        <v>0.1505495</v>
      </c>
      <c r="R2921" s="24">
        <v>0.3164689</v>
      </c>
      <c r="S2921" s="24">
        <v>5.32129E-2</v>
      </c>
      <c r="T2921" s="24">
        <v>1.53243</v>
      </c>
      <c r="U2921" s="24">
        <v>0.1740476</v>
      </c>
      <c r="V2921" s="34">
        <v>3.3311334414913157E-3</v>
      </c>
      <c r="W2921" s="24">
        <v>0</v>
      </c>
      <c r="X2921" s="24">
        <v>0</v>
      </c>
    </row>
    <row r="2922" spans="1:24" ht="15" customHeight="1" x14ac:dyDescent="0.45">
      <c r="A2922" s="14">
        <v>510</v>
      </c>
      <c r="B2922" s="15">
        <v>1995</v>
      </c>
      <c r="C2922" s="16">
        <v>0</v>
      </c>
      <c r="D2922" s="17">
        <v>0.21094969999999999</v>
      </c>
      <c r="E2922" s="17">
        <v>-0.46342680000000003</v>
      </c>
      <c r="F2922" s="17">
        <v>7.4765399999999996E-2</v>
      </c>
      <c r="G2922" s="17">
        <v>0.49512119999999998</v>
      </c>
      <c r="H2922" s="18">
        <v>0.59917750000000003</v>
      </c>
      <c r="I2922" s="40">
        <f t="array" ref="I2922">$Q$10+SUMPRODUCT(D2922:H2922,TRANSPOSE($Q$11:$Q$15))</f>
        <v>-2.7979791838919379</v>
      </c>
      <c r="J2922" s="37">
        <f t="shared" si="45"/>
        <v>5.7433474729487843E-2</v>
      </c>
      <c r="K2922" s="38"/>
      <c r="L2922" s="38"/>
      <c r="M2922" s="38"/>
      <c r="P2922" s="27">
        <v>2893</v>
      </c>
      <c r="Q2922" s="24">
        <v>0.12781310000000001</v>
      </c>
      <c r="R2922" s="24">
        <v>0.34129510000000002</v>
      </c>
      <c r="S2922" s="24">
        <v>5.57186E-2</v>
      </c>
      <c r="T2922" s="24">
        <v>2.6543800000000002</v>
      </c>
      <c r="U2922" s="24">
        <v>0.23677970000000001</v>
      </c>
      <c r="V2922" s="34">
        <v>5.4416006361368736E-4</v>
      </c>
      <c r="W2922" s="24">
        <v>0</v>
      </c>
      <c r="X2922" s="24">
        <v>0</v>
      </c>
    </row>
    <row r="2923" spans="1:24" ht="15" customHeight="1" x14ac:dyDescent="0.45">
      <c r="A2923" s="14">
        <v>510</v>
      </c>
      <c r="B2923" s="15">
        <v>1996</v>
      </c>
      <c r="C2923" s="16">
        <v>0</v>
      </c>
      <c r="D2923" s="17">
        <v>9.6296400000000004E-2</v>
      </c>
      <c r="E2923" s="17">
        <v>-0.80477010000000004</v>
      </c>
      <c r="F2923" s="17">
        <v>5.3580599999999999E-2</v>
      </c>
      <c r="G2923" s="17">
        <v>0.4066767</v>
      </c>
      <c r="H2923" s="18">
        <v>0.71397549999999999</v>
      </c>
      <c r="I2923" s="40">
        <f t="array" ref="I2923">$Q$10+SUMPRODUCT(D2923:H2923,TRANSPOSE($Q$11:$Q$15))</f>
        <v>-1.9676234723173334</v>
      </c>
      <c r="J2923" s="37">
        <f t="shared" si="45"/>
        <v>0.12264437845710051</v>
      </c>
      <c r="K2923" s="38"/>
      <c r="L2923" s="38"/>
      <c r="M2923" s="38"/>
      <c r="P2923" s="27">
        <v>2894</v>
      </c>
      <c r="Q2923" s="24">
        <v>-4.9394899999999999E-2</v>
      </c>
      <c r="R2923" s="24">
        <v>0.21078710000000001</v>
      </c>
      <c r="S2923" s="24">
        <v>2.8296700000000001E-2</v>
      </c>
      <c r="T2923" s="24">
        <v>0.60396890000000003</v>
      </c>
      <c r="U2923" s="24">
        <v>0.17656079999999999</v>
      </c>
      <c r="V2923" s="34">
        <v>1.8893826590478061E-2</v>
      </c>
      <c r="W2923" s="24">
        <v>0</v>
      </c>
      <c r="X2923" s="24">
        <v>0</v>
      </c>
    </row>
    <row r="2924" spans="1:24" ht="15" customHeight="1" x14ac:dyDescent="0.45">
      <c r="A2924" s="14">
        <v>510</v>
      </c>
      <c r="B2924" s="15">
        <v>1997</v>
      </c>
      <c r="C2924" s="16">
        <v>0</v>
      </c>
      <c r="D2924" s="17">
        <v>8.3901100000000006E-2</v>
      </c>
      <c r="E2924" s="17">
        <v>-1.0244059999999999</v>
      </c>
      <c r="F2924" s="17">
        <v>7.4526200000000001E-2</v>
      </c>
      <c r="G2924" s="17">
        <v>0.18556039999999999</v>
      </c>
      <c r="H2924" s="18">
        <v>0.67760739999999997</v>
      </c>
      <c r="I2924" s="40">
        <f t="array" ref="I2924">$Q$10+SUMPRODUCT(D2924:H2924,TRANSPOSE($Q$11:$Q$15))</f>
        <v>-1.4911195273881177</v>
      </c>
      <c r="J2924" s="37">
        <f t="shared" si="45"/>
        <v>0.18375375194434312</v>
      </c>
      <c r="K2924" s="38"/>
      <c r="L2924" s="38"/>
      <c r="M2924" s="38"/>
      <c r="P2924" s="27">
        <v>2895</v>
      </c>
      <c r="Q2924" s="24">
        <v>7.2786000000000003E-2</v>
      </c>
      <c r="R2924" s="24">
        <v>0.25945439999999997</v>
      </c>
      <c r="S2924" s="24">
        <v>5.4440299999999997E-2</v>
      </c>
      <c r="T2924" s="24">
        <v>0.86456949999999999</v>
      </c>
      <c r="U2924" s="24">
        <v>0.18915580000000001</v>
      </c>
      <c r="V2924" s="34">
        <v>1.0084818760408579E-2</v>
      </c>
      <c r="W2924" s="24">
        <v>0</v>
      </c>
      <c r="X2924" s="24">
        <v>0</v>
      </c>
    </row>
    <row r="2925" spans="1:24" ht="15" customHeight="1" x14ac:dyDescent="0.45">
      <c r="A2925" s="14">
        <v>511</v>
      </c>
      <c r="B2925" s="15">
        <v>2002</v>
      </c>
      <c r="C2925" s="16">
        <v>0</v>
      </c>
      <c r="D2925" s="17">
        <v>0.2395109</v>
      </c>
      <c r="E2925" s="17">
        <v>0.2810802</v>
      </c>
      <c r="F2925" s="17">
        <v>5.6000099999999997E-2</v>
      </c>
      <c r="G2925" s="17">
        <v>0.65496529999999997</v>
      </c>
      <c r="H2925" s="18">
        <v>0.2275498</v>
      </c>
      <c r="I2925" s="40">
        <f t="array" ref="I2925">$Q$10+SUMPRODUCT(D2925:H2925,TRANSPOSE($Q$11:$Q$15))</f>
        <v>-4.2036021697712185</v>
      </c>
      <c r="J2925" s="37">
        <f t="shared" si="45"/>
        <v>1.4721690917029658E-2</v>
      </c>
      <c r="K2925" s="38"/>
      <c r="L2925" s="38"/>
      <c r="M2925" s="38"/>
      <c r="P2925" s="27">
        <v>2896</v>
      </c>
      <c r="Q2925" s="24">
        <v>6.3964199999999999E-2</v>
      </c>
      <c r="R2925" s="24">
        <v>0.26105109999999998</v>
      </c>
      <c r="S2925" s="24">
        <v>4.7990100000000001E-2</v>
      </c>
      <c r="T2925" s="24">
        <v>0.99056250000000001</v>
      </c>
      <c r="U2925" s="24">
        <v>8.5174700000000006E-2</v>
      </c>
      <c r="V2925" s="34">
        <v>8.1125979713263692E-3</v>
      </c>
      <c r="W2925" s="24">
        <v>0</v>
      </c>
      <c r="X2925" s="24">
        <v>0</v>
      </c>
    </row>
    <row r="2926" spans="1:24" ht="15" customHeight="1" x14ac:dyDescent="0.45">
      <c r="A2926" s="14">
        <v>511</v>
      </c>
      <c r="B2926" s="15">
        <v>2003</v>
      </c>
      <c r="C2926" s="16">
        <v>0</v>
      </c>
      <c r="D2926" s="17">
        <v>0.22029899999999999</v>
      </c>
      <c r="E2926" s="17">
        <v>0.28352759999999999</v>
      </c>
      <c r="F2926" s="17">
        <v>4.3788599999999997E-2</v>
      </c>
      <c r="G2926" s="17">
        <v>0.54332139999999995</v>
      </c>
      <c r="H2926" s="18">
        <v>0.20013839999999999</v>
      </c>
      <c r="I2926" s="40">
        <f t="array" ref="I2926">$Q$10+SUMPRODUCT(D2926:H2926,TRANSPOSE($Q$11:$Q$15))</f>
        <v>-3.956514096254693</v>
      </c>
      <c r="J2926" s="37">
        <f t="shared" si="45"/>
        <v>1.8770606685839075E-2</v>
      </c>
      <c r="K2926" s="38"/>
      <c r="L2926" s="38"/>
      <c r="M2926" s="38"/>
      <c r="P2926" s="27">
        <v>2897</v>
      </c>
      <c r="Q2926" s="24">
        <v>6.6778000000000002E-3</v>
      </c>
      <c r="R2926" s="24">
        <v>0.1202406</v>
      </c>
      <c r="S2926" s="24">
        <v>-1.8819900000000001E-2</v>
      </c>
      <c r="T2926" s="24">
        <v>0.41586899999999999</v>
      </c>
      <c r="U2926" s="24">
        <v>8.7064000000000002E-2</v>
      </c>
      <c r="V2926" s="34">
        <v>4.0164714429841215E-2</v>
      </c>
      <c r="W2926" s="24">
        <v>0</v>
      </c>
      <c r="X2926" s="24">
        <v>0</v>
      </c>
    </row>
    <row r="2927" spans="1:24" ht="15" customHeight="1" x14ac:dyDescent="0.45">
      <c r="A2927" s="14">
        <v>511</v>
      </c>
      <c r="B2927" s="15">
        <v>2004</v>
      </c>
      <c r="C2927" s="16">
        <v>0</v>
      </c>
      <c r="D2927" s="17">
        <v>0.26157999999999998</v>
      </c>
      <c r="E2927" s="17">
        <v>0.2748004</v>
      </c>
      <c r="F2927" s="17">
        <v>3.8847600000000003E-2</v>
      </c>
      <c r="G2927" s="17">
        <v>0.51609369999999999</v>
      </c>
      <c r="H2927" s="18">
        <v>0.21653600000000001</v>
      </c>
      <c r="I2927" s="40">
        <f t="array" ref="I2927">$Q$10+SUMPRODUCT(D2927:H2927,TRANSPOSE($Q$11:$Q$15))</f>
        <v>-3.8336426280663374</v>
      </c>
      <c r="J2927" s="37">
        <f t="shared" si="45"/>
        <v>2.1172699552851577E-2</v>
      </c>
      <c r="K2927" s="38"/>
      <c r="L2927" s="38"/>
      <c r="M2927" s="38"/>
      <c r="P2927" s="27">
        <v>2898</v>
      </c>
      <c r="Q2927" s="24">
        <v>-0.1218457</v>
      </c>
      <c r="R2927" s="24">
        <v>0.2130251</v>
      </c>
      <c r="S2927" s="24">
        <v>3.41488E-2</v>
      </c>
      <c r="T2927" s="24">
        <v>0.71872539999999996</v>
      </c>
      <c r="U2927" s="24">
        <v>0.1086577</v>
      </c>
      <c r="V2927" s="34">
        <v>1.3995973898358173E-2</v>
      </c>
      <c r="W2927" s="24">
        <v>0</v>
      </c>
      <c r="X2927" s="24">
        <v>0</v>
      </c>
    </row>
    <row r="2928" spans="1:24" ht="15" customHeight="1" x14ac:dyDescent="0.45">
      <c r="A2928" s="14">
        <v>512</v>
      </c>
      <c r="B2928" s="15">
        <v>1995</v>
      </c>
      <c r="C2928" s="16">
        <v>0</v>
      </c>
      <c r="D2928" s="17">
        <v>0.1175322</v>
      </c>
      <c r="E2928" s="17">
        <v>0.57557789999999998</v>
      </c>
      <c r="F2928" s="17">
        <v>8.8684700000000005E-2</v>
      </c>
      <c r="G2928" s="17">
        <v>5.5771949999999997</v>
      </c>
      <c r="H2928" s="18">
        <v>0.24915780000000001</v>
      </c>
      <c r="I2928" s="40">
        <f t="array" ref="I2928">$Q$10+SUMPRODUCT(D2928:H2928,TRANSPOSE($Q$11:$Q$15))</f>
        <v>-12.774437995965886</v>
      </c>
      <c r="J2928" s="37">
        <f t="shared" si="45"/>
        <v>2.8322451313035153E-6</v>
      </c>
      <c r="K2928" s="38"/>
      <c r="L2928" s="38"/>
      <c r="M2928" s="38"/>
      <c r="P2928" s="27">
        <v>2899</v>
      </c>
      <c r="Q2928" s="24">
        <v>-8.3804500000000004E-2</v>
      </c>
      <c r="R2928" s="24">
        <v>0.19011320000000001</v>
      </c>
      <c r="S2928" s="24">
        <v>2.31887E-2</v>
      </c>
      <c r="T2928" s="24">
        <v>0.66505329999999996</v>
      </c>
      <c r="U2928" s="24">
        <v>8.3177000000000001E-2</v>
      </c>
      <c r="V2928" s="34">
        <v>1.7150960314806497E-2</v>
      </c>
      <c r="W2928" s="24">
        <v>0</v>
      </c>
      <c r="X2928" s="24">
        <v>0</v>
      </c>
    </row>
    <row r="2929" spans="1:24" ht="15" customHeight="1" x14ac:dyDescent="0.45">
      <c r="A2929" s="14">
        <v>512</v>
      </c>
      <c r="B2929" s="15">
        <v>1996</v>
      </c>
      <c r="C2929" s="16">
        <v>0</v>
      </c>
      <c r="D2929" s="17">
        <v>8.3185700000000001E-2</v>
      </c>
      <c r="E2929" s="17">
        <v>0.5841092</v>
      </c>
      <c r="F2929" s="17">
        <v>8.9909000000000003E-2</v>
      </c>
      <c r="G2929" s="17">
        <v>6.970256</v>
      </c>
      <c r="H2929" s="18">
        <v>0.25032529999999997</v>
      </c>
      <c r="I2929" s="40">
        <f t="array" ref="I2929">$Q$10+SUMPRODUCT(D2929:H2929,TRANSPOSE($Q$11:$Q$15))</f>
        <v>-15.03011669385457</v>
      </c>
      <c r="J2929" s="37">
        <f t="shared" si="45"/>
        <v>2.9682681263065898E-7</v>
      </c>
      <c r="K2929" s="38"/>
      <c r="L2929" s="38"/>
      <c r="M2929" s="38"/>
      <c r="P2929" s="27">
        <v>2900</v>
      </c>
      <c r="Q2929" s="24">
        <v>-0.1038092</v>
      </c>
      <c r="R2929" s="24">
        <v>0.2196023</v>
      </c>
      <c r="S2929" s="24">
        <v>2.0898300000000002E-2</v>
      </c>
      <c r="T2929" s="24">
        <v>0.64927780000000002</v>
      </c>
      <c r="U2929" s="24">
        <v>0.13154830000000001</v>
      </c>
      <c r="V2929" s="34">
        <v>1.7530432700235479E-2</v>
      </c>
      <c r="W2929" s="24">
        <v>0</v>
      </c>
      <c r="X2929" s="24">
        <v>0</v>
      </c>
    </row>
    <row r="2930" spans="1:24" ht="15" customHeight="1" x14ac:dyDescent="0.45">
      <c r="A2930" s="14">
        <v>512</v>
      </c>
      <c r="B2930" s="15">
        <v>1997</v>
      </c>
      <c r="C2930" s="16">
        <v>0</v>
      </c>
      <c r="D2930" s="17">
        <v>0.13573950000000001</v>
      </c>
      <c r="E2930" s="17">
        <v>0.63183920000000005</v>
      </c>
      <c r="F2930" s="17">
        <v>8.1319699999999995E-2</v>
      </c>
      <c r="G2930" s="17">
        <v>13.06629</v>
      </c>
      <c r="H2930" s="18">
        <v>0.23695920000000001</v>
      </c>
      <c r="I2930" s="40">
        <f t="array" ref="I2930">$Q$10+SUMPRODUCT(D2930:H2930,TRANSPOSE($Q$11:$Q$15))</f>
        <v>-24.73190908764504</v>
      </c>
      <c r="J2930" s="37">
        <f t="shared" si="45"/>
        <v>1.8158014405033742E-11</v>
      </c>
      <c r="K2930" s="38"/>
      <c r="L2930" s="38"/>
      <c r="M2930" s="38"/>
      <c r="P2930" s="27">
        <v>2901</v>
      </c>
      <c r="Q2930" s="24">
        <v>-4.5700999999999997E-3</v>
      </c>
      <c r="R2930" s="24">
        <v>0.19174540000000001</v>
      </c>
      <c r="S2930" s="24">
        <v>1.6259599999999999E-2</v>
      </c>
      <c r="T2930" s="24">
        <v>0.75968219999999997</v>
      </c>
      <c r="U2930" s="24">
        <v>0.1364263</v>
      </c>
      <c r="V2930" s="34">
        <v>1.6621227474179379E-2</v>
      </c>
      <c r="W2930" s="24">
        <v>0</v>
      </c>
      <c r="X2930" s="24">
        <v>0</v>
      </c>
    </row>
    <row r="2931" spans="1:24" ht="15" customHeight="1" x14ac:dyDescent="0.45">
      <c r="A2931" s="14">
        <v>512</v>
      </c>
      <c r="B2931" s="15">
        <v>1998</v>
      </c>
      <c r="C2931" s="16">
        <v>0</v>
      </c>
      <c r="D2931" s="17">
        <v>0.1740525</v>
      </c>
      <c r="E2931" s="17">
        <v>0.64163800000000004</v>
      </c>
      <c r="F2931" s="17">
        <v>8.4804199999999996E-2</v>
      </c>
      <c r="G2931" s="17">
        <v>17.12415</v>
      </c>
      <c r="H2931" s="18">
        <v>0.2303374</v>
      </c>
      <c r="I2931" s="40">
        <f t="array" ref="I2931">$Q$10+SUMPRODUCT(D2931:H2931,TRANSPOSE($Q$11:$Q$15))</f>
        <v>-31.228831184415544</v>
      </c>
      <c r="J2931" s="37">
        <f t="shared" si="45"/>
        <v>2.738362509554019E-14</v>
      </c>
      <c r="K2931" s="38"/>
      <c r="L2931" s="38"/>
      <c r="M2931" s="38"/>
      <c r="P2931" s="27">
        <v>2902</v>
      </c>
      <c r="Q2931" s="24">
        <v>5.1322300000000001E-2</v>
      </c>
      <c r="R2931" s="24">
        <v>0.18925520000000001</v>
      </c>
      <c r="S2931" s="24">
        <v>2.3394600000000002E-2</v>
      </c>
      <c r="T2931" s="24">
        <v>0.74444759999999999</v>
      </c>
      <c r="U2931" s="24">
        <v>0.14580070000000001</v>
      </c>
      <c r="V2931" s="34">
        <v>1.6617895924526709E-2</v>
      </c>
      <c r="W2931" s="24">
        <v>0</v>
      </c>
      <c r="X2931" s="24">
        <v>0</v>
      </c>
    </row>
    <row r="2932" spans="1:24" ht="15" customHeight="1" x14ac:dyDescent="0.45">
      <c r="A2932" s="14">
        <v>512</v>
      </c>
      <c r="B2932" s="15">
        <v>1999</v>
      </c>
      <c r="C2932" s="16">
        <v>0</v>
      </c>
      <c r="D2932" s="17">
        <v>0.13769239999999999</v>
      </c>
      <c r="E2932" s="17">
        <v>0.66951119999999997</v>
      </c>
      <c r="F2932" s="17">
        <v>0.12585360000000001</v>
      </c>
      <c r="G2932" s="17">
        <v>10.77158</v>
      </c>
      <c r="H2932" s="18">
        <v>0.40687190000000001</v>
      </c>
      <c r="I2932" s="40">
        <f t="array" ref="I2932">$Q$10+SUMPRODUCT(D2932:H2932,TRANSPOSE($Q$11:$Q$15))</f>
        <v>-21.379973510261415</v>
      </c>
      <c r="J2932" s="37">
        <f t="shared" si="45"/>
        <v>5.1855578192324459E-10</v>
      </c>
      <c r="K2932" s="38"/>
      <c r="L2932" s="38"/>
      <c r="M2932" s="38"/>
      <c r="P2932" s="27">
        <v>2903</v>
      </c>
      <c r="Q2932" s="24">
        <v>5.4159600000000002E-2</v>
      </c>
      <c r="R2932" s="24">
        <v>0.38334099999999999</v>
      </c>
      <c r="S2932" s="24">
        <v>5.4561699999999998E-2</v>
      </c>
      <c r="T2932" s="24">
        <v>2.0906470000000001</v>
      </c>
      <c r="U2932" s="24">
        <v>0.29899569999999998</v>
      </c>
      <c r="V2932" s="34">
        <v>1.2779643031879909E-3</v>
      </c>
      <c r="W2932" s="24">
        <v>0</v>
      </c>
      <c r="X2932" s="24">
        <v>0</v>
      </c>
    </row>
    <row r="2933" spans="1:24" ht="15" customHeight="1" x14ac:dyDescent="0.45">
      <c r="A2933" s="14">
        <v>512</v>
      </c>
      <c r="B2933" s="15">
        <v>2000</v>
      </c>
      <c r="C2933" s="16">
        <v>0</v>
      </c>
      <c r="D2933" s="17">
        <v>0.17898359999999999</v>
      </c>
      <c r="E2933" s="17">
        <v>0.55915930000000003</v>
      </c>
      <c r="F2933" s="17">
        <v>0.1018922</v>
      </c>
      <c r="G2933" s="17">
        <v>16.67388</v>
      </c>
      <c r="H2933" s="18">
        <v>0.28188570000000002</v>
      </c>
      <c r="I2933" s="40">
        <f t="array" ref="I2933">$Q$10+SUMPRODUCT(D2933:H2933,TRANSPOSE($Q$11:$Q$15))</f>
        <v>-30.494057427116111</v>
      </c>
      <c r="J2933" s="37">
        <f t="shared" si="45"/>
        <v>5.7095138206659793E-14</v>
      </c>
      <c r="K2933" s="38"/>
      <c r="L2933" s="38"/>
      <c r="M2933" s="38"/>
      <c r="P2933" s="27">
        <v>2904</v>
      </c>
      <c r="Q2933" s="24">
        <v>7.3647500000000005E-2</v>
      </c>
      <c r="R2933" s="24">
        <v>0.38185920000000001</v>
      </c>
      <c r="S2933" s="24">
        <v>3.6211399999999998E-2</v>
      </c>
      <c r="T2933" s="24">
        <v>1.907802</v>
      </c>
      <c r="U2933" s="24">
        <v>0.26288099999999998</v>
      </c>
      <c r="V2933" s="34">
        <v>1.955419164831094E-3</v>
      </c>
      <c r="W2933" s="24">
        <v>0</v>
      </c>
      <c r="X2933" s="24">
        <v>0</v>
      </c>
    </row>
    <row r="2934" spans="1:24" ht="15" customHeight="1" x14ac:dyDescent="0.45">
      <c r="A2934" s="14">
        <v>512</v>
      </c>
      <c r="B2934" s="15">
        <v>2001</v>
      </c>
      <c r="C2934" s="16">
        <v>0</v>
      </c>
      <c r="D2934" s="17">
        <v>0.1576079</v>
      </c>
      <c r="E2934" s="17">
        <v>0.6121316</v>
      </c>
      <c r="F2934" s="17">
        <v>0.1040456</v>
      </c>
      <c r="G2934" s="17">
        <v>12.05288</v>
      </c>
      <c r="H2934" s="18">
        <v>0.2290469</v>
      </c>
      <c r="I2934" s="40">
        <f t="array" ref="I2934">$Q$10+SUMPRODUCT(D2934:H2934,TRANSPOSE($Q$11:$Q$15))</f>
        <v>-23.265919028109089</v>
      </c>
      <c r="J2934" s="37">
        <f t="shared" si="45"/>
        <v>7.8657429491184719E-11</v>
      </c>
      <c r="K2934" s="38"/>
      <c r="L2934" s="38"/>
      <c r="M2934" s="38"/>
      <c r="P2934" s="27">
        <v>2905</v>
      </c>
      <c r="Q2934" s="24">
        <v>0.1066392</v>
      </c>
      <c r="R2934" s="24">
        <v>0.33555059999999998</v>
      </c>
      <c r="S2934" s="24">
        <v>3.3212699999999998E-2</v>
      </c>
      <c r="T2934" s="24">
        <v>1.0480210000000001</v>
      </c>
      <c r="U2934" s="24">
        <v>0.26312930000000001</v>
      </c>
      <c r="V2934" s="34">
        <v>8.4936454821483709E-3</v>
      </c>
      <c r="W2934" s="24">
        <v>0</v>
      </c>
      <c r="X2934" s="24">
        <v>0</v>
      </c>
    </row>
    <row r="2935" spans="1:24" ht="15" customHeight="1" x14ac:dyDescent="0.45">
      <c r="A2935" s="14">
        <v>512</v>
      </c>
      <c r="B2935" s="15">
        <v>2002</v>
      </c>
      <c r="C2935" s="16">
        <v>0</v>
      </c>
      <c r="D2935" s="17">
        <v>0.1605596</v>
      </c>
      <c r="E2935" s="17">
        <v>0.65037789999999995</v>
      </c>
      <c r="F2935" s="17">
        <v>0.112193</v>
      </c>
      <c r="G2935" s="17">
        <v>7.1677710000000001</v>
      </c>
      <c r="H2935" s="18">
        <v>0.23428389999999999</v>
      </c>
      <c r="I2935" s="40">
        <f t="array" ref="I2935">$Q$10+SUMPRODUCT(D2935:H2935,TRANSPOSE($Q$11:$Q$15))</f>
        <v>-15.597360688195312</v>
      </c>
      <c r="J2935" s="37">
        <f t="shared" si="45"/>
        <v>1.6832640484519055E-7</v>
      </c>
      <c r="K2935" s="38"/>
      <c r="L2935" s="38"/>
      <c r="M2935" s="38"/>
      <c r="P2935" s="27">
        <v>2906</v>
      </c>
      <c r="Q2935" s="24">
        <v>0.1431134</v>
      </c>
      <c r="R2935" s="24">
        <v>0.33559919999999999</v>
      </c>
      <c r="S2935" s="24">
        <v>3.7760700000000001E-2</v>
      </c>
      <c r="T2935" s="24">
        <v>0.65907910000000003</v>
      </c>
      <c r="U2935" s="24">
        <v>0.29739660000000001</v>
      </c>
      <c r="V2935" s="34">
        <v>1.5670332879614626E-2</v>
      </c>
      <c r="W2935" s="24">
        <v>0</v>
      </c>
      <c r="X2935" s="24">
        <v>0</v>
      </c>
    </row>
    <row r="2936" spans="1:24" ht="15" customHeight="1" x14ac:dyDescent="0.45">
      <c r="A2936" s="14">
        <v>512</v>
      </c>
      <c r="B2936" s="15">
        <v>2003</v>
      </c>
      <c r="C2936" s="16">
        <v>0</v>
      </c>
      <c r="D2936" s="17">
        <v>7.5074399999999999E-2</v>
      </c>
      <c r="E2936" s="17">
        <v>0.28512379999999998</v>
      </c>
      <c r="F2936" s="17">
        <v>4.5853999999999999E-2</v>
      </c>
      <c r="G2936" s="17">
        <v>5.2845680000000002</v>
      </c>
      <c r="H2936" s="18">
        <v>0.1620259</v>
      </c>
      <c r="I2936" s="40">
        <f t="array" ref="I2936">$Q$10+SUMPRODUCT(D2936:H2936,TRANSPOSE($Q$11:$Q$15))</f>
        <v>-11.614770048621921</v>
      </c>
      <c r="J2936" s="37">
        <f t="shared" si="45"/>
        <v>9.0316175104561588E-6</v>
      </c>
      <c r="K2936" s="38"/>
      <c r="L2936" s="38"/>
      <c r="M2936" s="38"/>
      <c r="P2936" s="27">
        <v>2907</v>
      </c>
      <c r="Q2936" s="24">
        <v>0.1085515</v>
      </c>
      <c r="R2936" s="24">
        <v>0.34615230000000002</v>
      </c>
      <c r="S2936" s="24">
        <v>2.3389699999999999E-2</v>
      </c>
      <c r="T2936" s="24">
        <v>0.30108489999999999</v>
      </c>
      <c r="U2936" s="24">
        <v>0.29844100000000001</v>
      </c>
      <c r="V2936" s="34">
        <v>2.9777873773767238E-2</v>
      </c>
      <c r="W2936" s="24">
        <v>0</v>
      </c>
      <c r="X2936" s="24">
        <v>0</v>
      </c>
    </row>
    <row r="2937" spans="1:24" ht="15" customHeight="1" x14ac:dyDescent="0.45">
      <c r="A2937" s="14">
        <v>512</v>
      </c>
      <c r="B2937" s="15">
        <v>2004</v>
      </c>
      <c r="C2937" s="16">
        <v>0</v>
      </c>
      <c r="D2937" s="17">
        <v>0.1354542</v>
      </c>
      <c r="E2937" s="17">
        <v>0.32737749999999999</v>
      </c>
      <c r="F2937" s="17">
        <v>6.9381499999999999E-2</v>
      </c>
      <c r="G2937" s="17">
        <v>3.6836820000000001</v>
      </c>
      <c r="H2937" s="18">
        <v>0.1590656</v>
      </c>
      <c r="I2937" s="40">
        <f t="array" ref="I2937">$Q$10+SUMPRODUCT(D2937:H2937,TRANSPOSE($Q$11:$Q$15))</f>
        <v>-9.2900600401767228</v>
      </c>
      <c r="J2937" s="37">
        <f t="shared" si="45"/>
        <v>9.2328990723176878E-5</v>
      </c>
      <c r="K2937" s="38"/>
      <c r="L2937" s="38"/>
      <c r="M2937" s="38"/>
      <c r="P2937" s="27">
        <v>2908</v>
      </c>
      <c r="Q2937" s="24">
        <v>9.0835799999999994E-2</v>
      </c>
      <c r="R2937" s="24">
        <v>0.33762110000000001</v>
      </c>
      <c r="S2937" s="24">
        <v>4.2015700000000003E-2</v>
      </c>
      <c r="T2937" s="24">
        <v>0.23150490000000001</v>
      </c>
      <c r="U2937" s="24">
        <v>0.31480399999999997</v>
      </c>
      <c r="V2937" s="34">
        <v>2.9123209185824284E-2</v>
      </c>
      <c r="W2937" s="24">
        <v>0</v>
      </c>
      <c r="X2937" s="24">
        <v>0</v>
      </c>
    </row>
    <row r="2938" spans="1:24" ht="15" customHeight="1" x14ac:dyDescent="0.45">
      <c r="A2938" s="14">
        <v>513</v>
      </c>
      <c r="B2938" s="15">
        <v>1995</v>
      </c>
      <c r="C2938" s="16">
        <v>0</v>
      </c>
      <c r="D2938" s="17">
        <v>0.22749659999999999</v>
      </c>
      <c r="E2938" s="17">
        <v>0.51594249999999997</v>
      </c>
      <c r="F2938" s="17">
        <v>8.5109199999999996E-2</v>
      </c>
      <c r="G2938" s="17">
        <v>2.2071290000000001</v>
      </c>
      <c r="H2938" s="18">
        <v>0.26772390000000001</v>
      </c>
      <c r="I2938" s="40">
        <f t="array" ref="I2938">$Q$10+SUMPRODUCT(D2938:H2938,TRANSPOSE($Q$11:$Q$15))</f>
        <v>-7.2315404131696432</v>
      </c>
      <c r="J2938" s="37">
        <f t="shared" si="45"/>
        <v>7.2288272337306305E-4</v>
      </c>
      <c r="K2938" s="38"/>
      <c r="L2938" s="38"/>
      <c r="M2938" s="38"/>
      <c r="P2938" s="27">
        <v>2909</v>
      </c>
      <c r="Q2938" s="24">
        <v>7.9007999999999995E-2</v>
      </c>
      <c r="R2938" s="24">
        <v>0.3487615</v>
      </c>
      <c r="S2938" s="24">
        <v>4.7296400000000002E-2</v>
      </c>
      <c r="T2938" s="24">
        <v>0.73770000000000002</v>
      </c>
      <c r="U2938" s="24">
        <v>0.30944179999999999</v>
      </c>
      <c r="V2938" s="34">
        <v>1.2370459356620565E-2</v>
      </c>
      <c r="W2938" s="24">
        <v>0</v>
      </c>
      <c r="X2938" s="24">
        <v>0</v>
      </c>
    </row>
    <row r="2939" spans="1:24" ht="15" customHeight="1" x14ac:dyDescent="0.45">
      <c r="A2939" s="14">
        <v>513</v>
      </c>
      <c r="B2939" s="15">
        <v>1996</v>
      </c>
      <c r="C2939" s="16">
        <v>0</v>
      </c>
      <c r="D2939" s="17">
        <v>0.16765630000000001</v>
      </c>
      <c r="E2939" s="17">
        <v>0.51564759999999998</v>
      </c>
      <c r="F2939" s="17">
        <v>7.77944E-2</v>
      </c>
      <c r="G2939" s="17">
        <v>2.148542</v>
      </c>
      <c r="H2939" s="18">
        <v>0.23700940000000001</v>
      </c>
      <c r="I2939" s="40">
        <f t="array" ref="I2939">$Q$10+SUMPRODUCT(D2939:H2939,TRANSPOSE($Q$11:$Q$15))</f>
        <v>-7.1230682874855642</v>
      </c>
      <c r="J2939" s="37">
        <f t="shared" si="45"/>
        <v>8.0563944710964198E-4</v>
      </c>
      <c r="K2939" s="38"/>
      <c r="L2939" s="38"/>
      <c r="M2939" s="38"/>
      <c r="P2939" s="27">
        <v>2910</v>
      </c>
      <c r="Q2939" s="24">
        <v>0.1111163</v>
      </c>
      <c r="R2939" s="24">
        <v>0.37760729999999998</v>
      </c>
      <c r="S2939" s="24">
        <v>2.3861199999999999E-2</v>
      </c>
      <c r="T2939" s="24">
        <v>0.50806099999999998</v>
      </c>
      <c r="U2939" s="24">
        <v>0.28265810000000002</v>
      </c>
      <c r="V2939" s="34">
        <v>2.0395771900875562E-2</v>
      </c>
      <c r="W2939" s="24">
        <v>0</v>
      </c>
      <c r="X2939" s="24">
        <v>0</v>
      </c>
    </row>
    <row r="2940" spans="1:24" ht="15" customHeight="1" x14ac:dyDescent="0.45">
      <c r="A2940" s="14">
        <v>513</v>
      </c>
      <c r="B2940" s="15">
        <v>1997</v>
      </c>
      <c r="C2940" s="16">
        <v>0</v>
      </c>
      <c r="D2940" s="17">
        <v>9.1721999999999998E-2</v>
      </c>
      <c r="E2940" s="17">
        <v>0.46357179999999998</v>
      </c>
      <c r="F2940" s="17">
        <v>5.83054E-2</v>
      </c>
      <c r="G2940" s="17">
        <v>1.520618</v>
      </c>
      <c r="H2940" s="18">
        <v>0.20217769999999999</v>
      </c>
      <c r="I2940" s="40">
        <f t="array" ref="I2940">$Q$10+SUMPRODUCT(D2940:H2940,TRANSPOSE($Q$11:$Q$15))</f>
        <v>-5.9438530280935042</v>
      </c>
      <c r="J2940" s="37">
        <f t="shared" si="45"/>
        <v>2.6150514550686284E-3</v>
      </c>
      <c r="K2940" s="38"/>
      <c r="L2940" s="38"/>
      <c r="M2940" s="38"/>
      <c r="P2940" s="27">
        <v>2911</v>
      </c>
      <c r="Q2940" s="24">
        <v>8.35312E-2</v>
      </c>
      <c r="R2940" s="24">
        <v>0.34326820000000002</v>
      </c>
      <c r="S2940" s="24">
        <v>3.9615699999999997E-2</v>
      </c>
      <c r="T2940" s="24">
        <v>0.9803752</v>
      </c>
      <c r="U2940" s="24">
        <v>0.33280690000000002</v>
      </c>
      <c r="V2940" s="34">
        <v>9.1851342451446921E-3</v>
      </c>
      <c r="W2940" s="24">
        <v>0</v>
      </c>
      <c r="X2940" s="24">
        <v>0</v>
      </c>
    </row>
    <row r="2941" spans="1:24" ht="15" customHeight="1" x14ac:dyDescent="0.45">
      <c r="A2941" s="14">
        <v>513</v>
      </c>
      <c r="B2941" s="15">
        <v>1998</v>
      </c>
      <c r="C2941" s="16">
        <v>0</v>
      </c>
      <c r="D2941" s="17">
        <v>8.8458099999999998E-2</v>
      </c>
      <c r="E2941" s="17">
        <v>0.47214929999999999</v>
      </c>
      <c r="F2941" s="17">
        <v>2.5732499999999998E-2</v>
      </c>
      <c r="G2941" s="17">
        <v>1.237098</v>
      </c>
      <c r="H2941" s="18">
        <v>0.17295469999999999</v>
      </c>
      <c r="I2941" s="40">
        <f t="array" ref="I2941">$Q$10+SUMPRODUCT(D2941:H2941,TRANSPOSE($Q$11:$Q$15))</f>
        <v>-5.2634193677499184</v>
      </c>
      <c r="J2941" s="37">
        <f t="shared" si="45"/>
        <v>5.1509012448476129E-3</v>
      </c>
      <c r="K2941" s="38"/>
      <c r="L2941" s="38"/>
      <c r="M2941" s="38"/>
      <c r="P2941" s="27">
        <v>2912</v>
      </c>
      <c r="Q2941" s="24">
        <v>3.0145100000000001E-2</v>
      </c>
      <c r="R2941" s="24">
        <v>0.34179110000000001</v>
      </c>
      <c r="S2941" s="24">
        <v>7.0397500000000002E-2</v>
      </c>
      <c r="T2941" s="24">
        <v>2.467692</v>
      </c>
      <c r="U2941" s="24">
        <v>0.39319549999999998</v>
      </c>
      <c r="V2941" s="34">
        <v>6.8878355020727795E-4</v>
      </c>
      <c r="W2941" s="24">
        <v>0</v>
      </c>
      <c r="X2941" s="24">
        <v>0</v>
      </c>
    </row>
    <row r="2942" spans="1:24" ht="15" customHeight="1" x14ac:dyDescent="0.45">
      <c r="A2942" s="14">
        <v>513</v>
      </c>
      <c r="B2942" s="15">
        <v>1999</v>
      </c>
      <c r="C2942" s="16">
        <v>0</v>
      </c>
      <c r="D2942" s="17">
        <v>4.6462999999999997E-2</v>
      </c>
      <c r="E2942" s="17">
        <v>0.23798459999999999</v>
      </c>
      <c r="F2942" s="17">
        <v>3.9110399999999997E-2</v>
      </c>
      <c r="G2942" s="17">
        <v>1.0582530000000001</v>
      </c>
      <c r="H2942" s="18">
        <v>0.14097519999999999</v>
      </c>
      <c r="I2942" s="40">
        <f t="array" ref="I2942">$Q$10+SUMPRODUCT(D2942:H2942,TRANSPOSE($Q$11:$Q$15))</f>
        <v>-4.7821650606376291</v>
      </c>
      <c r="J2942" s="37">
        <f t="shared" si="45"/>
        <v>8.3082357085240074E-3</v>
      </c>
      <c r="K2942" s="38"/>
      <c r="L2942" s="38"/>
      <c r="M2942" s="38"/>
      <c r="P2942" s="27">
        <v>2913</v>
      </c>
      <c r="Q2942" s="24">
        <v>2.66535E-2</v>
      </c>
      <c r="R2942" s="24">
        <v>0.37332140000000003</v>
      </c>
      <c r="S2942" s="24">
        <v>5.3398300000000003E-2</v>
      </c>
      <c r="T2942" s="24">
        <v>2.5717919999999999</v>
      </c>
      <c r="U2942" s="24">
        <v>0.2891801</v>
      </c>
      <c r="V2942" s="34">
        <v>5.9785541148672469E-4</v>
      </c>
      <c r="W2942" s="24">
        <v>0</v>
      </c>
      <c r="X2942" s="24">
        <v>0</v>
      </c>
    </row>
    <row r="2943" spans="1:24" ht="15" customHeight="1" x14ac:dyDescent="0.45">
      <c r="A2943" s="14">
        <v>513</v>
      </c>
      <c r="B2943" s="15">
        <v>2000</v>
      </c>
      <c r="C2943" s="16">
        <v>0</v>
      </c>
      <c r="D2943" s="17">
        <v>4.7779599999999998E-2</v>
      </c>
      <c r="E2943" s="17">
        <v>0.2245848</v>
      </c>
      <c r="F2943" s="17">
        <v>2.6497799999999998E-2</v>
      </c>
      <c r="G2943" s="17">
        <v>0.96887489999999998</v>
      </c>
      <c r="H2943" s="18">
        <v>0.17117060000000001</v>
      </c>
      <c r="I2943" s="40">
        <f t="array" ref="I2943">$Q$10+SUMPRODUCT(D2943:H2943,TRANSPOSE($Q$11:$Q$15))</f>
        <v>-4.5001014777324881</v>
      </c>
      <c r="J2943" s="37">
        <f t="shared" si="45"/>
        <v>1.0985840004957843E-2</v>
      </c>
      <c r="K2943" s="38"/>
      <c r="L2943" s="38"/>
      <c r="M2943" s="38"/>
      <c r="P2943" s="27">
        <v>2914</v>
      </c>
      <c r="Q2943" s="24">
        <v>0.1269092</v>
      </c>
      <c r="R2943" s="24">
        <v>0.56236489999999995</v>
      </c>
      <c r="S2943" s="24">
        <v>5.0024600000000002E-2</v>
      </c>
      <c r="T2943" s="24">
        <v>4.1654059999999999</v>
      </c>
      <c r="U2943" s="24">
        <v>0.33981210000000001</v>
      </c>
      <c r="V2943" s="34">
        <v>3.9621547786717712E-5</v>
      </c>
      <c r="W2943" s="24">
        <v>0</v>
      </c>
      <c r="X2943" s="24">
        <v>0</v>
      </c>
    </row>
    <row r="2944" spans="1:24" ht="15" customHeight="1" x14ac:dyDescent="0.45">
      <c r="A2944" s="14">
        <v>513</v>
      </c>
      <c r="B2944" s="15">
        <v>2001</v>
      </c>
      <c r="C2944" s="16">
        <v>0</v>
      </c>
      <c r="D2944" s="17">
        <v>8.4611900000000004E-2</v>
      </c>
      <c r="E2944" s="17">
        <v>0.1990295</v>
      </c>
      <c r="F2944" s="17">
        <v>4.8365400000000003E-2</v>
      </c>
      <c r="G2944" s="17">
        <v>0.54852999999999996</v>
      </c>
      <c r="H2944" s="18">
        <v>0.1488756</v>
      </c>
      <c r="I2944" s="40">
        <f t="array" ref="I2944">$Q$10+SUMPRODUCT(D2944:H2944,TRANSPOSE($Q$11:$Q$15))</f>
        <v>-3.9665595835828702</v>
      </c>
      <c r="J2944" s="37">
        <f t="shared" si="45"/>
        <v>1.8586477838875768E-2</v>
      </c>
      <c r="K2944" s="38"/>
      <c r="L2944" s="38"/>
      <c r="M2944" s="38"/>
      <c r="P2944" s="27">
        <v>2915</v>
      </c>
      <c r="Q2944" s="24">
        <v>-0.12133969999999999</v>
      </c>
      <c r="R2944" s="24">
        <v>0.55216489999999996</v>
      </c>
      <c r="S2944" s="24">
        <v>5.9307400000000003E-2</v>
      </c>
      <c r="T2944" s="24">
        <v>3.724091</v>
      </c>
      <c r="U2944" s="24">
        <v>0.3504429</v>
      </c>
      <c r="V2944" s="34">
        <v>6.8505442182900317E-5</v>
      </c>
      <c r="W2944" s="24">
        <v>0</v>
      </c>
      <c r="X2944" s="24">
        <v>0</v>
      </c>
    </row>
    <row r="2945" spans="1:24" ht="15" customHeight="1" x14ac:dyDescent="0.45">
      <c r="A2945" s="14">
        <v>513</v>
      </c>
      <c r="B2945" s="15">
        <v>2002</v>
      </c>
      <c r="C2945" s="16">
        <v>0</v>
      </c>
      <c r="D2945" s="17">
        <v>0.1118079</v>
      </c>
      <c r="E2945" s="17">
        <v>0.13663459999999999</v>
      </c>
      <c r="F2945" s="17">
        <v>2.88921E-2</v>
      </c>
      <c r="G2945" s="17">
        <v>0.71160630000000002</v>
      </c>
      <c r="H2945" s="18">
        <v>0.16983760000000001</v>
      </c>
      <c r="I2945" s="40">
        <f t="array" ref="I2945">$Q$10+SUMPRODUCT(D2945:H2945,TRANSPOSE($Q$11:$Q$15))</f>
        <v>-3.9556842194450601</v>
      </c>
      <c r="J2945" s="37">
        <f t="shared" si="45"/>
        <v>1.8785897687578119E-2</v>
      </c>
      <c r="K2945" s="38"/>
      <c r="L2945" s="38"/>
      <c r="M2945" s="38"/>
      <c r="P2945" s="27">
        <v>2916</v>
      </c>
      <c r="Q2945" s="24">
        <v>5.3069199999999997E-2</v>
      </c>
      <c r="R2945" s="24">
        <v>0.78125290000000003</v>
      </c>
      <c r="S2945" s="24">
        <v>7.0263800000000001E-2</v>
      </c>
      <c r="T2945" s="24">
        <v>4.8290819999999997</v>
      </c>
      <c r="U2945" s="24">
        <v>0.35120570000000001</v>
      </c>
      <c r="V2945" s="34">
        <v>8.3151158180091808E-6</v>
      </c>
      <c r="W2945" s="24">
        <v>0</v>
      </c>
      <c r="X2945" s="24">
        <v>0</v>
      </c>
    </row>
    <row r="2946" spans="1:24" ht="15" customHeight="1" x14ac:dyDescent="0.45">
      <c r="A2946" s="14">
        <v>513</v>
      </c>
      <c r="B2946" s="15">
        <v>2003</v>
      </c>
      <c r="C2946" s="16">
        <v>0</v>
      </c>
      <c r="D2946" s="17">
        <v>0.1416684</v>
      </c>
      <c r="E2946" s="17">
        <v>0.14516409999999999</v>
      </c>
      <c r="F2946" s="17">
        <v>6.2881199999999998E-2</v>
      </c>
      <c r="G2946" s="17">
        <v>1.649713</v>
      </c>
      <c r="H2946" s="18">
        <v>0.18980739999999999</v>
      </c>
      <c r="I2946" s="40">
        <f t="array" ref="I2946">$Q$10+SUMPRODUCT(D2946:H2946,TRANSPOSE($Q$11:$Q$15))</f>
        <v>-5.7101774839756345</v>
      </c>
      <c r="J2946" s="37">
        <f t="shared" si="45"/>
        <v>3.3011509593566949E-3</v>
      </c>
      <c r="K2946" s="38"/>
      <c r="L2946" s="38"/>
      <c r="M2946" s="38"/>
      <c r="P2946" s="27">
        <v>2917</v>
      </c>
      <c r="Q2946" s="24">
        <v>8.1803399999999998E-2</v>
      </c>
      <c r="R2946" s="24">
        <v>0.8054055</v>
      </c>
      <c r="S2946" s="24">
        <v>0.10075000000000001</v>
      </c>
      <c r="T2946" s="24">
        <v>6.479133</v>
      </c>
      <c r="U2946" s="24">
        <v>0.46929890000000002</v>
      </c>
      <c r="V2946" s="34">
        <v>4.9395422382046652E-7</v>
      </c>
      <c r="W2946" s="24">
        <v>0</v>
      </c>
      <c r="X2946" s="24">
        <v>0</v>
      </c>
    </row>
    <row r="2947" spans="1:24" ht="15" customHeight="1" x14ac:dyDescent="0.45">
      <c r="A2947" s="14">
        <v>513</v>
      </c>
      <c r="B2947" s="15">
        <v>2004</v>
      </c>
      <c r="C2947" s="16">
        <v>0</v>
      </c>
      <c r="D2947" s="17">
        <v>0.19737270000000001</v>
      </c>
      <c r="E2947" s="17">
        <v>0.25238630000000001</v>
      </c>
      <c r="F2947" s="17">
        <v>9.0243199999999996E-2</v>
      </c>
      <c r="G2947" s="17">
        <v>2.2440980000000001</v>
      </c>
      <c r="H2947" s="18">
        <v>0.26364880000000002</v>
      </c>
      <c r="I2947" s="40">
        <f t="array" ref="I2947">$Q$10+SUMPRODUCT(D2947:H2947,TRANSPOSE($Q$11:$Q$15))</f>
        <v>-6.96331366853377</v>
      </c>
      <c r="J2947" s="37">
        <f t="shared" ref="J2947:J3010" si="46">EXP(I2947)/(1+EXP(I2947))</f>
        <v>9.4506279949480997E-4</v>
      </c>
      <c r="K2947" s="38"/>
      <c r="L2947" s="38"/>
      <c r="M2947" s="38"/>
      <c r="P2947" s="27">
        <v>2918</v>
      </c>
      <c r="Q2947" s="24">
        <v>6.5770300000000004E-2</v>
      </c>
      <c r="R2947" s="24">
        <v>0.50171410000000005</v>
      </c>
      <c r="S2947" s="24">
        <v>7.9122300000000007E-2</v>
      </c>
      <c r="T2947" s="24">
        <v>6.5529149999999996</v>
      </c>
      <c r="U2947" s="24">
        <v>0.3507982</v>
      </c>
      <c r="V2947" s="34">
        <v>7.4946294121779294E-7</v>
      </c>
      <c r="W2947" s="24">
        <v>0</v>
      </c>
      <c r="X2947" s="24">
        <v>0</v>
      </c>
    </row>
    <row r="2948" spans="1:24" ht="15" customHeight="1" x14ac:dyDescent="0.45">
      <c r="A2948" s="14">
        <v>514</v>
      </c>
      <c r="B2948" s="15">
        <v>2000</v>
      </c>
      <c r="C2948" s="16">
        <v>0</v>
      </c>
      <c r="D2948" s="17">
        <v>1.67952E-2</v>
      </c>
      <c r="E2948" s="17">
        <v>3.37603E-2</v>
      </c>
      <c r="F2948" s="17">
        <v>4.5730800000000002E-2</v>
      </c>
      <c r="G2948" s="17">
        <v>0.85800869999999996</v>
      </c>
      <c r="H2948" s="18">
        <v>0.12587409999999999</v>
      </c>
      <c r="I2948" s="40">
        <f t="array" ref="I2948">$Q$10+SUMPRODUCT(D2948:H2948,TRANSPOSE($Q$11:$Q$15))</f>
        <v>-4.240720786521841</v>
      </c>
      <c r="J2948" s="37">
        <f t="shared" si="46"/>
        <v>1.4192873002524036E-2</v>
      </c>
      <c r="K2948" s="38"/>
      <c r="L2948" s="38"/>
      <c r="M2948" s="38"/>
      <c r="P2948" s="27">
        <v>2919</v>
      </c>
      <c r="Q2948" s="24">
        <v>4.9956800000000003E-2</v>
      </c>
      <c r="R2948" s="24">
        <v>0.62580380000000002</v>
      </c>
      <c r="S2948" s="24">
        <v>9.0931300000000007E-2</v>
      </c>
      <c r="T2948" s="24">
        <v>5.9738610000000003</v>
      </c>
      <c r="U2948" s="24">
        <v>0.33558159999999998</v>
      </c>
      <c r="V2948" s="34">
        <v>1.4098787219588233E-6</v>
      </c>
      <c r="W2948" s="24">
        <v>0</v>
      </c>
      <c r="X2948" s="24">
        <v>0</v>
      </c>
    </row>
    <row r="2949" spans="1:24" ht="15" customHeight="1" x14ac:dyDescent="0.45">
      <c r="A2949" s="14">
        <v>514</v>
      </c>
      <c r="B2949" s="15">
        <v>2001</v>
      </c>
      <c r="C2949" s="16">
        <v>0</v>
      </c>
      <c r="D2949" s="17">
        <v>-2.9445999999999999E-3</v>
      </c>
      <c r="E2949" s="17">
        <v>5.1396600000000001E-2</v>
      </c>
      <c r="F2949" s="17">
        <v>2.9228500000000001E-2</v>
      </c>
      <c r="G2949" s="17">
        <v>0.6116374</v>
      </c>
      <c r="H2949" s="18">
        <v>0.1152541</v>
      </c>
      <c r="I2949" s="40">
        <f t="array" ref="I2949">$Q$10+SUMPRODUCT(D2949:H2949,TRANSPOSE($Q$11:$Q$15))</f>
        <v>-3.756507317483877</v>
      </c>
      <c r="J2949" s="37">
        <f t="shared" si="46"/>
        <v>2.2831737047706035E-2</v>
      </c>
      <c r="K2949" s="38"/>
      <c r="L2949" s="38"/>
      <c r="M2949" s="38"/>
      <c r="P2949" s="27">
        <v>2920</v>
      </c>
      <c r="Q2949" s="24">
        <v>0.1073972</v>
      </c>
      <c r="R2949" s="24">
        <v>0.66643379999999997</v>
      </c>
      <c r="S2949" s="24">
        <v>8.6019700000000004E-2</v>
      </c>
      <c r="T2949" s="24">
        <v>6.1150320000000002</v>
      </c>
      <c r="U2949" s="24">
        <v>0.32794089999999998</v>
      </c>
      <c r="V2949" s="34">
        <v>1.1250349453497906E-6</v>
      </c>
      <c r="W2949" s="24">
        <v>0</v>
      </c>
      <c r="X2949" s="24">
        <v>0</v>
      </c>
    </row>
    <row r="2950" spans="1:24" ht="15" customHeight="1" x14ac:dyDescent="0.45">
      <c r="A2950" s="14">
        <v>514</v>
      </c>
      <c r="B2950" s="15">
        <v>2002</v>
      </c>
      <c r="C2950" s="16">
        <v>0</v>
      </c>
      <c r="D2950" s="17">
        <v>-2.9298999999999999E-2</v>
      </c>
      <c r="E2950" s="17">
        <v>3.7110400000000002E-2</v>
      </c>
      <c r="F2950" s="17">
        <v>3.9970400000000003E-2</v>
      </c>
      <c r="G2950" s="17">
        <v>0.60527399999999998</v>
      </c>
      <c r="H2950" s="18">
        <v>0.12429220000000001</v>
      </c>
      <c r="I2950" s="40">
        <f t="array" ref="I2950">$Q$10+SUMPRODUCT(D2950:H2950,TRANSPOSE($Q$11:$Q$15))</f>
        <v>-3.8168394083749875</v>
      </c>
      <c r="J2950" s="37">
        <f t="shared" si="46"/>
        <v>2.1523752731621246E-2</v>
      </c>
      <c r="K2950" s="38"/>
      <c r="L2950" s="38"/>
      <c r="M2950" s="38"/>
      <c r="P2950" s="27">
        <v>2921</v>
      </c>
      <c r="Q2950" s="24">
        <v>0.21094969999999999</v>
      </c>
      <c r="R2950" s="24">
        <v>-0.46342680000000003</v>
      </c>
      <c r="S2950" s="24">
        <v>7.4765399999999996E-2</v>
      </c>
      <c r="T2950" s="24">
        <v>0.49512119999999998</v>
      </c>
      <c r="U2950" s="24">
        <v>0.59917750000000003</v>
      </c>
      <c r="V2950" s="34">
        <v>5.7433474729487836E-2</v>
      </c>
      <c r="W2950" s="24">
        <v>0</v>
      </c>
      <c r="X2950" s="24">
        <v>0</v>
      </c>
    </row>
    <row r="2951" spans="1:24" ht="15" customHeight="1" x14ac:dyDescent="0.45">
      <c r="A2951" s="14">
        <v>514</v>
      </c>
      <c r="B2951" s="15">
        <v>2003</v>
      </c>
      <c r="C2951" s="16">
        <v>0</v>
      </c>
      <c r="D2951" s="17">
        <v>-4.4558999999999996E-3</v>
      </c>
      <c r="E2951" s="17">
        <v>6.4236600000000005E-2</v>
      </c>
      <c r="F2951" s="17">
        <v>5.1058699999999999E-2</v>
      </c>
      <c r="G2951" s="17">
        <v>0.6827664</v>
      </c>
      <c r="H2951" s="18">
        <v>0.1139854</v>
      </c>
      <c r="I2951" s="40">
        <f t="array" ref="I2951">$Q$10+SUMPRODUCT(D2951:H2951,TRANSPOSE($Q$11:$Q$15))</f>
        <v>-4.0645615424990265</v>
      </c>
      <c r="J2951" s="37">
        <f t="shared" si="46"/>
        <v>1.6880666409518946E-2</v>
      </c>
      <c r="K2951" s="38"/>
      <c r="L2951" s="38"/>
      <c r="M2951" s="38"/>
      <c r="P2951" s="27">
        <v>2922</v>
      </c>
      <c r="Q2951" s="24">
        <v>9.6296400000000004E-2</v>
      </c>
      <c r="R2951" s="24">
        <v>-0.80477010000000004</v>
      </c>
      <c r="S2951" s="24">
        <v>5.3580599999999999E-2</v>
      </c>
      <c r="T2951" s="24">
        <v>0.4066767</v>
      </c>
      <c r="U2951" s="24">
        <v>0.71397549999999999</v>
      </c>
      <c r="V2951" s="34">
        <v>0.12264437845710052</v>
      </c>
      <c r="W2951" s="24">
        <v>0</v>
      </c>
      <c r="X2951" s="24">
        <v>0</v>
      </c>
    </row>
    <row r="2952" spans="1:24" ht="15" customHeight="1" x14ac:dyDescent="0.45">
      <c r="A2952" s="14">
        <v>514</v>
      </c>
      <c r="B2952" s="15">
        <v>2004</v>
      </c>
      <c r="C2952" s="16">
        <v>0</v>
      </c>
      <c r="D2952" s="17">
        <v>1.09027E-2</v>
      </c>
      <c r="E2952" s="17">
        <v>7.2898099999999993E-2</v>
      </c>
      <c r="F2952" s="17">
        <v>3.07073E-2</v>
      </c>
      <c r="G2952" s="17">
        <v>0.91868249999999996</v>
      </c>
      <c r="H2952" s="18">
        <v>0.1010592</v>
      </c>
      <c r="I2952" s="40">
        <f t="array" ref="I2952">$Q$10+SUMPRODUCT(D2952:H2952,TRANSPOSE($Q$11:$Q$15))</f>
        <v>-4.2919634709788284</v>
      </c>
      <c r="J2952" s="37">
        <f t="shared" si="46"/>
        <v>1.349347810804051E-2</v>
      </c>
      <c r="K2952" s="38"/>
      <c r="L2952" s="38"/>
      <c r="M2952" s="38"/>
      <c r="P2952" s="27">
        <v>2923</v>
      </c>
      <c r="Q2952" s="24">
        <v>8.3901100000000006E-2</v>
      </c>
      <c r="R2952" s="24">
        <v>-1.0244059999999999</v>
      </c>
      <c r="S2952" s="24">
        <v>7.4526200000000001E-2</v>
      </c>
      <c r="T2952" s="24">
        <v>0.18556039999999999</v>
      </c>
      <c r="U2952" s="24">
        <v>0.67760739999999997</v>
      </c>
      <c r="V2952" s="34">
        <v>0.18375375194434307</v>
      </c>
      <c r="W2952" s="24">
        <v>0</v>
      </c>
      <c r="X2952" s="24">
        <v>0</v>
      </c>
    </row>
    <row r="2953" spans="1:24" ht="15" customHeight="1" x14ac:dyDescent="0.45">
      <c r="A2953" s="14">
        <v>515</v>
      </c>
      <c r="B2953" s="15">
        <v>1995</v>
      </c>
      <c r="C2953" s="16">
        <v>0</v>
      </c>
      <c r="D2953" s="17">
        <v>-5.5183000000000003E-3</v>
      </c>
      <c r="E2953" s="17">
        <v>0.1026589</v>
      </c>
      <c r="F2953" s="17">
        <v>5.2058899999999998E-2</v>
      </c>
      <c r="G2953" s="17">
        <v>0.73564130000000005</v>
      </c>
      <c r="H2953" s="18">
        <v>8.0764900000000001E-2</v>
      </c>
      <c r="I2953" s="40">
        <f t="array" ref="I2953">$Q$10+SUMPRODUCT(D2953:H2953,TRANSPOSE($Q$11:$Q$15))</f>
        <v>-4.2337180597146773</v>
      </c>
      <c r="J2953" s="37">
        <f t="shared" si="46"/>
        <v>1.4291185256013606E-2</v>
      </c>
      <c r="K2953" s="38"/>
      <c r="L2953" s="38"/>
      <c r="M2953" s="38"/>
      <c r="P2953" s="27">
        <v>2924</v>
      </c>
      <c r="Q2953" s="24">
        <v>0.2395109</v>
      </c>
      <c r="R2953" s="24">
        <v>0.2810802</v>
      </c>
      <c r="S2953" s="24">
        <v>5.6000099999999997E-2</v>
      </c>
      <c r="T2953" s="24">
        <v>0.65496529999999997</v>
      </c>
      <c r="U2953" s="24">
        <v>0.2275498</v>
      </c>
      <c r="V2953" s="34">
        <v>1.4721690917029658E-2</v>
      </c>
      <c r="W2953" s="24">
        <v>0</v>
      </c>
      <c r="X2953" s="24">
        <v>0</v>
      </c>
    </row>
    <row r="2954" spans="1:24" ht="15" customHeight="1" x14ac:dyDescent="0.45">
      <c r="A2954" s="14">
        <v>515</v>
      </c>
      <c r="B2954" s="15">
        <v>1996</v>
      </c>
      <c r="C2954" s="16">
        <v>0</v>
      </c>
      <c r="D2954" s="17">
        <v>4.3090000000000001E-4</v>
      </c>
      <c r="E2954" s="17">
        <v>0.1121973</v>
      </c>
      <c r="F2954" s="17">
        <v>5.4764E-2</v>
      </c>
      <c r="G2954" s="17">
        <v>0.97578719999999997</v>
      </c>
      <c r="H2954" s="18">
        <v>8.0954799999999993E-2</v>
      </c>
      <c r="I2954" s="40">
        <f t="array" ref="I2954">$Q$10+SUMPRODUCT(D2954:H2954,TRANSPOSE($Q$11:$Q$15))</f>
        <v>-4.6493370619575973</v>
      </c>
      <c r="J2954" s="37">
        <f t="shared" si="46"/>
        <v>9.4772648539230547E-3</v>
      </c>
      <c r="K2954" s="38"/>
      <c r="L2954" s="38"/>
      <c r="M2954" s="38"/>
      <c r="P2954" s="27">
        <v>2925</v>
      </c>
      <c r="Q2954" s="24">
        <v>0.22029899999999999</v>
      </c>
      <c r="R2954" s="24">
        <v>0.28352759999999999</v>
      </c>
      <c r="S2954" s="24">
        <v>4.3788599999999997E-2</v>
      </c>
      <c r="T2954" s="24">
        <v>0.54332139999999995</v>
      </c>
      <c r="U2954" s="24">
        <v>0.20013839999999999</v>
      </c>
      <c r="V2954" s="34">
        <v>1.8770606685839082E-2</v>
      </c>
      <c r="W2954" s="24">
        <v>0</v>
      </c>
      <c r="X2954" s="24">
        <v>0</v>
      </c>
    </row>
    <row r="2955" spans="1:24" ht="15" customHeight="1" x14ac:dyDescent="0.45">
      <c r="A2955" s="14">
        <v>515</v>
      </c>
      <c r="B2955" s="15">
        <v>1997</v>
      </c>
      <c r="C2955" s="16">
        <v>0</v>
      </c>
      <c r="D2955" s="17">
        <v>-4.8530999999999999E-3</v>
      </c>
      <c r="E2955" s="17">
        <v>0.1146027</v>
      </c>
      <c r="F2955" s="17">
        <v>4.7222300000000002E-2</v>
      </c>
      <c r="G2955" s="17">
        <v>1.3978330000000001</v>
      </c>
      <c r="H2955" s="18">
        <v>8.9884099999999995E-2</v>
      </c>
      <c r="I2955" s="40">
        <f t="array" ref="I2955">$Q$10+SUMPRODUCT(D2955:H2955,TRANSPOSE($Q$11:$Q$15))</f>
        <v>-5.2617327718659643</v>
      </c>
      <c r="J2955" s="37">
        <f t="shared" si="46"/>
        <v>5.1595512025834258E-3</v>
      </c>
      <c r="K2955" s="38"/>
      <c r="L2955" s="38"/>
      <c r="M2955" s="38"/>
      <c r="P2955" s="27">
        <v>2926</v>
      </c>
      <c r="Q2955" s="24">
        <v>0.26157999999999998</v>
      </c>
      <c r="R2955" s="24">
        <v>0.2748004</v>
      </c>
      <c r="S2955" s="24">
        <v>3.8847600000000003E-2</v>
      </c>
      <c r="T2955" s="24">
        <v>0.51609369999999999</v>
      </c>
      <c r="U2955" s="24">
        <v>0.21653600000000001</v>
      </c>
      <c r="V2955" s="34">
        <v>2.1172699552851573E-2</v>
      </c>
      <c r="W2955" s="24">
        <v>0</v>
      </c>
      <c r="X2955" s="24">
        <v>0</v>
      </c>
    </row>
    <row r="2956" spans="1:24" ht="15" customHeight="1" x14ac:dyDescent="0.45">
      <c r="A2956" s="14">
        <v>516</v>
      </c>
      <c r="B2956" s="15">
        <v>1995</v>
      </c>
      <c r="C2956" s="16">
        <v>0</v>
      </c>
      <c r="D2956" s="17">
        <v>7.7103000000000005E-2</v>
      </c>
      <c r="E2956" s="17">
        <v>0.23050109999999999</v>
      </c>
      <c r="F2956" s="17">
        <v>5.6592200000000002E-2</v>
      </c>
      <c r="G2956" s="17">
        <v>1.321358</v>
      </c>
      <c r="H2956" s="18">
        <v>0.107289</v>
      </c>
      <c r="I2956" s="40">
        <f t="array" ref="I2956">$Q$10+SUMPRODUCT(D2956:H2956,TRANSPOSE($Q$11:$Q$15))</f>
        <v>-5.3385836166027225</v>
      </c>
      <c r="J2956" s="37">
        <f t="shared" si="46"/>
        <v>4.7797129389309297E-3</v>
      </c>
      <c r="K2956" s="38"/>
      <c r="L2956" s="38"/>
      <c r="M2956" s="38"/>
      <c r="P2956" s="27">
        <v>2927</v>
      </c>
      <c r="Q2956" s="24">
        <v>0.1175322</v>
      </c>
      <c r="R2956" s="24">
        <v>0.57557789999999998</v>
      </c>
      <c r="S2956" s="24">
        <v>8.8684700000000005E-2</v>
      </c>
      <c r="T2956" s="24">
        <v>5.5771949999999997</v>
      </c>
      <c r="U2956" s="24">
        <v>0.24915780000000001</v>
      </c>
      <c r="V2956" s="34">
        <v>2.8322451313035199E-6</v>
      </c>
      <c r="W2956" s="24">
        <v>0</v>
      </c>
      <c r="X2956" s="24">
        <v>0</v>
      </c>
    </row>
    <row r="2957" spans="1:24" ht="15" customHeight="1" x14ac:dyDescent="0.45">
      <c r="A2957" s="14">
        <v>516</v>
      </c>
      <c r="B2957" s="15">
        <v>1996</v>
      </c>
      <c r="C2957" s="16">
        <v>0</v>
      </c>
      <c r="D2957" s="17">
        <v>7.4228600000000006E-2</v>
      </c>
      <c r="E2957" s="17">
        <v>0.2354638</v>
      </c>
      <c r="F2957" s="17">
        <v>5.7719100000000002E-2</v>
      </c>
      <c r="G2957" s="17">
        <v>0.96247519999999998</v>
      </c>
      <c r="H2957" s="18">
        <v>6.7580799999999996E-2</v>
      </c>
      <c r="I2957" s="40">
        <f t="array" ref="I2957">$Q$10+SUMPRODUCT(D2957:H2957,TRANSPOSE($Q$11:$Q$15))</f>
        <v>-4.8087002628312785</v>
      </c>
      <c r="J2957" s="37">
        <f t="shared" si="46"/>
        <v>8.0924348796839896E-3</v>
      </c>
      <c r="K2957" s="38"/>
      <c r="L2957" s="38"/>
      <c r="M2957" s="38"/>
      <c r="P2957" s="27">
        <v>2928</v>
      </c>
      <c r="Q2957" s="24">
        <v>8.3185700000000001E-2</v>
      </c>
      <c r="R2957" s="24">
        <v>0.5841092</v>
      </c>
      <c r="S2957" s="24">
        <v>8.9909000000000003E-2</v>
      </c>
      <c r="T2957" s="24">
        <v>6.970256</v>
      </c>
      <c r="U2957" s="24">
        <v>0.25032529999999997</v>
      </c>
      <c r="V2957" s="34">
        <v>2.9682681263065957E-7</v>
      </c>
      <c r="W2957" s="24">
        <v>0</v>
      </c>
      <c r="X2957" s="24">
        <v>0</v>
      </c>
    </row>
    <row r="2958" spans="1:24" ht="15" customHeight="1" x14ac:dyDescent="0.45">
      <c r="A2958" s="14">
        <v>516</v>
      </c>
      <c r="B2958" s="15">
        <v>1997</v>
      </c>
      <c r="C2958" s="16">
        <v>0</v>
      </c>
      <c r="D2958" s="17">
        <v>4.66624E-2</v>
      </c>
      <c r="E2958" s="17">
        <v>0.1941862</v>
      </c>
      <c r="F2958" s="17">
        <v>4.3776099999999998E-2</v>
      </c>
      <c r="G2958" s="17">
        <v>0.84179130000000002</v>
      </c>
      <c r="H2958" s="18">
        <v>8.0291500000000002E-2</v>
      </c>
      <c r="I2958" s="40">
        <f t="array" ref="I2958">$Q$10+SUMPRODUCT(D2958:H2958,TRANSPOSE($Q$11:$Q$15))</f>
        <v>-4.448375759735872</v>
      </c>
      <c r="J2958" s="37">
        <f t="shared" si="46"/>
        <v>1.1562300579567624E-2</v>
      </c>
      <c r="K2958" s="38"/>
      <c r="L2958" s="38"/>
      <c r="M2958" s="38"/>
      <c r="P2958" s="27">
        <v>2929</v>
      </c>
      <c r="Q2958" s="24">
        <v>0.13573950000000001</v>
      </c>
      <c r="R2958" s="24">
        <v>0.63183920000000005</v>
      </c>
      <c r="S2958" s="24">
        <v>8.1319699999999995E-2</v>
      </c>
      <c r="T2958" s="24">
        <v>13.06629</v>
      </c>
      <c r="U2958" s="24">
        <v>0.23695920000000001</v>
      </c>
      <c r="V2958" s="34">
        <v>1.8158014405033739E-11</v>
      </c>
      <c r="W2958" s="24">
        <v>0</v>
      </c>
      <c r="X2958" s="24">
        <v>0</v>
      </c>
    </row>
    <row r="2959" spans="1:24" ht="15" customHeight="1" x14ac:dyDescent="0.45">
      <c r="A2959" s="14">
        <v>516</v>
      </c>
      <c r="B2959" s="15">
        <v>1998</v>
      </c>
      <c r="C2959" s="16">
        <v>0</v>
      </c>
      <c r="D2959" s="17">
        <v>1.00184E-2</v>
      </c>
      <c r="E2959" s="17">
        <v>0.15796089999999999</v>
      </c>
      <c r="F2959" s="17">
        <v>8.6738000000000006E-3</v>
      </c>
      <c r="G2959" s="17">
        <v>0.70823959999999997</v>
      </c>
      <c r="H2959" s="18">
        <v>8.4429299999999999E-2</v>
      </c>
      <c r="I2959" s="40">
        <f t="array" ref="I2959">$Q$10+SUMPRODUCT(D2959:H2959,TRANSPOSE($Q$11:$Q$15))</f>
        <v>-3.9147111702107615</v>
      </c>
      <c r="J2959" s="37">
        <f t="shared" si="46"/>
        <v>1.9556234213360814E-2</v>
      </c>
      <c r="K2959" s="38"/>
      <c r="L2959" s="38"/>
      <c r="M2959" s="38"/>
      <c r="P2959" s="27">
        <v>2930</v>
      </c>
      <c r="Q2959" s="24">
        <v>0.1740525</v>
      </c>
      <c r="R2959" s="24">
        <v>0.64163800000000004</v>
      </c>
      <c r="S2959" s="24">
        <v>8.4804199999999996E-2</v>
      </c>
      <c r="T2959" s="24">
        <v>17.12415</v>
      </c>
      <c r="U2959" s="24">
        <v>0.2303374</v>
      </c>
      <c r="V2959" s="34">
        <v>2.738362509554019E-14</v>
      </c>
      <c r="W2959" s="24">
        <v>0</v>
      </c>
      <c r="X2959" s="24">
        <v>0</v>
      </c>
    </row>
    <row r="2960" spans="1:24" ht="15" customHeight="1" x14ac:dyDescent="0.45">
      <c r="A2960" s="14">
        <v>516</v>
      </c>
      <c r="B2960" s="15">
        <v>1999</v>
      </c>
      <c r="C2960" s="16">
        <v>0</v>
      </c>
      <c r="D2960" s="17">
        <v>4.91785E-2</v>
      </c>
      <c r="E2960" s="17">
        <v>0.1629408</v>
      </c>
      <c r="F2960" s="17">
        <v>3.6035699999999997E-2</v>
      </c>
      <c r="G2960" s="17">
        <v>0.7414307</v>
      </c>
      <c r="H2960" s="18">
        <v>7.6252500000000001E-2</v>
      </c>
      <c r="I2960" s="40">
        <f t="array" ref="I2960">$Q$10+SUMPRODUCT(D2960:H2960,TRANSPOSE($Q$11:$Q$15))</f>
        <v>-4.1825548052048278</v>
      </c>
      <c r="J2960" s="37">
        <f t="shared" si="46"/>
        <v>1.5030121022298825E-2</v>
      </c>
      <c r="K2960" s="38"/>
      <c r="L2960" s="38"/>
      <c r="M2960" s="38"/>
      <c r="P2960" s="27">
        <v>2931</v>
      </c>
      <c r="Q2960" s="24">
        <v>0.13769239999999999</v>
      </c>
      <c r="R2960" s="24">
        <v>0.66951119999999997</v>
      </c>
      <c r="S2960" s="24">
        <v>0.12585360000000001</v>
      </c>
      <c r="T2960" s="24">
        <v>10.77158</v>
      </c>
      <c r="U2960" s="24">
        <v>0.40687190000000001</v>
      </c>
      <c r="V2960" s="34">
        <v>5.1855578192324459E-10</v>
      </c>
      <c r="W2960" s="24">
        <v>0</v>
      </c>
      <c r="X2960" s="24">
        <v>0</v>
      </c>
    </row>
    <row r="2961" spans="1:24" ht="15" customHeight="1" x14ac:dyDescent="0.45">
      <c r="A2961" s="14">
        <v>516</v>
      </c>
      <c r="B2961" s="15">
        <v>2000</v>
      </c>
      <c r="C2961" s="16">
        <v>0</v>
      </c>
      <c r="D2961" s="17">
        <v>3.4545600000000003E-2</v>
      </c>
      <c r="E2961" s="17">
        <v>0.1253648</v>
      </c>
      <c r="F2961" s="17">
        <v>2.5348699999999998E-2</v>
      </c>
      <c r="G2961" s="17">
        <v>0.50520310000000002</v>
      </c>
      <c r="H2961" s="18">
        <v>7.3162500000000005E-2</v>
      </c>
      <c r="I2961" s="40">
        <f t="array" ref="I2961">$Q$10+SUMPRODUCT(D2961:H2961,TRANSPOSE($Q$11:$Q$15))</f>
        <v>-3.6739606429536957</v>
      </c>
      <c r="J2961" s="37">
        <f t="shared" si="46"/>
        <v>2.474777260850616E-2</v>
      </c>
      <c r="K2961" s="38"/>
      <c r="L2961" s="38"/>
      <c r="M2961" s="38"/>
      <c r="P2961" s="27">
        <v>2932</v>
      </c>
      <c r="Q2961" s="24">
        <v>0.17898359999999999</v>
      </c>
      <c r="R2961" s="24">
        <v>0.55915930000000003</v>
      </c>
      <c r="S2961" s="24">
        <v>0.1018922</v>
      </c>
      <c r="T2961" s="24">
        <v>16.67388</v>
      </c>
      <c r="U2961" s="24">
        <v>0.28188570000000002</v>
      </c>
      <c r="V2961" s="34">
        <v>5.7095138206659781E-14</v>
      </c>
      <c r="W2961" s="24">
        <v>0</v>
      </c>
      <c r="X2961" s="24">
        <v>0</v>
      </c>
    </row>
    <row r="2962" spans="1:24" ht="15" customHeight="1" x14ac:dyDescent="0.45">
      <c r="A2962" s="14">
        <v>516</v>
      </c>
      <c r="B2962" s="15">
        <v>2001</v>
      </c>
      <c r="C2962" s="16">
        <v>0</v>
      </c>
      <c r="D2962" s="17">
        <v>1.1039500000000001E-2</v>
      </c>
      <c r="E2962" s="17">
        <v>0.14176359999999999</v>
      </c>
      <c r="F2962" s="17">
        <v>3.8502300000000003E-2</v>
      </c>
      <c r="G2962" s="17">
        <v>0.29631079999999999</v>
      </c>
      <c r="H2962" s="18">
        <v>8.6634900000000001E-2</v>
      </c>
      <c r="I2962" s="40">
        <f t="array" ref="I2962">$Q$10+SUMPRODUCT(D2962:H2962,TRANSPOSE($Q$11:$Q$15))</f>
        <v>-3.4715238403686195</v>
      </c>
      <c r="J2962" s="37">
        <f t="shared" si="46"/>
        <v>3.0133414752422715E-2</v>
      </c>
      <c r="K2962" s="38"/>
      <c r="L2962" s="38"/>
      <c r="M2962" s="38"/>
      <c r="P2962" s="27">
        <v>2933</v>
      </c>
      <c r="Q2962" s="24">
        <v>0.1576079</v>
      </c>
      <c r="R2962" s="24">
        <v>0.6121316</v>
      </c>
      <c r="S2962" s="24">
        <v>0.1040456</v>
      </c>
      <c r="T2962" s="24">
        <v>12.05288</v>
      </c>
      <c r="U2962" s="24">
        <v>0.2290469</v>
      </c>
      <c r="V2962" s="34">
        <v>7.8657429491184719E-11</v>
      </c>
      <c r="W2962" s="24">
        <v>0</v>
      </c>
      <c r="X2962" s="24">
        <v>0</v>
      </c>
    </row>
    <row r="2963" spans="1:24" ht="15" customHeight="1" x14ac:dyDescent="0.45">
      <c r="A2963" s="14">
        <v>516</v>
      </c>
      <c r="B2963" s="15">
        <v>2003</v>
      </c>
      <c r="C2963" s="16">
        <v>0</v>
      </c>
      <c r="D2963" s="17">
        <v>4.1386300000000001E-2</v>
      </c>
      <c r="E2963" s="17">
        <v>0.14560129999999999</v>
      </c>
      <c r="F2963" s="17">
        <v>4.0747999999999999E-2</v>
      </c>
      <c r="G2963" s="17">
        <v>2.9726279999999998</v>
      </c>
      <c r="H2963" s="18">
        <v>0.12434240000000001</v>
      </c>
      <c r="I2963" s="40">
        <f t="array" ref="I2963">$Q$10+SUMPRODUCT(D2963:H2963,TRANSPOSE($Q$11:$Q$15))</f>
        <v>-7.7240820485865544</v>
      </c>
      <c r="J2963" s="37">
        <f t="shared" si="46"/>
        <v>4.4185711236369011E-4</v>
      </c>
      <c r="K2963" s="38"/>
      <c r="L2963" s="38"/>
      <c r="M2963" s="38"/>
      <c r="P2963" s="27">
        <v>2934</v>
      </c>
      <c r="Q2963" s="24">
        <v>0.1605596</v>
      </c>
      <c r="R2963" s="24">
        <v>0.65037789999999995</v>
      </c>
      <c r="S2963" s="24">
        <v>0.112193</v>
      </c>
      <c r="T2963" s="24">
        <v>7.1677710000000001</v>
      </c>
      <c r="U2963" s="24">
        <v>0.23428389999999999</v>
      </c>
      <c r="V2963" s="34">
        <v>1.6832640484519055E-7</v>
      </c>
      <c r="W2963" s="24">
        <v>0</v>
      </c>
      <c r="X2963" s="24">
        <v>0</v>
      </c>
    </row>
    <row r="2964" spans="1:24" ht="15" customHeight="1" x14ac:dyDescent="0.45">
      <c r="A2964" s="14">
        <v>516</v>
      </c>
      <c r="B2964" s="15">
        <v>2004</v>
      </c>
      <c r="C2964" s="16">
        <v>0</v>
      </c>
      <c r="D2964" s="17">
        <v>3.7390399999999997E-2</v>
      </c>
      <c r="E2964" s="17">
        <v>-8.5824899999999996E-2</v>
      </c>
      <c r="F2964" s="17">
        <v>8.4075700000000003E-2</v>
      </c>
      <c r="G2964" s="17">
        <v>3.2889659999999998</v>
      </c>
      <c r="H2964" s="18">
        <v>0.14975340000000001</v>
      </c>
      <c r="I2964" s="40">
        <f t="array" ref="I2964">$Q$10+SUMPRODUCT(D2964:H2964,TRANSPOSE($Q$11:$Q$15))</f>
        <v>-8.2241869373041361</v>
      </c>
      <c r="J2964" s="37">
        <f t="shared" si="46"/>
        <v>2.680183816366251E-4</v>
      </c>
      <c r="K2964" s="38"/>
      <c r="L2964" s="38"/>
      <c r="M2964" s="38"/>
      <c r="P2964" s="27">
        <v>2935</v>
      </c>
      <c r="Q2964" s="24">
        <v>7.5074399999999999E-2</v>
      </c>
      <c r="R2964" s="24">
        <v>0.28512379999999998</v>
      </c>
      <c r="S2964" s="24">
        <v>4.5853999999999999E-2</v>
      </c>
      <c r="T2964" s="24">
        <v>5.2845680000000002</v>
      </c>
      <c r="U2964" s="24">
        <v>0.1620259</v>
      </c>
      <c r="V2964" s="34">
        <v>9.0316175104561741E-6</v>
      </c>
      <c r="W2964" s="24">
        <v>0</v>
      </c>
      <c r="X2964" s="24">
        <v>0</v>
      </c>
    </row>
    <row r="2965" spans="1:24" ht="15" customHeight="1" x14ac:dyDescent="0.45">
      <c r="A2965" s="14">
        <v>517</v>
      </c>
      <c r="B2965" s="15">
        <v>1995</v>
      </c>
      <c r="C2965" s="16">
        <v>0</v>
      </c>
      <c r="D2965" s="17">
        <v>0.12588679999999999</v>
      </c>
      <c r="E2965" s="17">
        <v>0.164351</v>
      </c>
      <c r="F2965" s="17">
        <v>5.4196899999999999E-2</v>
      </c>
      <c r="G2965" s="17">
        <v>0.53546769999999999</v>
      </c>
      <c r="H2965" s="18">
        <v>0.40418999999999999</v>
      </c>
      <c r="I2965" s="40">
        <f t="array" ref="I2965">$Q$10+SUMPRODUCT(D2965:H2965,TRANSPOSE($Q$11:$Q$15))</f>
        <v>-3.7666369295535738</v>
      </c>
      <c r="J2965" s="37">
        <f t="shared" si="46"/>
        <v>2.260682987450174E-2</v>
      </c>
      <c r="K2965" s="38"/>
      <c r="L2965" s="38"/>
      <c r="M2965" s="38"/>
      <c r="P2965" s="27">
        <v>2936</v>
      </c>
      <c r="Q2965" s="24">
        <v>0.1354542</v>
      </c>
      <c r="R2965" s="24">
        <v>0.32737749999999999</v>
      </c>
      <c r="S2965" s="24">
        <v>6.9381499999999999E-2</v>
      </c>
      <c r="T2965" s="24">
        <v>3.6836820000000001</v>
      </c>
      <c r="U2965" s="24">
        <v>0.1590656</v>
      </c>
      <c r="V2965" s="34">
        <v>9.2328990723177041E-5</v>
      </c>
      <c r="W2965" s="24">
        <v>0</v>
      </c>
      <c r="X2965" s="24">
        <v>0</v>
      </c>
    </row>
    <row r="2966" spans="1:24" ht="15" customHeight="1" x14ac:dyDescent="0.45">
      <c r="A2966" s="14">
        <v>517</v>
      </c>
      <c r="B2966" s="15">
        <v>1996</v>
      </c>
      <c r="C2966" s="16">
        <v>0</v>
      </c>
      <c r="D2966" s="17">
        <v>8.8505E-2</v>
      </c>
      <c r="E2966" s="17">
        <v>0.15073549999999999</v>
      </c>
      <c r="F2966" s="17">
        <v>5.3894200000000003E-2</v>
      </c>
      <c r="G2966" s="17">
        <v>0.6041048</v>
      </c>
      <c r="H2966" s="18">
        <v>0.3859262</v>
      </c>
      <c r="I2966" s="40">
        <f t="array" ref="I2966">$Q$10+SUMPRODUCT(D2966:H2966,TRANSPOSE($Q$11:$Q$15))</f>
        <v>-3.8806073349671393</v>
      </c>
      <c r="J2966" s="37">
        <f t="shared" si="46"/>
        <v>2.0220961023839992E-2</v>
      </c>
      <c r="K2966" s="38"/>
      <c r="L2966" s="38"/>
      <c r="M2966" s="38"/>
      <c r="P2966" s="27">
        <v>2937</v>
      </c>
      <c r="Q2966" s="24">
        <v>0.22749659999999999</v>
      </c>
      <c r="R2966" s="24">
        <v>0.51594249999999997</v>
      </c>
      <c r="S2966" s="24">
        <v>8.5109199999999996E-2</v>
      </c>
      <c r="T2966" s="24">
        <v>2.2071290000000001</v>
      </c>
      <c r="U2966" s="24">
        <v>0.26772390000000001</v>
      </c>
      <c r="V2966" s="34">
        <v>7.2288272337306359E-4</v>
      </c>
      <c r="W2966" s="24">
        <v>0</v>
      </c>
      <c r="X2966" s="24">
        <v>0</v>
      </c>
    </row>
    <row r="2967" spans="1:24" ht="15" customHeight="1" x14ac:dyDescent="0.45">
      <c r="A2967" s="14">
        <v>517</v>
      </c>
      <c r="B2967" s="15">
        <v>1997</v>
      </c>
      <c r="C2967" s="16">
        <v>0</v>
      </c>
      <c r="D2967" s="17">
        <v>0.1588784</v>
      </c>
      <c r="E2967" s="17">
        <v>0.2381267</v>
      </c>
      <c r="F2967" s="17">
        <v>6.1144299999999999E-2</v>
      </c>
      <c r="G2967" s="17">
        <v>1.1230929999999999</v>
      </c>
      <c r="H2967" s="18">
        <v>0.40283029999999997</v>
      </c>
      <c r="I2967" s="40">
        <f t="array" ref="I2967">$Q$10+SUMPRODUCT(D2967:H2967,TRANSPOSE($Q$11:$Q$15))</f>
        <v>-4.8530874232750305</v>
      </c>
      <c r="J2967" s="37">
        <f t="shared" si="46"/>
        <v>7.7438107081934356E-3</v>
      </c>
      <c r="K2967" s="38"/>
      <c r="L2967" s="38"/>
      <c r="M2967" s="38"/>
      <c r="P2967" s="27">
        <v>2938</v>
      </c>
      <c r="Q2967" s="24">
        <v>0.16765630000000001</v>
      </c>
      <c r="R2967" s="24">
        <v>0.51564759999999998</v>
      </c>
      <c r="S2967" s="24">
        <v>7.77944E-2</v>
      </c>
      <c r="T2967" s="24">
        <v>2.148542</v>
      </c>
      <c r="U2967" s="24">
        <v>0.23700940000000001</v>
      </c>
      <c r="V2967" s="34">
        <v>8.0563944710964198E-4</v>
      </c>
      <c r="W2967" s="24">
        <v>0</v>
      </c>
      <c r="X2967" s="24">
        <v>0</v>
      </c>
    </row>
    <row r="2968" spans="1:24" ht="15" customHeight="1" x14ac:dyDescent="0.45">
      <c r="A2968" s="14">
        <v>517</v>
      </c>
      <c r="B2968" s="15">
        <v>1998</v>
      </c>
      <c r="C2968" s="16">
        <v>0</v>
      </c>
      <c r="D2968" s="17">
        <v>0.29212739999999998</v>
      </c>
      <c r="E2968" s="17">
        <v>0.40609050000000002</v>
      </c>
      <c r="F2968" s="17">
        <v>3.2899299999999999E-2</v>
      </c>
      <c r="G2968" s="17">
        <v>1.5328630000000001</v>
      </c>
      <c r="H2968" s="18">
        <v>0.27490690000000001</v>
      </c>
      <c r="I2968" s="40">
        <f t="array" ref="I2968">$Q$10+SUMPRODUCT(D2968:H2968,TRANSPOSE($Q$11:$Q$15))</f>
        <v>-5.5484431412029842</v>
      </c>
      <c r="J2968" s="37">
        <f t="shared" si="46"/>
        <v>3.8784135211199378E-3</v>
      </c>
      <c r="K2968" s="38"/>
      <c r="L2968" s="38"/>
      <c r="M2968" s="38"/>
      <c r="P2968" s="27">
        <v>2939</v>
      </c>
      <c r="Q2968" s="24">
        <v>9.1721999999999998E-2</v>
      </c>
      <c r="R2968" s="24">
        <v>0.46357179999999998</v>
      </c>
      <c r="S2968" s="24">
        <v>5.83054E-2</v>
      </c>
      <c r="T2968" s="24">
        <v>1.520618</v>
      </c>
      <c r="U2968" s="24">
        <v>0.20217769999999999</v>
      </c>
      <c r="V2968" s="34">
        <v>2.6150514550686279E-3</v>
      </c>
      <c r="W2968" s="24">
        <v>0</v>
      </c>
      <c r="X2968" s="24">
        <v>0</v>
      </c>
    </row>
    <row r="2969" spans="1:24" ht="15" customHeight="1" x14ac:dyDescent="0.45">
      <c r="A2969" s="14">
        <v>517</v>
      </c>
      <c r="B2969" s="15">
        <v>1999</v>
      </c>
      <c r="C2969" s="16">
        <v>0</v>
      </c>
      <c r="D2969" s="17">
        <v>0.22017149999999999</v>
      </c>
      <c r="E2969" s="17">
        <v>9.0263800000000005E-2</v>
      </c>
      <c r="F2969" s="17">
        <v>1.84222E-2</v>
      </c>
      <c r="G2969" s="17">
        <v>2.9420329999999999</v>
      </c>
      <c r="H2969" s="18">
        <v>0.30712709999999999</v>
      </c>
      <c r="I2969" s="40">
        <f t="array" ref="I2969">$Q$10+SUMPRODUCT(D2969:H2969,TRANSPOSE($Q$11:$Q$15))</f>
        <v>-7.2289139135750693</v>
      </c>
      <c r="J2969" s="37">
        <f t="shared" si="46"/>
        <v>7.2478249222272004E-4</v>
      </c>
      <c r="K2969" s="38"/>
      <c r="L2969" s="38"/>
      <c r="M2969" s="38"/>
      <c r="P2969" s="27">
        <v>2940</v>
      </c>
      <c r="Q2969" s="24">
        <v>8.8458099999999998E-2</v>
      </c>
      <c r="R2969" s="24">
        <v>0.47214929999999999</v>
      </c>
      <c r="S2969" s="24">
        <v>2.5732499999999998E-2</v>
      </c>
      <c r="T2969" s="24">
        <v>1.237098</v>
      </c>
      <c r="U2969" s="24">
        <v>0.17295469999999999</v>
      </c>
      <c r="V2969" s="34">
        <v>5.1509012448476138E-3</v>
      </c>
      <c r="W2969" s="24">
        <v>0</v>
      </c>
      <c r="X2969" s="24">
        <v>0</v>
      </c>
    </row>
    <row r="2970" spans="1:24" ht="15" customHeight="1" x14ac:dyDescent="0.45">
      <c r="A2970" s="14">
        <v>517</v>
      </c>
      <c r="B2970" s="15">
        <v>2000</v>
      </c>
      <c r="C2970" s="16">
        <v>0</v>
      </c>
      <c r="D2970" s="17">
        <v>8.4274399999999999E-2</v>
      </c>
      <c r="E2970" s="17">
        <v>0.61129359999999999</v>
      </c>
      <c r="F2970" s="17">
        <v>1.04127E-2</v>
      </c>
      <c r="G2970" s="17">
        <v>2.8748049999999998</v>
      </c>
      <c r="H2970" s="18">
        <v>0.34586749999999999</v>
      </c>
      <c r="I2970" s="40">
        <f t="array" ref="I2970">$Q$10+SUMPRODUCT(D2970:H2970,TRANSPOSE($Q$11:$Q$15))</f>
        <v>-7.8476055266519955</v>
      </c>
      <c r="J2970" s="37">
        <f t="shared" si="46"/>
        <v>3.9053376096275519E-4</v>
      </c>
      <c r="K2970" s="38"/>
      <c r="L2970" s="38"/>
      <c r="M2970" s="38"/>
      <c r="P2970" s="27">
        <v>2941</v>
      </c>
      <c r="Q2970" s="24">
        <v>4.6462999999999997E-2</v>
      </c>
      <c r="R2970" s="24">
        <v>0.23798459999999999</v>
      </c>
      <c r="S2970" s="24">
        <v>3.9110399999999997E-2</v>
      </c>
      <c r="T2970" s="24">
        <v>1.0582530000000001</v>
      </c>
      <c r="U2970" s="24">
        <v>0.14097519999999999</v>
      </c>
      <c r="V2970" s="34">
        <v>8.3082357085240074E-3</v>
      </c>
      <c r="W2970" s="24">
        <v>0</v>
      </c>
      <c r="X2970" s="24">
        <v>0</v>
      </c>
    </row>
    <row r="2971" spans="1:24" ht="15" customHeight="1" x14ac:dyDescent="0.45">
      <c r="A2971" s="14">
        <v>517</v>
      </c>
      <c r="B2971" s="15">
        <v>2001</v>
      </c>
      <c r="C2971" s="16">
        <v>0</v>
      </c>
      <c r="D2971" s="17">
        <v>3.7126800000000001E-2</v>
      </c>
      <c r="E2971" s="17">
        <v>0.50368429999999997</v>
      </c>
      <c r="F2971" s="17">
        <v>2.2277499999999999E-2</v>
      </c>
      <c r="G2971" s="17">
        <v>2.1225459999999998</v>
      </c>
      <c r="H2971" s="18">
        <v>0.26444250000000002</v>
      </c>
      <c r="I2971" s="40">
        <f t="array" ref="I2971">$Q$10+SUMPRODUCT(D2971:H2971,TRANSPOSE($Q$11:$Q$15))</f>
        <v>-6.6572518332298758</v>
      </c>
      <c r="J2971" s="37">
        <f t="shared" si="46"/>
        <v>1.2830237518692618E-3</v>
      </c>
      <c r="K2971" s="38"/>
      <c r="L2971" s="38"/>
      <c r="M2971" s="38"/>
      <c r="P2971" s="27">
        <v>2942</v>
      </c>
      <c r="Q2971" s="24">
        <v>4.7779599999999998E-2</v>
      </c>
      <c r="R2971" s="24">
        <v>0.2245848</v>
      </c>
      <c r="S2971" s="24">
        <v>2.6497799999999998E-2</v>
      </c>
      <c r="T2971" s="24">
        <v>0.96887489999999998</v>
      </c>
      <c r="U2971" s="24">
        <v>0.17117060000000001</v>
      </c>
      <c r="V2971" s="34">
        <v>1.0985840004957843E-2</v>
      </c>
      <c r="W2971" s="24">
        <v>0</v>
      </c>
      <c r="X2971" s="24">
        <v>0</v>
      </c>
    </row>
    <row r="2972" spans="1:24" ht="15" customHeight="1" x14ac:dyDescent="0.45">
      <c r="A2972" s="14">
        <v>517</v>
      </c>
      <c r="B2972" s="15">
        <v>2002</v>
      </c>
      <c r="C2972" s="16">
        <v>0</v>
      </c>
      <c r="D2972" s="17">
        <v>0.1026436</v>
      </c>
      <c r="E2972" s="17">
        <v>0.4809717</v>
      </c>
      <c r="F2972" s="17">
        <v>5.31511E-2</v>
      </c>
      <c r="G2972" s="17">
        <v>1.1948460000000001</v>
      </c>
      <c r="H2972" s="18">
        <v>0.35305130000000001</v>
      </c>
      <c r="I2972" s="40">
        <f t="array" ref="I2972">$Q$10+SUMPRODUCT(D2972:H2972,TRANSPOSE($Q$11:$Q$15))</f>
        <v>-5.3107486973931071</v>
      </c>
      <c r="J2972" s="37">
        <f t="shared" si="46"/>
        <v>4.9139618304092133E-3</v>
      </c>
      <c r="K2972" s="38"/>
      <c r="L2972" s="38"/>
      <c r="M2972" s="38"/>
      <c r="P2972" s="27">
        <v>2943</v>
      </c>
      <c r="Q2972" s="24">
        <v>8.4611900000000004E-2</v>
      </c>
      <c r="R2972" s="24">
        <v>0.1990295</v>
      </c>
      <c r="S2972" s="24">
        <v>4.8365400000000003E-2</v>
      </c>
      <c r="T2972" s="24">
        <v>0.54852999999999996</v>
      </c>
      <c r="U2972" s="24">
        <v>0.1488756</v>
      </c>
      <c r="V2972" s="34">
        <v>1.8586477838875761E-2</v>
      </c>
      <c r="W2972" s="24">
        <v>0</v>
      </c>
      <c r="X2972" s="24">
        <v>0</v>
      </c>
    </row>
    <row r="2973" spans="1:24" ht="15" customHeight="1" x14ac:dyDescent="0.45">
      <c r="A2973" s="14">
        <v>517</v>
      </c>
      <c r="B2973" s="15">
        <v>2003</v>
      </c>
      <c r="C2973" s="16">
        <v>0</v>
      </c>
      <c r="D2973" s="17">
        <v>0.10994370000000001</v>
      </c>
      <c r="E2973" s="17">
        <v>0.49798690000000001</v>
      </c>
      <c r="F2973" s="17">
        <v>4.6975299999999998E-2</v>
      </c>
      <c r="G2973" s="17">
        <v>1.9043620000000001</v>
      </c>
      <c r="H2973" s="18">
        <v>0.39055400000000001</v>
      </c>
      <c r="I2973" s="40">
        <f t="array" ref="I2973">$Q$10+SUMPRODUCT(D2973:H2973,TRANSPOSE($Q$11:$Q$15))</f>
        <v>-6.3905010421047539</v>
      </c>
      <c r="J2973" s="37">
        <f t="shared" si="46"/>
        <v>1.6746065239936585E-3</v>
      </c>
      <c r="K2973" s="38"/>
      <c r="L2973" s="38"/>
      <c r="M2973" s="38"/>
      <c r="P2973" s="27">
        <v>2944</v>
      </c>
      <c r="Q2973" s="24">
        <v>0.1118079</v>
      </c>
      <c r="R2973" s="24">
        <v>0.13663459999999999</v>
      </c>
      <c r="S2973" s="24">
        <v>2.88921E-2</v>
      </c>
      <c r="T2973" s="24">
        <v>0.71160630000000002</v>
      </c>
      <c r="U2973" s="24">
        <v>0.16983760000000001</v>
      </c>
      <c r="V2973" s="34">
        <v>1.8785897687578136E-2</v>
      </c>
      <c r="W2973" s="24">
        <v>0</v>
      </c>
      <c r="X2973" s="24">
        <v>0</v>
      </c>
    </row>
    <row r="2974" spans="1:24" ht="15" customHeight="1" x14ac:dyDescent="0.45">
      <c r="A2974" s="14">
        <v>517</v>
      </c>
      <c r="B2974" s="15">
        <v>2004</v>
      </c>
      <c r="C2974" s="16">
        <v>0</v>
      </c>
      <c r="D2974" s="17">
        <v>0.1593917</v>
      </c>
      <c r="E2974" s="17">
        <v>0.54629919999999998</v>
      </c>
      <c r="F2974" s="17">
        <v>6.9252400000000006E-2</v>
      </c>
      <c r="G2974" s="17">
        <v>1.631761</v>
      </c>
      <c r="H2974" s="18">
        <v>0.38823669999999999</v>
      </c>
      <c r="I2974" s="40">
        <f t="array" ref="I2974">$Q$10+SUMPRODUCT(D2974:H2974,TRANSPOSE($Q$11:$Q$15))</f>
        <v>-6.1854746806524208</v>
      </c>
      <c r="J2974" s="37">
        <f t="shared" si="46"/>
        <v>2.0548926158566114E-3</v>
      </c>
      <c r="K2974" s="38"/>
      <c r="L2974" s="38"/>
      <c r="M2974" s="38"/>
      <c r="P2974" s="27">
        <v>2945</v>
      </c>
      <c r="Q2974" s="24">
        <v>0.1416684</v>
      </c>
      <c r="R2974" s="24">
        <v>0.14516409999999999</v>
      </c>
      <c r="S2974" s="24">
        <v>6.2881199999999998E-2</v>
      </c>
      <c r="T2974" s="24">
        <v>1.649713</v>
      </c>
      <c r="U2974" s="24">
        <v>0.18980739999999999</v>
      </c>
      <c r="V2974" s="34">
        <v>3.3011509593566923E-3</v>
      </c>
      <c r="W2974" s="24">
        <v>0</v>
      </c>
      <c r="X2974" s="24">
        <v>0</v>
      </c>
    </row>
    <row r="2975" spans="1:24" ht="15" customHeight="1" x14ac:dyDescent="0.45">
      <c r="A2975" s="14">
        <v>518</v>
      </c>
      <c r="B2975" s="15">
        <v>1995</v>
      </c>
      <c r="C2975" s="16">
        <v>0</v>
      </c>
      <c r="D2975" s="17">
        <v>0.39366289999999998</v>
      </c>
      <c r="E2975" s="17">
        <v>0.2134276</v>
      </c>
      <c r="F2975" s="17">
        <v>4.5381199999999997E-2</v>
      </c>
      <c r="G2975" s="17">
        <v>0.63743989999999995</v>
      </c>
      <c r="H2975" s="18">
        <v>0.52823790000000004</v>
      </c>
      <c r="I2975" s="40">
        <f t="array" ref="I2975">$Q$10+SUMPRODUCT(D2975:H2975,TRANSPOSE($Q$11:$Q$15))</f>
        <v>-3.7421391832758477</v>
      </c>
      <c r="J2975" s="37">
        <f t="shared" si="46"/>
        <v>2.3154503913342426E-2</v>
      </c>
      <c r="K2975" s="38"/>
      <c r="L2975" s="38"/>
      <c r="M2975" s="38"/>
      <c r="P2975" s="27">
        <v>2946</v>
      </c>
      <c r="Q2975" s="24">
        <v>0.19737270000000001</v>
      </c>
      <c r="R2975" s="24">
        <v>0.25238630000000001</v>
      </c>
      <c r="S2975" s="24">
        <v>9.0243199999999996E-2</v>
      </c>
      <c r="T2975" s="24">
        <v>2.2440980000000001</v>
      </c>
      <c r="U2975" s="24">
        <v>0.26364880000000002</v>
      </c>
      <c r="V2975" s="34">
        <v>9.4506279949481094E-4</v>
      </c>
      <c r="W2975" s="24">
        <v>0</v>
      </c>
      <c r="X2975" s="24">
        <v>0</v>
      </c>
    </row>
    <row r="2976" spans="1:24" ht="15" customHeight="1" x14ac:dyDescent="0.45">
      <c r="A2976" s="14">
        <v>518</v>
      </c>
      <c r="B2976" s="15">
        <v>1996</v>
      </c>
      <c r="C2976" s="16">
        <v>0</v>
      </c>
      <c r="D2976" s="17">
        <v>0.41392519999999999</v>
      </c>
      <c r="E2976" s="17">
        <v>0.24319170000000001</v>
      </c>
      <c r="F2976" s="17">
        <v>6.0360200000000003E-2</v>
      </c>
      <c r="G2976" s="17">
        <v>1.012397</v>
      </c>
      <c r="H2976" s="18">
        <v>0.61009650000000004</v>
      </c>
      <c r="I2976" s="40">
        <f t="array" ref="I2976">$Q$10+SUMPRODUCT(D2976:H2976,TRANSPOSE($Q$11:$Q$15))</f>
        <v>-4.4436369350901757</v>
      </c>
      <c r="J2976" s="37">
        <f t="shared" si="46"/>
        <v>1.1616584320918928E-2</v>
      </c>
      <c r="K2976" s="38"/>
      <c r="L2976" s="38"/>
      <c r="M2976" s="38"/>
      <c r="P2976" s="27">
        <v>2947</v>
      </c>
      <c r="Q2976" s="24">
        <v>1.67952E-2</v>
      </c>
      <c r="R2976" s="24">
        <v>3.37603E-2</v>
      </c>
      <c r="S2976" s="24">
        <v>4.5730800000000002E-2</v>
      </c>
      <c r="T2976" s="24">
        <v>0.85800869999999996</v>
      </c>
      <c r="U2976" s="24">
        <v>0.12587409999999999</v>
      </c>
      <c r="V2976" s="34">
        <v>1.4192873002524036E-2</v>
      </c>
      <c r="W2976" s="24">
        <v>0</v>
      </c>
      <c r="X2976" s="24">
        <v>0</v>
      </c>
    </row>
    <row r="2977" spans="1:24" ht="15" customHeight="1" x14ac:dyDescent="0.45">
      <c r="A2977" s="14">
        <v>518</v>
      </c>
      <c r="B2977" s="15">
        <v>1997</v>
      </c>
      <c r="C2977" s="16">
        <v>0</v>
      </c>
      <c r="D2977" s="17">
        <v>0.42025220000000002</v>
      </c>
      <c r="E2977" s="17">
        <v>0.1441846</v>
      </c>
      <c r="F2977" s="17">
        <v>3.8826399999999997E-2</v>
      </c>
      <c r="G2977" s="17">
        <v>0.7610439</v>
      </c>
      <c r="H2977" s="18">
        <v>0.5450467</v>
      </c>
      <c r="I2977" s="40">
        <f t="array" ref="I2977">$Q$10+SUMPRODUCT(D2977:H2977,TRANSPOSE($Q$11:$Q$15))</f>
        <v>-3.7645651371841233</v>
      </c>
      <c r="J2977" s="37">
        <f t="shared" si="46"/>
        <v>2.2652653009199518E-2</v>
      </c>
      <c r="K2977" s="38"/>
      <c r="L2977" s="38"/>
      <c r="M2977" s="38"/>
      <c r="P2977" s="27">
        <v>2948</v>
      </c>
      <c r="Q2977" s="24">
        <v>-2.9445999999999999E-3</v>
      </c>
      <c r="R2977" s="24">
        <v>5.1396600000000001E-2</v>
      </c>
      <c r="S2977" s="24">
        <v>2.9228500000000001E-2</v>
      </c>
      <c r="T2977" s="24">
        <v>0.6116374</v>
      </c>
      <c r="U2977" s="24">
        <v>0.1152541</v>
      </c>
      <c r="V2977" s="34">
        <v>2.2831737047706049E-2</v>
      </c>
      <c r="W2977" s="24">
        <v>0</v>
      </c>
      <c r="X2977" s="24">
        <v>0</v>
      </c>
    </row>
    <row r="2978" spans="1:24" ht="15" customHeight="1" x14ac:dyDescent="0.45">
      <c r="A2978" s="14">
        <v>518</v>
      </c>
      <c r="B2978" s="15">
        <v>1998</v>
      </c>
      <c r="C2978" s="16">
        <v>0</v>
      </c>
      <c r="D2978" s="17">
        <v>0.38080229999999998</v>
      </c>
      <c r="E2978" s="17">
        <v>0.15521670000000001</v>
      </c>
      <c r="F2978" s="17">
        <v>5.2719799999999997E-2</v>
      </c>
      <c r="G2978" s="17">
        <v>0.40562300000000001</v>
      </c>
      <c r="H2978" s="18">
        <v>0.5145364</v>
      </c>
      <c r="I2978" s="40">
        <f t="array" ref="I2978">$Q$10+SUMPRODUCT(D2978:H2978,TRANSPOSE($Q$11:$Q$15))</f>
        <v>-3.3606003085170353</v>
      </c>
      <c r="J2978" s="37">
        <f t="shared" si="46"/>
        <v>3.3549753326371265E-2</v>
      </c>
      <c r="K2978" s="38"/>
      <c r="L2978" s="38"/>
      <c r="M2978" s="38"/>
      <c r="P2978" s="27">
        <v>2949</v>
      </c>
      <c r="Q2978" s="24">
        <v>-2.9298999999999999E-2</v>
      </c>
      <c r="R2978" s="24">
        <v>3.7110400000000002E-2</v>
      </c>
      <c r="S2978" s="24">
        <v>3.9970400000000003E-2</v>
      </c>
      <c r="T2978" s="24">
        <v>0.60527399999999998</v>
      </c>
      <c r="U2978" s="24">
        <v>0.12429220000000001</v>
      </c>
      <c r="V2978" s="34">
        <v>2.1523752731621243E-2</v>
      </c>
      <c r="W2978" s="24">
        <v>0</v>
      </c>
      <c r="X2978" s="24">
        <v>0</v>
      </c>
    </row>
    <row r="2979" spans="1:24" ht="15" customHeight="1" x14ac:dyDescent="0.45">
      <c r="A2979" s="14">
        <v>518</v>
      </c>
      <c r="B2979" s="15">
        <v>1999</v>
      </c>
      <c r="C2979" s="16">
        <v>0</v>
      </c>
      <c r="D2979" s="17">
        <v>0.48855660000000001</v>
      </c>
      <c r="E2979" s="17">
        <v>0.16932069999999999</v>
      </c>
      <c r="F2979" s="17">
        <v>5.3875300000000001E-2</v>
      </c>
      <c r="G2979" s="17">
        <v>0.46748590000000001</v>
      </c>
      <c r="H2979" s="18">
        <v>0.46211930000000001</v>
      </c>
      <c r="I2979" s="40">
        <f t="array" ref="I2979">$Q$10+SUMPRODUCT(D2979:H2979,TRANSPOSE($Q$11:$Q$15))</f>
        <v>-3.4767668024229978</v>
      </c>
      <c r="J2979" s="37">
        <f t="shared" si="46"/>
        <v>2.9980564027566568E-2</v>
      </c>
      <c r="K2979" s="38"/>
      <c r="L2979" s="38"/>
      <c r="M2979" s="38"/>
      <c r="P2979" s="27">
        <v>2950</v>
      </c>
      <c r="Q2979" s="24">
        <v>-4.4558999999999996E-3</v>
      </c>
      <c r="R2979" s="24">
        <v>6.4236600000000005E-2</v>
      </c>
      <c r="S2979" s="24">
        <v>5.1058699999999999E-2</v>
      </c>
      <c r="T2979" s="24">
        <v>0.6827664</v>
      </c>
      <c r="U2979" s="24">
        <v>0.1139854</v>
      </c>
      <c r="V2979" s="34">
        <v>1.6880666409518928E-2</v>
      </c>
      <c r="W2979" s="24">
        <v>0</v>
      </c>
      <c r="X2979" s="24">
        <v>0</v>
      </c>
    </row>
    <row r="2980" spans="1:24" ht="15" customHeight="1" x14ac:dyDescent="0.45">
      <c r="A2980" s="14">
        <v>518</v>
      </c>
      <c r="B2980" s="15">
        <v>2000</v>
      </c>
      <c r="C2980" s="16">
        <v>0</v>
      </c>
      <c r="D2980" s="17">
        <v>0.44629540000000001</v>
      </c>
      <c r="E2980" s="17">
        <v>0.1932461</v>
      </c>
      <c r="F2980" s="17">
        <v>5.4884000000000002E-2</v>
      </c>
      <c r="G2980" s="17">
        <v>0.80189370000000004</v>
      </c>
      <c r="H2980" s="18">
        <v>0.5610349</v>
      </c>
      <c r="I2980" s="40">
        <f t="array" ref="I2980">$Q$10+SUMPRODUCT(D2980:H2980,TRANSPOSE($Q$11:$Q$15))</f>
        <v>-4.0087449791173757</v>
      </c>
      <c r="J2980" s="37">
        <f t="shared" si="46"/>
        <v>1.7832399288151012E-2</v>
      </c>
      <c r="K2980" s="38"/>
      <c r="L2980" s="38"/>
      <c r="M2980" s="38"/>
      <c r="P2980" s="27">
        <v>2951</v>
      </c>
      <c r="Q2980" s="24">
        <v>1.09027E-2</v>
      </c>
      <c r="R2980" s="24">
        <v>7.2898099999999993E-2</v>
      </c>
      <c r="S2980" s="24">
        <v>3.07073E-2</v>
      </c>
      <c r="T2980" s="24">
        <v>0.91868249999999996</v>
      </c>
      <c r="U2980" s="24">
        <v>0.1010592</v>
      </c>
      <c r="V2980" s="34">
        <v>1.3493478108040512E-2</v>
      </c>
      <c r="W2980" s="24">
        <v>0</v>
      </c>
      <c r="X2980" s="24">
        <v>0</v>
      </c>
    </row>
    <row r="2981" spans="1:24" ht="15" customHeight="1" x14ac:dyDescent="0.45">
      <c r="A2981" s="14">
        <v>518</v>
      </c>
      <c r="B2981" s="15">
        <v>2001</v>
      </c>
      <c r="C2981" s="16">
        <v>0</v>
      </c>
      <c r="D2981" s="17">
        <v>0.44854100000000002</v>
      </c>
      <c r="E2981" s="17">
        <v>0.20064699999999999</v>
      </c>
      <c r="F2981" s="17">
        <v>4.62119E-2</v>
      </c>
      <c r="G2981" s="17">
        <v>0.80128429999999995</v>
      </c>
      <c r="H2981" s="18">
        <v>0.48945430000000001</v>
      </c>
      <c r="I2981" s="40">
        <f t="array" ref="I2981">$Q$10+SUMPRODUCT(D2981:H2981,TRANSPOSE($Q$11:$Q$15))</f>
        <v>-3.9925961969147208</v>
      </c>
      <c r="J2981" s="37">
        <f t="shared" si="46"/>
        <v>1.8117448918426839E-2</v>
      </c>
      <c r="K2981" s="38"/>
      <c r="L2981" s="38"/>
      <c r="M2981" s="38"/>
      <c r="P2981" s="27">
        <v>2952</v>
      </c>
      <c r="Q2981" s="24">
        <v>-5.5183000000000003E-3</v>
      </c>
      <c r="R2981" s="24">
        <v>0.1026589</v>
      </c>
      <c r="S2981" s="24">
        <v>5.2058899999999998E-2</v>
      </c>
      <c r="T2981" s="24">
        <v>0.73564130000000005</v>
      </c>
      <c r="U2981" s="24">
        <v>8.0764900000000001E-2</v>
      </c>
      <c r="V2981" s="34">
        <v>1.4291185256013606E-2</v>
      </c>
      <c r="W2981" s="24">
        <v>0</v>
      </c>
      <c r="X2981" s="24">
        <v>0</v>
      </c>
    </row>
    <row r="2982" spans="1:24" ht="15" customHeight="1" x14ac:dyDescent="0.45">
      <c r="A2982" s="14">
        <v>518</v>
      </c>
      <c r="B2982" s="15">
        <v>2002</v>
      </c>
      <c r="C2982" s="16">
        <v>0</v>
      </c>
      <c r="D2982" s="17">
        <v>0.44408180000000003</v>
      </c>
      <c r="E2982" s="17">
        <v>0.2041607</v>
      </c>
      <c r="F2982" s="17">
        <v>5.26014E-2</v>
      </c>
      <c r="G2982" s="17">
        <v>0.68794860000000002</v>
      </c>
      <c r="H2982" s="18">
        <v>0.45032420000000001</v>
      </c>
      <c r="I2982" s="40">
        <f t="array" ref="I2982">$Q$10+SUMPRODUCT(D2982:H2982,TRANSPOSE($Q$11:$Q$15))</f>
        <v>-3.894302349111268</v>
      </c>
      <c r="J2982" s="37">
        <f t="shared" si="46"/>
        <v>1.9951409715044166E-2</v>
      </c>
      <c r="K2982" s="38"/>
      <c r="L2982" s="38"/>
      <c r="M2982" s="38"/>
      <c r="P2982" s="27">
        <v>2953</v>
      </c>
      <c r="Q2982" s="24">
        <v>4.3090000000000001E-4</v>
      </c>
      <c r="R2982" s="24">
        <v>0.1121973</v>
      </c>
      <c r="S2982" s="24">
        <v>5.4764E-2</v>
      </c>
      <c r="T2982" s="24">
        <v>0.97578719999999997</v>
      </c>
      <c r="U2982" s="24">
        <v>8.0954799999999993E-2</v>
      </c>
      <c r="V2982" s="34">
        <v>9.4772648539230633E-3</v>
      </c>
      <c r="W2982" s="24">
        <v>0</v>
      </c>
      <c r="X2982" s="24">
        <v>0</v>
      </c>
    </row>
    <row r="2983" spans="1:24" ht="15" customHeight="1" x14ac:dyDescent="0.45">
      <c r="A2983" s="14">
        <v>518</v>
      </c>
      <c r="B2983" s="15">
        <v>2003</v>
      </c>
      <c r="C2983" s="16">
        <v>0</v>
      </c>
      <c r="D2983" s="17">
        <v>0.24388170000000001</v>
      </c>
      <c r="E2983" s="17">
        <v>0.10484250000000001</v>
      </c>
      <c r="F2983" s="17">
        <v>2.7929599999999999E-2</v>
      </c>
      <c r="G2983" s="17">
        <v>0.63824769999999997</v>
      </c>
      <c r="H2983" s="18">
        <v>0.28587560000000001</v>
      </c>
      <c r="I2983" s="40">
        <f t="array" ref="I2983">$Q$10+SUMPRODUCT(D2983:H2983,TRANSPOSE($Q$11:$Q$15))</f>
        <v>-3.6582123319816873</v>
      </c>
      <c r="J2983" s="37">
        <f t="shared" si="46"/>
        <v>2.5130721373743534E-2</v>
      </c>
      <c r="K2983" s="38"/>
      <c r="L2983" s="38"/>
      <c r="M2983" s="38"/>
      <c r="P2983" s="27">
        <v>2954</v>
      </c>
      <c r="Q2983" s="24">
        <v>-4.8530999999999999E-3</v>
      </c>
      <c r="R2983" s="24">
        <v>0.1146027</v>
      </c>
      <c r="S2983" s="24">
        <v>4.7222300000000002E-2</v>
      </c>
      <c r="T2983" s="24">
        <v>1.3978330000000001</v>
      </c>
      <c r="U2983" s="24">
        <v>8.9884099999999995E-2</v>
      </c>
      <c r="V2983" s="34">
        <v>5.1595512025834206E-3</v>
      </c>
      <c r="W2983" s="24">
        <v>0</v>
      </c>
      <c r="X2983" s="24">
        <v>0</v>
      </c>
    </row>
    <row r="2984" spans="1:24" ht="15" customHeight="1" x14ac:dyDescent="0.45">
      <c r="A2984" s="14">
        <v>518</v>
      </c>
      <c r="B2984" s="15">
        <v>2004</v>
      </c>
      <c r="C2984" s="16">
        <v>0</v>
      </c>
      <c r="D2984" s="17">
        <v>0.20891409999999999</v>
      </c>
      <c r="E2984" s="17">
        <v>0.1258367</v>
      </c>
      <c r="F2984" s="17">
        <v>4.36461E-2</v>
      </c>
      <c r="G2984" s="17">
        <v>0.98527880000000001</v>
      </c>
      <c r="H2984" s="18">
        <v>0.29692879999999999</v>
      </c>
      <c r="I2984" s="40">
        <f t="array" ref="I2984">$Q$10+SUMPRODUCT(D2984:H2984,TRANSPOSE($Q$11:$Q$15))</f>
        <v>-4.3751222533193221</v>
      </c>
      <c r="J2984" s="37">
        <f t="shared" si="46"/>
        <v>1.2430150025820335E-2</v>
      </c>
      <c r="K2984" s="38"/>
      <c r="L2984" s="38"/>
      <c r="M2984" s="38"/>
      <c r="P2984" s="27">
        <v>2955</v>
      </c>
      <c r="Q2984" s="24">
        <v>7.7103000000000005E-2</v>
      </c>
      <c r="R2984" s="24">
        <v>0.23050109999999999</v>
      </c>
      <c r="S2984" s="24">
        <v>5.6592200000000002E-2</v>
      </c>
      <c r="T2984" s="24">
        <v>1.321358</v>
      </c>
      <c r="U2984" s="24">
        <v>0.107289</v>
      </c>
      <c r="V2984" s="34">
        <v>4.7797129389309297E-3</v>
      </c>
      <c r="W2984" s="24">
        <v>0</v>
      </c>
      <c r="X2984" s="24">
        <v>0</v>
      </c>
    </row>
    <row r="2985" spans="1:24" ht="15" customHeight="1" x14ac:dyDescent="0.45">
      <c r="A2985" s="14">
        <v>519</v>
      </c>
      <c r="B2985" s="15">
        <v>2000</v>
      </c>
      <c r="C2985" s="16">
        <v>0</v>
      </c>
      <c r="D2985" s="17">
        <v>-0.36379879999999998</v>
      </c>
      <c r="E2985" s="17">
        <v>0.20690410000000001</v>
      </c>
      <c r="F2985" s="17">
        <v>2.7797100000000002E-2</v>
      </c>
      <c r="G2985" s="17">
        <v>0.2356801</v>
      </c>
      <c r="H2985" s="18">
        <v>0.54510239999999999</v>
      </c>
      <c r="I2985" s="40">
        <f t="array" ref="I2985">$Q$10+SUMPRODUCT(D2985:H2985,TRANSPOSE($Q$11:$Q$15))</f>
        <v>-3.25519144912057</v>
      </c>
      <c r="J2985" s="37">
        <f t="shared" si="46"/>
        <v>3.7140787355344783E-2</v>
      </c>
      <c r="K2985" s="38"/>
      <c r="L2985" s="38"/>
      <c r="M2985" s="38"/>
      <c r="P2985" s="27">
        <v>2956</v>
      </c>
      <c r="Q2985" s="24">
        <v>7.4228600000000006E-2</v>
      </c>
      <c r="R2985" s="24">
        <v>0.2354638</v>
      </c>
      <c r="S2985" s="24">
        <v>5.7719100000000002E-2</v>
      </c>
      <c r="T2985" s="24">
        <v>0.96247519999999998</v>
      </c>
      <c r="U2985" s="24">
        <v>6.7580799999999996E-2</v>
      </c>
      <c r="V2985" s="34">
        <v>8.0924348796839827E-3</v>
      </c>
      <c r="W2985" s="24">
        <v>0</v>
      </c>
      <c r="X2985" s="24">
        <v>0</v>
      </c>
    </row>
    <row r="2986" spans="1:24" ht="15" customHeight="1" x14ac:dyDescent="0.45">
      <c r="A2986" s="14">
        <v>519</v>
      </c>
      <c r="B2986" s="15">
        <v>2001</v>
      </c>
      <c r="C2986" s="16">
        <v>0</v>
      </c>
      <c r="D2986" s="17">
        <v>-9.4114000000000003E-2</v>
      </c>
      <c r="E2986" s="17">
        <v>8.8844999999999993E-2</v>
      </c>
      <c r="F2986" s="17">
        <v>2.8983399999999999E-2</v>
      </c>
      <c r="G2986" s="17">
        <v>0.17309720000000001</v>
      </c>
      <c r="H2986" s="18">
        <v>0.64482660000000003</v>
      </c>
      <c r="I2986" s="40">
        <f t="array" ref="I2986">$Q$10+SUMPRODUCT(D2986:H2986,TRANSPOSE($Q$11:$Q$15))</f>
        <v>-2.8197311658152056</v>
      </c>
      <c r="J2986" s="37">
        <f t="shared" si="46"/>
        <v>5.6267207290507437E-2</v>
      </c>
      <c r="K2986" s="38"/>
      <c r="L2986" s="38"/>
      <c r="M2986" s="38"/>
      <c r="P2986" s="27">
        <v>2957</v>
      </c>
      <c r="Q2986" s="24">
        <v>4.66624E-2</v>
      </c>
      <c r="R2986" s="24">
        <v>0.1941862</v>
      </c>
      <c r="S2986" s="24">
        <v>4.3776099999999998E-2</v>
      </c>
      <c r="T2986" s="24">
        <v>0.84179130000000002</v>
      </c>
      <c r="U2986" s="24">
        <v>8.0291500000000002E-2</v>
      </c>
      <c r="V2986" s="34">
        <v>1.1562300579567622E-2</v>
      </c>
      <c r="W2986" s="24">
        <v>0</v>
      </c>
      <c r="X2986" s="24">
        <v>0</v>
      </c>
    </row>
    <row r="2987" spans="1:24" ht="15" customHeight="1" x14ac:dyDescent="0.45">
      <c r="A2987" s="14">
        <v>520</v>
      </c>
      <c r="B2987" s="15">
        <v>1995</v>
      </c>
      <c r="C2987" s="16">
        <v>0</v>
      </c>
      <c r="D2987" s="17">
        <v>2.4453699999999998E-2</v>
      </c>
      <c r="E2987" s="17">
        <v>0.17966270000000001</v>
      </c>
      <c r="F2987" s="17">
        <v>3.6829800000000003E-2</v>
      </c>
      <c r="G2987" s="17">
        <v>1.078689</v>
      </c>
      <c r="H2987" s="18">
        <v>8.3244700000000005E-2</v>
      </c>
      <c r="I2987" s="40">
        <f t="array" ref="I2987">$Q$10+SUMPRODUCT(D2987:H2987,TRANSPOSE($Q$11:$Q$15))</f>
        <v>-4.7565856080942011</v>
      </c>
      <c r="J2987" s="37">
        <f t="shared" si="46"/>
        <v>8.521662842213262E-3</v>
      </c>
      <c r="K2987" s="38"/>
      <c r="L2987" s="38"/>
      <c r="M2987" s="38"/>
      <c r="P2987" s="27">
        <v>2958</v>
      </c>
      <c r="Q2987" s="24">
        <v>1.00184E-2</v>
      </c>
      <c r="R2987" s="24">
        <v>0.15796089999999999</v>
      </c>
      <c r="S2987" s="24">
        <v>8.6738000000000006E-3</v>
      </c>
      <c r="T2987" s="24">
        <v>0.70823959999999997</v>
      </c>
      <c r="U2987" s="24">
        <v>8.4429299999999999E-2</v>
      </c>
      <c r="V2987" s="34">
        <v>1.955623421336081E-2</v>
      </c>
      <c r="W2987" s="24">
        <v>0</v>
      </c>
      <c r="X2987" s="24">
        <v>0</v>
      </c>
    </row>
    <row r="2988" spans="1:24" ht="15" customHeight="1" x14ac:dyDescent="0.45">
      <c r="A2988" s="14">
        <v>520</v>
      </c>
      <c r="B2988" s="15">
        <v>1996</v>
      </c>
      <c r="C2988" s="16">
        <v>0</v>
      </c>
      <c r="D2988" s="17">
        <v>2.8691700000000001E-2</v>
      </c>
      <c r="E2988" s="17">
        <v>0.16439889999999999</v>
      </c>
      <c r="F2988" s="17">
        <v>2.2403599999999999E-2</v>
      </c>
      <c r="G2988" s="17">
        <v>1.109583</v>
      </c>
      <c r="H2988" s="18">
        <v>0.118701</v>
      </c>
      <c r="I2988" s="40">
        <f t="array" ref="I2988">$Q$10+SUMPRODUCT(D2988:H2988,TRANSPOSE($Q$11:$Q$15))</f>
        <v>-4.6444983552709349</v>
      </c>
      <c r="J2988" s="37">
        <f t="shared" si="46"/>
        <v>9.5227959321091179E-3</v>
      </c>
      <c r="K2988" s="38"/>
      <c r="L2988" s="38"/>
      <c r="M2988" s="38"/>
      <c r="P2988" s="27">
        <v>2959</v>
      </c>
      <c r="Q2988" s="24">
        <v>4.91785E-2</v>
      </c>
      <c r="R2988" s="24">
        <v>0.1629408</v>
      </c>
      <c r="S2988" s="24">
        <v>3.6035699999999997E-2</v>
      </c>
      <c r="T2988" s="24">
        <v>0.7414307</v>
      </c>
      <c r="U2988" s="24">
        <v>7.6252500000000001E-2</v>
      </c>
      <c r="V2988" s="34">
        <v>1.5030121022298811E-2</v>
      </c>
      <c r="W2988" s="24">
        <v>0</v>
      </c>
      <c r="X2988" s="24">
        <v>0</v>
      </c>
    </row>
    <row r="2989" spans="1:24" ht="15" customHeight="1" x14ac:dyDescent="0.45">
      <c r="A2989" s="14">
        <v>520</v>
      </c>
      <c r="B2989" s="15">
        <v>1997</v>
      </c>
      <c r="C2989" s="16">
        <v>0</v>
      </c>
      <c r="D2989" s="17">
        <v>1.0463200000000001E-2</v>
      </c>
      <c r="E2989" s="17">
        <v>0.16935349999999999</v>
      </c>
      <c r="F2989" s="17">
        <v>3.37743E-2</v>
      </c>
      <c r="G2989" s="17">
        <v>1.277204</v>
      </c>
      <c r="H2989" s="18">
        <v>0.12609100000000001</v>
      </c>
      <c r="I2989" s="40">
        <f t="array" ref="I2989">$Q$10+SUMPRODUCT(D2989:H2989,TRANSPOSE($Q$11:$Q$15))</f>
        <v>-5.0127510489422642</v>
      </c>
      <c r="J2989" s="37">
        <f t="shared" si="46"/>
        <v>6.608612246410359E-3</v>
      </c>
      <c r="K2989" s="38"/>
      <c r="L2989" s="38"/>
      <c r="M2989" s="38"/>
      <c r="P2989" s="27">
        <v>2960</v>
      </c>
      <c r="Q2989" s="24">
        <v>3.4545600000000003E-2</v>
      </c>
      <c r="R2989" s="24">
        <v>0.1253648</v>
      </c>
      <c r="S2989" s="24">
        <v>2.5348699999999998E-2</v>
      </c>
      <c r="T2989" s="24">
        <v>0.50520310000000002</v>
      </c>
      <c r="U2989" s="24">
        <v>7.3162500000000005E-2</v>
      </c>
      <c r="V2989" s="34">
        <v>2.474777260850616E-2</v>
      </c>
      <c r="W2989" s="24">
        <v>0</v>
      </c>
      <c r="X2989" s="24">
        <v>0</v>
      </c>
    </row>
    <row r="2990" spans="1:24" ht="15" customHeight="1" x14ac:dyDescent="0.45">
      <c r="A2990" s="14">
        <v>520</v>
      </c>
      <c r="B2990" s="15">
        <v>1998</v>
      </c>
      <c r="C2990" s="16">
        <v>0</v>
      </c>
      <c r="D2990" s="17">
        <v>-1.35353E-2</v>
      </c>
      <c r="E2990" s="17">
        <v>0.18035680000000001</v>
      </c>
      <c r="F2990" s="17">
        <v>1.14123E-2</v>
      </c>
      <c r="G2990" s="17">
        <v>1.537512</v>
      </c>
      <c r="H2990" s="18">
        <v>0.11446539999999999</v>
      </c>
      <c r="I2990" s="40">
        <f t="array" ref="I2990">$Q$10+SUMPRODUCT(D2990:H2990,TRANSPOSE($Q$11:$Q$15))</f>
        <v>-5.281849093535091</v>
      </c>
      <c r="J2990" s="37">
        <f t="shared" si="46"/>
        <v>5.0573166549199786E-3</v>
      </c>
      <c r="K2990" s="38"/>
      <c r="L2990" s="38"/>
      <c r="M2990" s="38"/>
      <c r="P2990" s="27">
        <v>2961</v>
      </c>
      <c r="Q2990" s="24">
        <v>1.1039500000000001E-2</v>
      </c>
      <c r="R2990" s="24">
        <v>0.14176359999999999</v>
      </c>
      <c r="S2990" s="24">
        <v>3.8502300000000003E-2</v>
      </c>
      <c r="T2990" s="24">
        <v>0.29631079999999999</v>
      </c>
      <c r="U2990" s="24">
        <v>8.6634900000000001E-2</v>
      </c>
      <c r="V2990" s="34">
        <v>3.0133414752422729E-2</v>
      </c>
      <c r="W2990" s="24">
        <v>0</v>
      </c>
      <c r="X2990" s="24">
        <v>0</v>
      </c>
    </row>
    <row r="2991" spans="1:24" ht="15" customHeight="1" x14ac:dyDescent="0.45">
      <c r="A2991" s="14">
        <v>520</v>
      </c>
      <c r="B2991" s="15">
        <v>1999</v>
      </c>
      <c r="C2991" s="16">
        <v>0</v>
      </c>
      <c r="D2991" s="17">
        <v>1.7437500000000002E-2</v>
      </c>
      <c r="E2991" s="17">
        <v>0.1865385</v>
      </c>
      <c r="F2991" s="17">
        <v>2.7906299999999998E-2</v>
      </c>
      <c r="G2991" s="17">
        <v>1.2721579999999999</v>
      </c>
      <c r="H2991" s="18">
        <v>0.10073699999999999</v>
      </c>
      <c r="I2991" s="40">
        <f t="array" ref="I2991">$Q$10+SUMPRODUCT(D2991:H2991,TRANSPOSE($Q$11:$Q$15))</f>
        <v>-4.9955810748271565</v>
      </c>
      <c r="J2991" s="37">
        <f t="shared" si="46"/>
        <v>6.722292320277194E-3</v>
      </c>
      <c r="K2991" s="38"/>
      <c r="L2991" s="38"/>
      <c r="M2991" s="38"/>
      <c r="P2991" s="27">
        <v>2962</v>
      </c>
      <c r="Q2991" s="24">
        <v>4.1386300000000001E-2</v>
      </c>
      <c r="R2991" s="24">
        <v>0.14560129999999999</v>
      </c>
      <c r="S2991" s="24">
        <v>4.0747999999999999E-2</v>
      </c>
      <c r="T2991" s="24">
        <v>2.9726279999999998</v>
      </c>
      <c r="U2991" s="24">
        <v>0.12434240000000001</v>
      </c>
      <c r="V2991" s="34">
        <v>4.4185711236369017E-4</v>
      </c>
      <c r="W2991" s="24">
        <v>0</v>
      </c>
      <c r="X2991" s="24">
        <v>0</v>
      </c>
    </row>
    <row r="2992" spans="1:24" ht="15" customHeight="1" x14ac:dyDescent="0.45">
      <c r="A2992" s="14">
        <v>520</v>
      </c>
      <c r="B2992" s="15">
        <v>2000</v>
      </c>
      <c r="C2992" s="16">
        <v>0</v>
      </c>
      <c r="D2992" s="17">
        <v>1.2399200000000001E-2</v>
      </c>
      <c r="E2992" s="17">
        <v>0.1785853</v>
      </c>
      <c r="F2992" s="17">
        <v>2.4744599999999999E-2</v>
      </c>
      <c r="G2992" s="17">
        <v>1.0993219999999999</v>
      </c>
      <c r="H2992" s="18">
        <v>0.12149020000000001</v>
      </c>
      <c r="I2992" s="40">
        <f t="array" ref="I2992">$Q$10+SUMPRODUCT(D2992:H2992,TRANSPOSE($Q$11:$Q$15))</f>
        <v>-4.6725226086502794</v>
      </c>
      <c r="J2992" s="37">
        <f t="shared" si="46"/>
        <v>9.262068851709904E-3</v>
      </c>
      <c r="K2992" s="38"/>
      <c r="L2992" s="38"/>
      <c r="M2992" s="38"/>
      <c r="P2992" s="27">
        <v>2963</v>
      </c>
      <c r="Q2992" s="24">
        <v>3.7390399999999997E-2</v>
      </c>
      <c r="R2992" s="24">
        <v>-8.5824899999999996E-2</v>
      </c>
      <c r="S2992" s="24">
        <v>8.4075700000000003E-2</v>
      </c>
      <c r="T2992" s="24">
        <v>3.2889659999999998</v>
      </c>
      <c r="U2992" s="24">
        <v>0.14975340000000001</v>
      </c>
      <c r="V2992" s="34">
        <v>2.6801838163662505E-4</v>
      </c>
      <c r="W2992" s="24">
        <v>0</v>
      </c>
      <c r="X2992" s="24">
        <v>0</v>
      </c>
    </row>
    <row r="2993" spans="1:24" ht="15" customHeight="1" x14ac:dyDescent="0.45">
      <c r="A2993" s="14">
        <v>520</v>
      </c>
      <c r="B2993" s="15">
        <v>2001</v>
      </c>
      <c r="C2993" s="16">
        <v>0</v>
      </c>
      <c r="D2993" s="17">
        <v>4.24883E-2</v>
      </c>
      <c r="E2993" s="17">
        <v>0.19497639999999999</v>
      </c>
      <c r="F2993" s="17">
        <v>1.6494700000000001E-2</v>
      </c>
      <c r="G2993" s="17">
        <v>1.24777</v>
      </c>
      <c r="H2993" s="18">
        <v>0.1105903</v>
      </c>
      <c r="I2993" s="40">
        <f t="array" ref="I2993">$Q$10+SUMPRODUCT(D2993:H2993,TRANSPOSE($Q$11:$Q$15))</f>
        <v>-4.8612158934307779</v>
      </c>
      <c r="J2993" s="37">
        <f t="shared" si="46"/>
        <v>7.6816020680277935E-3</v>
      </c>
      <c r="K2993" s="38"/>
      <c r="L2993" s="38"/>
      <c r="M2993" s="38"/>
      <c r="P2993" s="27">
        <v>2964</v>
      </c>
      <c r="Q2993" s="24">
        <v>0.12588679999999999</v>
      </c>
      <c r="R2993" s="24">
        <v>0.164351</v>
      </c>
      <c r="S2993" s="24">
        <v>5.4196899999999999E-2</v>
      </c>
      <c r="T2993" s="24">
        <v>0.53546769999999999</v>
      </c>
      <c r="U2993" s="24">
        <v>0.40418999999999999</v>
      </c>
      <c r="V2993" s="34">
        <v>2.2606829874501719E-2</v>
      </c>
      <c r="W2993" s="24">
        <v>0</v>
      </c>
      <c r="X2993" s="24">
        <v>0</v>
      </c>
    </row>
    <row r="2994" spans="1:24" ht="15" customHeight="1" x14ac:dyDescent="0.45">
      <c r="A2994" s="14">
        <v>520</v>
      </c>
      <c r="B2994" s="15">
        <v>2002</v>
      </c>
      <c r="C2994" s="16">
        <v>0</v>
      </c>
      <c r="D2994" s="17">
        <v>7.8417000000000001E-3</v>
      </c>
      <c r="E2994" s="17">
        <v>0.1917769</v>
      </c>
      <c r="F2994" s="17">
        <v>1.3256799999999999E-2</v>
      </c>
      <c r="G2994" s="17">
        <v>1.4103129999999999</v>
      </c>
      <c r="H2994" s="18">
        <v>0.1119508</v>
      </c>
      <c r="I2994" s="40">
        <f t="array" ref="I2994">$Q$10+SUMPRODUCT(D2994:H2994,TRANSPOSE($Q$11:$Q$15))</f>
        <v>-5.1032049913630315</v>
      </c>
      <c r="J2994" s="37">
        <f t="shared" si="46"/>
        <v>6.0405280989579684E-3</v>
      </c>
      <c r="K2994" s="38"/>
      <c r="L2994" s="38"/>
      <c r="M2994" s="38"/>
      <c r="P2994" s="27">
        <v>2965</v>
      </c>
      <c r="Q2994" s="24">
        <v>8.8505E-2</v>
      </c>
      <c r="R2994" s="24">
        <v>0.15073549999999999</v>
      </c>
      <c r="S2994" s="24">
        <v>5.3894200000000003E-2</v>
      </c>
      <c r="T2994" s="24">
        <v>0.6041048</v>
      </c>
      <c r="U2994" s="24">
        <v>0.3859262</v>
      </c>
      <c r="V2994" s="34">
        <v>2.0220961023839981E-2</v>
      </c>
      <c r="W2994" s="24">
        <v>0</v>
      </c>
      <c r="X2994" s="24">
        <v>0</v>
      </c>
    </row>
    <row r="2995" spans="1:24" ht="15" customHeight="1" x14ac:dyDescent="0.45">
      <c r="A2995" s="14">
        <v>520</v>
      </c>
      <c r="B2995" s="15">
        <v>2003</v>
      </c>
      <c r="C2995" s="16">
        <v>0</v>
      </c>
      <c r="D2995" s="17">
        <v>-0.14477110000000001</v>
      </c>
      <c r="E2995" s="17">
        <v>0.1478534</v>
      </c>
      <c r="F2995" s="17">
        <v>1.8856399999999999E-2</v>
      </c>
      <c r="G2995" s="17">
        <v>0.83495889999999995</v>
      </c>
      <c r="H2995" s="18">
        <v>0.1030546</v>
      </c>
      <c r="I2995" s="40">
        <f t="array" ref="I2995">$Q$10+SUMPRODUCT(D2995:H2995,TRANSPOSE($Q$11:$Q$15))</f>
        <v>-4.2360060075486343</v>
      </c>
      <c r="J2995" s="37">
        <f t="shared" si="46"/>
        <v>1.425899084642987E-2</v>
      </c>
      <c r="K2995" s="38"/>
      <c r="L2995" s="38"/>
      <c r="M2995" s="38"/>
      <c r="P2995" s="27">
        <v>2966</v>
      </c>
      <c r="Q2995" s="24">
        <v>0.1588784</v>
      </c>
      <c r="R2995" s="24">
        <v>0.2381267</v>
      </c>
      <c r="S2995" s="24">
        <v>6.1144299999999999E-2</v>
      </c>
      <c r="T2995" s="24">
        <v>1.1230929999999999</v>
      </c>
      <c r="U2995" s="24">
        <v>0.40283029999999997</v>
      </c>
      <c r="V2995" s="34">
        <v>7.7438107081934443E-3</v>
      </c>
      <c r="W2995" s="24">
        <v>0</v>
      </c>
      <c r="X2995" s="24">
        <v>0</v>
      </c>
    </row>
    <row r="2996" spans="1:24" ht="15" customHeight="1" x14ac:dyDescent="0.45">
      <c r="A2996" s="14">
        <v>520</v>
      </c>
      <c r="B2996" s="15">
        <v>2004</v>
      </c>
      <c r="C2996" s="16">
        <v>0</v>
      </c>
      <c r="D2996" s="17">
        <v>3.4569200000000001E-2</v>
      </c>
      <c r="E2996" s="17">
        <v>0.14941989999999999</v>
      </c>
      <c r="F2996" s="17">
        <v>3.7144200000000002E-2</v>
      </c>
      <c r="G2996" s="17">
        <v>1.2142550000000001</v>
      </c>
      <c r="H2996" s="18">
        <v>0.1079642</v>
      </c>
      <c r="I2996" s="40">
        <f t="array" ref="I2996">$Q$10+SUMPRODUCT(D2996:H2996,TRANSPOSE($Q$11:$Q$15))</f>
        <v>-4.9116525938843525</v>
      </c>
      <c r="J2996" s="37">
        <f t="shared" si="46"/>
        <v>7.306536258109635E-3</v>
      </c>
      <c r="K2996" s="38"/>
      <c r="L2996" s="38"/>
      <c r="M2996" s="38"/>
      <c r="P2996" s="27">
        <v>2967</v>
      </c>
      <c r="Q2996" s="24">
        <v>0.29212739999999998</v>
      </c>
      <c r="R2996" s="24">
        <v>0.40609050000000002</v>
      </c>
      <c r="S2996" s="24">
        <v>3.2899299999999999E-2</v>
      </c>
      <c r="T2996" s="24">
        <v>1.5328630000000001</v>
      </c>
      <c r="U2996" s="24">
        <v>0.27490690000000001</v>
      </c>
      <c r="V2996" s="34">
        <v>3.878413521119937E-3</v>
      </c>
      <c r="W2996" s="24">
        <v>0</v>
      </c>
      <c r="X2996" s="24">
        <v>0</v>
      </c>
    </row>
    <row r="2997" spans="1:24" ht="15" customHeight="1" x14ac:dyDescent="0.45">
      <c r="A2997" s="14">
        <v>521</v>
      </c>
      <c r="B2997" s="15">
        <v>1995</v>
      </c>
      <c r="C2997" s="16">
        <v>0</v>
      </c>
      <c r="D2997" s="17">
        <v>0.49060959999999998</v>
      </c>
      <c r="E2997" s="17">
        <v>0.19035350000000001</v>
      </c>
      <c r="F2997" s="17">
        <v>8.6960999999999997E-2</v>
      </c>
      <c r="G2997" s="17">
        <v>1.7443390000000001</v>
      </c>
      <c r="H2997" s="18">
        <v>0.48893920000000002</v>
      </c>
      <c r="I2997" s="40">
        <f t="array" ref="I2997">$Q$10+SUMPRODUCT(D2997:H2997,TRANSPOSE($Q$11:$Q$15))</f>
        <v>-5.7893154438915939</v>
      </c>
      <c r="J2997" s="37">
        <f t="shared" si="46"/>
        <v>3.0507407541391631E-3</v>
      </c>
      <c r="K2997" s="38"/>
      <c r="L2997" s="38"/>
      <c r="M2997" s="38"/>
      <c r="P2997" s="27">
        <v>2968</v>
      </c>
      <c r="Q2997" s="24">
        <v>0.22017149999999999</v>
      </c>
      <c r="R2997" s="24">
        <v>9.0263800000000005E-2</v>
      </c>
      <c r="S2997" s="24">
        <v>1.84222E-2</v>
      </c>
      <c r="T2997" s="24">
        <v>2.9420329999999999</v>
      </c>
      <c r="U2997" s="24">
        <v>0.30712709999999999</v>
      </c>
      <c r="V2997" s="34">
        <v>7.2478249222271939E-4</v>
      </c>
      <c r="W2997" s="24">
        <v>0</v>
      </c>
      <c r="X2997" s="24">
        <v>0</v>
      </c>
    </row>
    <row r="2998" spans="1:24" ht="15" customHeight="1" x14ac:dyDescent="0.45">
      <c r="A2998" s="14">
        <v>521</v>
      </c>
      <c r="B2998" s="15">
        <v>1996</v>
      </c>
      <c r="C2998" s="16">
        <v>0</v>
      </c>
      <c r="D2998" s="17">
        <v>0.34279710000000002</v>
      </c>
      <c r="E2998" s="17">
        <v>0.24357000000000001</v>
      </c>
      <c r="F2998" s="17">
        <v>7.6279E-2</v>
      </c>
      <c r="G2998" s="17">
        <v>3.1929259999999999</v>
      </c>
      <c r="H2998" s="18">
        <v>0.54494149999999997</v>
      </c>
      <c r="I2998" s="40">
        <f t="array" ref="I2998">$Q$10+SUMPRODUCT(D2998:H2998,TRANSPOSE($Q$11:$Q$15))</f>
        <v>-8.1162504923875218</v>
      </c>
      <c r="J2998" s="37">
        <f t="shared" si="46"/>
        <v>2.9855717747583597E-4</v>
      </c>
      <c r="K2998" s="38"/>
      <c r="L2998" s="38"/>
      <c r="M2998" s="38"/>
      <c r="P2998" s="27">
        <v>2969</v>
      </c>
      <c r="Q2998" s="24">
        <v>8.4274399999999999E-2</v>
      </c>
      <c r="R2998" s="24">
        <v>0.61129359999999999</v>
      </c>
      <c r="S2998" s="24">
        <v>1.04127E-2</v>
      </c>
      <c r="T2998" s="24">
        <v>2.8748049999999998</v>
      </c>
      <c r="U2998" s="24">
        <v>0.34586749999999999</v>
      </c>
      <c r="V2998" s="34">
        <v>3.9053376096275525E-4</v>
      </c>
      <c r="W2998" s="24">
        <v>0</v>
      </c>
      <c r="X2998" s="24">
        <v>0</v>
      </c>
    </row>
    <row r="2999" spans="1:24" ht="15" customHeight="1" x14ac:dyDescent="0.45">
      <c r="A2999" s="14">
        <v>521</v>
      </c>
      <c r="B2999" s="15">
        <v>1997</v>
      </c>
      <c r="C2999" s="16">
        <v>0</v>
      </c>
      <c r="D2999" s="17">
        <v>0.45434219999999997</v>
      </c>
      <c r="E2999" s="17">
        <v>0.27821439999999997</v>
      </c>
      <c r="F2999" s="17">
        <v>9.28813E-2</v>
      </c>
      <c r="G2999" s="17">
        <v>6.9822660000000001</v>
      </c>
      <c r="H2999" s="18">
        <v>0.50909450000000001</v>
      </c>
      <c r="I2999" s="40">
        <f t="array" ref="I2999">$Q$10+SUMPRODUCT(D2999:H2999,TRANSPOSE($Q$11:$Q$15))</f>
        <v>-14.314082336755309</v>
      </c>
      <c r="J2999" s="37">
        <f t="shared" si="46"/>
        <v>6.0739716963320192E-7</v>
      </c>
      <c r="K2999" s="38"/>
      <c r="L2999" s="38"/>
      <c r="M2999" s="38"/>
      <c r="P2999" s="27">
        <v>2970</v>
      </c>
      <c r="Q2999" s="24">
        <v>3.7126800000000001E-2</v>
      </c>
      <c r="R2999" s="24">
        <v>0.50368429999999997</v>
      </c>
      <c r="S2999" s="24">
        <v>2.2277499999999999E-2</v>
      </c>
      <c r="T2999" s="24">
        <v>2.1225459999999998</v>
      </c>
      <c r="U2999" s="24">
        <v>0.26444250000000002</v>
      </c>
      <c r="V2999" s="34">
        <v>1.2830237518692621E-3</v>
      </c>
      <c r="W2999" s="24">
        <v>0</v>
      </c>
      <c r="X2999" s="24">
        <v>0</v>
      </c>
    </row>
    <row r="3000" spans="1:24" ht="15" customHeight="1" x14ac:dyDescent="0.45">
      <c r="A3000" s="14">
        <v>521</v>
      </c>
      <c r="B3000" s="15">
        <v>1998</v>
      </c>
      <c r="C3000" s="16">
        <v>0</v>
      </c>
      <c r="D3000" s="17">
        <v>0.4186938</v>
      </c>
      <c r="E3000" s="17">
        <v>0.33461819999999998</v>
      </c>
      <c r="F3000" s="17">
        <v>9.4684400000000002E-2</v>
      </c>
      <c r="G3000" s="17">
        <v>3.4058679999999999</v>
      </c>
      <c r="H3000" s="18">
        <v>0.54316989999999998</v>
      </c>
      <c r="I3000" s="40">
        <f t="array" ref="I3000">$Q$10+SUMPRODUCT(D3000:H3000,TRANSPOSE($Q$11:$Q$15))</f>
        <v>-8.7048522345865393</v>
      </c>
      <c r="J3000" s="37">
        <f t="shared" si="46"/>
        <v>1.6575197717661415E-4</v>
      </c>
      <c r="K3000" s="38"/>
      <c r="L3000" s="38"/>
      <c r="M3000" s="38"/>
      <c r="P3000" s="27">
        <v>2971</v>
      </c>
      <c r="Q3000" s="24">
        <v>0.1026436</v>
      </c>
      <c r="R3000" s="24">
        <v>0.4809717</v>
      </c>
      <c r="S3000" s="24">
        <v>5.31511E-2</v>
      </c>
      <c r="T3000" s="24">
        <v>1.1948460000000001</v>
      </c>
      <c r="U3000" s="24">
        <v>0.35305130000000001</v>
      </c>
      <c r="V3000" s="34">
        <v>4.9139618304092133E-3</v>
      </c>
      <c r="W3000" s="24">
        <v>0</v>
      </c>
      <c r="X3000" s="24">
        <v>0</v>
      </c>
    </row>
    <row r="3001" spans="1:24" ht="15" customHeight="1" x14ac:dyDescent="0.45">
      <c r="A3001" s="14">
        <v>521</v>
      </c>
      <c r="B3001" s="15">
        <v>1999</v>
      </c>
      <c r="C3001" s="16">
        <v>0</v>
      </c>
      <c r="D3001" s="17">
        <v>0.38211430000000002</v>
      </c>
      <c r="E3001" s="17">
        <v>0.42770979999999997</v>
      </c>
      <c r="F3001" s="17">
        <v>0.1023202</v>
      </c>
      <c r="G3001" s="17">
        <v>3.632933</v>
      </c>
      <c r="H3001" s="18">
        <v>0.61486339999999995</v>
      </c>
      <c r="I3001" s="40">
        <f t="array" ref="I3001">$Q$10+SUMPRODUCT(D3001:H3001,TRANSPOSE($Q$11:$Q$15))</f>
        <v>-9.2338654002934604</v>
      </c>
      <c r="J3001" s="37">
        <f t="shared" si="46"/>
        <v>9.7665413331945785E-5</v>
      </c>
      <c r="K3001" s="38"/>
      <c r="L3001" s="38"/>
      <c r="M3001" s="38"/>
      <c r="P3001" s="27">
        <v>2972</v>
      </c>
      <c r="Q3001" s="24">
        <v>0.10994370000000001</v>
      </c>
      <c r="R3001" s="24">
        <v>0.49798690000000001</v>
      </c>
      <c r="S3001" s="24">
        <v>4.6975299999999998E-2</v>
      </c>
      <c r="T3001" s="24">
        <v>1.9043620000000001</v>
      </c>
      <c r="U3001" s="24">
        <v>0.39055400000000001</v>
      </c>
      <c r="V3001" s="34">
        <v>1.6746065239936598E-3</v>
      </c>
      <c r="W3001" s="24">
        <v>0</v>
      </c>
      <c r="X3001" s="24">
        <v>0</v>
      </c>
    </row>
    <row r="3002" spans="1:24" ht="15" customHeight="1" x14ac:dyDescent="0.45">
      <c r="A3002" s="14">
        <v>521</v>
      </c>
      <c r="B3002" s="15">
        <v>2000</v>
      </c>
      <c r="C3002" s="16">
        <v>0</v>
      </c>
      <c r="D3002" s="17">
        <v>0.4851374</v>
      </c>
      <c r="E3002" s="17">
        <v>0.48872759999999998</v>
      </c>
      <c r="F3002" s="17">
        <v>0.11380220000000001</v>
      </c>
      <c r="G3002" s="17">
        <v>6.1529769999999999</v>
      </c>
      <c r="H3002" s="18">
        <v>0.62455110000000003</v>
      </c>
      <c r="I3002" s="40">
        <f t="array" ref="I3002">$Q$10+SUMPRODUCT(D3002:H3002,TRANSPOSE($Q$11:$Q$15))</f>
        <v>-13.381658901668168</v>
      </c>
      <c r="J3002" s="37">
        <f t="shared" si="46"/>
        <v>1.5431875471947364E-6</v>
      </c>
      <c r="K3002" s="38"/>
      <c r="L3002" s="38"/>
      <c r="M3002" s="38"/>
      <c r="P3002" s="27">
        <v>2973</v>
      </c>
      <c r="Q3002" s="24">
        <v>0.1593917</v>
      </c>
      <c r="R3002" s="24">
        <v>0.54629919999999998</v>
      </c>
      <c r="S3002" s="24">
        <v>6.9252400000000006E-2</v>
      </c>
      <c r="T3002" s="24">
        <v>1.631761</v>
      </c>
      <c r="U3002" s="24">
        <v>0.38823669999999999</v>
      </c>
      <c r="V3002" s="34">
        <v>2.0548926158566131E-3</v>
      </c>
      <c r="W3002" s="24">
        <v>0</v>
      </c>
      <c r="X3002" s="24">
        <v>0</v>
      </c>
    </row>
    <row r="3003" spans="1:24" ht="15" customHeight="1" x14ac:dyDescent="0.45">
      <c r="A3003" s="14">
        <v>521</v>
      </c>
      <c r="B3003" s="15">
        <v>2001</v>
      </c>
      <c r="C3003" s="16">
        <v>0</v>
      </c>
      <c r="D3003" s="17">
        <v>0.50354100000000002</v>
      </c>
      <c r="E3003" s="17">
        <v>0.52360530000000005</v>
      </c>
      <c r="F3003" s="17">
        <v>0.11195090000000001</v>
      </c>
      <c r="G3003" s="17">
        <v>6.7592239999999997</v>
      </c>
      <c r="H3003" s="18">
        <v>0.58191280000000001</v>
      </c>
      <c r="I3003" s="40">
        <f t="array" ref="I3003">$Q$10+SUMPRODUCT(D3003:H3003,TRANSPOSE($Q$11:$Q$15))</f>
        <v>-14.402471581469786</v>
      </c>
      <c r="J3003" s="37">
        <f t="shared" si="46"/>
        <v>5.5601412547716949E-7</v>
      </c>
      <c r="K3003" s="38"/>
      <c r="L3003" s="38"/>
      <c r="M3003" s="38"/>
      <c r="P3003" s="27">
        <v>2974</v>
      </c>
      <c r="Q3003" s="24">
        <v>0.39366289999999998</v>
      </c>
      <c r="R3003" s="24">
        <v>0.2134276</v>
      </c>
      <c r="S3003" s="24">
        <v>4.5381199999999997E-2</v>
      </c>
      <c r="T3003" s="24">
        <v>0.63743989999999995</v>
      </c>
      <c r="U3003" s="24">
        <v>0.52823790000000004</v>
      </c>
      <c r="V3003" s="34">
        <v>2.315450391334244E-2</v>
      </c>
      <c r="W3003" s="24">
        <v>0</v>
      </c>
      <c r="X3003" s="24">
        <v>0</v>
      </c>
    </row>
    <row r="3004" spans="1:24" ht="15" customHeight="1" x14ac:dyDescent="0.45">
      <c r="A3004" s="14">
        <v>521</v>
      </c>
      <c r="B3004" s="15">
        <v>2002</v>
      </c>
      <c r="C3004" s="16">
        <v>0</v>
      </c>
      <c r="D3004" s="17">
        <v>0.46209929999999999</v>
      </c>
      <c r="E3004" s="17">
        <v>0.59645049999999999</v>
      </c>
      <c r="F3004" s="17">
        <v>0.1160277</v>
      </c>
      <c r="G3004" s="17">
        <v>4.6172839999999997</v>
      </c>
      <c r="H3004" s="18">
        <v>0.57062460000000004</v>
      </c>
      <c r="I3004" s="40">
        <f t="array" ref="I3004">$Q$10+SUMPRODUCT(D3004:H3004,TRANSPOSE($Q$11:$Q$15))</f>
        <v>-11.151790269316887</v>
      </c>
      <c r="J3004" s="37">
        <f t="shared" si="46"/>
        <v>1.4349368570415357E-5</v>
      </c>
      <c r="K3004" s="38"/>
      <c r="L3004" s="38"/>
      <c r="M3004" s="38"/>
      <c r="P3004" s="27">
        <v>2975</v>
      </c>
      <c r="Q3004" s="24">
        <v>0.41392519999999999</v>
      </c>
      <c r="R3004" s="24">
        <v>0.24319170000000001</v>
      </c>
      <c r="S3004" s="24">
        <v>6.0360200000000003E-2</v>
      </c>
      <c r="T3004" s="24">
        <v>1.012397</v>
      </c>
      <c r="U3004" s="24">
        <v>0.61009650000000004</v>
      </c>
      <c r="V3004" s="34">
        <v>1.1616584320918928E-2</v>
      </c>
      <c r="W3004" s="24">
        <v>0</v>
      </c>
      <c r="X3004" s="24">
        <v>0</v>
      </c>
    </row>
    <row r="3005" spans="1:24" ht="15" customHeight="1" x14ac:dyDescent="0.45">
      <c r="A3005" s="14">
        <v>521</v>
      </c>
      <c r="B3005" s="15">
        <v>2003</v>
      </c>
      <c r="C3005" s="16">
        <v>0</v>
      </c>
      <c r="D3005" s="17">
        <v>0.43534529999999999</v>
      </c>
      <c r="E3005" s="17">
        <v>0.63472090000000003</v>
      </c>
      <c r="F3005" s="17">
        <v>9.28789E-2</v>
      </c>
      <c r="G3005" s="17">
        <v>5.6627000000000001</v>
      </c>
      <c r="H3005" s="18">
        <v>0.56309370000000003</v>
      </c>
      <c r="I3005" s="40">
        <f t="array" ref="I3005">$Q$10+SUMPRODUCT(D3005:H3005,TRANSPOSE($Q$11:$Q$15))</f>
        <v>-12.703987901242325</v>
      </c>
      <c r="J3005" s="37">
        <f t="shared" si="46"/>
        <v>3.0389729645979678E-6</v>
      </c>
      <c r="K3005" s="38"/>
      <c r="L3005" s="38"/>
      <c r="M3005" s="38"/>
      <c r="P3005" s="27">
        <v>2976</v>
      </c>
      <c r="Q3005" s="24">
        <v>0.42025220000000002</v>
      </c>
      <c r="R3005" s="24">
        <v>0.1441846</v>
      </c>
      <c r="S3005" s="24">
        <v>3.8826399999999997E-2</v>
      </c>
      <c r="T3005" s="24">
        <v>0.7610439</v>
      </c>
      <c r="U3005" s="24">
        <v>0.5450467</v>
      </c>
      <c r="V3005" s="34">
        <v>2.2652653009199532E-2</v>
      </c>
      <c r="W3005" s="24">
        <v>0</v>
      </c>
      <c r="X3005" s="24">
        <v>0</v>
      </c>
    </row>
    <row r="3006" spans="1:24" ht="15" customHeight="1" x14ac:dyDescent="0.45">
      <c r="A3006" s="14">
        <v>521</v>
      </c>
      <c r="B3006" s="15">
        <v>2004</v>
      </c>
      <c r="C3006" s="16">
        <v>0</v>
      </c>
      <c r="D3006" s="17">
        <v>0.38170530000000003</v>
      </c>
      <c r="E3006" s="17">
        <v>0.64361619999999997</v>
      </c>
      <c r="F3006" s="17">
        <v>6.7264299999999999E-2</v>
      </c>
      <c r="G3006" s="17">
        <v>3.86246</v>
      </c>
      <c r="H3006" s="18">
        <v>0.5153259</v>
      </c>
      <c r="I3006" s="40">
        <f t="array" ref="I3006">$Q$10+SUMPRODUCT(D3006:H3006,TRANSPOSE($Q$11:$Q$15))</f>
        <v>-9.6950112255481127</v>
      </c>
      <c r="J3006" s="37">
        <f t="shared" si="46"/>
        <v>6.1586195372191423E-5</v>
      </c>
      <c r="K3006" s="38"/>
      <c r="L3006" s="38"/>
      <c r="M3006" s="38"/>
      <c r="P3006" s="27">
        <v>2977</v>
      </c>
      <c r="Q3006" s="24">
        <v>0.38080229999999998</v>
      </c>
      <c r="R3006" s="24">
        <v>0.15521670000000001</v>
      </c>
      <c r="S3006" s="24">
        <v>5.2719799999999997E-2</v>
      </c>
      <c r="T3006" s="24">
        <v>0.40562300000000001</v>
      </c>
      <c r="U3006" s="24">
        <v>0.5145364</v>
      </c>
      <c r="V3006" s="34">
        <v>3.3549753326371265E-2</v>
      </c>
      <c r="W3006" s="24">
        <v>0</v>
      </c>
      <c r="X3006" s="24">
        <v>0</v>
      </c>
    </row>
    <row r="3007" spans="1:24" ht="15" customHeight="1" x14ac:dyDescent="0.45">
      <c r="A3007" s="14">
        <v>522</v>
      </c>
      <c r="B3007" s="15">
        <v>1995</v>
      </c>
      <c r="C3007" s="16">
        <v>0</v>
      </c>
      <c r="D3007" s="17">
        <v>0.42150330000000003</v>
      </c>
      <c r="E3007" s="17">
        <v>0.91222329999999996</v>
      </c>
      <c r="F3007" s="17">
        <v>-2.1582500000000001E-2</v>
      </c>
      <c r="G3007" s="17">
        <v>9.4726689999999998</v>
      </c>
      <c r="H3007" s="18">
        <v>0.1261099</v>
      </c>
      <c r="I3007" s="40">
        <f t="array" ref="I3007">$Q$10+SUMPRODUCT(D3007:H3007,TRANSPOSE($Q$11:$Q$15))</f>
        <v>-18.539981934580315</v>
      </c>
      <c r="J3007" s="37">
        <f t="shared" si="46"/>
        <v>8.8754043376071246E-9</v>
      </c>
      <c r="K3007" s="38"/>
      <c r="L3007" s="38"/>
      <c r="M3007" s="38"/>
      <c r="P3007" s="27">
        <v>2978</v>
      </c>
      <c r="Q3007" s="24">
        <v>0.48855660000000001</v>
      </c>
      <c r="R3007" s="24">
        <v>0.16932069999999999</v>
      </c>
      <c r="S3007" s="24">
        <v>5.3875300000000001E-2</v>
      </c>
      <c r="T3007" s="24">
        <v>0.46748590000000001</v>
      </c>
      <c r="U3007" s="24">
        <v>0.46211930000000001</v>
      </c>
      <c r="V3007" s="34">
        <v>2.9980564027566568E-2</v>
      </c>
      <c r="W3007" s="24">
        <v>0</v>
      </c>
      <c r="X3007" s="24">
        <v>0</v>
      </c>
    </row>
    <row r="3008" spans="1:24" ht="15" customHeight="1" x14ac:dyDescent="0.45">
      <c r="A3008" s="14">
        <v>522</v>
      </c>
      <c r="B3008" s="15">
        <v>1996</v>
      </c>
      <c r="C3008" s="16">
        <v>0</v>
      </c>
      <c r="D3008" s="17">
        <v>0.38514369999999998</v>
      </c>
      <c r="E3008" s="17">
        <v>0.94619540000000002</v>
      </c>
      <c r="F3008" s="17">
        <v>-1.2193600000000001E-2</v>
      </c>
      <c r="G3008" s="17">
        <v>11.274330000000001</v>
      </c>
      <c r="H3008" s="18">
        <v>0.17096819999999999</v>
      </c>
      <c r="I3008" s="40">
        <f t="array" ref="I3008">$Q$10+SUMPRODUCT(D3008:H3008,TRANSPOSE($Q$11:$Q$15))</f>
        <v>-21.522860879922639</v>
      </c>
      <c r="J3008" s="37">
        <f t="shared" si="46"/>
        <v>4.4951095968291005E-10</v>
      </c>
      <c r="K3008" s="38"/>
      <c r="L3008" s="38"/>
      <c r="M3008" s="38"/>
      <c r="P3008" s="27">
        <v>2979</v>
      </c>
      <c r="Q3008" s="24">
        <v>0.44629540000000001</v>
      </c>
      <c r="R3008" s="24">
        <v>0.1932461</v>
      </c>
      <c r="S3008" s="24">
        <v>5.4884000000000002E-2</v>
      </c>
      <c r="T3008" s="24">
        <v>0.80189370000000004</v>
      </c>
      <c r="U3008" s="24">
        <v>0.5610349</v>
      </c>
      <c r="V3008" s="34">
        <v>1.7832399288151012E-2</v>
      </c>
      <c r="W3008" s="24">
        <v>0</v>
      </c>
      <c r="X3008" s="24">
        <v>0</v>
      </c>
    </row>
    <row r="3009" spans="1:24" ht="15" customHeight="1" x14ac:dyDescent="0.45">
      <c r="A3009" s="14">
        <v>522</v>
      </c>
      <c r="B3009" s="15">
        <v>1997</v>
      </c>
      <c r="C3009" s="16">
        <v>0</v>
      </c>
      <c r="D3009" s="17">
        <v>0.39377000000000001</v>
      </c>
      <c r="E3009" s="17">
        <v>0.92232329999999996</v>
      </c>
      <c r="F3009" s="17">
        <v>-2.3463700000000001E-2</v>
      </c>
      <c r="G3009" s="17">
        <v>15.499090000000001</v>
      </c>
      <c r="H3009" s="18">
        <v>0.12338349999999999</v>
      </c>
      <c r="I3009" s="40">
        <f t="array" ref="I3009">$Q$10+SUMPRODUCT(D3009:H3009,TRANSPOSE($Q$11:$Q$15))</f>
        <v>-28.156460081163257</v>
      </c>
      <c r="J3009" s="37">
        <f t="shared" si="46"/>
        <v>5.9129574911230735E-13</v>
      </c>
      <c r="K3009" s="38"/>
      <c r="L3009" s="38"/>
      <c r="M3009" s="38"/>
      <c r="P3009" s="27">
        <v>2980</v>
      </c>
      <c r="Q3009" s="24">
        <v>0.44854100000000002</v>
      </c>
      <c r="R3009" s="24">
        <v>0.20064699999999999</v>
      </c>
      <c r="S3009" s="24">
        <v>4.62119E-2</v>
      </c>
      <c r="T3009" s="24">
        <v>0.80128429999999995</v>
      </c>
      <c r="U3009" s="24">
        <v>0.48945430000000001</v>
      </c>
      <c r="V3009" s="34">
        <v>1.8117448918426843E-2</v>
      </c>
      <c r="W3009" s="24">
        <v>0</v>
      </c>
      <c r="X3009" s="24">
        <v>0</v>
      </c>
    </row>
    <row r="3010" spans="1:24" ht="15" customHeight="1" x14ac:dyDescent="0.45">
      <c r="A3010" s="14">
        <v>522</v>
      </c>
      <c r="B3010" s="15">
        <v>1998</v>
      </c>
      <c r="C3010" s="16">
        <v>0</v>
      </c>
      <c r="D3010" s="17">
        <v>0.435249</v>
      </c>
      <c r="E3010" s="17">
        <v>0.81560869999999996</v>
      </c>
      <c r="F3010" s="17">
        <v>-3.5151500000000002E-2</v>
      </c>
      <c r="G3010" s="17">
        <v>13.82662</v>
      </c>
      <c r="H3010" s="18">
        <v>0.1015773</v>
      </c>
      <c r="I3010" s="40">
        <f t="array" ref="I3010">$Q$10+SUMPRODUCT(D3010:H3010,TRANSPOSE($Q$11:$Q$15))</f>
        <v>-25.238893234838883</v>
      </c>
      <c r="J3010" s="37">
        <f t="shared" si="46"/>
        <v>1.0936741285324311E-11</v>
      </c>
      <c r="K3010" s="38"/>
      <c r="L3010" s="38"/>
      <c r="M3010" s="38"/>
      <c r="P3010" s="27">
        <v>2981</v>
      </c>
      <c r="Q3010" s="24">
        <v>0.44408180000000003</v>
      </c>
      <c r="R3010" s="24">
        <v>0.2041607</v>
      </c>
      <c r="S3010" s="24">
        <v>5.26014E-2</v>
      </c>
      <c r="T3010" s="24">
        <v>0.68794860000000002</v>
      </c>
      <c r="U3010" s="24">
        <v>0.45032420000000001</v>
      </c>
      <c r="V3010" s="34">
        <v>1.9951409715044166E-2</v>
      </c>
      <c r="W3010" s="24">
        <v>0</v>
      </c>
      <c r="X3010" s="24">
        <v>0</v>
      </c>
    </row>
    <row r="3011" spans="1:24" ht="15" customHeight="1" x14ac:dyDescent="0.45">
      <c r="A3011" s="14">
        <v>523</v>
      </c>
      <c r="B3011" s="15">
        <v>1995</v>
      </c>
      <c r="C3011" s="16">
        <v>0</v>
      </c>
      <c r="D3011" s="17">
        <v>0.43208210000000002</v>
      </c>
      <c r="E3011" s="17">
        <v>0.26420189999999999</v>
      </c>
      <c r="F3011" s="17">
        <v>5.3215600000000002E-2</v>
      </c>
      <c r="G3011" s="17">
        <v>0.88852710000000001</v>
      </c>
      <c r="H3011" s="18">
        <v>0.70881079999999996</v>
      </c>
      <c r="I3011" s="40">
        <f t="array" ref="I3011">$Q$10+SUMPRODUCT(D3011:H3011,TRANSPOSE($Q$11:$Q$15))</f>
        <v>-4.1509375568628029</v>
      </c>
      <c r="J3011" s="37">
        <f t="shared" ref="J3011:J3074" si="47">EXP(I3011)/(1+EXP(I3011))</f>
        <v>1.5505438251563006E-2</v>
      </c>
      <c r="K3011" s="38"/>
      <c r="L3011" s="38"/>
      <c r="M3011" s="38"/>
      <c r="P3011" s="27">
        <v>2982</v>
      </c>
      <c r="Q3011" s="24">
        <v>0.24388170000000001</v>
      </c>
      <c r="R3011" s="24">
        <v>0.10484250000000001</v>
      </c>
      <c r="S3011" s="24">
        <v>2.7929599999999999E-2</v>
      </c>
      <c r="T3011" s="24">
        <v>0.63824769999999997</v>
      </c>
      <c r="U3011" s="24">
        <v>0.28587560000000001</v>
      </c>
      <c r="V3011" s="34">
        <v>2.5130721373743534E-2</v>
      </c>
      <c r="W3011" s="24">
        <v>0</v>
      </c>
      <c r="X3011" s="24">
        <v>0</v>
      </c>
    </row>
    <row r="3012" spans="1:24" ht="15" customHeight="1" x14ac:dyDescent="0.45">
      <c r="A3012" s="14">
        <v>523</v>
      </c>
      <c r="B3012" s="15">
        <v>1996</v>
      </c>
      <c r="C3012" s="16">
        <v>0</v>
      </c>
      <c r="D3012" s="17">
        <v>0.52912329999999996</v>
      </c>
      <c r="E3012" s="17">
        <v>0.2687445</v>
      </c>
      <c r="F3012" s="17">
        <v>4.9548399999999999E-2</v>
      </c>
      <c r="G3012" s="17">
        <v>1.0770690000000001</v>
      </c>
      <c r="H3012" s="18">
        <v>0.69042720000000002</v>
      </c>
      <c r="I3012" s="40">
        <f t="array" ref="I3012">$Q$10+SUMPRODUCT(D3012:H3012,TRANSPOSE($Q$11:$Q$15))</f>
        <v>-4.3998469657942509</v>
      </c>
      <c r="J3012" s="37">
        <f t="shared" si="47"/>
        <v>1.2130268675422034E-2</v>
      </c>
      <c r="K3012" s="38"/>
      <c r="L3012" s="38"/>
      <c r="M3012" s="38"/>
      <c r="P3012" s="27">
        <v>2983</v>
      </c>
      <c r="Q3012" s="24">
        <v>0.20891409999999999</v>
      </c>
      <c r="R3012" s="24">
        <v>0.1258367</v>
      </c>
      <c r="S3012" s="24">
        <v>4.36461E-2</v>
      </c>
      <c r="T3012" s="24">
        <v>0.98527880000000001</v>
      </c>
      <c r="U3012" s="24">
        <v>0.29692879999999999</v>
      </c>
      <c r="V3012" s="34">
        <v>1.2430150025820335E-2</v>
      </c>
      <c r="W3012" s="24">
        <v>0</v>
      </c>
      <c r="X3012" s="24">
        <v>0</v>
      </c>
    </row>
    <row r="3013" spans="1:24" ht="15" customHeight="1" x14ac:dyDescent="0.45">
      <c r="A3013" s="14">
        <v>523</v>
      </c>
      <c r="B3013" s="15">
        <v>1997</v>
      </c>
      <c r="C3013" s="16">
        <v>0</v>
      </c>
      <c r="D3013" s="17">
        <v>0.51820869999999997</v>
      </c>
      <c r="E3013" s="17">
        <v>0.20940339999999999</v>
      </c>
      <c r="F3013" s="17">
        <v>4.1921100000000003E-2</v>
      </c>
      <c r="G3013" s="17">
        <v>0.57750820000000003</v>
      </c>
      <c r="H3013" s="18">
        <v>0.47893400000000003</v>
      </c>
      <c r="I3013" s="40">
        <f t="array" ref="I3013">$Q$10+SUMPRODUCT(D3013:H3013,TRANSPOSE($Q$11:$Q$15))</f>
        <v>-3.5920477973140588</v>
      </c>
      <c r="J3013" s="37">
        <f t="shared" si="47"/>
        <v>2.6803649760052804E-2</v>
      </c>
      <c r="K3013" s="38"/>
      <c r="L3013" s="38"/>
      <c r="M3013" s="38"/>
      <c r="P3013" s="27">
        <v>2984</v>
      </c>
      <c r="Q3013" s="24">
        <v>-0.36379879999999998</v>
      </c>
      <c r="R3013" s="24">
        <v>0.20690410000000001</v>
      </c>
      <c r="S3013" s="24">
        <v>2.7797100000000002E-2</v>
      </c>
      <c r="T3013" s="24">
        <v>0.2356801</v>
      </c>
      <c r="U3013" s="24">
        <v>0.54510239999999999</v>
      </c>
      <c r="V3013" s="34">
        <v>3.7140787355344748E-2</v>
      </c>
      <c r="W3013" s="24">
        <v>0</v>
      </c>
      <c r="X3013" s="24">
        <v>0</v>
      </c>
    </row>
    <row r="3014" spans="1:24" ht="15" customHeight="1" x14ac:dyDescent="0.45">
      <c r="A3014" s="14">
        <v>523</v>
      </c>
      <c r="B3014" s="15">
        <v>1998</v>
      </c>
      <c r="C3014" s="16">
        <v>0</v>
      </c>
      <c r="D3014" s="17">
        <v>0.51981379999999999</v>
      </c>
      <c r="E3014" s="17">
        <v>0.24331610000000001</v>
      </c>
      <c r="F3014" s="17">
        <v>5.3012900000000002E-2</v>
      </c>
      <c r="G3014" s="17">
        <v>0.29506749999999998</v>
      </c>
      <c r="H3014" s="18">
        <v>0.62153210000000003</v>
      </c>
      <c r="I3014" s="40">
        <f t="array" ref="I3014">$Q$10+SUMPRODUCT(D3014:H3014,TRANSPOSE($Q$11:$Q$15))</f>
        <v>-3.1909489167958469</v>
      </c>
      <c r="J3014" s="37">
        <f t="shared" si="47"/>
        <v>3.9507755368440603E-2</v>
      </c>
      <c r="K3014" s="38"/>
      <c r="L3014" s="38"/>
      <c r="M3014" s="38"/>
      <c r="P3014" s="27">
        <v>2985</v>
      </c>
      <c r="Q3014" s="24">
        <v>-9.4114000000000003E-2</v>
      </c>
      <c r="R3014" s="24">
        <v>8.8844999999999993E-2</v>
      </c>
      <c r="S3014" s="24">
        <v>2.8983399999999999E-2</v>
      </c>
      <c r="T3014" s="24">
        <v>0.17309720000000001</v>
      </c>
      <c r="U3014" s="24">
        <v>0.64482660000000003</v>
      </c>
      <c r="V3014" s="34">
        <v>5.6267207290507416E-2</v>
      </c>
      <c r="W3014" s="24">
        <v>0</v>
      </c>
      <c r="X3014" s="24">
        <v>0</v>
      </c>
    </row>
    <row r="3015" spans="1:24" ht="15" customHeight="1" x14ac:dyDescent="0.45">
      <c r="A3015" s="14">
        <v>523</v>
      </c>
      <c r="B3015" s="15">
        <v>1999</v>
      </c>
      <c r="C3015" s="16">
        <v>0</v>
      </c>
      <c r="D3015" s="17">
        <v>0.49211899999999997</v>
      </c>
      <c r="E3015" s="17">
        <v>0.25513849999999999</v>
      </c>
      <c r="F3015" s="17">
        <v>4.0005800000000001E-2</v>
      </c>
      <c r="G3015" s="17">
        <v>0.56143330000000002</v>
      </c>
      <c r="H3015" s="18">
        <v>0.64494370000000001</v>
      </c>
      <c r="I3015" s="40">
        <f t="array" ref="I3015">$Q$10+SUMPRODUCT(D3015:H3015,TRANSPOSE($Q$11:$Q$15))</f>
        <v>-3.5255402934893549</v>
      </c>
      <c r="J3015" s="37">
        <f t="shared" si="47"/>
        <v>2.8594202975188585E-2</v>
      </c>
      <c r="K3015" s="38"/>
      <c r="L3015" s="38"/>
      <c r="M3015" s="38"/>
      <c r="P3015" s="27">
        <v>2986</v>
      </c>
      <c r="Q3015" s="24">
        <v>2.4453699999999998E-2</v>
      </c>
      <c r="R3015" s="24">
        <v>0.17966270000000001</v>
      </c>
      <c r="S3015" s="24">
        <v>3.6829800000000003E-2</v>
      </c>
      <c r="T3015" s="24">
        <v>1.078689</v>
      </c>
      <c r="U3015" s="24">
        <v>8.3244700000000005E-2</v>
      </c>
      <c r="V3015" s="34">
        <v>8.5216628422132602E-3</v>
      </c>
      <c r="W3015" s="24">
        <v>0</v>
      </c>
      <c r="X3015" s="24">
        <v>0</v>
      </c>
    </row>
    <row r="3016" spans="1:24" ht="15" customHeight="1" x14ac:dyDescent="0.45">
      <c r="A3016" s="14">
        <v>523</v>
      </c>
      <c r="B3016" s="15">
        <v>2000</v>
      </c>
      <c r="C3016" s="16">
        <v>0</v>
      </c>
      <c r="D3016" s="17">
        <v>0.53083599999999997</v>
      </c>
      <c r="E3016" s="17">
        <v>0.23965159999999999</v>
      </c>
      <c r="F3016" s="17">
        <v>4.9205199999999998E-2</v>
      </c>
      <c r="G3016" s="17">
        <v>0.49844959999999999</v>
      </c>
      <c r="H3016" s="18">
        <v>0.63514590000000004</v>
      </c>
      <c r="I3016" s="40">
        <f t="array" ref="I3016">$Q$10+SUMPRODUCT(D3016:H3016,TRANSPOSE($Q$11:$Q$15))</f>
        <v>-3.4662663233608257</v>
      </c>
      <c r="J3016" s="37">
        <f t="shared" si="47"/>
        <v>3.0287447906432063E-2</v>
      </c>
      <c r="K3016" s="38"/>
      <c r="L3016" s="38"/>
      <c r="M3016" s="38"/>
      <c r="P3016" s="27">
        <v>2987</v>
      </c>
      <c r="Q3016" s="24">
        <v>2.8691700000000001E-2</v>
      </c>
      <c r="R3016" s="24">
        <v>0.16439889999999999</v>
      </c>
      <c r="S3016" s="24">
        <v>2.2403599999999999E-2</v>
      </c>
      <c r="T3016" s="24">
        <v>1.109583</v>
      </c>
      <c r="U3016" s="24">
        <v>0.118701</v>
      </c>
      <c r="V3016" s="34">
        <v>9.5227959321091266E-3</v>
      </c>
      <c r="W3016" s="24">
        <v>0</v>
      </c>
      <c r="X3016" s="24">
        <v>0</v>
      </c>
    </row>
    <row r="3017" spans="1:24" ht="15" customHeight="1" x14ac:dyDescent="0.45">
      <c r="A3017" s="14">
        <v>523</v>
      </c>
      <c r="B3017" s="15">
        <v>2001</v>
      </c>
      <c r="C3017" s="16">
        <v>0</v>
      </c>
      <c r="D3017" s="17">
        <v>0.46382770000000001</v>
      </c>
      <c r="E3017" s="17">
        <v>0.29152749999999999</v>
      </c>
      <c r="F3017" s="17">
        <v>4.2100899999999997E-2</v>
      </c>
      <c r="G3017" s="17">
        <v>0.81203060000000005</v>
      </c>
      <c r="H3017" s="18">
        <v>0.56687379999999998</v>
      </c>
      <c r="I3017" s="40">
        <f t="array" ref="I3017">$Q$10+SUMPRODUCT(D3017:H3017,TRANSPOSE($Q$11:$Q$15))</f>
        <v>-4.0546654296907505</v>
      </c>
      <c r="J3017" s="37">
        <f t="shared" si="47"/>
        <v>1.7045687040430066E-2</v>
      </c>
      <c r="K3017" s="38"/>
      <c r="L3017" s="38"/>
      <c r="M3017" s="38"/>
      <c r="P3017" s="27">
        <v>2988</v>
      </c>
      <c r="Q3017" s="24">
        <v>1.0463200000000001E-2</v>
      </c>
      <c r="R3017" s="24">
        <v>0.16935349999999999</v>
      </c>
      <c r="S3017" s="24">
        <v>3.37743E-2</v>
      </c>
      <c r="T3017" s="24">
        <v>1.277204</v>
      </c>
      <c r="U3017" s="24">
        <v>0.12609100000000001</v>
      </c>
      <c r="V3017" s="34">
        <v>6.608612246410359E-3</v>
      </c>
      <c r="W3017" s="24">
        <v>0</v>
      </c>
      <c r="X3017" s="24">
        <v>0</v>
      </c>
    </row>
    <row r="3018" spans="1:24" ht="15" customHeight="1" x14ac:dyDescent="0.45">
      <c r="A3018" s="14">
        <v>523</v>
      </c>
      <c r="B3018" s="15">
        <v>2002</v>
      </c>
      <c r="C3018" s="16">
        <v>0</v>
      </c>
      <c r="D3018" s="17">
        <v>0.54489860000000001</v>
      </c>
      <c r="E3018" s="17">
        <v>0.30551719999999999</v>
      </c>
      <c r="F3018" s="17">
        <v>2.5456800000000002E-2</v>
      </c>
      <c r="G3018" s="17">
        <v>0.59563169999999999</v>
      </c>
      <c r="H3018" s="18">
        <v>0.36054069999999999</v>
      </c>
      <c r="I3018" s="40">
        <f t="array" ref="I3018">$Q$10+SUMPRODUCT(D3018:H3018,TRANSPOSE($Q$11:$Q$15))</f>
        <v>-3.6912932766613045</v>
      </c>
      <c r="J3018" s="37">
        <f t="shared" si="47"/>
        <v>2.4332872019111208E-2</v>
      </c>
      <c r="K3018" s="38"/>
      <c r="L3018" s="38"/>
      <c r="M3018" s="38"/>
      <c r="P3018" s="27">
        <v>2989</v>
      </c>
      <c r="Q3018" s="24">
        <v>-1.35353E-2</v>
      </c>
      <c r="R3018" s="24">
        <v>0.18035680000000001</v>
      </c>
      <c r="S3018" s="24">
        <v>1.14123E-2</v>
      </c>
      <c r="T3018" s="24">
        <v>1.537512</v>
      </c>
      <c r="U3018" s="24">
        <v>0.11446539999999999</v>
      </c>
      <c r="V3018" s="34">
        <v>5.0573166549199786E-3</v>
      </c>
      <c r="W3018" s="24">
        <v>0</v>
      </c>
      <c r="X3018" s="24">
        <v>0</v>
      </c>
    </row>
    <row r="3019" spans="1:24" ht="15" customHeight="1" x14ac:dyDescent="0.45">
      <c r="A3019" s="14">
        <v>523</v>
      </c>
      <c r="B3019" s="15">
        <v>2003</v>
      </c>
      <c r="C3019" s="16">
        <v>0</v>
      </c>
      <c r="D3019" s="17">
        <v>0.37588909999999998</v>
      </c>
      <c r="E3019" s="17">
        <v>0.3239071</v>
      </c>
      <c r="F3019" s="17">
        <v>4.6143799999999999E-2</v>
      </c>
      <c r="G3019" s="17">
        <v>0.88204590000000005</v>
      </c>
      <c r="H3019" s="18">
        <v>0.52145280000000005</v>
      </c>
      <c r="I3019" s="40">
        <f t="array" ref="I3019">$Q$10+SUMPRODUCT(D3019:H3019,TRANSPOSE($Q$11:$Q$15))</f>
        <v>-4.3102512537896125</v>
      </c>
      <c r="J3019" s="37">
        <f t="shared" si="47"/>
        <v>1.3252195486280684E-2</v>
      </c>
      <c r="K3019" s="38"/>
      <c r="L3019" s="38"/>
      <c r="M3019" s="38"/>
      <c r="P3019" s="27">
        <v>2990</v>
      </c>
      <c r="Q3019" s="24">
        <v>1.7437500000000002E-2</v>
      </c>
      <c r="R3019" s="24">
        <v>0.1865385</v>
      </c>
      <c r="S3019" s="24">
        <v>2.7906299999999998E-2</v>
      </c>
      <c r="T3019" s="24">
        <v>1.2721579999999999</v>
      </c>
      <c r="U3019" s="24">
        <v>0.10073699999999999</v>
      </c>
      <c r="V3019" s="34">
        <v>6.722292320277194E-3</v>
      </c>
      <c r="W3019" s="24">
        <v>0</v>
      </c>
      <c r="X3019" s="24">
        <v>0</v>
      </c>
    </row>
    <row r="3020" spans="1:24" ht="15" customHeight="1" x14ac:dyDescent="0.45">
      <c r="A3020" s="14">
        <v>523</v>
      </c>
      <c r="B3020" s="15">
        <v>2004</v>
      </c>
      <c r="C3020" s="16">
        <v>0</v>
      </c>
      <c r="D3020" s="17">
        <v>0.243369</v>
      </c>
      <c r="E3020" s="17">
        <v>0.30814639999999999</v>
      </c>
      <c r="F3020" s="17">
        <v>4.9934800000000001E-2</v>
      </c>
      <c r="G3020" s="17">
        <v>1.198536</v>
      </c>
      <c r="H3020" s="18">
        <v>0.4620282</v>
      </c>
      <c r="I3020" s="40">
        <f t="array" ref="I3020">$Q$10+SUMPRODUCT(D3020:H3020,TRANSPOSE($Q$11:$Q$15))</f>
        <v>-4.9137581961020054</v>
      </c>
      <c r="J3020" s="37">
        <f t="shared" si="47"/>
        <v>7.291279840624775E-3</v>
      </c>
      <c r="K3020" s="38"/>
      <c r="L3020" s="38"/>
      <c r="M3020" s="38"/>
      <c r="P3020" s="27">
        <v>2991</v>
      </c>
      <c r="Q3020" s="24">
        <v>1.2399200000000001E-2</v>
      </c>
      <c r="R3020" s="24">
        <v>0.1785853</v>
      </c>
      <c r="S3020" s="24">
        <v>2.4744599999999999E-2</v>
      </c>
      <c r="T3020" s="24">
        <v>1.0993219999999999</v>
      </c>
      <c r="U3020" s="24">
        <v>0.12149020000000001</v>
      </c>
      <c r="V3020" s="34">
        <v>9.2620688517099023E-3</v>
      </c>
      <c r="W3020" s="24">
        <v>0</v>
      </c>
      <c r="X3020" s="24">
        <v>0</v>
      </c>
    </row>
    <row r="3021" spans="1:24" ht="15" customHeight="1" x14ac:dyDescent="0.45">
      <c r="A3021" s="14">
        <v>524</v>
      </c>
      <c r="B3021" s="15">
        <v>1995</v>
      </c>
      <c r="C3021" s="16">
        <v>0</v>
      </c>
      <c r="D3021" s="17">
        <v>-0.1386249</v>
      </c>
      <c r="E3021" s="17">
        <v>0.30923220000000001</v>
      </c>
      <c r="F3021" s="17">
        <v>4.9806000000000003E-2</v>
      </c>
      <c r="G3021" s="17">
        <v>1.2447079999999999</v>
      </c>
      <c r="H3021" s="18">
        <v>0.13989299999999999</v>
      </c>
      <c r="I3021" s="40">
        <f t="array" ref="I3021">$Q$10+SUMPRODUCT(D3021:H3021,TRANSPOSE($Q$11:$Q$15))</f>
        <v>-5.3458185395354079</v>
      </c>
      <c r="J3021" s="37">
        <f t="shared" si="47"/>
        <v>4.7454203864420418E-3</v>
      </c>
      <c r="K3021" s="38"/>
      <c r="L3021" s="38"/>
      <c r="M3021" s="38"/>
      <c r="P3021" s="27">
        <v>2992</v>
      </c>
      <c r="Q3021" s="24">
        <v>4.24883E-2</v>
      </c>
      <c r="R3021" s="24">
        <v>0.19497639999999999</v>
      </c>
      <c r="S3021" s="24">
        <v>1.6494700000000001E-2</v>
      </c>
      <c r="T3021" s="24">
        <v>1.24777</v>
      </c>
      <c r="U3021" s="24">
        <v>0.1105903</v>
      </c>
      <c r="V3021" s="34">
        <v>7.6816020680277926E-3</v>
      </c>
      <c r="W3021" s="24">
        <v>0</v>
      </c>
      <c r="X3021" s="24">
        <v>0</v>
      </c>
    </row>
    <row r="3022" spans="1:24" ht="15" customHeight="1" x14ac:dyDescent="0.45">
      <c r="A3022" s="14">
        <v>524</v>
      </c>
      <c r="B3022" s="15">
        <v>1996</v>
      </c>
      <c r="C3022" s="16">
        <v>0</v>
      </c>
      <c r="D3022" s="17">
        <v>-9.44131E-2</v>
      </c>
      <c r="E3022" s="17">
        <v>0.33252739999999997</v>
      </c>
      <c r="F3022" s="17">
        <v>4.0160300000000003E-2</v>
      </c>
      <c r="G3022" s="17">
        <v>1.3890469999999999</v>
      </c>
      <c r="H3022" s="18">
        <v>0.1603048</v>
      </c>
      <c r="I3022" s="40">
        <f t="array" ref="I3022">$Q$10+SUMPRODUCT(D3022:H3022,TRANSPOSE($Q$11:$Q$15))</f>
        <v>-5.5015801938513338</v>
      </c>
      <c r="J3022" s="37">
        <f t="shared" si="47"/>
        <v>4.0637373039406561E-3</v>
      </c>
      <c r="K3022" s="38"/>
      <c r="L3022" s="38"/>
      <c r="M3022" s="38"/>
      <c r="P3022" s="27">
        <v>2993</v>
      </c>
      <c r="Q3022" s="24">
        <v>7.8417000000000001E-3</v>
      </c>
      <c r="R3022" s="24">
        <v>0.1917769</v>
      </c>
      <c r="S3022" s="24">
        <v>1.3256799999999999E-2</v>
      </c>
      <c r="T3022" s="24">
        <v>1.4103129999999999</v>
      </c>
      <c r="U3022" s="24">
        <v>0.1119508</v>
      </c>
      <c r="V3022" s="34">
        <v>6.0405280989579693E-3</v>
      </c>
      <c r="W3022" s="24">
        <v>0</v>
      </c>
      <c r="X3022" s="24">
        <v>0</v>
      </c>
    </row>
    <row r="3023" spans="1:24" ht="15" customHeight="1" x14ac:dyDescent="0.45">
      <c r="A3023" s="14">
        <v>524</v>
      </c>
      <c r="B3023" s="15">
        <v>1997</v>
      </c>
      <c r="C3023" s="16">
        <v>0</v>
      </c>
      <c r="D3023" s="17">
        <v>-8.1852599999999998E-2</v>
      </c>
      <c r="E3023" s="17">
        <v>0.36477080000000001</v>
      </c>
      <c r="F3023" s="17">
        <v>6.1790699999999997E-2</v>
      </c>
      <c r="G3023" s="17">
        <v>2.1073569999999999</v>
      </c>
      <c r="H3023" s="18">
        <v>0.1518456</v>
      </c>
      <c r="I3023" s="40">
        <f t="array" ref="I3023">$Q$10+SUMPRODUCT(D3023:H3023,TRANSPOSE($Q$11:$Q$15))</f>
        <v>-6.8662167343768452</v>
      </c>
      <c r="J3023" s="37">
        <f t="shared" si="47"/>
        <v>1.0413278464489338E-3</v>
      </c>
      <c r="K3023" s="38"/>
      <c r="L3023" s="38"/>
      <c r="M3023" s="38"/>
      <c r="P3023" s="27">
        <v>2994</v>
      </c>
      <c r="Q3023" s="24">
        <v>-0.14477110000000001</v>
      </c>
      <c r="R3023" s="24">
        <v>0.1478534</v>
      </c>
      <c r="S3023" s="24">
        <v>1.8856399999999999E-2</v>
      </c>
      <c r="T3023" s="24">
        <v>0.83495889999999995</v>
      </c>
      <c r="U3023" s="24">
        <v>0.1030546</v>
      </c>
      <c r="V3023" s="34">
        <v>1.4258990846429868E-2</v>
      </c>
      <c r="W3023" s="24">
        <v>0</v>
      </c>
      <c r="X3023" s="24">
        <v>0</v>
      </c>
    </row>
    <row r="3024" spans="1:24" ht="15" customHeight="1" x14ac:dyDescent="0.45">
      <c r="A3024" s="14">
        <v>524</v>
      </c>
      <c r="B3024" s="15">
        <v>1998</v>
      </c>
      <c r="C3024" s="16">
        <v>0</v>
      </c>
      <c r="D3024" s="17">
        <v>6.2607000000000001E-3</v>
      </c>
      <c r="E3024" s="17">
        <v>0.42233379999999998</v>
      </c>
      <c r="F3024" s="17">
        <v>6.4237199999999994E-2</v>
      </c>
      <c r="G3024" s="17">
        <v>3.019714</v>
      </c>
      <c r="H3024" s="18">
        <v>0.16529569999999999</v>
      </c>
      <c r="I3024" s="40">
        <f t="array" ref="I3024">$Q$10+SUMPRODUCT(D3024:H3024,TRANSPOSE($Q$11:$Q$15))</f>
        <v>-8.378560400102991</v>
      </c>
      <c r="J3024" s="37">
        <f t="shared" si="47"/>
        <v>2.2968767327599332E-4</v>
      </c>
      <c r="K3024" s="38"/>
      <c r="L3024" s="38"/>
      <c r="M3024" s="38"/>
      <c r="P3024" s="27">
        <v>2995</v>
      </c>
      <c r="Q3024" s="24">
        <v>3.4569200000000001E-2</v>
      </c>
      <c r="R3024" s="24">
        <v>0.14941989999999999</v>
      </c>
      <c r="S3024" s="24">
        <v>3.7144200000000002E-2</v>
      </c>
      <c r="T3024" s="24">
        <v>1.2142550000000001</v>
      </c>
      <c r="U3024" s="24">
        <v>0.1079642</v>
      </c>
      <c r="V3024" s="34">
        <v>7.306536258109635E-3</v>
      </c>
      <c r="W3024" s="24">
        <v>0</v>
      </c>
      <c r="X3024" s="24">
        <v>0</v>
      </c>
    </row>
    <row r="3025" spans="1:24" ht="15" customHeight="1" x14ac:dyDescent="0.45">
      <c r="A3025" s="14">
        <v>524</v>
      </c>
      <c r="B3025" s="15">
        <v>1999</v>
      </c>
      <c r="C3025" s="16">
        <v>0</v>
      </c>
      <c r="D3025" s="17">
        <v>9.8268599999999998E-2</v>
      </c>
      <c r="E3025" s="17">
        <v>0.4356795</v>
      </c>
      <c r="F3025" s="17">
        <v>6.6972000000000004E-2</v>
      </c>
      <c r="G3025" s="17">
        <v>1.975449</v>
      </c>
      <c r="H3025" s="18">
        <v>0.1615876</v>
      </c>
      <c r="I3025" s="40">
        <f t="array" ref="I3025">$Q$10+SUMPRODUCT(D3025:H3025,TRANSPOSE($Q$11:$Q$15))</f>
        <v>-6.7198790837924545</v>
      </c>
      <c r="J3025" s="37">
        <f t="shared" si="47"/>
        <v>1.2052297811744994E-3</v>
      </c>
      <c r="K3025" s="38"/>
      <c r="L3025" s="38"/>
      <c r="M3025" s="38"/>
      <c r="P3025" s="27">
        <v>2996</v>
      </c>
      <c r="Q3025" s="24">
        <v>0.49060959999999998</v>
      </c>
      <c r="R3025" s="24">
        <v>0.19035350000000001</v>
      </c>
      <c r="S3025" s="24">
        <v>8.6960999999999997E-2</v>
      </c>
      <c r="T3025" s="24">
        <v>1.7443390000000001</v>
      </c>
      <c r="U3025" s="24">
        <v>0.48893920000000002</v>
      </c>
      <c r="V3025" s="34">
        <v>3.0507407541391631E-3</v>
      </c>
      <c r="W3025" s="24">
        <v>0</v>
      </c>
      <c r="X3025" s="24">
        <v>0</v>
      </c>
    </row>
    <row r="3026" spans="1:24" ht="15" customHeight="1" x14ac:dyDescent="0.45">
      <c r="A3026" s="14">
        <v>524</v>
      </c>
      <c r="B3026" s="15">
        <v>2000</v>
      </c>
      <c r="C3026" s="16">
        <v>0</v>
      </c>
      <c r="D3026" s="17">
        <v>5.4095999999999997E-3</v>
      </c>
      <c r="E3026" s="17">
        <v>0.49179729999999999</v>
      </c>
      <c r="F3026" s="17">
        <v>6.0823599999999998E-2</v>
      </c>
      <c r="G3026" s="17">
        <v>1.320859</v>
      </c>
      <c r="H3026" s="18">
        <v>0.153277</v>
      </c>
      <c r="I3026" s="40">
        <f t="array" ref="I3026">$Q$10+SUMPRODUCT(D3026:H3026,TRANSPOSE($Q$11:$Q$15))</f>
        <v>-5.7527748463105572</v>
      </c>
      <c r="J3026" s="37">
        <f t="shared" si="47"/>
        <v>3.1639191539907826E-3</v>
      </c>
      <c r="K3026" s="38"/>
      <c r="L3026" s="38"/>
      <c r="M3026" s="38"/>
      <c r="P3026" s="27">
        <v>2997</v>
      </c>
      <c r="Q3026" s="24">
        <v>0.34279710000000002</v>
      </c>
      <c r="R3026" s="24">
        <v>0.24357000000000001</v>
      </c>
      <c r="S3026" s="24">
        <v>7.6279E-2</v>
      </c>
      <c r="T3026" s="24">
        <v>3.1929259999999999</v>
      </c>
      <c r="U3026" s="24">
        <v>0.54494149999999997</v>
      </c>
      <c r="V3026" s="34">
        <v>2.9855717747583597E-4</v>
      </c>
      <c r="W3026" s="24">
        <v>0</v>
      </c>
      <c r="X3026" s="24">
        <v>0</v>
      </c>
    </row>
    <row r="3027" spans="1:24" ht="15" customHeight="1" x14ac:dyDescent="0.45">
      <c r="A3027" s="14">
        <v>524</v>
      </c>
      <c r="B3027" s="15">
        <v>2001</v>
      </c>
      <c r="C3027" s="16">
        <v>0</v>
      </c>
      <c r="D3027" s="17">
        <v>-3.91793E-2</v>
      </c>
      <c r="E3027" s="17">
        <v>0.45847840000000001</v>
      </c>
      <c r="F3027" s="17">
        <v>5.1042900000000002E-2</v>
      </c>
      <c r="G3027" s="17">
        <v>1.2669699999999999</v>
      </c>
      <c r="H3027" s="18">
        <v>0.1563959</v>
      </c>
      <c r="I3027" s="40">
        <f t="array" ref="I3027">$Q$10+SUMPRODUCT(D3027:H3027,TRANSPOSE($Q$11:$Q$15))</f>
        <v>-5.5567592707063556</v>
      </c>
      <c r="J3027" s="37">
        <f t="shared" si="47"/>
        <v>3.8464174182744663E-3</v>
      </c>
      <c r="K3027" s="38"/>
      <c r="L3027" s="38"/>
      <c r="M3027" s="38"/>
      <c r="P3027" s="27">
        <v>2998</v>
      </c>
      <c r="Q3027" s="24">
        <v>0.45434219999999997</v>
      </c>
      <c r="R3027" s="24">
        <v>0.27821439999999997</v>
      </c>
      <c r="S3027" s="24">
        <v>9.28813E-2</v>
      </c>
      <c r="T3027" s="24">
        <v>6.9822660000000001</v>
      </c>
      <c r="U3027" s="24">
        <v>0.50909450000000001</v>
      </c>
      <c r="V3027" s="34">
        <v>6.0739716963320192E-7</v>
      </c>
      <c r="W3027" s="24">
        <v>0</v>
      </c>
      <c r="X3027" s="24">
        <v>0</v>
      </c>
    </row>
    <row r="3028" spans="1:24" ht="15" customHeight="1" x14ac:dyDescent="0.45">
      <c r="A3028" s="14">
        <v>524</v>
      </c>
      <c r="B3028" s="15">
        <v>2002</v>
      </c>
      <c r="C3028" s="16">
        <v>0</v>
      </c>
      <c r="D3028" s="17">
        <v>-6.0497700000000001E-2</v>
      </c>
      <c r="E3028" s="17">
        <v>0.4640648</v>
      </c>
      <c r="F3028" s="17">
        <v>6.4038800000000007E-2</v>
      </c>
      <c r="G3028" s="17">
        <v>1.0203880000000001</v>
      </c>
      <c r="H3028" s="18">
        <v>0.16908690000000001</v>
      </c>
      <c r="I3028" s="40">
        <f t="array" ref="I3028">$Q$10+SUMPRODUCT(D3028:H3028,TRANSPOSE($Q$11:$Q$15))</f>
        <v>-5.2768552347983668</v>
      </c>
      <c r="J3028" s="37">
        <f t="shared" si="47"/>
        <v>5.0825066638303272E-3</v>
      </c>
      <c r="K3028" s="38"/>
      <c r="L3028" s="38"/>
      <c r="M3028" s="38"/>
      <c r="P3028" s="27">
        <v>2999</v>
      </c>
      <c r="Q3028" s="24">
        <v>0.4186938</v>
      </c>
      <c r="R3028" s="24">
        <v>0.33461819999999998</v>
      </c>
      <c r="S3028" s="24">
        <v>9.4684400000000002E-2</v>
      </c>
      <c r="T3028" s="24">
        <v>3.4058679999999999</v>
      </c>
      <c r="U3028" s="24">
        <v>0.54316989999999998</v>
      </c>
      <c r="V3028" s="34">
        <v>1.657519771766138E-4</v>
      </c>
      <c r="W3028" s="24">
        <v>0</v>
      </c>
      <c r="X3028" s="24">
        <v>0</v>
      </c>
    </row>
    <row r="3029" spans="1:24" ht="15" customHeight="1" x14ac:dyDescent="0.45">
      <c r="A3029" s="14">
        <v>524</v>
      </c>
      <c r="B3029" s="15">
        <v>2003</v>
      </c>
      <c r="C3029" s="16">
        <v>0</v>
      </c>
      <c r="D3029" s="17">
        <v>1.0575299999999999E-2</v>
      </c>
      <c r="E3029" s="17">
        <v>0.48358859999999998</v>
      </c>
      <c r="F3029" s="17">
        <v>6.2498499999999998E-2</v>
      </c>
      <c r="G3029" s="17">
        <v>1.2554780000000001</v>
      </c>
      <c r="H3029" s="18">
        <v>0.167742</v>
      </c>
      <c r="I3029" s="40">
        <f t="array" ref="I3029">$Q$10+SUMPRODUCT(D3029:H3029,TRANSPOSE($Q$11:$Q$15))</f>
        <v>-5.6389411963519525</v>
      </c>
      <c r="J3029" s="37">
        <f t="shared" si="47"/>
        <v>3.5440273865726176E-3</v>
      </c>
      <c r="K3029" s="38"/>
      <c r="L3029" s="38"/>
      <c r="M3029" s="38"/>
      <c r="P3029" s="27">
        <v>3000</v>
      </c>
      <c r="Q3029" s="24">
        <v>0.38211430000000002</v>
      </c>
      <c r="R3029" s="24">
        <v>0.42770979999999997</v>
      </c>
      <c r="S3029" s="24">
        <v>0.1023202</v>
      </c>
      <c r="T3029" s="24">
        <v>3.632933</v>
      </c>
      <c r="U3029" s="24">
        <v>0.61486339999999995</v>
      </c>
      <c r="V3029" s="34">
        <v>9.7665413331945962E-5</v>
      </c>
      <c r="W3029" s="24">
        <v>0</v>
      </c>
      <c r="X3029" s="24">
        <v>0</v>
      </c>
    </row>
    <row r="3030" spans="1:24" ht="15" customHeight="1" x14ac:dyDescent="0.45">
      <c r="A3030" s="14">
        <v>524</v>
      </c>
      <c r="B3030" s="15">
        <v>2004</v>
      </c>
      <c r="C3030" s="16">
        <v>0</v>
      </c>
      <c r="D3030" s="17">
        <v>-2.9831E-2</v>
      </c>
      <c r="E3030" s="17">
        <v>0.47440949999999998</v>
      </c>
      <c r="F3030" s="17">
        <v>6.0762200000000002E-2</v>
      </c>
      <c r="G3030" s="17">
        <v>1.283795</v>
      </c>
      <c r="H3030" s="18">
        <v>0.1782108</v>
      </c>
      <c r="I3030" s="40">
        <f t="array" ref="I3030">$Q$10+SUMPRODUCT(D3030:H3030,TRANSPOSE($Q$11:$Q$15))</f>
        <v>-5.6670878158985794</v>
      </c>
      <c r="J3030" s="37">
        <f t="shared" si="47"/>
        <v>3.4460047179558709E-3</v>
      </c>
      <c r="K3030" s="38"/>
      <c r="L3030" s="38"/>
      <c r="M3030" s="38"/>
      <c r="P3030" s="27">
        <v>3001</v>
      </c>
      <c r="Q3030" s="24">
        <v>0.4851374</v>
      </c>
      <c r="R3030" s="24">
        <v>0.48872759999999998</v>
      </c>
      <c r="S3030" s="24">
        <v>0.11380220000000001</v>
      </c>
      <c r="T3030" s="24">
        <v>6.1529769999999999</v>
      </c>
      <c r="U3030" s="24">
        <v>0.62455110000000003</v>
      </c>
      <c r="V3030" s="34">
        <v>1.5431875471947394E-6</v>
      </c>
      <c r="W3030" s="24">
        <v>0</v>
      </c>
      <c r="X3030" s="24">
        <v>0</v>
      </c>
    </row>
    <row r="3031" spans="1:24" ht="15" customHeight="1" x14ac:dyDescent="0.45">
      <c r="A3031" s="14">
        <v>525</v>
      </c>
      <c r="B3031" s="15">
        <v>1995</v>
      </c>
      <c r="C3031" s="16">
        <v>0</v>
      </c>
      <c r="D3031" s="17">
        <v>0.1985275</v>
      </c>
      <c r="E3031" s="17">
        <v>0.28518729999999998</v>
      </c>
      <c r="F3031" s="17">
        <v>5.6073400000000002E-2</v>
      </c>
      <c r="G3031" s="17">
        <v>5.6035269999999997</v>
      </c>
      <c r="H3031" s="18">
        <v>0.13153509999999999</v>
      </c>
      <c r="I3031" s="40">
        <f t="array" ref="I3031">$Q$10+SUMPRODUCT(D3031:H3031,TRANSPOSE($Q$11:$Q$15))</f>
        <v>-12.172636712426314</v>
      </c>
      <c r="J3031" s="37">
        <f t="shared" si="47"/>
        <v>5.1699792529609031E-6</v>
      </c>
      <c r="K3031" s="38"/>
      <c r="L3031" s="38"/>
      <c r="M3031" s="38"/>
      <c r="P3031" s="27">
        <v>3002</v>
      </c>
      <c r="Q3031" s="24">
        <v>0.50354100000000002</v>
      </c>
      <c r="R3031" s="24">
        <v>0.52360530000000005</v>
      </c>
      <c r="S3031" s="24">
        <v>0.11195090000000001</v>
      </c>
      <c r="T3031" s="24">
        <v>6.7592239999999997</v>
      </c>
      <c r="U3031" s="24">
        <v>0.58191280000000001</v>
      </c>
      <c r="V3031" s="34">
        <v>5.5601412547716949E-7</v>
      </c>
      <c r="W3031" s="24">
        <v>0</v>
      </c>
      <c r="X3031" s="24">
        <v>0</v>
      </c>
    </row>
    <row r="3032" spans="1:24" ht="15" customHeight="1" x14ac:dyDescent="0.45">
      <c r="A3032" s="14">
        <v>525</v>
      </c>
      <c r="B3032" s="15">
        <v>1996</v>
      </c>
      <c r="C3032" s="16">
        <v>0</v>
      </c>
      <c r="D3032" s="17">
        <v>0.18675</v>
      </c>
      <c r="E3032" s="17">
        <v>0.21746740000000001</v>
      </c>
      <c r="F3032" s="17">
        <v>9.0954999999999994E-3</v>
      </c>
      <c r="G3032" s="17">
        <v>4.2171240000000001</v>
      </c>
      <c r="H3032" s="18">
        <v>0.1335268</v>
      </c>
      <c r="I3032" s="40">
        <f t="array" ref="I3032">$Q$10+SUMPRODUCT(D3032:H3032,TRANSPOSE($Q$11:$Q$15))</f>
        <v>-9.4926757649294693</v>
      </c>
      <c r="J3032" s="37">
        <f t="shared" si="47"/>
        <v>7.5396389843090502E-5</v>
      </c>
      <c r="K3032" s="38"/>
      <c r="L3032" s="38"/>
      <c r="M3032" s="38"/>
      <c r="P3032" s="27">
        <v>3003</v>
      </c>
      <c r="Q3032" s="24">
        <v>0.46209929999999999</v>
      </c>
      <c r="R3032" s="24">
        <v>0.59645049999999999</v>
      </c>
      <c r="S3032" s="24">
        <v>0.1160277</v>
      </c>
      <c r="T3032" s="24">
        <v>4.6172839999999997</v>
      </c>
      <c r="U3032" s="24">
        <v>0.57062460000000004</v>
      </c>
      <c r="V3032" s="34">
        <v>1.4349368570415356E-5</v>
      </c>
      <c r="W3032" s="24">
        <v>0</v>
      </c>
      <c r="X3032" s="24">
        <v>0</v>
      </c>
    </row>
    <row r="3033" spans="1:24" ht="15" customHeight="1" x14ac:dyDescent="0.45">
      <c r="A3033" s="14">
        <v>525</v>
      </c>
      <c r="B3033" s="15">
        <v>1997</v>
      </c>
      <c r="C3033" s="16">
        <v>0</v>
      </c>
      <c r="D3033" s="17">
        <v>0.15948409999999999</v>
      </c>
      <c r="E3033" s="17">
        <v>0.13624939999999999</v>
      </c>
      <c r="F3033" s="17">
        <v>-7.0523199999999994E-2</v>
      </c>
      <c r="G3033" s="17">
        <v>3.21393</v>
      </c>
      <c r="H3033" s="18">
        <v>0.1362198</v>
      </c>
      <c r="I3033" s="40">
        <f t="array" ref="I3033">$Q$10+SUMPRODUCT(D3033:H3033,TRANSPOSE($Q$11:$Q$15))</f>
        <v>-7.1486546259184935</v>
      </c>
      <c r="J3033" s="37">
        <f t="shared" si="47"/>
        <v>7.8530354140565436E-4</v>
      </c>
      <c r="K3033" s="38"/>
      <c r="L3033" s="38"/>
      <c r="M3033" s="38"/>
      <c r="P3033" s="27">
        <v>3004</v>
      </c>
      <c r="Q3033" s="24">
        <v>0.43534529999999999</v>
      </c>
      <c r="R3033" s="24">
        <v>0.63472090000000003</v>
      </c>
      <c r="S3033" s="24">
        <v>9.28789E-2</v>
      </c>
      <c r="T3033" s="24">
        <v>5.6627000000000001</v>
      </c>
      <c r="U3033" s="24">
        <v>0.56309370000000003</v>
      </c>
      <c r="V3033" s="34">
        <v>3.0389729645979729E-6</v>
      </c>
      <c r="W3033" s="24">
        <v>0</v>
      </c>
      <c r="X3033" s="24">
        <v>0</v>
      </c>
    </row>
    <row r="3034" spans="1:24" ht="15" customHeight="1" x14ac:dyDescent="0.45">
      <c r="A3034" s="14">
        <v>525</v>
      </c>
      <c r="B3034" s="15">
        <v>1998</v>
      </c>
      <c r="C3034" s="16">
        <v>0</v>
      </c>
      <c r="D3034" s="17">
        <v>0.26185120000000001</v>
      </c>
      <c r="E3034" s="17">
        <v>0.1519413</v>
      </c>
      <c r="F3034" s="17">
        <v>5.0385699999999999E-2</v>
      </c>
      <c r="G3034" s="17">
        <v>2.7679740000000002</v>
      </c>
      <c r="H3034" s="18">
        <v>0.13642989999999999</v>
      </c>
      <c r="I3034" s="40">
        <f t="array" ref="I3034">$Q$10+SUMPRODUCT(D3034:H3034,TRANSPOSE($Q$11:$Q$15))</f>
        <v>-7.3854080748225259</v>
      </c>
      <c r="J3034" s="37">
        <f t="shared" si="47"/>
        <v>6.198530525311993E-4</v>
      </c>
      <c r="K3034" s="38"/>
      <c r="L3034" s="38"/>
      <c r="M3034" s="38"/>
      <c r="P3034" s="27">
        <v>3005</v>
      </c>
      <c r="Q3034" s="24">
        <v>0.38170530000000003</v>
      </c>
      <c r="R3034" s="24">
        <v>0.64361619999999997</v>
      </c>
      <c r="S3034" s="24">
        <v>6.7264299999999999E-2</v>
      </c>
      <c r="T3034" s="24">
        <v>3.86246</v>
      </c>
      <c r="U3034" s="24">
        <v>0.5153259</v>
      </c>
      <c r="V3034" s="34">
        <v>6.1586195372191423E-5</v>
      </c>
      <c r="W3034" s="24">
        <v>0</v>
      </c>
      <c r="X3034" s="24">
        <v>0</v>
      </c>
    </row>
    <row r="3035" spans="1:24" ht="15" customHeight="1" x14ac:dyDescent="0.45">
      <c r="A3035" s="14">
        <v>525</v>
      </c>
      <c r="B3035" s="15">
        <v>1999</v>
      </c>
      <c r="C3035" s="16">
        <v>0</v>
      </c>
      <c r="D3035" s="17">
        <v>0.1037738</v>
      </c>
      <c r="E3035" s="17">
        <v>0.13967479999999999</v>
      </c>
      <c r="F3035" s="17">
        <v>2.4671100000000001E-2</v>
      </c>
      <c r="G3035" s="17">
        <v>2.1835770000000001</v>
      </c>
      <c r="H3035" s="18">
        <v>0.13817399999999999</v>
      </c>
      <c r="I3035" s="40">
        <f t="array" ref="I3035">$Q$10+SUMPRODUCT(D3035:H3035,TRANSPOSE($Q$11:$Q$15))</f>
        <v>-6.2950140063717699</v>
      </c>
      <c r="J3035" s="37">
        <f t="shared" si="47"/>
        <v>1.8420839089627044E-3</v>
      </c>
      <c r="K3035" s="38"/>
      <c r="L3035" s="38"/>
      <c r="M3035" s="38"/>
      <c r="P3035" s="27">
        <v>3006</v>
      </c>
      <c r="Q3035" s="24">
        <v>0.42150330000000003</v>
      </c>
      <c r="R3035" s="24">
        <v>0.91222329999999996</v>
      </c>
      <c r="S3035" s="24">
        <v>-2.1582500000000001E-2</v>
      </c>
      <c r="T3035" s="24">
        <v>9.4726689999999998</v>
      </c>
      <c r="U3035" s="24">
        <v>0.1261099</v>
      </c>
      <c r="V3035" s="34">
        <v>8.8754043376070948E-9</v>
      </c>
      <c r="W3035" s="24">
        <v>0</v>
      </c>
      <c r="X3035" s="24">
        <v>0</v>
      </c>
    </row>
    <row r="3036" spans="1:24" ht="15" customHeight="1" x14ac:dyDescent="0.45">
      <c r="A3036" s="14">
        <v>525</v>
      </c>
      <c r="B3036" s="15">
        <v>2000</v>
      </c>
      <c r="C3036" s="16">
        <v>0</v>
      </c>
      <c r="D3036" s="17">
        <v>0.16936480000000001</v>
      </c>
      <c r="E3036" s="17">
        <v>0.1006745</v>
      </c>
      <c r="F3036" s="17">
        <v>-4.7787400000000001E-2</v>
      </c>
      <c r="G3036" s="17">
        <v>2.5050979999999998</v>
      </c>
      <c r="H3036" s="18">
        <v>0.14448</v>
      </c>
      <c r="I3036" s="40">
        <f t="array" ref="I3036">$Q$10+SUMPRODUCT(D3036:H3036,TRANSPOSE($Q$11:$Q$15))</f>
        <v>-6.1399905784256017</v>
      </c>
      <c r="J3036" s="37">
        <f t="shared" si="47"/>
        <v>2.1503101234373249E-3</v>
      </c>
      <c r="K3036" s="38"/>
      <c r="L3036" s="38"/>
      <c r="M3036" s="38"/>
      <c r="P3036" s="27">
        <v>3007</v>
      </c>
      <c r="Q3036" s="24">
        <v>0.38514369999999998</v>
      </c>
      <c r="R3036" s="24">
        <v>0.94619540000000002</v>
      </c>
      <c r="S3036" s="24">
        <v>-1.2193600000000001E-2</v>
      </c>
      <c r="T3036" s="24">
        <v>11.274330000000001</v>
      </c>
      <c r="U3036" s="24">
        <v>0.17096819999999999</v>
      </c>
      <c r="V3036" s="34">
        <v>4.4951095968291E-10</v>
      </c>
      <c r="W3036" s="24">
        <v>0</v>
      </c>
      <c r="X3036" s="24">
        <v>0</v>
      </c>
    </row>
    <row r="3037" spans="1:24" ht="15" customHeight="1" x14ac:dyDescent="0.45">
      <c r="A3037" s="14">
        <v>525</v>
      </c>
      <c r="B3037" s="15">
        <v>2001</v>
      </c>
      <c r="C3037" s="16">
        <v>0</v>
      </c>
      <c r="D3037" s="17">
        <v>0.2169363</v>
      </c>
      <c r="E3037" s="17">
        <v>4.3444799999999999E-2</v>
      </c>
      <c r="F3037" s="17">
        <v>3.3172599999999997E-2</v>
      </c>
      <c r="G3037" s="17">
        <v>3.3005979999999999</v>
      </c>
      <c r="H3037" s="18">
        <v>0.1236048</v>
      </c>
      <c r="I3037" s="40">
        <f t="array" ref="I3037">$Q$10+SUMPRODUCT(D3037:H3037,TRANSPOSE($Q$11:$Q$15))</f>
        <v>-7.9653090742480028</v>
      </c>
      <c r="J3037" s="37">
        <f t="shared" si="47"/>
        <v>3.4718377116687617E-4</v>
      </c>
      <c r="K3037" s="38"/>
      <c r="L3037" s="38"/>
      <c r="M3037" s="38"/>
      <c r="P3037" s="27">
        <v>3008</v>
      </c>
      <c r="Q3037" s="24">
        <v>0.39377000000000001</v>
      </c>
      <c r="R3037" s="24">
        <v>0.92232329999999996</v>
      </c>
      <c r="S3037" s="24">
        <v>-2.3463700000000001E-2</v>
      </c>
      <c r="T3037" s="24">
        <v>15.499090000000001</v>
      </c>
      <c r="U3037" s="24">
        <v>0.12338349999999999</v>
      </c>
      <c r="V3037" s="34">
        <v>5.9129574911230746E-13</v>
      </c>
      <c r="W3037" s="24">
        <v>0</v>
      </c>
      <c r="X3037" s="24">
        <v>0</v>
      </c>
    </row>
    <row r="3038" spans="1:24" ht="15" customHeight="1" x14ac:dyDescent="0.45">
      <c r="A3038" s="14">
        <v>525</v>
      </c>
      <c r="B3038" s="15">
        <v>2002</v>
      </c>
      <c r="C3038" s="16">
        <v>0</v>
      </c>
      <c r="D3038" s="17">
        <v>9.0692300000000003E-2</v>
      </c>
      <c r="E3038" s="17">
        <v>4.8701800000000003E-2</v>
      </c>
      <c r="F3038" s="17">
        <v>4.5070800000000001E-2</v>
      </c>
      <c r="G3038" s="17">
        <v>2.949862</v>
      </c>
      <c r="H3038" s="18">
        <v>0.10799599999999999</v>
      </c>
      <c r="I3038" s="40">
        <f t="array" ref="I3038">$Q$10+SUMPRODUCT(D3038:H3038,TRANSPOSE($Q$11:$Q$15))</f>
        <v>-7.5711851639745094</v>
      </c>
      <c r="J3038" s="37">
        <f t="shared" si="47"/>
        <v>5.1481645803105381E-4</v>
      </c>
      <c r="K3038" s="38"/>
      <c r="L3038" s="38"/>
      <c r="M3038" s="38"/>
      <c r="P3038" s="27">
        <v>3009</v>
      </c>
      <c r="Q3038" s="24">
        <v>0.435249</v>
      </c>
      <c r="R3038" s="24">
        <v>0.81560869999999996</v>
      </c>
      <c r="S3038" s="24">
        <v>-3.5151500000000002E-2</v>
      </c>
      <c r="T3038" s="24">
        <v>13.82662</v>
      </c>
      <c r="U3038" s="24">
        <v>0.1015773</v>
      </c>
      <c r="V3038" s="34">
        <v>1.093674128532435E-11</v>
      </c>
      <c r="W3038" s="24">
        <v>0</v>
      </c>
      <c r="X3038" s="24">
        <v>0</v>
      </c>
    </row>
    <row r="3039" spans="1:24" ht="15" customHeight="1" x14ac:dyDescent="0.45">
      <c r="A3039" s="14">
        <v>525</v>
      </c>
      <c r="B3039" s="15">
        <v>2003</v>
      </c>
      <c r="C3039" s="16">
        <v>0</v>
      </c>
      <c r="D3039" s="17">
        <v>0.19575049999999999</v>
      </c>
      <c r="E3039" s="17">
        <v>9.8138400000000001E-2</v>
      </c>
      <c r="F3039" s="17">
        <v>4.5992699999999997E-2</v>
      </c>
      <c r="G3039" s="17">
        <v>3.4882119999999999</v>
      </c>
      <c r="H3039" s="18">
        <v>0.1397216</v>
      </c>
      <c r="I3039" s="40">
        <f t="array" ref="I3039">$Q$10+SUMPRODUCT(D3039:H3039,TRANSPOSE($Q$11:$Q$15))</f>
        <v>-8.4451550719068766</v>
      </c>
      <c r="J3039" s="37">
        <f t="shared" si="47"/>
        <v>2.1489307307726824E-4</v>
      </c>
      <c r="K3039" s="38"/>
      <c r="L3039" s="38"/>
      <c r="M3039" s="38"/>
      <c r="P3039" s="27">
        <v>3010</v>
      </c>
      <c r="Q3039" s="24">
        <v>0.43208210000000002</v>
      </c>
      <c r="R3039" s="24">
        <v>0.26420189999999999</v>
      </c>
      <c r="S3039" s="24">
        <v>5.3215600000000002E-2</v>
      </c>
      <c r="T3039" s="24">
        <v>0.88852710000000001</v>
      </c>
      <c r="U3039" s="24">
        <v>0.70881079999999996</v>
      </c>
      <c r="V3039" s="34">
        <v>1.5505438251563008E-2</v>
      </c>
      <c r="W3039" s="24">
        <v>0</v>
      </c>
      <c r="X3039" s="24">
        <v>0</v>
      </c>
    </row>
    <row r="3040" spans="1:24" ht="15" customHeight="1" x14ac:dyDescent="0.45">
      <c r="A3040" s="14">
        <v>525</v>
      </c>
      <c r="B3040" s="15">
        <v>2004</v>
      </c>
      <c r="C3040" s="16">
        <v>0</v>
      </c>
      <c r="D3040" s="17">
        <v>0.243205</v>
      </c>
      <c r="E3040" s="17">
        <v>0.1274737</v>
      </c>
      <c r="F3040" s="17">
        <v>2.91995E-2</v>
      </c>
      <c r="G3040" s="17">
        <v>3.4987270000000001</v>
      </c>
      <c r="H3040" s="18">
        <v>0.1125659</v>
      </c>
      <c r="I3040" s="40">
        <f t="array" ref="I3040">$Q$10+SUMPRODUCT(D3040:H3040,TRANSPOSE($Q$11:$Q$15))</f>
        <v>-8.3674001097809434</v>
      </c>
      <c r="J3040" s="37">
        <f t="shared" si="47"/>
        <v>2.3226481307513775E-4</v>
      </c>
      <c r="K3040" s="38"/>
      <c r="L3040" s="38"/>
      <c r="M3040" s="38"/>
      <c r="P3040" s="27">
        <v>3011</v>
      </c>
      <c r="Q3040" s="24">
        <v>0.52912329999999996</v>
      </c>
      <c r="R3040" s="24">
        <v>0.2687445</v>
      </c>
      <c r="S3040" s="24">
        <v>4.9548399999999999E-2</v>
      </c>
      <c r="T3040" s="24">
        <v>1.0770690000000001</v>
      </c>
      <c r="U3040" s="24">
        <v>0.69042720000000002</v>
      </c>
      <c r="V3040" s="34">
        <v>1.2130268675422043E-2</v>
      </c>
      <c r="W3040" s="24">
        <v>0</v>
      </c>
      <c r="X3040" s="24">
        <v>0</v>
      </c>
    </row>
    <row r="3041" spans="1:24" ht="15" customHeight="1" x14ac:dyDescent="0.45">
      <c r="A3041" s="14">
        <v>526</v>
      </c>
      <c r="B3041" s="15">
        <v>1995</v>
      </c>
      <c r="C3041" s="16">
        <v>0</v>
      </c>
      <c r="D3041" s="17">
        <v>1.23009E-2</v>
      </c>
      <c r="E3041" s="17">
        <v>-7.8461699999999995E-2</v>
      </c>
      <c r="F3041" s="17">
        <v>3.42311E-2</v>
      </c>
      <c r="G3041" s="17">
        <v>0.56153390000000003</v>
      </c>
      <c r="H3041" s="18">
        <v>0.36366710000000002</v>
      </c>
      <c r="I3041" s="40">
        <f t="array" ref="I3041">$Q$10+SUMPRODUCT(D3041:H3041,TRANSPOSE($Q$11:$Q$15))</f>
        <v>-3.367595684542656</v>
      </c>
      <c r="J3041" s="37">
        <f t="shared" si="47"/>
        <v>3.3323672705094322E-2</v>
      </c>
      <c r="K3041" s="38"/>
      <c r="L3041" s="38"/>
      <c r="M3041" s="38"/>
      <c r="P3041" s="27">
        <v>3012</v>
      </c>
      <c r="Q3041" s="24">
        <v>0.51820869999999997</v>
      </c>
      <c r="R3041" s="24">
        <v>0.20940339999999999</v>
      </c>
      <c r="S3041" s="24">
        <v>4.1921100000000003E-2</v>
      </c>
      <c r="T3041" s="24">
        <v>0.57750820000000003</v>
      </c>
      <c r="U3041" s="24">
        <v>0.47893400000000003</v>
      </c>
      <c r="V3041" s="34">
        <v>2.6803649760052801E-2</v>
      </c>
      <c r="W3041" s="24">
        <v>0</v>
      </c>
      <c r="X3041" s="24">
        <v>0</v>
      </c>
    </row>
    <row r="3042" spans="1:24" ht="15" customHeight="1" x14ac:dyDescent="0.45">
      <c r="A3042" s="14">
        <v>526</v>
      </c>
      <c r="B3042" s="15">
        <v>1996</v>
      </c>
      <c r="C3042" s="16">
        <v>0</v>
      </c>
      <c r="D3042" s="17">
        <v>2.6805900000000001E-2</v>
      </c>
      <c r="E3042" s="17">
        <v>-3.7604600000000002E-2</v>
      </c>
      <c r="F3042" s="17">
        <v>5.3927500000000003E-2</v>
      </c>
      <c r="G3042" s="17">
        <v>0.80063589999999996</v>
      </c>
      <c r="H3042" s="18">
        <v>0.45190259999999999</v>
      </c>
      <c r="I3042" s="40">
        <f t="array" ref="I3042">$Q$10+SUMPRODUCT(D3042:H3042,TRANSPOSE($Q$11:$Q$15))</f>
        <v>-3.9048939148642772</v>
      </c>
      <c r="J3042" s="37">
        <f t="shared" si="47"/>
        <v>1.9745358698285857E-2</v>
      </c>
      <c r="K3042" s="38"/>
      <c r="L3042" s="38"/>
      <c r="M3042" s="38"/>
      <c r="P3042" s="27">
        <v>3013</v>
      </c>
      <c r="Q3042" s="24">
        <v>0.51981379999999999</v>
      </c>
      <c r="R3042" s="24">
        <v>0.24331610000000001</v>
      </c>
      <c r="S3042" s="24">
        <v>5.3012900000000002E-2</v>
      </c>
      <c r="T3042" s="24">
        <v>0.29506749999999998</v>
      </c>
      <c r="U3042" s="24">
        <v>0.62153210000000003</v>
      </c>
      <c r="V3042" s="34">
        <v>3.9507755368440624E-2</v>
      </c>
      <c r="W3042" s="24">
        <v>0</v>
      </c>
      <c r="X3042" s="24">
        <v>0</v>
      </c>
    </row>
    <row r="3043" spans="1:24" ht="15" customHeight="1" x14ac:dyDescent="0.45">
      <c r="A3043" s="14">
        <v>526</v>
      </c>
      <c r="B3043" s="15">
        <v>1997</v>
      </c>
      <c r="C3043" s="16">
        <v>0</v>
      </c>
      <c r="D3043" s="17">
        <v>1.9461599999999999E-2</v>
      </c>
      <c r="E3043" s="17">
        <v>1.5255100000000001E-2</v>
      </c>
      <c r="F3043" s="17">
        <v>4.7887600000000002E-2</v>
      </c>
      <c r="G3043" s="17">
        <v>0.71447150000000004</v>
      </c>
      <c r="H3043" s="18">
        <v>0.47591030000000001</v>
      </c>
      <c r="I3043" s="40">
        <f t="array" ref="I3043">$Q$10+SUMPRODUCT(D3043:H3043,TRANSPOSE($Q$11:$Q$15))</f>
        <v>-3.7842935850917687</v>
      </c>
      <c r="J3043" s="37">
        <f t="shared" si="47"/>
        <v>2.2219963642232797E-2</v>
      </c>
      <c r="K3043" s="38"/>
      <c r="L3043" s="38"/>
      <c r="M3043" s="38"/>
      <c r="P3043" s="27">
        <v>3014</v>
      </c>
      <c r="Q3043" s="24">
        <v>0.49211899999999997</v>
      </c>
      <c r="R3043" s="24">
        <v>0.25513849999999999</v>
      </c>
      <c r="S3043" s="24">
        <v>4.0005800000000001E-2</v>
      </c>
      <c r="T3043" s="24">
        <v>0.56143330000000002</v>
      </c>
      <c r="U3043" s="24">
        <v>0.64494370000000001</v>
      </c>
      <c r="V3043" s="34">
        <v>2.8594202975188585E-2</v>
      </c>
      <c r="W3043" s="24">
        <v>0</v>
      </c>
      <c r="X3043" s="24">
        <v>0</v>
      </c>
    </row>
    <row r="3044" spans="1:24" ht="15" customHeight="1" x14ac:dyDescent="0.45">
      <c r="A3044" s="14">
        <v>526</v>
      </c>
      <c r="B3044" s="15">
        <v>1998</v>
      </c>
      <c r="C3044" s="16">
        <v>0</v>
      </c>
      <c r="D3044" s="17">
        <v>1.8539699999999999E-2</v>
      </c>
      <c r="E3044" s="17">
        <v>-4.4344500000000002E-2</v>
      </c>
      <c r="F3044" s="17">
        <v>5.3090199999999997E-2</v>
      </c>
      <c r="G3044" s="17">
        <v>0.33511200000000002</v>
      </c>
      <c r="H3044" s="18">
        <v>0.50889240000000002</v>
      </c>
      <c r="I3044" s="40">
        <f t="array" ref="I3044">$Q$10+SUMPRODUCT(D3044:H3044,TRANSPOSE($Q$11:$Q$15))</f>
        <v>-3.1146481832802557</v>
      </c>
      <c r="J3044" s="37">
        <f t="shared" si="47"/>
        <v>4.2507059373127001E-2</v>
      </c>
      <c r="K3044" s="38"/>
      <c r="L3044" s="38"/>
      <c r="M3044" s="38"/>
      <c r="P3044" s="27">
        <v>3015</v>
      </c>
      <c r="Q3044" s="24">
        <v>0.53083599999999997</v>
      </c>
      <c r="R3044" s="24">
        <v>0.23965159999999999</v>
      </c>
      <c r="S3044" s="24">
        <v>4.9205199999999998E-2</v>
      </c>
      <c r="T3044" s="24">
        <v>0.49844959999999999</v>
      </c>
      <c r="U3044" s="24">
        <v>0.63514590000000004</v>
      </c>
      <c r="V3044" s="34">
        <v>3.0287447906432067E-2</v>
      </c>
      <c r="W3044" s="24">
        <v>0</v>
      </c>
      <c r="X3044" s="24">
        <v>0</v>
      </c>
    </row>
    <row r="3045" spans="1:24" ht="15" customHeight="1" x14ac:dyDescent="0.45">
      <c r="A3045" s="14">
        <v>526</v>
      </c>
      <c r="B3045" s="15">
        <v>1999</v>
      </c>
      <c r="C3045" s="16">
        <v>0</v>
      </c>
      <c r="D3045" s="17">
        <v>9.8953700000000006E-2</v>
      </c>
      <c r="E3045" s="17">
        <v>-4.4710600000000003E-2</v>
      </c>
      <c r="F3045" s="17">
        <v>5.7133999999999997E-2</v>
      </c>
      <c r="G3045" s="17">
        <v>0.172823</v>
      </c>
      <c r="H3045" s="18">
        <v>5.0077749999999996</v>
      </c>
      <c r="I3045" s="40">
        <f t="array" ref="I3045">$Q$10+SUMPRODUCT(D3045:H3045,TRANSPOSE($Q$11:$Q$15))</f>
        <v>-6.6424284354569263E-2</v>
      </c>
      <c r="J3045" s="37">
        <f t="shared" si="47"/>
        <v>0.48340003197416503</v>
      </c>
      <c r="K3045" s="38"/>
      <c r="L3045" s="38"/>
      <c r="M3045" s="38"/>
      <c r="P3045" s="27">
        <v>3016</v>
      </c>
      <c r="Q3045" s="24">
        <v>0.46382770000000001</v>
      </c>
      <c r="R3045" s="24">
        <v>0.29152749999999999</v>
      </c>
      <c r="S3045" s="24">
        <v>4.2100899999999997E-2</v>
      </c>
      <c r="T3045" s="24">
        <v>0.81203060000000005</v>
      </c>
      <c r="U3045" s="24">
        <v>0.56687379999999998</v>
      </c>
      <c r="V3045" s="34">
        <v>1.7045687040430049E-2</v>
      </c>
      <c r="W3045" s="24">
        <v>0</v>
      </c>
      <c r="X3045" s="24">
        <v>0</v>
      </c>
    </row>
    <row r="3046" spans="1:24" ht="15" customHeight="1" x14ac:dyDescent="0.45">
      <c r="A3046" s="14">
        <v>526</v>
      </c>
      <c r="B3046" s="15">
        <v>2000</v>
      </c>
      <c r="C3046" s="16">
        <v>0</v>
      </c>
      <c r="D3046" s="17">
        <v>3.07359E-2</v>
      </c>
      <c r="E3046" s="17">
        <v>-3.7160899999999997E-2</v>
      </c>
      <c r="F3046" s="17">
        <v>5.2322100000000003E-2</v>
      </c>
      <c r="G3046" s="17">
        <v>0.33622340000000001</v>
      </c>
      <c r="H3046" s="18">
        <v>1.1578820000000001</v>
      </c>
      <c r="I3046" s="40">
        <f t="array" ref="I3046">$Q$10+SUMPRODUCT(D3046:H3046,TRANSPOSE($Q$11:$Q$15))</f>
        <v>-2.7134679343680279</v>
      </c>
      <c r="J3046" s="37">
        <f t="shared" si="47"/>
        <v>6.2183306112401304E-2</v>
      </c>
      <c r="K3046" s="38"/>
      <c r="L3046" s="38"/>
      <c r="M3046" s="38"/>
      <c r="P3046" s="27">
        <v>3017</v>
      </c>
      <c r="Q3046" s="24">
        <v>0.54489860000000001</v>
      </c>
      <c r="R3046" s="24">
        <v>0.30551719999999999</v>
      </c>
      <c r="S3046" s="24">
        <v>2.5456800000000002E-2</v>
      </c>
      <c r="T3046" s="24">
        <v>0.59563169999999999</v>
      </c>
      <c r="U3046" s="24">
        <v>0.36054069999999999</v>
      </c>
      <c r="V3046" s="34">
        <v>2.4332872019111218E-2</v>
      </c>
      <c r="W3046" s="24">
        <v>0</v>
      </c>
      <c r="X3046" s="24">
        <v>0</v>
      </c>
    </row>
    <row r="3047" spans="1:24" ht="15" customHeight="1" x14ac:dyDescent="0.45">
      <c r="A3047" s="14">
        <v>526</v>
      </c>
      <c r="B3047" s="15">
        <v>2001</v>
      </c>
      <c r="C3047" s="16">
        <v>0</v>
      </c>
      <c r="D3047" s="17">
        <v>1.3793E-3</v>
      </c>
      <c r="E3047" s="17">
        <v>0.1031035</v>
      </c>
      <c r="F3047" s="17">
        <v>3.7488899999999999E-2</v>
      </c>
      <c r="G3047" s="17">
        <v>1.6863999999999999</v>
      </c>
      <c r="H3047" s="18">
        <v>9.7034400000000007E-2</v>
      </c>
      <c r="I3047" s="40">
        <f t="array" ref="I3047">$Q$10+SUMPRODUCT(D3047:H3047,TRANSPOSE($Q$11:$Q$15))</f>
        <v>-5.6199987224140724</v>
      </c>
      <c r="J3047" s="37">
        <f t="shared" si="47"/>
        <v>3.6115551318366703E-3</v>
      </c>
      <c r="K3047" s="38"/>
      <c r="L3047" s="38"/>
      <c r="M3047" s="38"/>
      <c r="P3047" s="27">
        <v>3018</v>
      </c>
      <c r="Q3047" s="24">
        <v>0.37588909999999998</v>
      </c>
      <c r="R3047" s="24">
        <v>0.3239071</v>
      </c>
      <c r="S3047" s="24">
        <v>4.6143799999999999E-2</v>
      </c>
      <c r="T3047" s="24">
        <v>0.88204590000000005</v>
      </c>
      <c r="U3047" s="24">
        <v>0.52145280000000005</v>
      </c>
      <c r="V3047" s="34">
        <v>1.3252195486280682E-2</v>
      </c>
      <c r="W3047" s="24">
        <v>0</v>
      </c>
      <c r="X3047" s="24">
        <v>0</v>
      </c>
    </row>
    <row r="3048" spans="1:24" ht="15" customHeight="1" x14ac:dyDescent="0.45">
      <c r="A3048" s="14">
        <v>526</v>
      </c>
      <c r="B3048" s="15">
        <v>2002</v>
      </c>
      <c r="C3048" s="16">
        <v>0</v>
      </c>
      <c r="D3048" s="17">
        <v>-3.7497099999999998E-2</v>
      </c>
      <c r="E3048" s="17">
        <v>-0.63747489999999996</v>
      </c>
      <c r="F3048" s="17">
        <v>3.84614E-2</v>
      </c>
      <c r="G3048" s="17">
        <v>5.1363430000000001</v>
      </c>
      <c r="H3048" s="18">
        <v>5.0072400000000003E-2</v>
      </c>
      <c r="I3048" s="40">
        <f t="array" ref="I3048">$Q$10+SUMPRODUCT(D3048:H3048,TRANSPOSE($Q$11:$Q$15))</f>
        <v>-10.09397822411119</v>
      </c>
      <c r="J3048" s="37">
        <f t="shared" si="47"/>
        <v>4.1325965500748465E-5</v>
      </c>
      <c r="K3048" s="38"/>
      <c r="L3048" s="38"/>
      <c r="M3048" s="38"/>
      <c r="P3048" s="27">
        <v>3019</v>
      </c>
      <c r="Q3048" s="24">
        <v>0.243369</v>
      </c>
      <c r="R3048" s="24">
        <v>0.30814639999999999</v>
      </c>
      <c r="S3048" s="24">
        <v>4.9934800000000001E-2</v>
      </c>
      <c r="T3048" s="24">
        <v>1.198536</v>
      </c>
      <c r="U3048" s="24">
        <v>0.4620282</v>
      </c>
      <c r="V3048" s="34">
        <v>7.291279840624775E-3</v>
      </c>
      <c r="W3048" s="24">
        <v>0</v>
      </c>
      <c r="X3048" s="24">
        <v>0</v>
      </c>
    </row>
    <row r="3049" spans="1:24" ht="15" customHeight="1" x14ac:dyDescent="0.45">
      <c r="A3049" s="14">
        <v>526</v>
      </c>
      <c r="B3049" s="15">
        <v>2003</v>
      </c>
      <c r="C3049" s="16">
        <v>0</v>
      </c>
      <c r="D3049" s="17">
        <v>-8.7120400000000001E-2</v>
      </c>
      <c r="E3049" s="17">
        <v>-0.45553650000000001</v>
      </c>
      <c r="F3049" s="17">
        <v>2.3906899999999998E-2</v>
      </c>
      <c r="G3049" s="17">
        <v>5.0777809999999999</v>
      </c>
      <c r="H3049" s="18">
        <v>6.5043299999999998E-2</v>
      </c>
      <c r="I3049" s="40">
        <f t="array" ref="I3049">$Q$10+SUMPRODUCT(D3049:H3049,TRANSPOSE($Q$11:$Q$15))</f>
        <v>-10.160059506271448</v>
      </c>
      <c r="J3049" s="37">
        <f t="shared" si="47"/>
        <v>3.8683469631305655E-5</v>
      </c>
      <c r="K3049" s="38"/>
      <c r="L3049" s="38"/>
      <c r="M3049" s="38"/>
      <c r="P3049" s="27">
        <v>3020</v>
      </c>
      <c r="Q3049" s="24">
        <v>-0.1386249</v>
      </c>
      <c r="R3049" s="24">
        <v>0.30923220000000001</v>
      </c>
      <c r="S3049" s="24">
        <v>4.9806000000000003E-2</v>
      </c>
      <c r="T3049" s="24">
        <v>1.2447079999999999</v>
      </c>
      <c r="U3049" s="24">
        <v>0.13989299999999999</v>
      </c>
      <c r="V3049" s="34">
        <v>4.7454203864420418E-3</v>
      </c>
      <c r="W3049" s="24">
        <v>0</v>
      </c>
      <c r="X3049" s="24">
        <v>0</v>
      </c>
    </row>
    <row r="3050" spans="1:24" ht="15" customHeight="1" x14ac:dyDescent="0.45">
      <c r="A3050" s="14">
        <v>527</v>
      </c>
      <c r="B3050" s="15">
        <v>1995</v>
      </c>
      <c r="C3050" s="16">
        <v>0</v>
      </c>
      <c r="D3050" s="17">
        <v>0.48533749999999998</v>
      </c>
      <c r="E3050" s="17">
        <v>-0.48211500000000002</v>
      </c>
      <c r="F3050" s="17">
        <v>0.14430280000000001</v>
      </c>
      <c r="G3050" s="17">
        <v>2.9819939999999998</v>
      </c>
      <c r="H3050" s="18">
        <v>0.46514470000000002</v>
      </c>
      <c r="I3050" s="40">
        <f t="array" ref="I3050">$Q$10+SUMPRODUCT(D3050:H3050,TRANSPOSE($Q$11:$Q$15))</f>
        <v>-7.2594623289117344</v>
      </c>
      <c r="J3050" s="37">
        <f t="shared" si="47"/>
        <v>7.0299163322089014E-4</v>
      </c>
      <c r="K3050" s="38"/>
      <c r="L3050" s="38"/>
      <c r="M3050" s="38"/>
      <c r="P3050" s="27">
        <v>3021</v>
      </c>
      <c r="Q3050" s="24">
        <v>-9.44131E-2</v>
      </c>
      <c r="R3050" s="24">
        <v>0.33252739999999997</v>
      </c>
      <c r="S3050" s="24">
        <v>4.0160300000000003E-2</v>
      </c>
      <c r="T3050" s="24">
        <v>1.3890469999999999</v>
      </c>
      <c r="U3050" s="24">
        <v>0.1603048</v>
      </c>
      <c r="V3050" s="34">
        <v>4.0637373039406595E-3</v>
      </c>
      <c r="W3050" s="24">
        <v>0</v>
      </c>
      <c r="X3050" s="24">
        <v>0</v>
      </c>
    </row>
    <row r="3051" spans="1:24" ht="15" customHeight="1" x14ac:dyDescent="0.45">
      <c r="A3051" s="14">
        <v>527</v>
      </c>
      <c r="B3051" s="15">
        <v>1996</v>
      </c>
      <c r="C3051" s="16">
        <v>0</v>
      </c>
      <c r="D3051" s="17">
        <v>0.5438634</v>
      </c>
      <c r="E3051" s="17">
        <v>-0.16079089999999999</v>
      </c>
      <c r="F3051" s="17">
        <v>0.13235939999999999</v>
      </c>
      <c r="G3051" s="17">
        <v>3.332633</v>
      </c>
      <c r="H3051" s="18">
        <v>0.44233830000000002</v>
      </c>
      <c r="I3051" s="40">
        <f t="array" ref="I3051">$Q$10+SUMPRODUCT(D3051:H3051,TRANSPOSE($Q$11:$Q$15))</f>
        <v>-8.1797946862626212</v>
      </c>
      <c r="J3051" s="37">
        <f t="shared" si="47"/>
        <v>2.8018095197584168E-4</v>
      </c>
      <c r="K3051" s="38"/>
      <c r="L3051" s="38"/>
      <c r="M3051" s="38"/>
      <c r="P3051" s="27">
        <v>3022</v>
      </c>
      <c r="Q3051" s="24">
        <v>-8.1852599999999998E-2</v>
      </c>
      <c r="R3051" s="24">
        <v>0.36477080000000001</v>
      </c>
      <c r="S3051" s="24">
        <v>6.1790699999999997E-2</v>
      </c>
      <c r="T3051" s="24">
        <v>2.1073569999999999</v>
      </c>
      <c r="U3051" s="24">
        <v>0.1518456</v>
      </c>
      <c r="V3051" s="34">
        <v>1.041327846448933E-3</v>
      </c>
      <c r="W3051" s="24">
        <v>0</v>
      </c>
      <c r="X3051" s="24">
        <v>0</v>
      </c>
    </row>
    <row r="3052" spans="1:24" ht="15" customHeight="1" x14ac:dyDescent="0.45">
      <c r="A3052" s="14">
        <v>527</v>
      </c>
      <c r="B3052" s="15">
        <v>1997</v>
      </c>
      <c r="C3052" s="16">
        <v>0</v>
      </c>
      <c r="D3052" s="17">
        <v>0.63840330000000001</v>
      </c>
      <c r="E3052" s="17">
        <v>0.1189692</v>
      </c>
      <c r="F3052" s="17">
        <v>0.1233129</v>
      </c>
      <c r="G3052" s="17">
        <v>6.0429219999999999</v>
      </c>
      <c r="H3052" s="18">
        <v>0.40921279999999999</v>
      </c>
      <c r="I3052" s="40">
        <f t="array" ref="I3052">$Q$10+SUMPRODUCT(D3052:H3052,TRANSPOSE($Q$11:$Q$15))</f>
        <v>-12.814655905463724</v>
      </c>
      <c r="J3052" s="37">
        <f t="shared" si="47"/>
        <v>2.7205986061854241E-6</v>
      </c>
      <c r="K3052" s="38"/>
      <c r="L3052" s="38"/>
      <c r="M3052" s="38"/>
      <c r="P3052" s="27">
        <v>3023</v>
      </c>
      <c r="Q3052" s="24">
        <v>6.2607000000000001E-3</v>
      </c>
      <c r="R3052" s="24">
        <v>0.42233379999999998</v>
      </c>
      <c r="S3052" s="24">
        <v>6.4237199999999994E-2</v>
      </c>
      <c r="T3052" s="24">
        <v>3.019714</v>
      </c>
      <c r="U3052" s="24">
        <v>0.16529569999999999</v>
      </c>
      <c r="V3052" s="34">
        <v>2.2968767327599326E-4</v>
      </c>
      <c r="W3052" s="24">
        <v>0</v>
      </c>
      <c r="X3052" s="24">
        <v>0</v>
      </c>
    </row>
    <row r="3053" spans="1:24" ht="15" customHeight="1" x14ac:dyDescent="0.45">
      <c r="A3053" s="14">
        <v>527</v>
      </c>
      <c r="B3053" s="15">
        <v>1998</v>
      </c>
      <c r="C3053" s="16">
        <v>0</v>
      </c>
      <c r="D3053" s="17">
        <v>0.55570759999999997</v>
      </c>
      <c r="E3053" s="17">
        <v>0.52479739999999997</v>
      </c>
      <c r="F3053" s="17">
        <v>0.17896419999999999</v>
      </c>
      <c r="G3053" s="17">
        <v>19.927119999999999</v>
      </c>
      <c r="H3053" s="18">
        <v>0.53148580000000001</v>
      </c>
      <c r="I3053" s="40">
        <f t="array" ref="I3053">$Q$10+SUMPRODUCT(D3053:H3053,TRANSPOSE($Q$11:$Q$15))</f>
        <v>-35.934141175411817</v>
      </c>
      <c r="J3053" s="37">
        <f t="shared" si="47"/>
        <v>2.4774264819494936E-16</v>
      </c>
      <c r="K3053" s="38"/>
      <c r="L3053" s="38"/>
      <c r="M3053" s="38"/>
      <c r="P3053" s="27">
        <v>3024</v>
      </c>
      <c r="Q3053" s="24">
        <v>9.8268599999999998E-2</v>
      </c>
      <c r="R3053" s="24">
        <v>0.4356795</v>
      </c>
      <c r="S3053" s="24">
        <v>6.6972000000000004E-2</v>
      </c>
      <c r="T3053" s="24">
        <v>1.975449</v>
      </c>
      <c r="U3053" s="24">
        <v>0.1615876</v>
      </c>
      <c r="V3053" s="34">
        <v>1.2052297811744983E-3</v>
      </c>
      <c r="W3053" s="24">
        <v>0</v>
      </c>
      <c r="X3053" s="24">
        <v>0</v>
      </c>
    </row>
    <row r="3054" spans="1:24" ht="15" customHeight="1" x14ac:dyDescent="0.45">
      <c r="A3054" s="14">
        <v>528</v>
      </c>
      <c r="B3054" s="15">
        <v>1999</v>
      </c>
      <c r="C3054" s="16">
        <v>0</v>
      </c>
      <c r="D3054" s="17">
        <v>0.17421990000000001</v>
      </c>
      <c r="E3054" s="17">
        <v>-0.50008189999999997</v>
      </c>
      <c r="F3054" s="17">
        <v>-0.1983972</v>
      </c>
      <c r="G3054" s="17">
        <v>1.433179</v>
      </c>
      <c r="H3054" s="18">
        <v>0.10929179999999999</v>
      </c>
      <c r="I3054" s="40">
        <f t="array" ref="I3054">$Q$10+SUMPRODUCT(D3054:H3054,TRANSPOSE($Q$11:$Q$15))</f>
        <v>-2.3733324468806392</v>
      </c>
      <c r="J3054" s="37">
        <f t="shared" si="47"/>
        <v>8.5228965877818891E-2</v>
      </c>
      <c r="K3054" s="38"/>
      <c r="L3054" s="38"/>
      <c r="M3054" s="38"/>
      <c r="P3054" s="27">
        <v>3025</v>
      </c>
      <c r="Q3054" s="24">
        <v>5.4095999999999997E-3</v>
      </c>
      <c r="R3054" s="24">
        <v>0.49179729999999999</v>
      </c>
      <c r="S3054" s="24">
        <v>6.0823599999999998E-2</v>
      </c>
      <c r="T3054" s="24">
        <v>1.320859</v>
      </c>
      <c r="U3054" s="24">
        <v>0.153277</v>
      </c>
      <c r="V3054" s="34">
        <v>3.1639191539907805E-3</v>
      </c>
      <c r="W3054" s="24">
        <v>0</v>
      </c>
      <c r="X3054" s="24">
        <v>0</v>
      </c>
    </row>
    <row r="3055" spans="1:24" ht="15" customHeight="1" x14ac:dyDescent="0.45">
      <c r="A3055" s="14">
        <v>528</v>
      </c>
      <c r="B3055" s="15">
        <v>2000</v>
      </c>
      <c r="C3055" s="16">
        <v>0</v>
      </c>
      <c r="D3055" s="17">
        <v>0.1415014</v>
      </c>
      <c r="E3055" s="17">
        <v>-0.81077869999999996</v>
      </c>
      <c r="F3055" s="17">
        <v>-8.8586100000000001E-2</v>
      </c>
      <c r="G3055" s="17">
        <v>0.44850669999999998</v>
      </c>
      <c r="H3055" s="18">
        <v>0.12525439999999999</v>
      </c>
      <c r="I3055" s="40">
        <f t="array" ref="I3055">$Q$10+SUMPRODUCT(D3055:H3055,TRANSPOSE($Q$11:$Q$15))</f>
        <v>-1.2344599582963127</v>
      </c>
      <c r="J3055" s="37">
        <f t="shared" si="47"/>
        <v>0.22540178212572062</v>
      </c>
      <c r="K3055" s="38"/>
      <c r="L3055" s="38"/>
      <c r="M3055" s="38"/>
      <c r="P3055" s="27">
        <v>3026</v>
      </c>
      <c r="Q3055" s="24">
        <v>-3.91793E-2</v>
      </c>
      <c r="R3055" s="24">
        <v>0.45847840000000001</v>
      </c>
      <c r="S3055" s="24">
        <v>5.1042900000000002E-2</v>
      </c>
      <c r="T3055" s="24">
        <v>1.2669699999999999</v>
      </c>
      <c r="U3055" s="24">
        <v>0.1563959</v>
      </c>
      <c r="V3055" s="34">
        <v>3.8464174182744658E-3</v>
      </c>
      <c r="W3055" s="24">
        <v>0</v>
      </c>
      <c r="X3055" s="24">
        <v>0</v>
      </c>
    </row>
    <row r="3056" spans="1:24" ht="15" customHeight="1" x14ac:dyDescent="0.45">
      <c r="A3056" s="14">
        <v>528</v>
      </c>
      <c r="B3056" s="15">
        <v>2001</v>
      </c>
      <c r="C3056" s="16">
        <v>0</v>
      </c>
      <c r="D3056" s="17">
        <v>0.13693169999999999</v>
      </c>
      <c r="E3056" s="17">
        <v>-1.052173</v>
      </c>
      <c r="F3056" s="17">
        <v>-1.1215999999999999E-3</v>
      </c>
      <c r="G3056" s="17">
        <v>1.0572060000000001</v>
      </c>
      <c r="H3056" s="18">
        <v>0.1562095</v>
      </c>
      <c r="I3056" s="40">
        <f t="array" ref="I3056">$Q$10+SUMPRODUCT(D3056:H3056,TRANSPOSE($Q$11:$Q$15))</f>
        <v>-2.5358313422656198</v>
      </c>
      <c r="J3056" s="37">
        <f t="shared" si="47"/>
        <v>7.3384133943432975E-2</v>
      </c>
      <c r="K3056" s="38"/>
      <c r="L3056" s="38"/>
      <c r="M3056" s="38"/>
      <c r="P3056" s="27">
        <v>3027</v>
      </c>
      <c r="Q3056" s="24">
        <v>-6.0497700000000001E-2</v>
      </c>
      <c r="R3056" s="24">
        <v>0.4640648</v>
      </c>
      <c r="S3056" s="24">
        <v>6.4038800000000007E-2</v>
      </c>
      <c r="T3056" s="24">
        <v>1.0203880000000001</v>
      </c>
      <c r="U3056" s="24">
        <v>0.16908690000000001</v>
      </c>
      <c r="V3056" s="34">
        <v>5.0825066638303306E-3</v>
      </c>
      <c r="W3056" s="24">
        <v>0</v>
      </c>
      <c r="X3056" s="24">
        <v>0</v>
      </c>
    </row>
    <row r="3057" spans="1:24" ht="15" customHeight="1" x14ac:dyDescent="0.45">
      <c r="A3057" s="14">
        <v>529</v>
      </c>
      <c r="B3057" s="15">
        <v>1995</v>
      </c>
      <c r="C3057" s="16">
        <v>0</v>
      </c>
      <c r="D3057" s="17">
        <v>8.4916699999999998E-2</v>
      </c>
      <c r="E3057" s="17">
        <v>-0.25402540000000001</v>
      </c>
      <c r="F3057" s="17">
        <v>4.33389E-2</v>
      </c>
      <c r="G3057" s="17">
        <v>3.5239050000000001</v>
      </c>
      <c r="H3057" s="18">
        <v>0.1354697</v>
      </c>
      <c r="I3057" s="40">
        <f t="array" ref="I3057">$Q$10+SUMPRODUCT(D3057:H3057,TRANSPOSE($Q$11:$Q$15))</f>
        <v>-8.0173176197256275</v>
      </c>
      <c r="J3057" s="37">
        <f t="shared" si="47"/>
        <v>3.295945587827738E-4</v>
      </c>
      <c r="K3057" s="38"/>
      <c r="L3057" s="38"/>
      <c r="M3057" s="38"/>
      <c r="P3057" s="27">
        <v>3028</v>
      </c>
      <c r="Q3057" s="24">
        <v>1.0575299999999999E-2</v>
      </c>
      <c r="R3057" s="24">
        <v>0.48358859999999998</v>
      </c>
      <c r="S3057" s="24">
        <v>6.2498499999999998E-2</v>
      </c>
      <c r="T3057" s="24">
        <v>1.2554780000000001</v>
      </c>
      <c r="U3057" s="24">
        <v>0.167742</v>
      </c>
      <c r="V3057" s="34">
        <v>3.5440273865726176E-3</v>
      </c>
      <c r="W3057" s="24">
        <v>0</v>
      </c>
      <c r="X3057" s="24">
        <v>0</v>
      </c>
    </row>
    <row r="3058" spans="1:24" ht="15" customHeight="1" x14ac:dyDescent="0.45">
      <c r="A3058" s="14">
        <v>529</v>
      </c>
      <c r="B3058" s="15">
        <v>1996</v>
      </c>
      <c r="C3058" s="16">
        <v>0</v>
      </c>
      <c r="D3058" s="17">
        <v>4.41982E-2</v>
      </c>
      <c r="E3058" s="17">
        <v>-9.78744E-2</v>
      </c>
      <c r="F3058" s="17">
        <v>6.2841300000000003E-2</v>
      </c>
      <c r="G3058" s="17">
        <v>4.2559950000000004</v>
      </c>
      <c r="H3058" s="18">
        <v>0.12510940000000001</v>
      </c>
      <c r="I3058" s="40">
        <f t="array" ref="I3058">$Q$10+SUMPRODUCT(D3058:H3058,TRANSPOSE($Q$11:$Q$15))</f>
        <v>-9.5903126373230947</v>
      </c>
      <c r="J3058" s="37">
        <f t="shared" si="47"/>
        <v>6.8383361009567142E-5</v>
      </c>
      <c r="K3058" s="38"/>
      <c r="L3058" s="38"/>
      <c r="M3058" s="38"/>
      <c r="P3058" s="27">
        <v>3029</v>
      </c>
      <c r="Q3058" s="24">
        <v>-2.9831E-2</v>
      </c>
      <c r="R3058" s="24">
        <v>0.47440949999999998</v>
      </c>
      <c r="S3058" s="24">
        <v>6.0762200000000002E-2</v>
      </c>
      <c r="T3058" s="24">
        <v>1.283795</v>
      </c>
      <c r="U3058" s="24">
        <v>0.1782108</v>
      </c>
      <c r="V3058" s="34">
        <v>3.4460047179558743E-3</v>
      </c>
      <c r="W3058" s="24">
        <v>0</v>
      </c>
      <c r="X3058" s="24">
        <v>0</v>
      </c>
    </row>
    <row r="3059" spans="1:24" ht="15" customHeight="1" x14ac:dyDescent="0.45">
      <c r="A3059" s="14">
        <v>529</v>
      </c>
      <c r="B3059" s="15">
        <v>1997</v>
      </c>
      <c r="C3059" s="16">
        <v>0</v>
      </c>
      <c r="D3059" s="17">
        <v>3.9956600000000002E-2</v>
      </c>
      <c r="E3059" s="17">
        <v>-8.0993999999999997E-3</v>
      </c>
      <c r="F3059" s="17">
        <v>6.0687400000000002E-2</v>
      </c>
      <c r="G3059" s="17">
        <v>1.877567</v>
      </c>
      <c r="H3059" s="18">
        <v>0.15231510000000001</v>
      </c>
      <c r="I3059" s="40">
        <f t="array" ref="I3059">$Q$10+SUMPRODUCT(D3059:H3059,TRANSPOSE($Q$11:$Q$15))</f>
        <v>-5.8982709982816184</v>
      </c>
      <c r="J3059" s="37">
        <f t="shared" si="47"/>
        <v>2.7366754756994018E-3</v>
      </c>
      <c r="K3059" s="38"/>
      <c r="L3059" s="38"/>
      <c r="M3059" s="38"/>
      <c r="P3059" s="27">
        <v>3030</v>
      </c>
      <c r="Q3059" s="24">
        <v>0.1985275</v>
      </c>
      <c r="R3059" s="24">
        <v>0.28518729999999998</v>
      </c>
      <c r="S3059" s="24">
        <v>5.6073400000000002E-2</v>
      </c>
      <c r="T3059" s="24">
        <v>5.6035269999999997</v>
      </c>
      <c r="U3059" s="24">
        <v>0.13153509999999999</v>
      </c>
      <c r="V3059" s="34">
        <v>5.1699792529609031E-6</v>
      </c>
      <c r="W3059" s="24">
        <v>0</v>
      </c>
      <c r="X3059" s="24">
        <v>0</v>
      </c>
    </row>
    <row r="3060" spans="1:24" ht="15" customHeight="1" x14ac:dyDescent="0.45">
      <c r="A3060" s="14">
        <v>529</v>
      </c>
      <c r="B3060" s="15">
        <v>1998</v>
      </c>
      <c r="C3060" s="16">
        <v>0</v>
      </c>
      <c r="D3060" s="17">
        <v>-6.4939000000000004E-3</v>
      </c>
      <c r="E3060" s="17">
        <v>-4.6262299999999999E-2</v>
      </c>
      <c r="F3060" s="17">
        <v>-1.6629999999999999E-2</v>
      </c>
      <c r="G3060" s="17">
        <v>0.88395210000000002</v>
      </c>
      <c r="H3060" s="18">
        <v>8.3424300000000007E-2</v>
      </c>
      <c r="I3060" s="40">
        <f t="array" ref="I3060">$Q$10+SUMPRODUCT(D3060:H3060,TRANSPOSE($Q$11:$Q$15))</f>
        <v>-3.7028389115102671</v>
      </c>
      <c r="J3060" s="37">
        <f t="shared" si="47"/>
        <v>2.4060269730391673E-2</v>
      </c>
      <c r="K3060" s="38"/>
      <c r="L3060" s="38"/>
      <c r="M3060" s="38"/>
      <c r="P3060" s="27">
        <v>3031</v>
      </c>
      <c r="Q3060" s="24">
        <v>0.18675</v>
      </c>
      <c r="R3060" s="24">
        <v>0.21746740000000001</v>
      </c>
      <c r="S3060" s="24">
        <v>9.0954999999999994E-3</v>
      </c>
      <c r="T3060" s="24">
        <v>4.2171240000000001</v>
      </c>
      <c r="U3060" s="24">
        <v>0.1335268</v>
      </c>
      <c r="V3060" s="34">
        <v>7.5396389843090529E-5</v>
      </c>
      <c r="W3060" s="24">
        <v>0</v>
      </c>
      <c r="X3060" s="24">
        <v>0</v>
      </c>
    </row>
    <row r="3061" spans="1:24" ht="15" customHeight="1" x14ac:dyDescent="0.45">
      <c r="A3061" s="14">
        <v>529</v>
      </c>
      <c r="B3061" s="15">
        <v>1999</v>
      </c>
      <c r="C3061" s="16">
        <v>0</v>
      </c>
      <c r="D3061" s="17">
        <v>2.9866199999999999E-2</v>
      </c>
      <c r="E3061" s="17">
        <v>-3.9393499999999998E-2</v>
      </c>
      <c r="F3061" s="17">
        <v>4.2978799999999998E-2</v>
      </c>
      <c r="G3061" s="17">
        <v>1.24038</v>
      </c>
      <c r="H3061" s="18">
        <v>0.1173947</v>
      </c>
      <c r="I3061" s="40">
        <f t="array" ref="I3061">$Q$10+SUMPRODUCT(D3061:H3061,TRANSPOSE($Q$11:$Q$15))</f>
        <v>-4.7215225791126052</v>
      </c>
      <c r="J3061" s="37">
        <f t="shared" si="47"/>
        <v>8.8230751954968319E-3</v>
      </c>
      <c r="K3061" s="38"/>
      <c r="L3061" s="38"/>
      <c r="M3061" s="38"/>
      <c r="P3061" s="27">
        <v>3032</v>
      </c>
      <c r="Q3061" s="24">
        <v>0.15948409999999999</v>
      </c>
      <c r="R3061" s="24">
        <v>0.13624939999999999</v>
      </c>
      <c r="S3061" s="24">
        <v>-7.0523199999999994E-2</v>
      </c>
      <c r="T3061" s="24">
        <v>3.21393</v>
      </c>
      <c r="U3061" s="24">
        <v>0.1362198</v>
      </c>
      <c r="V3061" s="34">
        <v>7.8530354140565425E-4</v>
      </c>
      <c r="W3061" s="24">
        <v>0</v>
      </c>
      <c r="X3061" s="24">
        <v>0</v>
      </c>
    </row>
    <row r="3062" spans="1:24" ht="15" customHeight="1" x14ac:dyDescent="0.45">
      <c r="A3062" s="14">
        <v>529</v>
      </c>
      <c r="B3062" s="15">
        <v>2000</v>
      </c>
      <c r="C3062" s="16">
        <v>0</v>
      </c>
      <c r="D3062" s="17">
        <v>0.12104520000000001</v>
      </c>
      <c r="E3062" s="17">
        <v>4.6562300000000001E-2</v>
      </c>
      <c r="F3062" s="17">
        <v>0.1046247</v>
      </c>
      <c r="G3062" s="17">
        <v>1.786602</v>
      </c>
      <c r="H3062" s="18">
        <v>0.1728391</v>
      </c>
      <c r="I3062" s="40">
        <f t="array" ref="I3062">$Q$10+SUMPRODUCT(D3062:H3062,TRANSPOSE($Q$11:$Q$15))</f>
        <v>-6.1379250504141094</v>
      </c>
      <c r="J3062" s="37">
        <f t="shared" si="47"/>
        <v>2.1547466591849075E-3</v>
      </c>
      <c r="K3062" s="38"/>
      <c r="L3062" s="38"/>
      <c r="M3062" s="38"/>
      <c r="P3062" s="27">
        <v>3033</v>
      </c>
      <c r="Q3062" s="24">
        <v>0.26185120000000001</v>
      </c>
      <c r="R3062" s="24">
        <v>0.1519413</v>
      </c>
      <c r="S3062" s="24">
        <v>5.0385699999999999E-2</v>
      </c>
      <c r="T3062" s="24">
        <v>2.7679740000000002</v>
      </c>
      <c r="U3062" s="24">
        <v>0.13642989999999999</v>
      </c>
      <c r="V3062" s="34">
        <v>6.198530525311993E-4</v>
      </c>
      <c r="W3062" s="24">
        <v>0</v>
      </c>
      <c r="X3062" s="24">
        <v>0</v>
      </c>
    </row>
    <row r="3063" spans="1:24" ht="15" customHeight="1" x14ac:dyDescent="0.45">
      <c r="A3063" s="14">
        <v>529</v>
      </c>
      <c r="B3063" s="15">
        <v>2001</v>
      </c>
      <c r="C3063" s="16">
        <v>0</v>
      </c>
      <c r="D3063" s="17">
        <v>6.9822700000000001E-2</v>
      </c>
      <c r="E3063" s="17">
        <v>8.4901500000000005E-2</v>
      </c>
      <c r="F3063" s="17">
        <v>5.15848E-2</v>
      </c>
      <c r="G3063" s="17">
        <v>0.91203529999999999</v>
      </c>
      <c r="H3063" s="18">
        <v>7.4998300000000004E-2</v>
      </c>
      <c r="I3063" s="40">
        <f t="array" ref="I3063">$Q$10+SUMPRODUCT(D3063:H3063,TRANSPOSE($Q$11:$Q$15))</f>
        <v>-4.4575591430051267</v>
      </c>
      <c r="J3063" s="37">
        <f t="shared" si="47"/>
        <v>1.1457816637075383E-2</v>
      </c>
      <c r="K3063" s="38"/>
      <c r="L3063" s="38"/>
      <c r="M3063" s="38"/>
      <c r="P3063" s="27">
        <v>3034</v>
      </c>
      <c r="Q3063" s="24">
        <v>0.1037738</v>
      </c>
      <c r="R3063" s="24">
        <v>0.13967479999999999</v>
      </c>
      <c r="S3063" s="24">
        <v>2.4671100000000001E-2</v>
      </c>
      <c r="T3063" s="24">
        <v>2.1835770000000001</v>
      </c>
      <c r="U3063" s="24">
        <v>0.13817399999999999</v>
      </c>
      <c r="V3063" s="34">
        <v>1.8420839089627029E-3</v>
      </c>
      <c r="W3063" s="24">
        <v>0</v>
      </c>
      <c r="X3063" s="24">
        <v>0</v>
      </c>
    </row>
    <row r="3064" spans="1:24" ht="15" customHeight="1" x14ac:dyDescent="0.45">
      <c r="A3064" s="14">
        <v>529</v>
      </c>
      <c r="B3064" s="15">
        <v>2003</v>
      </c>
      <c r="C3064" s="16">
        <v>0</v>
      </c>
      <c r="D3064" s="17">
        <v>9.2793899999999999E-2</v>
      </c>
      <c r="E3064" s="17">
        <v>0.20072429999999999</v>
      </c>
      <c r="F3064" s="17">
        <v>7.8867499999999993E-2</v>
      </c>
      <c r="G3064" s="17">
        <v>2.371305</v>
      </c>
      <c r="H3064" s="18">
        <v>0.1299139</v>
      </c>
      <c r="I3064" s="40">
        <f t="array" ref="I3064">$Q$10+SUMPRODUCT(D3064:H3064,TRANSPOSE($Q$11:$Q$15))</f>
        <v>-7.1261333318207232</v>
      </c>
      <c r="J3064" s="37">
        <f t="shared" si="47"/>
        <v>8.0317588717375183E-4</v>
      </c>
      <c r="K3064" s="38"/>
      <c r="L3064" s="38"/>
      <c r="M3064" s="38"/>
      <c r="P3064" s="27">
        <v>3035</v>
      </c>
      <c r="Q3064" s="24">
        <v>0.16936480000000001</v>
      </c>
      <c r="R3064" s="24">
        <v>0.1006745</v>
      </c>
      <c r="S3064" s="24">
        <v>-4.7787400000000001E-2</v>
      </c>
      <c r="T3064" s="24">
        <v>2.5050979999999998</v>
      </c>
      <c r="U3064" s="24">
        <v>0.14448</v>
      </c>
      <c r="V3064" s="34">
        <v>2.1503101234373271E-3</v>
      </c>
      <c r="W3064" s="24">
        <v>0</v>
      </c>
      <c r="X3064" s="24">
        <v>0</v>
      </c>
    </row>
    <row r="3065" spans="1:24" ht="15" customHeight="1" x14ac:dyDescent="0.45">
      <c r="A3065" s="14">
        <v>529</v>
      </c>
      <c r="B3065" s="15">
        <v>2004</v>
      </c>
      <c r="C3065" s="16">
        <v>0</v>
      </c>
      <c r="D3065" s="17">
        <v>7.9877199999999995E-2</v>
      </c>
      <c r="E3065" s="17">
        <v>0.24314259999999999</v>
      </c>
      <c r="F3065" s="17">
        <v>6.4656000000000005E-2</v>
      </c>
      <c r="G3065" s="17">
        <v>1.809088</v>
      </c>
      <c r="H3065" s="18">
        <v>0.12528610000000001</v>
      </c>
      <c r="I3065" s="40">
        <f t="array" ref="I3065">$Q$10+SUMPRODUCT(D3065:H3065,TRANSPOSE($Q$11:$Q$15))</f>
        <v>-6.1864074073527906</v>
      </c>
      <c r="J3065" s="37">
        <f t="shared" si="47"/>
        <v>2.0529807892440952E-3</v>
      </c>
      <c r="K3065" s="38"/>
      <c r="L3065" s="38"/>
      <c r="M3065" s="38"/>
      <c r="P3065" s="27">
        <v>3036</v>
      </c>
      <c r="Q3065" s="24">
        <v>0.2169363</v>
      </c>
      <c r="R3065" s="24">
        <v>4.3444799999999999E-2</v>
      </c>
      <c r="S3065" s="24">
        <v>3.3172599999999997E-2</v>
      </c>
      <c r="T3065" s="24">
        <v>3.3005979999999999</v>
      </c>
      <c r="U3065" s="24">
        <v>0.1236048</v>
      </c>
      <c r="V3065" s="34">
        <v>3.4718377116687589E-4</v>
      </c>
      <c r="W3065" s="24">
        <v>0</v>
      </c>
      <c r="X3065" s="24">
        <v>0</v>
      </c>
    </row>
    <row r="3066" spans="1:24" ht="15" customHeight="1" x14ac:dyDescent="0.45">
      <c r="A3066" s="14">
        <v>530</v>
      </c>
      <c r="B3066" s="15">
        <v>1995</v>
      </c>
      <c r="C3066" s="16">
        <v>0</v>
      </c>
      <c r="D3066" s="17">
        <v>0.35278409999999999</v>
      </c>
      <c r="E3066" s="17">
        <v>0.70882449999999997</v>
      </c>
      <c r="F3066" s="17">
        <v>3.9192200000000003E-2</v>
      </c>
      <c r="G3066" s="17">
        <v>1.4358280000000001</v>
      </c>
      <c r="H3066" s="18">
        <v>0.32159019999999999</v>
      </c>
      <c r="I3066" s="40">
        <f t="array" ref="I3066">$Q$10+SUMPRODUCT(D3066:H3066,TRANSPOSE($Q$11:$Q$15))</f>
        <v>-5.8302609817194337</v>
      </c>
      <c r="J3066" s="37">
        <f t="shared" si="47"/>
        <v>2.9287077723975526E-3</v>
      </c>
      <c r="K3066" s="38"/>
      <c r="L3066" s="38"/>
      <c r="M3066" s="38"/>
      <c r="P3066" s="27">
        <v>3037</v>
      </c>
      <c r="Q3066" s="24">
        <v>9.0692300000000003E-2</v>
      </c>
      <c r="R3066" s="24">
        <v>4.8701800000000003E-2</v>
      </c>
      <c r="S3066" s="24">
        <v>4.5070800000000001E-2</v>
      </c>
      <c r="T3066" s="24">
        <v>2.949862</v>
      </c>
      <c r="U3066" s="24">
        <v>0.10799599999999999</v>
      </c>
      <c r="V3066" s="34">
        <v>5.1481645803105392E-4</v>
      </c>
      <c r="W3066" s="24">
        <v>0</v>
      </c>
      <c r="X3066" s="24">
        <v>0</v>
      </c>
    </row>
    <row r="3067" spans="1:24" ht="15" customHeight="1" x14ac:dyDescent="0.45">
      <c r="A3067" s="14">
        <v>530</v>
      </c>
      <c r="B3067" s="15">
        <v>1996</v>
      </c>
      <c r="C3067" s="16">
        <v>0</v>
      </c>
      <c r="D3067" s="17">
        <v>0.30300650000000001</v>
      </c>
      <c r="E3067" s="17">
        <v>0.69371300000000002</v>
      </c>
      <c r="F3067" s="17">
        <v>5.3976000000000003E-2</v>
      </c>
      <c r="G3067" s="17">
        <v>1.287299</v>
      </c>
      <c r="H3067" s="18">
        <v>0.33663599999999999</v>
      </c>
      <c r="I3067" s="40">
        <f t="array" ref="I3067">$Q$10+SUMPRODUCT(D3067:H3067,TRANSPOSE($Q$11:$Q$15))</f>
        <v>-5.7011537892686786</v>
      </c>
      <c r="J3067" s="37">
        <f t="shared" si="47"/>
        <v>3.3309746704560839E-3</v>
      </c>
      <c r="K3067" s="38"/>
      <c r="L3067" s="38"/>
      <c r="M3067" s="38"/>
      <c r="P3067" s="27">
        <v>3038</v>
      </c>
      <c r="Q3067" s="24">
        <v>0.19575049999999999</v>
      </c>
      <c r="R3067" s="24">
        <v>9.8138400000000001E-2</v>
      </c>
      <c r="S3067" s="24">
        <v>4.5992699999999997E-2</v>
      </c>
      <c r="T3067" s="24">
        <v>3.4882119999999999</v>
      </c>
      <c r="U3067" s="24">
        <v>0.1397216</v>
      </c>
      <c r="V3067" s="34">
        <v>2.1489307307726827E-4</v>
      </c>
      <c r="W3067" s="24">
        <v>0</v>
      </c>
      <c r="X3067" s="24">
        <v>0</v>
      </c>
    </row>
    <row r="3068" spans="1:24" ht="15" customHeight="1" x14ac:dyDescent="0.45">
      <c r="A3068" s="14">
        <v>530</v>
      </c>
      <c r="B3068" s="15">
        <v>1997</v>
      </c>
      <c r="C3068" s="16">
        <v>0</v>
      </c>
      <c r="D3068" s="17">
        <v>0.29083429999999999</v>
      </c>
      <c r="E3068" s="17">
        <v>0.61972689999999997</v>
      </c>
      <c r="F3068" s="17">
        <v>5.7791700000000001E-2</v>
      </c>
      <c r="G3068" s="17">
        <v>1.3425739999999999</v>
      </c>
      <c r="H3068" s="18">
        <v>0.31113819999999998</v>
      </c>
      <c r="I3068" s="40">
        <f t="array" ref="I3068">$Q$10+SUMPRODUCT(D3068:H3068,TRANSPOSE($Q$11:$Q$15))</f>
        <v>-5.7330302053342921</v>
      </c>
      <c r="J3068" s="37">
        <f t="shared" si="47"/>
        <v>3.2268068258943456E-3</v>
      </c>
      <c r="K3068" s="38"/>
      <c r="L3068" s="38"/>
      <c r="M3068" s="38"/>
      <c r="P3068" s="27">
        <v>3039</v>
      </c>
      <c r="Q3068" s="24">
        <v>0.243205</v>
      </c>
      <c r="R3068" s="24">
        <v>0.1274737</v>
      </c>
      <c r="S3068" s="24">
        <v>2.91995E-2</v>
      </c>
      <c r="T3068" s="24">
        <v>3.4987270000000001</v>
      </c>
      <c r="U3068" s="24">
        <v>0.1125659</v>
      </c>
      <c r="V3068" s="34">
        <v>2.3226481307513777E-4</v>
      </c>
      <c r="W3068" s="24">
        <v>0</v>
      </c>
      <c r="X3068" s="24">
        <v>0</v>
      </c>
    </row>
    <row r="3069" spans="1:24" ht="15" customHeight="1" x14ac:dyDescent="0.45">
      <c r="A3069" s="14">
        <v>530</v>
      </c>
      <c r="B3069" s="15">
        <v>1998</v>
      </c>
      <c r="C3069" s="16">
        <v>0</v>
      </c>
      <c r="D3069" s="17">
        <v>0.1947747</v>
      </c>
      <c r="E3069" s="17">
        <v>0.57926610000000001</v>
      </c>
      <c r="F3069" s="17">
        <v>4.6699000000000003E-3</v>
      </c>
      <c r="G3069" s="17">
        <v>0.48127160000000002</v>
      </c>
      <c r="H3069" s="18">
        <v>0.27005950000000001</v>
      </c>
      <c r="I3069" s="40">
        <f t="array" ref="I3069">$Q$10+SUMPRODUCT(D3069:H3069,TRANSPOSE($Q$11:$Q$15))</f>
        <v>-3.9419732508065861</v>
      </c>
      <c r="J3069" s="37">
        <f t="shared" si="47"/>
        <v>1.9040306384869921E-2</v>
      </c>
      <c r="K3069" s="38"/>
      <c r="L3069" s="38"/>
      <c r="M3069" s="38"/>
      <c r="P3069" s="27">
        <v>3040</v>
      </c>
      <c r="Q3069" s="24">
        <v>1.23009E-2</v>
      </c>
      <c r="R3069" s="24">
        <v>-7.8461699999999995E-2</v>
      </c>
      <c r="S3069" s="24">
        <v>3.42311E-2</v>
      </c>
      <c r="T3069" s="24">
        <v>0.56153390000000003</v>
      </c>
      <c r="U3069" s="24">
        <v>0.36366710000000002</v>
      </c>
      <c r="V3069" s="34">
        <v>3.3323672705094322E-2</v>
      </c>
      <c r="W3069" s="24">
        <v>0</v>
      </c>
      <c r="X3069" s="24">
        <v>0</v>
      </c>
    </row>
    <row r="3070" spans="1:24" ht="15" customHeight="1" x14ac:dyDescent="0.45">
      <c r="A3070" s="14">
        <v>530</v>
      </c>
      <c r="B3070" s="15">
        <v>1999</v>
      </c>
      <c r="C3070" s="16">
        <v>0</v>
      </c>
      <c r="D3070" s="17">
        <v>0.21302869999999999</v>
      </c>
      <c r="E3070" s="17">
        <v>0.61074170000000005</v>
      </c>
      <c r="F3070" s="17">
        <v>5.6883999999999997E-2</v>
      </c>
      <c r="G3070" s="17">
        <v>0.52413520000000002</v>
      </c>
      <c r="H3070" s="18">
        <v>0.34586230000000001</v>
      </c>
      <c r="I3070" s="40">
        <f t="array" ref="I3070">$Q$10+SUMPRODUCT(D3070:H3070,TRANSPOSE($Q$11:$Q$15))</f>
        <v>-4.4191695204021464</v>
      </c>
      <c r="J3070" s="37">
        <f t="shared" si="47"/>
        <v>1.1900893514172586E-2</v>
      </c>
      <c r="K3070" s="38"/>
      <c r="L3070" s="38"/>
      <c r="M3070" s="38"/>
      <c r="P3070" s="27">
        <v>3041</v>
      </c>
      <c r="Q3070" s="24">
        <v>2.6805900000000001E-2</v>
      </c>
      <c r="R3070" s="24">
        <v>-3.7604600000000002E-2</v>
      </c>
      <c r="S3070" s="24">
        <v>5.3927500000000003E-2</v>
      </c>
      <c r="T3070" s="24">
        <v>0.80063589999999996</v>
      </c>
      <c r="U3070" s="24">
        <v>0.45190259999999999</v>
      </c>
      <c r="V3070" s="34">
        <v>1.9745358698285861E-2</v>
      </c>
      <c r="W3070" s="24">
        <v>0</v>
      </c>
      <c r="X3070" s="24">
        <v>0</v>
      </c>
    </row>
    <row r="3071" spans="1:24" ht="15" customHeight="1" x14ac:dyDescent="0.45">
      <c r="A3071" s="14">
        <v>530</v>
      </c>
      <c r="B3071" s="15">
        <v>2000</v>
      </c>
      <c r="C3071" s="16">
        <v>1</v>
      </c>
      <c r="D3071" s="17">
        <v>0.18468399999999999</v>
      </c>
      <c r="E3071" s="17">
        <v>0.59257409999999999</v>
      </c>
      <c r="F3071" s="17">
        <v>3.0806400000000001E-2</v>
      </c>
      <c r="G3071" s="17">
        <v>0.2030933</v>
      </c>
      <c r="H3071" s="18">
        <v>0.27230690000000002</v>
      </c>
      <c r="I3071" s="40">
        <f t="array" ref="I3071">$Q$10+SUMPRODUCT(D3071:H3071,TRANSPOSE($Q$11:$Q$15))</f>
        <v>-3.7298771597391953</v>
      </c>
      <c r="J3071" s="37">
        <f t="shared" si="47"/>
        <v>2.3433478628718422E-2</v>
      </c>
      <c r="K3071" s="38"/>
      <c r="L3071" s="38"/>
      <c r="M3071" s="38"/>
      <c r="P3071" s="27">
        <v>3042</v>
      </c>
      <c r="Q3071" s="24">
        <v>1.9461599999999999E-2</v>
      </c>
      <c r="R3071" s="24">
        <v>1.5255100000000001E-2</v>
      </c>
      <c r="S3071" s="24">
        <v>4.7887600000000002E-2</v>
      </c>
      <c r="T3071" s="24">
        <v>0.71447150000000004</v>
      </c>
      <c r="U3071" s="24">
        <v>0.47591030000000001</v>
      </c>
      <c r="V3071" s="34">
        <v>2.2219963642232797E-2</v>
      </c>
      <c r="W3071" s="24">
        <v>0</v>
      </c>
      <c r="X3071" s="24">
        <v>0</v>
      </c>
    </row>
    <row r="3072" spans="1:24" ht="15" customHeight="1" x14ac:dyDescent="0.45">
      <c r="A3072" s="14">
        <v>531</v>
      </c>
      <c r="B3072" s="15">
        <v>1995</v>
      </c>
      <c r="C3072" s="16">
        <v>0</v>
      </c>
      <c r="D3072" s="17">
        <v>0.24227940000000001</v>
      </c>
      <c r="E3072" s="17">
        <v>0.33463939999999998</v>
      </c>
      <c r="F3072" s="17">
        <v>3.1203100000000001E-2</v>
      </c>
      <c r="G3072" s="17">
        <v>0.66049179999999996</v>
      </c>
      <c r="H3072" s="18">
        <v>0.30514669999999999</v>
      </c>
      <c r="I3072" s="40">
        <f t="array" ref="I3072">$Q$10+SUMPRODUCT(D3072:H3072,TRANSPOSE($Q$11:$Q$15))</f>
        <v>-4.0426958443098862</v>
      </c>
      <c r="J3072" s="37">
        <f t="shared" si="47"/>
        <v>1.7247402680567431E-2</v>
      </c>
      <c r="K3072" s="38"/>
      <c r="L3072" s="38"/>
      <c r="M3072" s="38"/>
      <c r="P3072" s="27">
        <v>3043</v>
      </c>
      <c r="Q3072" s="24">
        <v>1.8539699999999999E-2</v>
      </c>
      <c r="R3072" s="24">
        <v>-4.4344500000000002E-2</v>
      </c>
      <c r="S3072" s="24">
        <v>5.3090199999999997E-2</v>
      </c>
      <c r="T3072" s="24">
        <v>0.33511200000000002</v>
      </c>
      <c r="U3072" s="24">
        <v>0.50889240000000002</v>
      </c>
      <c r="V3072" s="34">
        <v>4.2507059373126981E-2</v>
      </c>
      <c r="W3072" s="24">
        <v>0</v>
      </c>
      <c r="X3072" s="24">
        <v>0</v>
      </c>
    </row>
    <row r="3073" spans="1:24" ht="15" customHeight="1" x14ac:dyDescent="0.45">
      <c r="A3073" s="14">
        <v>531</v>
      </c>
      <c r="B3073" s="15">
        <v>1996</v>
      </c>
      <c r="C3073" s="16">
        <v>0</v>
      </c>
      <c r="D3073" s="17">
        <v>0.22387670000000001</v>
      </c>
      <c r="E3073" s="17">
        <v>0.38939200000000002</v>
      </c>
      <c r="F3073" s="17">
        <v>3.7645699999999997E-2</v>
      </c>
      <c r="G3073" s="17">
        <v>0.97752660000000002</v>
      </c>
      <c r="H3073" s="18">
        <v>0.31209170000000003</v>
      </c>
      <c r="I3073" s="40">
        <f t="array" ref="I3073">$Q$10+SUMPRODUCT(D3073:H3073,TRANSPOSE($Q$11:$Q$15))</f>
        <v>-4.6823882529063612</v>
      </c>
      <c r="J3073" s="37">
        <f t="shared" si="47"/>
        <v>9.1719758199768752E-3</v>
      </c>
      <c r="K3073" s="38"/>
      <c r="L3073" s="38"/>
      <c r="M3073" s="38"/>
      <c r="P3073" s="27">
        <v>3044</v>
      </c>
      <c r="Q3073" s="24">
        <v>9.8953700000000006E-2</v>
      </c>
      <c r="R3073" s="24">
        <v>-4.4710600000000003E-2</v>
      </c>
      <c r="S3073" s="24">
        <v>5.7133999999999997E-2</v>
      </c>
      <c r="T3073" s="24">
        <v>0.172823</v>
      </c>
      <c r="U3073" s="24">
        <v>5.0077749999999996</v>
      </c>
      <c r="V3073" s="34">
        <v>0.48340003197416503</v>
      </c>
      <c r="W3073" s="24">
        <v>0</v>
      </c>
      <c r="X3073" s="24">
        <v>0</v>
      </c>
    </row>
    <row r="3074" spans="1:24" ht="15" customHeight="1" x14ac:dyDescent="0.45">
      <c r="A3074" s="14">
        <v>531</v>
      </c>
      <c r="B3074" s="15">
        <v>1997</v>
      </c>
      <c r="C3074" s="16">
        <v>0</v>
      </c>
      <c r="D3074" s="17">
        <v>0.35866300000000001</v>
      </c>
      <c r="E3074" s="17">
        <v>0.40572330000000001</v>
      </c>
      <c r="F3074" s="17">
        <v>5.0895900000000001E-2</v>
      </c>
      <c r="G3074" s="17">
        <v>1.0584499999999999</v>
      </c>
      <c r="H3074" s="18">
        <v>0.24579280000000001</v>
      </c>
      <c r="I3074" s="40">
        <f t="array" ref="I3074">$Q$10+SUMPRODUCT(D3074:H3074,TRANSPOSE($Q$11:$Q$15))</f>
        <v>-4.9263154829885227</v>
      </c>
      <c r="J3074" s="37">
        <f t="shared" si="47"/>
        <v>7.2009488007339041E-3</v>
      </c>
      <c r="K3074" s="38"/>
      <c r="L3074" s="38"/>
      <c r="M3074" s="38"/>
      <c r="P3074" s="27">
        <v>3045</v>
      </c>
      <c r="Q3074" s="24">
        <v>3.07359E-2</v>
      </c>
      <c r="R3074" s="24">
        <v>-3.7160899999999997E-2</v>
      </c>
      <c r="S3074" s="24">
        <v>5.2322100000000003E-2</v>
      </c>
      <c r="T3074" s="24">
        <v>0.33622340000000001</v>
      </c>
      <c r="U3074" s="24">
        <v>1.1578820000000001</v>
      </c>
      <c r="V3074" s="34">
        <v>6.2183306112401311E-2</v>
      </c>
      <c r="W3074" s="24">
        <v>0</v>
      </c>
      <c r="X3074" s="24">
        <v>0</v>
      </c>
    </row>
    <row r="3075" spans="1:24" ht="15" customHeight="1" x14ac:dyDescent="0.45">
      <c r="A3075" s="14">
        <v>531</v>
      </c>
      <c r="B3075" s="15">
        <v>1998</v>
      </c>
      <c r="C3075" s="16">
        <v>0</v>
      </c>
      <c r="D3075" s="17">
        <v>0.27402300000000002</v>
      </c>
      <c r="E3075" s="17">
        <v>0.28942240000000002</v>
      </c>
      <c r="F3075" s="17">
        <v>1.8270999999999999E-2</v>
      </c>
      <c r="G3075" s="17">
        <v>0.42023769999999999</v>
      </c>
      <c r="H3075" s="18">
        <v>0.25813370000000002</v>
      </c>
      <c r="I3075" s="40">
        <f t="array" ref="I3075">$Q$10+SUMPRODUCT(D3075:H3075,TRANSPOSE($Q$11:$Q$15))</f>
        <v>-3.5066184851102657</v>
      </c>
      <c r="J3075" s="37">
        <f t="shared" ref="J3075:J3138" si="48">EXP(I3075)/(1+EXP(I3075))</f>
        <v>2.91245003470131E-2</v>
      </c>
      <c r="K3075" s="38"/>
      <c r="L3075" s="38"/>
      <c r="M3075" s="38"/>
      <c r="P3075" s="27">
        <v>3046</v>
      </c>
      <c r="Q3075" s="24">
        <v>1.3793E-3</v>
      </c>
      <c r="R3075" s="24">
        <v>0.1031035</v>
      </c>
      <c r="S3075" s="24">
        <v>3.7488899999999999E-2</v>
      </c>
      <c r="T3075" s="24">
        <v>1.6863999999999999</v>
      </c>
      <c r="U3075" s="24">
        <v>9.7034400000000007E-2</v>
      </c>
      <c r="V3075" s="34">
        <v>3.6115551318366703E-3</v>
      </c>
      <c r="W3075" s="24">
        <v>0</v>
      </c>
      <c r="X3075" s="24">
        <v>0</v>
      </c>
    </row>
    <row r="3076" spans="1:24" ht="15" customHeight="1" x14ac:dyDescent="0.45">
      <c r="A3076" s="14">
        <v>531</v>
      </c>
      <c r="B3076" s="15">
        <v>1999</v>
      </c>
      <c r="C3076" s="16">
        <v>0</v>
      </c>
      <c r="D3076" s="17">
        <v>0.2684493</v>
      </c>
      <c r="E3076" s="17">
        <v>0.31875399999999998</v>
      </c>
      <c r="F3076" s="17">
        <v>7.1913500000000005E-2</v>
      </c>
      <c r="G3076" s="17">
        <v>0.8550278</v>
      </c>
      <c r="H3076" s="18">
        <v>0.31160100000000002</v>
      </c>
      <c r="I3076" s="40">
        <f t="array" ref="I3076">$Q$10+SUMPRODUCT(D3076:H3076,TRANSPOSE($Q$11:$Q$15))</f>
        <v>-4.6404102957679889</v>
      </c>
      <c r="J3076" s="37">
        <f t="shared" si="48"/>
        <v>9.5614323845301941E-3</v>
      </c>
      <c r="K3076" s="38"/>
      <c r="L3076" s="38"/>
      <c r="M3076" s="38"/>
      <c r="P3076" s="27">
        <v>3047</v>
      </c>
      <c r="Q3076" s="24">
        <v>-3.7497099999999998E-2</v>
      </c>
      <c r="R3076" s="24">
        <v>-0.63747489999999996</v>
      </c>
      <c r="S3076" s="24">
        <v>3.84614E-2</v>
      </c>
      <c r="T3076" s="24">
        <v>5.1363430000000001</v>
      </c>
      <c r="U3076" s="24">
        <v>5.0072400000000003E-2</v>
      </c>
      <c r="V3076" s="34">
        <v>4.1325965500748465E-5</v>
      </c>
      <c r="W3076" s="24">
        <v>0</v>
      </c>
      <c r="X3076" s="24">
        <v>0</v>
      </c>
    </row>
    <row r="3077" spans="1:24" ht="15" customHeight="1" x14ac:dyDescent="0.45">
      <c r="A3077" s="14">
        <v>531</v>
      </c>
      <c r="B3077" s="15">
        <v>2000</v>
      </c>
      <c r="C3077" s="16">
        <v>0</v>
      </c>
      <c r="D3077" s="17">
        <v>0.2779604</v>
      </c>
      <c r="E3077" s="17">
        <v>0.37989919999999999</v>
      </c>
      <c r="F3077" s="17">
        <v>4.5782799999999998E-2</v>
      </c>
      <c r="G3077" s="17">
        <v>0.92796900000000004</v>
      </c>
      <c r="H3077" s="18">
        <v>0.3110562</v>
      </c>
      <c r="I3077" s="40">
        <f t="array" ref="I3077">$Q$10+SUMPRODUCT(D3077:H3077,TRANSPOSE($Q$11:$Q$15))</f>
        <v>-4.6329300224189787</v>
      </c>
      <c r="J3077" s="37">
        <f t="shared" si="48"/>
        <v>9.6325311608659592E-3</v>
      </c>
      <c r="K3077" s="38"/>
      <c r="L3077" s="38"/>
      <c r="M3077" s="38"/>
      <c r="P3077" s="27">
        <v>3048</v>
      </c>
      <c r="Q3077" s="24">
        <v>-8.7120400000000001E-2</v>
      </c>
      <c r="R3077" s="24">
        <v>-0.45553650000000001</v>
      </c>
      <c r="S3077" s="24">
        <v>2.3906899999999998E-2</v>
      </c>
      <c r="T3077" s="24">
        <v>5.0777809999999999</v>
      </c>
      <c r="U3077" s="24">
        <v>6.5043299999999998E-2</v>
      </c>
      <c r="V3077" s="34">
        <v>3.8683469631305655E-5</v>
      </c>
      <c r="W3077" s="24">
        <v>0</v>
      </c>
      <c r="X3077" s="24">
        <v>0</v>
      </c>
    </row>
    <row r="3078" spans="1:24" ht="15" customHeight="1" x14ac:dyDescent="0.45">
      <c r="A3078" s="14">
        <v>531</v>
      </c>
      <c r="B3078" s="15">
        <v>2001</v>
      </c>
      <c r="C3078" s="16">
        <v>0</v>
      </c>
      <c r="D3078" s="17">
        <v>0.22431119999999999</v>
      </c>
      <c r="E3078" s="17">
        <v>0.22700509999999999</v>
      </c>
      <c r="F3078" s="17">
        <v>1.4448300000000001E-2</v>
      </c>
      <c r="G3078" s="17">
        <v>0.64239800000000002</v>
      </c>
      <c r="H3078" s="18">
        <v>0.27846939999999998</v>
      </c>
      <c r="I3078" s="40">
        <f t="array" ref="I3078">$Q$10+SUMPRODUCT(D3078:H3078,TRANSPOSE($Q$11:$Q$15))</f>
        <v>-3.7473149128801166</v>
      </c>
      <c r="J3078" s="37">
        <f t="shared" si="48"/>
        <v>2.3037725803113033E-2</v>
      </c>
      <c r="K3078" s="38"/>
      <c r="L3078" s="38"/>
      <c r="M3078" s="38"/>
      <c r="P3078" s="27">
        <v>3049</v>
      </c>
      <c r="Q3078" s="24">
        <v>0.48533749999999998</v>
      </c>
      <c r="R3078" s="24">
        <v>-0.48211500000000002</v>
      </c>
      <c r="S3078" s="24">
        <v>0.14430280000000001</v>
      </c>
      <c r="T3078" s="24">
        <v>2.9819939999999998</v>
      </c>
      <c r="U3078" s="24">
        <v>0.46514470000000002</v>
      </c>
      <c r="V3078" s="34">
        <v>7.0299163322089003E-4</v>
      </c>
      <c r="W3078" s="24">
        <v>0</v>
      </c>
      <c r="X3078" s="24">
        <v>0</v>
      </c>
    </row>
    <row r="3079" spans="1:24" ht="15" customHeight="1" x14ac:dyDescent="0.45">
      <c r="A3079" s="14">
        <v>531</v>
      </c>
      <c r="B3079" s="15">
        <v>2002</v>
      </c>
      <c r="C3079" s="16">
        <v>0</v>
      </c>
      <c r="D3079" s="17">
        <v>0.1647332</v>
      </c>
      <c r="E3079" s="17">
        <v>0.1835379</v>
      </c>
      <c r="F3079" s="17">
        <v>1.40628E-2</v>
      </c>
      <c r="G3079" s="17">
        <v>0.65985550000000004</v>
      </c>
      <c r="H3079" s="18">
        <v>0.30351709999999998</v>
      </c>
      <c r="I3079" s="40">
        <f t="array" ref="I3079">$Q$10+SUMPRODUCT(D3079:H3079,TRANSPOSE($Q$11:$Q$15))</f>
        <v>-3.7180151071468455</v>
      </c>
      <c r="J3079" s="37">
        <f t="shared" si="48"/>
        <v>2.3706474058068007E-2</v>
      </c>
      <c r="K3079" s="38"/>
      <c r="L3079" s="38"/>
      <c r="M3079" s="38"/>
      <c r="P3079" s="27">
        <v>3050</v>
      </c>
      <c r="Q3079" s="24">
        <v>0.5438634</v>
      </c>
      <c r="R3079" s="24">
        <v>-0.16079089999999999</v>
      </c>
      <c r="S3079" s="24">
        <v>0.13235939999999999</v>
      </c>
      <c r="T3079" s="24">
        <v>3.332633</v>
      </c>
      <c r="U3079" s="24">
        <v>0.44233830000000002</v>
      </c>
      <c r="V3079" s="34">
        <v>2.8018095197584163E-4</v>
      </c>
      <c r="W3079" s="24">
        <v>0</v>
      </c>
      <c r="X3079" s="24">
        <v>0</v>
      </c>
    </row>
    <row r="3080" spans="1:24" ht="15" customHeight="1" x14ac:dyDescent="0.45">
      <c r="A3080" s="14">
        <v>531</v>
      </c>
      <c r="B3080" s="15">
        <v>2003</v>
      </c>
      <c r="C3080" s="16">
        <v>0</v>
      </c>
      <c r="D3080" s="17">
        <v>0.19087000000000001</v>
      </c>
      <c r="E3080" s="17">
        <v>0.18440619999999999</v>
      </c>
      <c r="F3080" s="17">
        <v>1.71859E-2</v>
      </c>
      <c r="G3080" s="17">
        <v>0.73768069999999997</v>
      </c>
      <c r="H3080" s="18">
        <v>0.31353569999999997</v>
      </c>
      <c r="I3080" s="40">
        <f t="array" ref="I3080">$Q$10+SUMPRODUCT(D3080:H3080,TRANSPOSE($Q$11:$Q$15))</f>
        <v>-3.8512414547523086</v>
      </c>
      <c r="J3080" s="37">
        <f t="shared" si="48"/>
        <v>2.0811031182518189E-2</v>
      </c>
      <c r="K3080" s="38"/>
      <c r="L3080" s="38"/>
      <c r="M3080" s="38"/>
      <c r="P3080" s="27">
        <v>3051</v>
      </c>
      <c r="Q3080" s="24">
        <v>0.63840330000000001</v>
      </c>
      <c r="R3080" s="24">
        <v>0.1189692</v>
      </c>
      <c r="S3080" s="24">
        <v>0.1233129</v>
      </c>
      <c r="T3080" s="24">
        <v>6.0429219999999999</v>
      </c>
      <c r="U3080" s="24">
        <v>0.40921279999999999</v>
      </c>
      <c r="V3080" s="34">
        <v>2.7205986061854241E-6</v>
      </c>
      <c r="W3080" s="24">
        <v>0</v>
      </c>
      <c r="X3080" s="24">
        <v>0</v>
      </c>
    </row>
    <row r="3081" spans="1:24" ht="15" customHeight="1" x14ac:dyDescent="0.45">
      <c r="A3081" s="14">
        <v>531</v>
      </c>
      <c r="B3081" s="15">
        <v>2004</v>
      </c>
      <c r="C3081" s="16">
        <v>0</v>
      </c>
      <c r="D3081" s="17">
        <v>0.19707820000000001</v>
      </c>
      <c r="E3081" s="17">
        <v>0.19107499999999999</v>
      </c>
      <c r="F3081" s="17">
        <v>3.5246E-2</v>
      </c>
      <c r="G3081" s="17">
        <v>0.70980129999999997</v>
      </c>
      <c r="H3081" s="18">
        <v>0.36381940000000002</v>
      </c>
      <c r="I3081" s="40">
        <f t="array" ref="I3081">$Q$10+SUMPRODUCT(D3081:H3081,TRANSPOSE($Q$11:$Q$15))</f>
        <v>-3.927238802656837</v>
      </c>
      <c r="J3081" s="37">
        <f t="shared" si="48"/>
        <v>1.9317472234441108E-2</v>
      </c>
      <c r="K3081" s="38"/>
      <c r="L3081" s="38"/>
      <c r="M3081" s="38"/>
      <c r="P3081" s="27">
        <v>3052</v>
      </c>
      <c r="Q3081" s="24">
        <v>0.55570759999999997</v>
      </c>
      <c r="R3081" s="24">
        <v>0.52479739999999997</v>
      </c>
      <c r="S3081" s="24">
        <v>0.17896419999999999</v>
      </c>
      <c r="T3081" s="24">
        <v>19.927119999999999</v>
      </c>
      <c r="U3081" s="24">
        <v>0.53148580000000001</v>
      </c>
      <c r="V3081" s="34">
        <v>2.4774264819494931E-16</v>
      </c>
      <c r="W3081" s="24">
        <v>0</v>
      </c>
      <c r="X3081" s="24">
        <v>0</v>
      </c>
    </row>
    <row r="3082" spans="1:24" ht="15" customHeight="1" x14ac:dyDescent="0.45">
      <c r="A3082" s="14">
        <v>532</v>
      </c>
      <c r="B3082" s="15">
        <v>1995</v>
      </c>
      <c r="C3082" s="16">
        <v>0</v>
      </c>
      <c r="D3082" s="17">
        <v>9.2518600000000006E-2</v>
      </c>
      <c r="E3082" s="17">
        <v>0.4200583</v>
      </c>
      <c r="F3082" s="17">
        <v>6.3198799999999999E-2</v>
      </c>
      <c r="G3082" s="17">
        <v>0.93109299999999995</v>
      </c>
      <c r="H3082" s="18">
        <v>0.20901749999999999</v>
      </c>
      <c r="I3082" s="40">
        <f t="array" ref="I3082">$Q$10+SUMPRODUCT(D3082:H3082,TRANSPOSE($Q$11:$Q$15))</f>
        <v>-4.9756947364334962</v>
      </c>
      <c r="J3082" s="37">
        <f t="shared" si="48"/>
        <v>6.8563864274801944E-3</v>
      </c>
      <c r="K3082" s="38"/>
      <c r="L3082" s="38"/>
      <c r="M3082" s="38"/>
      <c r="P3082" s="27">
        <v>3053</v>
      </c>
      <c r="Q3082" s="24">
        <v>0.17421990000000001</v>
      </c>
      <c r="R3082" s="24">
        <v>-0.50008189999999997</v>
      </c>
      <c r="S3082" s="24">
        <v>-0.1983972</v>
      </c>
      <c r="T3082" s="24">
        <v>1.433179</v>
      </c>
      <c r="U3082" s="24">
        <v>0.10929179999999999</v>
      </c>
      <c r="V3082" s="34">
        <v>8.5228965877818891E-2</v>
      </c>
      <c r="W3082" s="24">
        <v>0</v>
      </c>
      <c r="X3082" s="24">
        <v>0</v>
      </c>
    </row>
    <row r="3083" spans="1:24" ht="15" customHeight="1" x14ac:dyDescent="0.45">
      <c r="A3083" s="14">
        <v>532</v>
      </c>
      <c r="B3083" s="15">
        <v>1996</v>
      </c>
      <c r="C3083" s="16">
        <v>0</v>
      </c>
      <c r="D3083" s="17">
        <v>7.49364E-2</v>
      </c>
      <c r="E3083" s="17">
        <v>0.42012440000000001</v>
      </c>
      <c r="F3083" s="17">
        <v>4.2505500000000002E-2</v>
      </c>
      <c r="G3083" s="17">
        <v>0.98579859999999997</v>
      </c>
      <c r="H3083" s="18">
        <v>0.20400589999999999</v>
      </c>
      <c r="I3083" s="40">
        <f t="array" ref="I3083">$Q$10+SUMPRODUCT(D3083:H3083,TRANSPOSE($Q$11:$Q$15))</f>
        <v>-4.9078337549048658</v>
      </c>
      <c r="J3083" s="37">
        <f t="shared" si="48"/>
        <v>7.3342870529223246E-3</v>
      </c>
      <c r="K3083" s="38"/>
      <c r="L3083" s="38"/>
      <c r="M3083" s="38"/>
      <c r="P3083" s="27">
        <v>3054</v>
      </c>
      <c r="Q3083" s="24">
        <v>0.1415014</v>
      </c>
      <c r="R3083" s="24">
        <v>-0.81077869999999996</v>
      </c>
      <c r="S3083" s="24">
        <v>-8.8586100000000001E-2</v>
      </c>
      <c r="T3083" s="24">
        <v>0.44850669999999998</v>
      </c>
      <c r="U3083" s="24">
        <v>0.12525439999999999</v>
      </c>
      <c r="V3083" s="34">
        <v>0.2254017821257206</v>
      </c>
      <c r="W3083" s="24">
        <v>0</v>
      </c>
      <c r="X3083" s="24">
        <v>0</v>
      </c>
    </row>
    <row r="3084" spans="1:24" ht="15" customHeight="1" x14ac:dyDescent="0.45">
      <c r="A3084" s="14">
        <v>532</v>
      </c>
      <c r="B3084" s="15">
        <v>1997</v>
      </c>
      <c r="C3084" s="16">
        <v>0</v>
      </c>
      <c r="D3084" s="17">
        <v>7.0102700000000004E-2</v>
      </c>
      <c r="E3084" s="17">
        <v>0.40585100000000002</v>
      </c>
      <c r="F3084" s="17">
        <v>3.4220199999999999E-2</v>
      </c>
      <c r="G3084" s="17">
        <v>0.90645759999999997</v>
      </c>
      <c r="H3084" s="18">
        <v>0.18083969999999999</v>
      </c>
      <c r="I3084" s="40">
        <f t="array" ref="I3084">$Q$10+SUMPRODUCT(D3084:H3084,TRANSPOSE($Q$11:$Q$15))</f>
        <v>-4.7107278197921154</v>
      </c>
      <c r="J3084" s="37">
        <f t="shared" si="48"/>
        <v>8.9179801100346141E-3</v>
      </c>
      <c r="K3084" s="38"/>
      <c r="L3084" s="38"/>
      <c r="M3084" s="38"/>
      <c r="P3084" s="27">
        <v>3055</v>
      </c>
      <c r="Q3084" s="24">
        <v>0.13693169999999999</v>
      </c>
      <c r="R3084" s="24">
        <v>-1.052173</v>
      </c>
      <c r="S3084" s="24">
        <v>-1.1215999999999999E-3</v>
      </c>
      <c r="T3084" s="24">
        <v>1.0572060000000001</v>
      </c>
      <c r="U3084" s="24">
        <v>0.1562095</v>
      </c>
      <c r="V3084" s="34">
        <v>7.3384133943432947E-2</v>
      </c>
      <c r="W3084" s="24">
        <v>0</v>
      </c>
      <c r="X3084" s="24">
        <v>0</v>
      </c>
    </row>
    <row r="3085" spans="1:24" ht="15" customHeight="1" x14ac:dyDescent="0.45">
      <c r="A3085" s="14">
        <v>532</v>
      </c>
      <c r="B3085" s="15">
        <v>1998</v>
      </c>
      <c r="C3085" s="16">
        <v>0</v>
      </c>
      <c r="D3085" s="17">
        <v>7.9723100000000005E-2</v>
      </c>
      <c r="E3085" s="17">
        <v>0.38203920000000002</v>
      </c>
      <c r="F3085" s="17">
        <v>4.7446799999999997E-2</v>
      </c>
      <c r="G3085" s="17">
        <v>0.77681829999999996</v>
      </c>
      <c r="H3085" s="18">
        <v>0.1659803</v>
      </c>
      <c r="I3085" s="40">
        <f t="array" ref="I3085">$Q$10+SUMPRODUCT(D3085:H3085,TRANSPOSE($Q$11:$Q$15))</f>
        <v>-4.5805355602579105</v>
      </c>
      <c r="J3085" s="37">
        <f t="shared" si="48"/>
        <v>1.0145421115394218E-2</v>
      </c>
      <c r="K3085" s="38"/>
      <c r="L3085" s="38"/>
      <c r="M3085" s="38"/>
      <c r="P3085" s="27">
        <v>3056</v>
      </c>
      <c r="Q3085" s="24">
        <v>8.4916699999999998E-2</v>
      </c>
      <c r="R3085" s="24">
        <v>-0.25402540000000001</v>
      </c>
      <c r="S3085" s="24">
        <v>4.33389E-2</v>
      </c>
      <c r="T3085" s="24">
        <v>3.5239050000000001</v>
      </c>
      <c r="U3085" s="24">
        <v>0.1354697</v>
      </c>
      <c r="V3085" s="34">
        <v>3.295945587827732E-4</v>
      </c>
      <c r="W3085" s="24">
        <v>0</v>
      </c>
      <c r="X3085" s="24">
        <v>0</v>
      </c>
    </row>
    <row r="3086" spans="1:24" ht="15" customHeight="1" x14ac:dyDescent="0.45">
      <c r="A3086" s="14">
        <v>532</v>
      </c>
      <c r="B3086" s="15">
        <v>1999</v>
      </c>
      <c r="C3086" s="16">
        <v>0</v>
      </c>
      <c r="D3086" s="17">
        <v>3.79467E-2</v>
      </c>
      <c r="E3086" s="17">
        <v>0.37374420000000003</v>
      </c>
      <c r="F3086" s="17">
        <v>4.3317099999999997E-2</v>
      </c>
      <c r="G3086" s="17">
        <v>0.87608629999999998</v>
      </c>
      <c r="H3086" s="18">
        <v>0.19782930000000001</v>
      </c>
      <c r="I3086" s="40">
        <f t="array" ref="I3086">$Q$10+SUMPRODUCT(D3086:H3086,TRANSPOSE($Q$11:$Q$15))</f>
        <v>-4.6912074656215346</v>
      </c>
      <c r="J3086" s="37">
        <f t="shared" si="48"/>
        <v>9.0921740880418409E-3</v>
      </c>
      <c r="K3086" s="38"/>
      <c r="L3086" s="38"/>
      <c r="M3086" s="38"/>
      <c r="P3086" s="27">
        <v>3057</v>
      </c>
      <c r="Q3086" s="24">
        <v>4.41982E-2</v>
      </c>
      <c r="R3086" s="24">
        <v>-9.78744E-2</v>
      </c>
      <c r="S3086" s="24">
        <v>6.2841300000000003E-2</v>
      </c>
      <c r="T3086" s="24">
        <v>4.2559950000000004</v>
      </c>
      <c r="U3086" s="24">
        <v>0.12510940000000001</v>
      </c>
      <c r="V3086" s="34">
        <v>6.8383361009567264E-5</v>
      </c>
      <c r="W3086" s="24">
        <v>0</v>
      </c>
      <c r="X3086" s="24">
        <v>0</v>
      </c>
    </row>
    <row r="3087" spans="1:24" ht="15" customHeight="1" x14ac:dyDescent="0.45">
      <c r="A3087" s="14">
        <v>532</v>
      </c>
      <c r="B3087" s="15">
        <v>2000</v>
      </c>
      <c r="C3087" s="16">
        <v>0</v>
      </c>
      <c r="D3087" s="17">
        <v>4.4869399999999997E-2</v>
      </c>
      <c r="E3087" s="17">
        <v>0.31895430000000002</v>
      </c>
      <c r="F3087" s="17">
        <v>3.6830500000000002E-2</v>
      </c>
      <c r="G3087" s="17">
        <v>0.58341949999999998</v>
      </c>
      <c r="H3087" s="18">
        <v>0.20268530000000001</v>
      </c>
      <c r="I3087" s="40">
        <f t="array" ref="I3087">$Q$10+SUMPRODUCT(D3087:H3087,TRANSPOSE($Q$11:$Q$15))</f>
        <v>-4.0873853191723608</v>
      </c>
      <c r="J3087" s="37">
        <f t="shared" si="48"/>
        <v>1.6506036798365438E-2</v>
      </c>
      <c r="K3087" s="38"/>
      <c r="L3087" s="38"/>
      <c r="M3087" s="38"/>
      <c r="P3087" s="27">
        <v>3058</v>
      </c>
      <c r="Q3087" s="24">
        <v>3.9956600000000002E-2</v>
      </c>
      <c r="R3087" s="24">
        <v>-8.0993999999999997E-3</v>
      </c>
      <c r="S3087" s="24">
        <v>6.0687400000000002E-2</v>
      </c>
      <c r="T3087" s="24">
        <v>1.877567</v>
      </c>
      <c r="U3087" s="24">
        <v>0.15231510000000001</v>
      </c>
      <c r="V3087" s="34">
        <v>2.7366754756994018E-3</v>
      </c>
      <c r="W3087" s="24">
        <v>0</v>
      </c>
      <c r="X3087" s="24">
        <v>0</v>
      </c>
    </row>
    <row r="3088" spans="1:24" ht="15" customHeight="1" x14ac:dyDescent="0.45">
      <c r="A3088" s="14">
        <v>532</v>
      </c>
      <c r="B3088" s="15">
        <v>2001</v>
      </c>
      <c r="C3088" s="16">
        <v>0</v>
      </c>
      <c r="D3088" s="17">
        <v>8.1191700000000006E-2</v>
      </c>
      <c r="E3088" s="17">
        <v>0.31276029999999999</v>
      </c>
      <c r="F3088" s="17">
        <v>2.7109999999999999E-2</v>
      </c>
      <c r="G3088" s="17">
        <v>0.49441869999999999</v>
      </c>
      <c r="H3088" s="18">
        <v>0.15541640000000001</v>
      </c>
      <c r="I3088" s="40">
        <f t="array" ref="I3088">$Q$10+SUMPRODUCT(D3088:H3088,TRANSPOSE($Q$11:$Q$15))</f>
        <v>-3.873035343521444</v>
      </c>
      <c r="J3088" s="37">
        <f t="shared" si="48"/>
        <v>2.0371524135623421E-2</v>
      </c>
      <c r="K3088" s="38"/>
      <c r="L3088" s="38"/>
      <c r="M3088" s="38"/>
      <c r="P3088" s="27">
        <v>3059</v>
      </c>
      <c r="Q3088" s="24">
        <v>-6.4939000000000004E-3</v>
      </c>
      <c r="R3088" s="24">
        <v>-4.6262299999999999E-2</v>
      </c>
      <c r="S3088" s="24">
        <v>-1.6629999999999999E-2</v>
      </c>
      <c r="T3088" s="24">
        <v>0.88395210000000002</v>
      </c>
      <c r="U3088" s="24">
        <v>8.3424300000000007E-2</v>
      </c>
      <c r="V3088" s="34">
        <v>2.4060269730391669E-2</v>
      </c>
      <c r="W3088" s="24">
        <v>0</v>
      </c>
      <c r="X3088" s="24">
        <v>0</v>
      </c>
    </row>
    <row r="3089" spans="1:24" ht="15" customHeight="1" x14ac:dyDescent="0.45">
      <c r="A3089" s="14">
        <v>532</v>
      </c>
      <c r="B3089" s="15">
        <v>2002</v>
      </c>
      <c r="C3089" s="16">
        <v>0</v>
      </c>
      <c r="D3089" s="17">
        <v>8.4060999999999997E-2</v>
      </c>
      <c r="E3089" s="17">
        <v>0.26200410000000002</v>
      </c>
      <c r="F3089" s="17">
        <v>3.1702300000000003E-2</v>
      </c>
      <c r="G3089" s="17">
        <v>0.60149790000000003</v>
      </c>
      <c r="H3089" s="18">
        <v>0.22467780000000001</v>
      </c>
      <c r="I3089" s="40">
        <f t="array" ref="I3089">$Q$10+SUMPRODUCT(D3089:H3089,TRANSPOSE($Q$11:$Q$15))</f>
        <v>-3.9624971517515561</v>
      </c>
      <c r="J3089" s="37">
        <f t="shared" si="48"/>
        <v>1.8660725847356032E-2</v>
      </c>
      <c r="K3089" s="38"/>
      <c r="L3089" s="38"/>
      <c r="M3089" s="38"/>
      <c r="P3089" s="27">
        <v>3060</v>
      </c>
      <c r="Q3089" s="24">
        <v>2.9866199999999999E-2</v>
      </c>
      <c r="R3089" s="24">
        <v>-3.9393499999999998E-2</v>
      </c>
      <c r="S3089" s="24">
        <v>4.2978799999999998E-2</v>
      </c>
      <c r="T3089" s="24">
        <v>1.24038</v>
      </c>
      <c r="U3089" s="24">
        <v>0.1173947</v>
      </c>
      <c r="V3089" s="34">
        <v>8.8230751954968406E-3</v>
      </c>
      <c r="W3089" s="24">
        <v>0</v>
      </c>
      <c r="X3089" s="24">
        <v>0</v>
      </c>
    </row>
    <row r="3090" spans="1:24" ht="15" customHeight="1" x14ac:dyDescent="0.45">
      <c r="A3090" s="14">
        <v>532</v>
      </c>
      <c r="B3090" s="15">
        <v>2003</v>
      </c>
      <c r="C3090" s="16">
        <v>0</v>
      </c>
      <c r="D3090" s="17">
        <v>0.1280027</v>
      </c>
      <c r="E3090" s="17">
        <v>0.29846119999999998</v>
      </c>
      <c r="F3090" s="17">
        <v>2.13075E-2</v>
      </c>
      <c r="G3090" s="17">
        <v>0.91008750000000005</v>
      </c>
      <c r="H3090" s="18">
        <v>0.214198</v>
      </c>
      <c r="I3090" s="40">
        <f t="array" ref="I3090">$Q$10+SUMPRODUCT(D3090:H3090,TRANSPOSE($Q$11:$Q$15))</f>
        <v>-4.4124092467458773</v>
      </c>
      <c r="J3090" s="37">
        <f t="shared" si="48"/>
        <v>1.1980652219694056E-2</v>
      </c>
      <c r="K3090" s="38"/>
      <c r="L3090" s="38"/>
      <c r="M3090" s="38"/>
      <c r="P3090" s="27">
        <v>3061</v>
      </c>
      <c r="Q3090" s="24">
        <v>0.12104520000000001</v>
      </c>
      <c r="R3090" s="24">
        <v>4.6562300000000001E-2</v>
      </c>
      <c r="S3090" s="24">
        <v>0.1046247</v>
      </c>
      <c r="T3090" s="24">
        <v>1.786602</v>
      </c>
      <c r="U3090" s="24">
        <v>0.1728391</v>
      </c>
      <c r="V3090" s="34">
        <v>2.1547466591849075E-3</v>
      </c>
      <c r="W3090" s="24">
        <v>0</v>
      </c>
      <c r="X3090" s="24">
        <v>0</v>
      </c>
    </row>
    <row r="3091" spans="1:24" ht="15" customHeight="1" x14ac:dyDescent="0.45">
      <c r="A3091" s="14">
        <v>532</v>
      </c>
      <c r="B3091" s="15">
        <v>2004</v>
      </c>
      <c r="C3091" s="16">
        <v>0</v>
      </c>
      <c r="D3091" s="17">
        <v>0.17392279999999999</v>
      </c>
      <c r="E3091" s="17">
        <v>0.40044390000000002</v>
      </c>
      <c r="F3091" s="17">
        <v>4.5646199999999998E-2</v>
      </c>
      <c r="G3091" s="17">
        <v>1.656237</v>
      </c>
      <c r="H3091" s="18">
        <v>0.237177</v>
      </c>
      <c r="I3091" s="40">
        <f t="array" ref="I3091">$Q$10+SUMPRODUCT(D3091:H3091,TRANSPOSE($Q$11:$Q$15))</f>
        <v>-5.9111696875011166</v>
      </c>
      <c r="J3091" s="37">
        <f t="shared" si="48"/>
        <v>2.7016973885785178E-3</v>
      </c>
      <c r="K3091" s="38"/>
      <c r="L3091" s="38"/>
      <c r="M3091" s="38"/>
      <c r="P3091" s="27">
        <v>3062</v>
      </c>
      <c r="Q3091" s="24">
        <v>6.9822700000000001E-2</v>
      </c>
      <c r="R3091" s="24">
        <v>8.4901500000000005E-2</v>
      </c>
      <c r="S3091" s="24">
        <v>5.15848E-2</v>
      </c>
      <c r="T3091" s="24">
        <v>0.91203529999999999</v>
      </c>
      <c r="U3091" s="24">
        <v>7.4998300000000004E-2</v>
      </c>
      <c r="V3091" s="34">
        <v>1.1457816637075385E-2</v>
      </c>
      <c r="W3091" s="24">
        <v>0</v>
      </c>
      <c r="X3091" s="24">
        <v>0</v>
      </c>
    </row>
    <row r="3092" spans="1:24" ht="15" customHeight="1" x14ac:dyDescent="0.45">
      <c r="A3092" s="14">
        <v>533</v>
      </c>
      <c r="B3092" s="15">
        <v>2002</v>
      </c>
      <c r="C3092" s="16">
        <v>0</v>
      </c>
      <c r="D3092" s="17">
        <v>-2.6100499999999999E-2</v>
      </c>
      <c r="E3092" s="17">
        <v>8.3145499999999997E-2</v>
      </c>
      <c r="F3092" s="17">
        <v>3.5688400000000002E-2</v>
      </c>
      <c r="G3092" s="17">
        <v>0.37664880000000001</v>
      </c>
      <c r="H3092" s="18">
        <v>0.1526024</v>
      </c>
      <c r="I3092" s="40">
        <f t="array" ref="I3092">$Q$10+SUMPRODUCT(D3092:H3092,TRANSPOSE($Q$11:$Q$15))</f>
        <v>-3.4663178571669193</v>
      </c>
      <c r="J3092" s="37">
        <f t="shared" si="48"/>
        <v>3.0285934389081854E-2</v>
      </c>
      <c r="K3092" s="38"/>
      <c r="L3092" s="38"/>
      <c r="M3092" s="38"/>
      <c r="P3092" s="27">
        <v>3063</v>
      </c>
      <c r="Q3092" s="24">
        <v>9.2793899999999999E-2</v>
      </c>
      <c r="R3092" s="24">
        <v>0.20072429999999999</v>
      </c>
      <c r="S3092" s="24">
        <v>7.8867499999999993E-2</v>
      </c>
      <c r="T3092" s="24">
        <v>2.371305</v>
      </c>
      <c r="U3092" s="24">
        <v>0.1299139</v>
      </c>
      <c r="V3092" s="34">
        <v>8.0317588717375248E-4</v>
      </c>
      <c r="W3092" s="24">
        <v>0</v>
      </c>
      <c r="X3092" s="24">
        <v>0</v>
      </c>
    </row>
    <row r="3093" spans="1:24" ht="15" customHeight="1" x14ac:dyDescent="0.45">
      <c r="A3093" s="14">
        <v>533</v>
      </c>
      <c r="B3093" s="15">
        <v>2003</v>
      </c>
      <c r="C3093" s="16">
        <v>0</v>
      </c>
      <c r="D3093" s="17">
        <v>-1.9643E-3</v>
      </c>
      <c r="E3093" s="17">
        <v>9.9007999999999999E-2</v>
      </c>
      <c r="F3093" s="17">
        <v>3.2864600000000001E-2</v>
      </c>
      <c r="G3093" s="17">
        <v>0.34184150000000002</v>
      </c>
      <c r="H3093" s="18">
        <v>0.1495302</v>
      </c>
      <c r="I3093" s="40">
        <f t="array" ref="I3093">$Q$10+SUMPRODUCT(D3093:H3093,TRANSPOSE($Q$11:$Q$15))</f>
        <v>-3.4032278773519775</v>
      </c>
      <c r="J3093" s="37">
        <f t="shared" si="48"/>
        <v>3.2194737720162112E-2</v>
      </c>
      <c r="K3093" s="38"/>
      <c r="L3093" s="38"/>
      <c r="M3093" s="38"/>
      <c r="P3093" s="27">
        <v>3064</v>
      </c>
      <c r="Q3093" s="24">
        <v>7.9877199999999995E-2</v>
      </c>
      <c r="R3093" s="24">
        <v>0.24314259999999999</v>
      </c>
      <c r="S3093" s="24">
        <v>6.4656000000000005E-2</v>
      </c>
      <c r="T3093" s="24">
        <v>1.809088</v>
      </c>
      <c r="U3093" s="24">
        <v>0.12528610000000001</v>
      </c>
      <c r="V3093" s="34">
        <v>2.0529807892440952E-3</v>
      </c>
      <c r="W3093" s="24">
        <v>0</v>
      </c>
      <c r="X3093" s="24">
        <v>0</v>
      </c>
    </row>
    <row r="3094" spans="1:24" ht="15" customHeight="1" x14ac:dyDescent="0.45">
      <c r="A3094" s="14">
        <v>533</v>
      </c>
      <c r="B3094" s="15">
        <v>2004</v>
      </c>
      <c r="C3094" s="16">
        <v>0</v>
      </c>
      <c r="D3094" s="17">
        <v>1.5410699999999999E-2</v>
      </c>
      <c r="E3094" s="17">
        <v>8.8816000000000006E-2</v>
      </c>
      <c r="F3094" s="17">
        <v>3.7806699999999999E-2</v>
      </c>
      <c r="G3094" s="17">
        <v>0.42471350000000002</v>
      </c>
      <c r="H3094" s="18">
        <v>0.15618609999999999</v>
      </c>
      <c r="I3094" s="40">
        <f t="array" ref="I3094">$Q$10+SUMPRODUCT(D3094:H3094,TRANSPOSE($Q$11:$Q$15))</f>
        <v>-3.5486799804613502</v>
      </c>
      <c r="J3094" s="37">
        <f t="shared" si="48"/>
        <v>2.7958425282943272E-2</v>
      </c>
      <c r="K3094" s="38"/>
      <c r="L3094" s="38"/>
      <c r="M3094" s="38"/>
      <c r="P3094" s="27">
        <v>3065</v>
      </c>
      <c r="Q3094" s="24">
        <v>0.35278409999999999</v>
      </c>
      <c r="R3094" s="24">
        <v>0.70882449999999997</v>
      </c>
      <c r="S3094" s="24">
        <v>3.9192200000000003E-2</v>
      </c>
      <c r="T3094" s="24">
        <v>1.4358280000000001</v>
      </c>
      <c r="U3094" s="24">
        <v>0.32159019999999999</v>
      </c>
      <c r="V3094" s="34">
        <v>2.9287077723975526E-3</v>
      </c>
      <c r="W3094" s="24">
        <v>0</v>
      </c>
      <c r="X3094" s="24">
        <v>0</v>
      </c>
    </row>
    <row r="3095" spans="1:24" ht="15" customHeight="1" x14ac:dyDescent="0.45">
      <c r="A3095" s="14">
        <v>534</v>
      </c>
      <c r="B3095" s="15">
        <v>1997</v>
      </c>
      <c r="C3095" s="16">
        <v>0</v>
      </c>
      <c r="D3095" s="17">
        <v>0.21235209999999999</v>
      </c>
      <c r="E3095" s="17">
        <v>0.33750639999999998</v>
      </c>
      <c r="F3095" s="17">
        <v>7.1906999999999999E-2</v>
      </c>
      <c r="G3095" s="17">
        <v>2.161683</v>
      </c>
      <c r="H3095" s="18">
        <v>0.30422979999999999</v>
      </c>
      <c r="I3095" s="40">
        <f t="array" ref="I3095">$Q$10+SUMPRODUCT(D3095:H3095,TRANSPOSE($Q$11:$Q$15))</f>
        <v>-6.7777148278309278</v>
      </c>
      <c r="J3095" s="37">
        <f t="shared" si="48"/>
        <v>1.1375788916396146E-3</v>
      </c>
      <c r="K3095" s="38"/>
      <c r="L3095" s="38"/>
      <c r="M3095" s="38"/>
      <c r="P3095" s="27">
        <v>3066</v>
      </c>
      <c r="Q3095" s="24">
        <v>0.30300650000000001</v>
      </c>
      <c r="R3095" s="24">
        <v>0.69371300000000002</v>
      </c>
      <c r="S3095" s="24">
        <v>5.3976000000000003E-2</v>
      </c>
      <c r="T3095" s="24">
        <v>1.287299</v>
      </c>
      <c r="U3095" s="24">
        <v>0.33663599999999999</v>
      </c>
      <c r="V3095" s="34">
        <v>3.3309746704560839E-3</v>
      </c>
      <c r="W3095" s="24">
        <v>0</v>
      </c>
      <c r="X3095" s="24">
        <v>0</v>
      </c>
    </row>
    <row r="3096" spans="1:24" ht="15" customHeight="1" x14ac:dyDescent="0.45">
      <c r="A3096" s="14">
        <v>534</v>
      </c>
      <c r="B3096" s="15">
        <v>1998</v>
      </c>
      <c r="C3096" s="16">
        <v>0</v>
      </c>
      <c r="D3096" s="17">
        <v>0.2059252</v>
      </c>
      <c r="E3096" s="17">
        <v>0.371585</v>
      </c>
      <c r="F3096" s="17">
        <v>6.7632899999999996E-2</v>
      </c>
      <c r="G3096" s="17">
        <v>1.348822</v>
      </c>
      <c r="H3096" s="18">
        <v>0.28996880000000003</v>
      </c>
      <c r="I3096" s="40">
        <f t="array" ref="I3096">$Q$10+SUMPRODUCT(D3096:H3096,TRANSPOSE($Q$11:$Q$15))</f>
        <v>-5.5092091347452641</v>
      </c>
      <c r="J3096" s="37">
        <f t="shared" si="48"/>
        <v>4.0329778030578807E-3</v>
      </c>
      <c r="K3096" s="38"/>
      <c r="L3096" s="38"/>
      <c r="M3096" s="38"/>
      <c r="P3096" s="27">
        <v>3067</v>
      </c>
      <c r="Q3096" s="24">
        <v>0.29083429999999999</v>
      </c>
      <c r="R3096" s="24">
        <v>0.61972689999999997</v>
      </c>
      <c r="S3096" s="24">
        <v>5.7791700000000001E-2</v>
      </c>
      <c r="T3096" s="24">
        <v>1.3425739999999999</v>
      </c>
      <c r="U3096" s="24">
        <v>0.31113819999999998</v>
      </c>
      <c r="V3096" s="34">
        <v>3.2268068258943425E-3</v>
      </c>
      <c r="W3096" s="24">
        <v>0</v>
      </c>
      <c r="X3096" s="24">
        <v>0</v>
      </c>
    </row>
    <row r="3097" spans="1:24" ht="15" customHeight="1" x14ac:dyDescent="0.45">
      <c r="A3097" s="14">
        <v>534</v>
      </c>
      <c r="B3097" s="15">
        <v>1999</v>
      </c>
      <c r="C3097" s="16">
        <v>0</v>
      </c>
      <c r="D3097" s="17">
        <v>0.1107972</v>
      </c>
      <c r="E3097" s="17">
        <v>0.25365799999999999</v>
      </c>
      <c r="F3097" s="17">
        <v>6.1474800000000003E-2</v>
      </c>
      <c r="G3097" s="17">
        <v>0.58006420000000003</v>
      </c>
      <c r="H3097" s="18">
        <v>0.24613199999999999</v>
      </c>
      <c r="I3097" s="40">
        <f t="array" ref="I3097">$Q$10+SUMPRODUCT(D3097:H3097,TRANSPOSE($Q$11:$Q$15))</f>
        <v>-4.1299825795059633</v>
      </c>
      <c r="J3097" s="37">
        <f t="shared" si="48"/>
        <v>1.5828585341975239E-2</v>
      </c>
      <c r="K3097" s="38"/>
      <c r="L3097" s="38"/>
      <c r="M3097" s="38"/>
      <c r="P3097" s="27">
        <v>3068</v>
      </c>
      <c r="Q3097" s="24">
        <v>0.1947747</v>
      </c>
      <c r="R3097" s="24">
        <v>0.57926610000000001</v>
      </c>
      <c r="S3097" s="24">
        <v>4.6699000000000003E-3</v>
      </c>
      <c r="T3097" s="24">
        <v>0.48127160000000002</v>
      </c>
      <c r="U3097" s="24">
        <v>0.27005950000000001</v>
      </c>
      <c r="V3097" s="34">
        <v>1.9040306384869931E-2</v>
      </c>
      <c r="W3097" s="24">
        <v>0</v>
      </c>
      <c r="X3097" s="24">
        <v>0</v>
      </c>
    </row>
    <row r="3098" spans="1:24" ht="15" customHeight="1" x14ac:dyDescent="0.45">
      <c r="A3098" s="14">
        <v>534</v>
      </c>
      <c r="B3098" s="15">
        <v>2000</v>
      </c>
      <c r="C3098" s="16">
        <v>0</v>
      </c>
      <c r="D3098" s="17">
        <v>0.1022438</v>
      </c>
      <c r="E3098" s="17">
        <v>0.2880953</v>
      </c>
      <c r="F3098" s="17">
        <v>6.0403600000000002E-2</v>
      </c>
      <c r="G3098" s="17">
        <v>1.0370299999999999</v>
      </c>
      <c r="H3098" s="18">
        <v>0.25983020000000001</v>
      </c>
      <c r="I3098" s="40">
        <f t="array" ref="I3098">$Q$10+SUMPRODUCT(D3098:H3098,TRANSPOSE($Q$11:$Q$15))</f>
        <v>-4.8947589864275951</v>
      </c>
      <c r="J3098" s="37">
        <f t="shared" si="48"/>
        <v>7.4300936153809758E-3</v>
      </c>
      <c r="K3098" s="38"/>
      <c r="L3098" s="38"/>
      <c r="M3098" s="38"/>
      <c r="P3098" s="27">
        <v>3069</v>
      </c>
      <c r="Q3098" s="24">
        <v>0.21302869999999999</v>
      </c>
      <c r="R3098" s="24">
        <v>0.61074170000000005</v>
      </c>
      <c r="S3098" s="24">
        <v>5.6883999999999997E-2</v>
      </c>
      <c r="T3098" s="24">
        <v>0.52413520000000002</v>
      </c>
      <c r="U3098" s="24">
        <v>0.34586230000000001</v>
      </c>
      <c r="V3098" s="34">
        <v>1.1900893514172586E-2</v>
      </c>
      <c r="W3098" s="24">
        <v>0</v>
      </c>
      <c r="X3098" s="24">
        <v>0</v>
      </c>
    </row>
    <row r="3099" spans="1:24" ht="15" customHeight="1" x14ac:dyDescent="0.45">
      <c r="A3099" s="14">
        <v>534</v>
      </c>
      <c r="B3099" s="15">
        <v>2001</v>
      </c>
      <c r="C3099" s="16">
        <v>0</v>
      </c>
      <c r="D3099" s="17">
        <v>7.6864600000000005E-2</v>
      </c>
      <c r="E3099" s="17">
        <v>0.2933366</v>
      </c>
      <c r="F3099" s="17">
        <v>6.1735699999999998E-2</v>
      </c>
      <c r="G3099" s="17">
        <v>1.1600159999999999</v>
      </c>
      <c r="H3099" s="18">
        <v>0.28165580000000001</v>
      </c>
      <c r="I3099" s="40">
        <f t="array" ref="I3099">$Q$10+SUMPRODUCT(D3099:H3099,TRANSPOSE($Q$11:$Q$15))</f>
        <v>-5.1060160462352657</v>
      </c>
      <c r="J3099" s="37">
        <f t="shared" si="48"/>
        <v>6.0236738267783673E-3</v>
      </c>
      <c r="K3099" s="38"/>
      <c r="L3099" s="38"/>
      <c r="M3099" s="38"/>
      <c r="P3099" s="27">
        <v>3070</v>
      </c>
      <c r="Q3099" s="24">
        <v>0.18468399999999999</v>
      </c>
      <c r="R3099" s="24">
        <v>0.59257409999999999</v>
      </c>
      <c r="S3099" s="24">
        <v>3.0806400000000001E-2</v>
      </c>
      <c r="T3099" s="24">
        <v>0.2030933</v>
      </c>
      <c r="U3099" s="24">
        <v>0.27230690000000002</v>
      </c>
      <c r="V3099" s="34">
        <v>2.3433478628718415E-2</v>
      </c>
      <c r="W3099" s="24">
        <v>0</v>
      </c>
      <c r="X3099" s="24">
        <v>1</v>
      </c>
    </row>
    <row r="3100" spans="1:24" ht="15" customHeight="1" x14ac:dyDescent="0.45">
      <c r="A3100" s="14">
        <v>534</v>
      </c>
      <c r="B3100" s="15">
        <v>2002</v>
      </c>
      <c r="C3100" s="16">
        <v>0</v>
      </c>
      <c r="D3100" s="17">
        <v>0.1027016</v>
      </c>
      <c r="E3100" s="17">
        <v>0.3416438</v>
      </c>
      <c r="F3100" s="17">
        <v>4.1619000000000003E-2</v>
      </c>
      <c r="G3100" s="17">
        <v>0.9176744</v>
      </c>
      <c r="H3100" s="18">
        <v>0.24092150000000001</v>
      </c>
      <c r="I3100" s="40">
        <f t="array" ref="I3100">$Q$10+SUMPRODUCT(D3100:H3100,TRANSPOSE($Q$11:$Q$15))</f>
        <v>-4.6436845547605685</v>
      </c>
      <c r="J3100" s="37">
        <f t="shared" si="48"/>
        <v>9.5304748545270331E-3</v>
      </c>
      <c r="K3100" s="38"/>
      <c r="L3100" s="38"/>
      <c r="M3100" s="38"/>
      <c r="P3100" s="27">
        <v>3071</v>
      </c>
      <c r="Q3100" s="24">
        <v>0.24227940000000001</v>
      </c>
      <c r="R3100" s="24">
        <v>0.33463939999999998</v>
      </c>
      <c r="S3100" s="24">
        <v>3.1203100000000001E-2</v>
      </c>
      <c r="T3100" s="24">
        <v>0.66049179999999996</v>
      </c>
      <c r="U3100" s="24">
        <v>0.30514669999999999</v>
      </c>
      <c r="V3100" s="34">
        <v>1.7247402680567445E-2</v>
      </c>
      <c r="W3100" s="24">
        <v>0</v>
      </c>
      <c r="X3100" s="24">
        <v>0</v>
      </c>
    </row>
    <row r="3101" spans="1:24" ht="15" customHeight="1" x14ac:dyDescent="0.45">
      <c r="A3101" s="14">
        <v>534</v>
      </c>
      <c r="B3101" s="15">
        <v>2003</v>
      </c>
      <c r="C3101" s="16">
        <v>0</v>
      </c>
      <c r="D3101" s="17">
        <v>8.7137900000000004E-2</v>
      </c>
      <c r="E3101" s="17">
        <v>0.28209529999999999</v>
      </c>
      <c r="F3101" s="17">
        <v>4.3861799999999999E-2</v>
      </c>
      <c r="G3101" s="17">
        <v>1.4266669999999999</v>
      </c>
      <c r="H3101" s="18">
        <v>0.20845849999999999</v>
      </c>
      <c r="I3101" s="40">
        <f t="array" ref="I3101">$Q$10+SUMPRODUCT(D3101:H3101,TRANSPOSE($Q$11:$Q$15))</f>
        <v>-5.4127346344620362</v>
      </c>
      <c r="J3101" s="37">
        <f t="shared" si="48"/>
        <v>4.4396303998177422E-3</v>
      </c>
      <c r="K3101" s="38"/>
      <c r="L3101" s="38"/>
      <c r="M3101" s="38"/>
      <c r="P3101" s="27">
        <v>3072</v>
      </c>
      <c r="Q3101" s="24">
        <v>0.22387670000000001</v>
      </c>
      <c r="R3101" s="24">
        <v>0.38939200000000002</v>
      </c>
      <c r="S3101" s="24">
        <v>3.7645699999999997E-2</v>
      </c>
      <c r="T3101" s="24">
        <v>0.97752660000000002</v>
      </c>
      <c r="U3101" s="24">
        <v>0.31209170000000003</v>
      </c>
      <c r="V3101" s="34">
        <v>9.1719758199768735E-3</v>
      </c>
      <c r="W3101" s="24">
        <v>0</v>
      </c>
      <c r="X3101" s="24">
        <v>0</v>
      </c>
    </row>
    <row r="3102" spans="1:24" ht="15" customHeight="1" x14ac:dyDescent="0.45">
      <c r="A3102" s="14">
        <v>534</v>
      </c>
      <c r="B3102" s="15">
        <v>2004</v>
      </c>
      <c r="C3102" s="16">
        <v>0</v>
      </c>
      <c r="D3102" s="17">
        <v>0.16063939999999999</v>
      </c>
      <c r="E3102" s="17">
        <v>0.28572120000000001</v>
      </c>
      <c r="F3102" s="17">
        <v>5.8308600000000002E-2</v>
      </c>
      <c r="G3102" s="17">
        <v>2.7933110000000001</v>
      </c>
      <c r="H3102" s="18">
        <v>0.26681919999999998</v>
      </c>
      <c r="I3102" s="40">
        <f t="array" ref="I3102">$Q$10+SUMPRODUCT(D3102:H3102,TRANSPOSE($Q$11:$Q$15))</f>
        <v>-7.6448148333221839</v>
      </c>
      <c r="J3102" s="37">
        <f t="shared" si="48"/>
        <v>4.782900368764789E-4</v>
      </c>
      <c r="K3102" s="38"/>
      <c r="L3102" s="38"/>
      <c r="M3102" s="38"/>
      <c r="P3102" s="27">
        <v>3073</v>
      </c>
      <c r="Q3102" s="24">
        <v>0.35866300000000001</v>
      </c>
      <c r="R3102" s="24">
        <v>0.40572330000000001</v>
      </c>
      <c r="S3102" s="24">
        <v>5.0895900000000001E-2</v>
      </c>
      <c r="T3102" s="24">
        <v>1.0584499999999999</v>
      </c>
      <c r="U3102" s="24">
        <v>0.24579280000000001</v>
      </c>
      <c r="V3102" s="34">
        <v>7.2009488007339032E-3</v>
      </c>
      <c r="W3102" s="24">
        <v>0</v>
      </c>
      <c r="X3102" s="24">
        <v>0</v>
      </c>
    </row>
    <row r="3103" spans="1:24" ht="15" customHeight="1" x14ac:dyDescent="0.45">
      <c r="A3103" s="14">
        <v>535</v>
      </c>
      <c r="B3103" s="15">
        <v>1995</v>
      </c>
      <c r="C3103" s="16">
        <v>0</v>
      </c>
      <c r="D3103" s="17">
        <v>0.1076614</v>
      </c>
      <c r="E3103" s="17">
        <v>0.1315897</v>
      </c>
      <c r="F3103" s="17">
        <v>5.1443900000000001E-2</v>
      </c>
      <c r="G3103" s="17">
        <v>0.93588629999999995</v>
      </c>
      <c r="H3103" s="18">
        <v>0.1243218</v>
      </c>
      <c r="I3103" s="40">
        <f t="array" ref="I3103">$Q$10+SUMPRODUCT(D3103:H3103,TRANSPOSE($Q$11:$Q$15))</f>
        <v>-4.5160790921589307</v>
      </c>
      <c r="J3103" s="37">
        <f t="shared" si="48"/>
        <v>1.0813590305858828E-2</v>
      </c>
      <c r="K3103" s="38"/>
      <c r="L3103" s="38"/>
      <c r="M3103" s="38"/>
      <c r="P3103" s="27">
        <v>3074</v>
      </c>
      <c r="Q3103" s="24">
        <v>0.27402300000000002</v>
      </c>
      <c r="R3103" s="24">
        <v>0.28942240000000002</v>
      </c>
      <c r="S3103" s="24">
        <v>1.8270999999999999E-2</v>
      </c>
      <c r="T3103" s="24">
        <v>0.42023769999999999</v>
      </c>
      <c r="U3103" s="24">
        <v>0.25813370000000002</v>
      </c>
      <c r="V3103" s="34">
        <v>2.9124500347013086E-2</v>
      </c>
      <c r="W3103" s="24">
        <v>0</v>
      </c>
      <c r="X3103" s="24">
        <v>0</v>
      </c>
    </row>
    <row r="3104" spans="1:24" ht="15" customHeight="1" x14ac:dyDescent="0.45">
      <c r="A3104" s="14">
        <v>535</v>
      </c>
      <c r="B3104" s="15">
        <v>1997</v>
      </c>
      <c r="C3104" s="16">
        <v>0</v>
      </c>
      <c r="D3104" s="17">
        <v>1.6461900000000002E-2</v>
      </c>
      <c r="E3104" s="17">
        <v>0.1181874</v>
      </c>
      <c r="F3104" s="17">
        <v>4.2848600000000001E-2</v>
      </c>
      <c r="G3104" s="17">
        <v>1.465185</v>
      </c>
      <c r="H3104" s="18">
        <v>0.102461</v>
      </c>
      <c r="I3104" s="40">
        <f t="array" ref="I3104">$Q$10+SUMPRODUCT(D3104:H3104,TRANSPOSE($Q$11:$Q$15))</f>
        <v>-5.3226639950111219</v>
      </c>
      <c r="J3104" s="37">
        <f t="shared" si="48"/>
        <v>4.8560405999177134E-3</v>
      </c>
      <c r="K3104" s="38"/>
      <c r="L3104" s="38"/>
      <c r="M3104" s="38"/>
      <c r="P3104" s="27">
        <v>3075</v>
      </c>
      <c r="Q3104" s="24">
        <v>0.2684493</v>
      </c>
      <c r="R3104" s="24">
        <v>0.31875399999999998</v>
      </c>
      <c r="S3104" s="24">
        <v>7.1913500000000005E-2</v>
      </c>
      <c r="T3104" s="24">
        <v>0.8550278</v>
      </c>
      <c r="U3104" s="24">
        <v>0.31160100000000002</v>
      </c>
      <c r="V3104" s="34">
        <v>9.5614323845301941E-3</v>
      </c>
      <c r="W3104" s="24">
        <v>0</v>
      </c>
      <c r="X3104" s="24">
        <v>0</v>
      </c>
    </row>
    <row r="3105" spans="1:24" ht="15" customHeight="1" x14ac:dyDescent="0.45">
      <c r="A3105" s="14">
        <v>535</v>
      </c>
      <c r="B3105" s="15">
        <v>1998</v>
      </c>
      <c r="C3105" s="16">
        <v>0</v>
      </c>
      <c r="D3105" s="17">
        <v>1.7572999999999998E-2</v>
      </c>
      <c r="E3105" s="17">
        <v>0.13337470000000001</v>
      </c>
      <c r="F3105" s="17">
        <v>5.5583199999999999E-2</v>
      </c>
      <c r="G3105" s="17">
        <v>0.77237619999999996</v>
      </c>
      <c r="H3105" s="18">
        <v>0.1081381</v>
      </c>
      <c r="I3105" s="40">
        <f t="array" ref="I3105">$Q$10+SUMPRODUCT(D3105:H3105,TRANSPOSE($Q$11:$Q$15))</f>
        <v>-4.3385781941891981</v>
      </c>
      <c r="J3105" s="37">
        <f t="shared" si="48"/>
        <v>1.2886838136557558E-2</v>
      </c>
      <c r="K3105" s="38"/>
      <c r="L3105" s="38"/>
      <c r="M3105" s="38"/>
      <c r="P3105" s="27">
        <v>3076</v>
      </c>
      <c r="Q3105" s="24">
        <v>0.2779604</v>
      </c>
      <c r="R3105" s="24">
        <v>0.37989919999999999</v>
      </c>
      <c r="S3105" s="24">
        <v>4.5782799999999998E-2</v>
      </c>
      <c r="T3105" s="24">
        <v>0.92796900000000004</v>
      </c>
      <c r="U3105" s="24">
        <v>0.3110562</v>
      </c>
      <c r="V3105" s="34">
        <v>9.6325311608659661E-3</v>
      </c>
      <c r="W3105" s="24">
        <v>0</v>
      </c>
      <c r="X3105" s="24">
        <v>0</v>
      </c>
    </row>
    <row r="3106" spans="1:24" ht="15" customHeight="1" x14ac:dyDescent="0.45">
      <c r="A3106" s="14">
        <v>535</v>
      </c>
      <c r="B3106" s="15">
        <v>1999</v>
      </c>
      <c r="C3106" s="16">
        <v>0</v>
      </c>
      <c r="D3106" s="17">
        <v>1.3514699999999999E-2</v>
      </c>
      <c r="E3106" s="17">
        <v>0.172712</v>
      </c>
      <c r="F3106" s="17">
        <v>5.2124799999999999E-2</v>
      </c>
      <c r="G3106" s="17">
        <v>0.65922080000000005</v>
      </c>
      <c r="H3106" s="18">
        <v>0.134765</v>
      </c>
      <c r="I3106" s="40">
        <f t="array" ref="I3106">$Q$10+SUMPRODUCT(D3106:H3106,TRANSPOSE($Q$11:$Q$15))</f>
        <v>-4.1729680913374327</v>
      </c>
      <c r="J3106" s="37">
        <f t="shared" si="48"/>
        <v>1.5172706636394875E-2</v>
      </c>
      <c r="K3106" s="38"/>
      <c r="L3106" s="38"/>
      <c r="M3106" s="38"/>
      <c r="P3106" s="27">
        <v>3077</v>
      </c>
      <c r="Q3106" s="24">
        <v>0.22431119999999999</v>
      </c>
      <c r="R3106" s="24">
        <v>0.22700509999999999</v>
      </c>
      <c r="S3106" s="24">
        <v>1.4448300000000001E-2</v>
      </c>
      <c r="T3106" s="24">
        <v>0.64239800000000002</v>
      </c>
      <c r="U3106" s="24">
        <v>0.27846939999999998</v>
      </c>
      <c r="V3106" s="34">
        <v>2.3037725803113036E-2</v>
      </c>
      <c r="W3106" s="24">
        <v>0</v>
      </c>
      <c r="X3106" s="24">
        <v>0</v>
      </c>
    </row>
    <row r="3107" spans="1:24" ht="15" customHeight="1" x14ac:dyDescent="0.45">
      <c r="A3107" s="14">
        <v>535</v>
      </c>
      <c r="B3107" s="15">
        <v>2000</v>
      </c>
      <c r="C3107" s="16">
        <v>0</v>
      </c>
      <c r="D3107" s="17">
        <v>1.48016E-2</v>
      </c>
      <c r="E3107" s="17">
        <v>0.25572420000000001</v>
      </c>
      <c r="F3107" s="17">
        <v>4.1618099999999998E-2</v>
      </c>
      <c r="G3107" s="17">
        <v>1.1019060000000001</v>
      </c>
      <c r="H3107" s="18">
        <v>0.14996039999999999</v>
      </c>
      <c r="I3107" s="40">
        <f t="array" ref="I3107">$Q$10+SUMPRODUCT(D3107:H3107,TRANSPOSE($Q$11:$Q$15))</f>
        <v>-4.9051350415712385</v>
      </c>
      <c r="J3107" s="37">
        <f t="shared" si="48"/>
        <v>7.353961168673125E-3</v>
      </c>
      <c r="K3107" s="38"/>
      <c r="L3107" s="38"/>
      <c r="M3107" s="38"/>
      <c r="P3107" s="27">
        <v>3078</v>
      </c>
      <c r="Q3107" s="24">
        <v>0.1647332</v>
      </c>
      <c r="R3107" s="24">
        <v>0.1835379</v>
      </c>
      <c r="S3107" s="24">
        <v>1.40628E-2</v>
      </c>
      <c r="T3107" s="24">
        <v>0.65985550000000004</v>
      </c>
      <c r="U3107" s="24">
        <v>0.30351709999999998</v>
      </c>
      <c r="V3107" s="34">
        <v>2.3706474058068007E-2</v>
      </c>
      <c r="W3107" s="24">
        <v>0</v>
      </c>
      <c r="X3107" s="24">
        <v>0</v>
      </c>
    </row>
    <row r="3108" spans="1:24" ht="15" customHeight="1" x14ac:dyDescent="0.45">
      <c r="A3108" s="14">
        <v>535</v>
      </c>
      <c r="B3108" s="15">
        <v>2001</v>
      </c>
      <c r="C3108" s="16">
        <v>0</v>
      </c>
      <c r="D3108" s="17">
        <v>5.7559300000000001E-2</v>
      </c>
      <c r="E3108" s="17">
        <v>0.29538599999999998</v>
      </c>
      <c r="F3108" s="17">
        <v>3.91443E-2</v>
      </c>
      <c r="G3108" s="17">
        <v>1.124279</v>
      </c>
      <c r="H3108" s="18">
        <v>0.1239024</v>
      </c>
      <c r="I3108" s="40">
        <f t="array" ref="I3108">$Q$10+SUMPRODUCT(D3108:H3108,TRANSPOSE($Q$11:$Q$15))</f>
        <v>-4.9770998660366104</v>
      </c>
      <c r="J3108" s="37">
        <f t="shared" si="48"/>
        <v>6.8468249981131673E-3</v>
      </c>
      <c r="K3108" s="38"/>
      <c r="L3108" s="38"/>
      <c r="M3108" s="38"/>
      <c r="P3108" s="27">
        <v>3079</v>
      </c>
      <c r="Q3108" s="24">
        <v>0.19087000000000001</v>
      </c>
      <c r="R3108" s="24">
        <v>0.18440619999999999</v>
      </c>
      <c r="S3108" s="24">
        <v>1.71859E-2</v>
      </c>
      <c r="T3108" s="24">
        <v>0.73768069999999997</v>
      </c>
      <c r="U3108" s="24">
        <v>0.31353569999999997</v>
      </c>
      <c r="V3108" s="34">
        <v>2.0811031182518199E-2</v>
      </c>
      <c r="W3108" s="24">
        <v>0</v>
      </c>
      <c r="X3108" s="24">
        <v>0</v>
      </c>
    </row>
    <row r="3109" spans="1:24" ht="15" customHeight="1" x14ac:dyDescent="0.45">
      <c r="A3109" s="14">
        <v>535</v>
      </c>
      <c r="B3109" s="15">
        <v>2002</v>
      </c>
      <c r="C3109" s="16">
        <v>0</v>
      </c>
      <c r="D3109" s="17">
        <v>5.9662600000000003E-2</v>
      </c>
      <c r="E3109" s="17">
        <v>0.29059289999999999</v>
      </c>
      <c r="F3109" s="17">
        <v>1.7913999999999999E-2</v>
      </c>
      <c r="G3109" s="17">
        <v>0.91009589999999996</v>
      </c>
      <c r="H3109" s="18">
        <v>0.10171910000000001</v>
      </c>
      <c r="I3109" s="40">
        <f t="array" ref="I3109">$Q$10+SUMPRODUCT(D3109:H3109,TRANSPOSE($Q$11:$Q$15))</f>
        <v>-4.4718633167410049</v>
      </c>
      <c r="J3109" s="37">
        <f t="shared" si="48"/>
        <v>1.1296926982661354E-2</v>
      </c>
      <c r="K3109" s="38"/>
      <c r="L3109" s="38"/>
      <c r="M3109" s="38"/>
      <c r="P3109" s="27">
        <v>3080</v>
      </c>
      <c r="Q3109" s="24">
        <v>0.19707820000000001</v>
      </c>
      <c r="R3109" s="24">
        <v>0.19107499999999999</v>
      </c>
      <c r="S3109" s="24">
        <v>3.5246E-2</v>
      </c>
      <c r="T3109" s="24">
        <v>0.70980129999999997</v>
      </c>
      <c r="U3109" s="24">
        <v>0.36381940000000002</v>
      </c>
      <c r="V3109" s="34">
        <v>1.9317472234441108E-2</v>
      </c>
      <c r="W3109" s="24">
        <v>0</v>
      </c>
      <c r="X3109" s="24">
        <v>0</v>
      </c>
    </row>
    <row r="3110" spans="1:24" ht="15" customHeight="1" x14ac:dyDescent="0.45">
      <c r="A3110" s="14">
        <v>535</v>
      </c>
      <c r="B3110" s="15">
        <v>2003</v>
      </c>
      <c r="C3110" s="16">
        <v>0</v>
      </c>
      <c r="D3110" s="17">
        <v>4.9970599999999997E-2</v>
      </c>
      <c r="E3110" s="17">
        <v>0.30682619999999999</v>
      </c>
      <c r="F3110" s="17">
        <v>1.6183400000000001E-2</v>
      </c>
      <c r="G3110" s="17">
        <v>1.433189</v>
      </c>
      <c r="H3110" s="18">
        <v>0.13520960000000001</v>
      </c>
      <c r="I3110" s="40">
        <f t="array" ref="I3110">$Q$10+SUMPRODUCT(D3110:H3110,TRANSPOSE($Q$11:$Q$15))</f>
        <v>-5.2984820460869617</v>
      </c>
      <c r="J3110" s="37">
        <f t="shared" si="48"/>
        <v>4.9743092195000411E-3</v>
      </c>
      <c r="K3110" s="38"/>
      <c r="L3110" s="38"/>
      <c r="M3110" s="38"/>
      <c r="P3110" s="27">
        <v>3081</v>
      </c>
      <c r="Q3110" s="24">
        <v>9.2518600000000006E-2</v>
      </c>
      <c r="R3110" s="24">
        <v>0.4200583</v>
      </c>
      <c r="S3110" s="24">
        <v>6.3198799999999999E-2</v>
      </c>
      <c r="T3110" s="24">
        <v>0.93109299999999995</v>
      </c>
      <c r="U3110" s="24">
        <v>0.20901749999999999</v>
      </c>
      <c r="V3110" s="34">
        <v>6.8563864274801952E-3</v>
      </c>
      <c r="W3110" s="24">
        <v>0</v>
      </c>
      <c r="X3110" s="24">
        <v>0</v>
      </c>
    </row>
    <row r="3111" spans="1:24" ht="15" customHeight="1" x14ac:dyDescent="0.45">
      <c r="A3111" s="14">
        <v>536</v>
      </c>
      <c r="B3111" s="15">
        <v>1995</v>
      </c>
      <c r="C3111" s="16">
        <v>0</v>
      </c>
      <c r="D3111" s="17">
        <v>0.1134947</v>
      </c>
      <c r="E3111" s="17">
        <v>0.34043600000000002</v>
      </c>
      <c r="F3111" s="17">
        <v>4.6217500000000002E-2</v>
      </c>
      <c r="G3111" s="17">
        <v>2.8514789999999999</v>
      </c>
      <c r="H3111" s="18">
        <v>0.33399309999999999</v>
      </c>
      <c r="I3111" s="40">
        <f t="array" ref="I3111">$Q$10+SUMPRODUCT(D3111:H3111,TRANSPOSE($Q$11:$Q$15))</f>
        <v>-7.6982564686192108</v>
      </c>
      <c r="J3111" s="37">
        <f t="shared" si="48"/>
        <v>4.5341171452695131E-4</v>
      </c>
      <c r="K3111" s="38"/>
      <c r="L3111" s="38"/>
      <c r="M3111" s="38"/>
      <c r="P3111" s="27">
        <v>3082</v>
      </c>
      <c r="Q3111" s="24">
        <v>7.49364E-2</v>
      </c>
      <c r="R3111" s="24">
        <v>0.42012440000000001</v>
      </c>
      <c r="S3111" s="24">
        <v>4.2505500000000002E-2</v>
      </c>
      <c r="T3111" s="24">
        <v>0.98579859999999997</v>
      </c>
      <c r="U3111" s="24">
        <v>0.20400589999999999</v>
      </c>
      <c r="V3111" s="34">
        <v>7.3342870529223237E-3</v>
      </c>
      <c r="W3111" s="24">
        <v>0</v>
      </c>
      <c r="X3111" s="24">
        <v>0</v>
      </c>
    </row>
    <row r="3112" spans="1:24" ht="15" customHeight="1" x14ac:dyDescent="0.45">
      <c r="A3112" s="14">
        <v>536</v>
      </c>
      <c r="B3112" s="15">
        <v>1996</v>
      </c>
      <c r="C3112" s="16">
        <v>0</v>
      </c>
      <c r="D3112" s="17">
        <v>0.14562459999999999</v>
      </c>
      <c r="E3112" s="17">
        <v>0.39672109999999999</v>
      </c>
      <c r="F3112" s="17">
        <v>5.9347799999999999E-2</v>
      </c>
      <c r="G3112" s="17">
        <v>3.9132829999999998</v>
      </c>
      <c r="H3112" s="18">
        <v>0.34946509999999997</v>
      </c>
      <c r="I3112" s="40">
        <f t="array" ref="I3112">$Q$10+SUMPRODUCT(D3112:H3112,TRANSPOSE($Q$11:$Q$15))</f>
        <v>-9.5543062756216948</v>
      </c>
      <c r="J3112" s="37">
        <f t="shared" si="48"/>
        <v>7.0890284246683788E-5</v>
      </c>
      <c r="K3112" s="38"/>
      <c r="L3112" s="38"/>
      <c r="M3112" s="38"/>
      <c r="P3112" s="27">
        <v>3083</v>
      </c>
      <c r="Q3112" s="24">
        <v>7.0102700000000004E-2</v>
      </c>
      <c r="R3112" s="24">
        <v>0.40585100000000002</v>
      </c>
      <c r="S3112" s="24">
        <v>3.4220199999999999E-2</v>
      </c>
      <c r="T3112" s="24">
        <v>0.90645759999999997</v>
      </c>
      <c r="U3112" s="24">
        <v>0.18083969999999999</v>
      </c>
      <c r="V3112" s="34">
        <v>8.9179801100346141E-3</v>
      </c>
      <c r="W3112" s="24">
        <v>0</v>
      </c>
      <c r="X3112" s="24">
        <v>0</v>
      </c>
    </row>
    <row r="3113" spans="1:24" ht="15" customHeight="1" x14ac:dyDescent="0.45">
      <c r="A3113" s="14">
        <v>536</v>
      </c>
      <c r="B3113" s="15">
        <v>1997</v>
      </c>
      <c r="C3113" s="16">
        <v>0</v>
      </c>
      <c r="D3113" s="17">
        <v>0.13734060000000001</v>
      </c>
      <c r="E3113" s="17">
        <v>0.39494760000000001</v>
      </c>
      <c r="F3113" s="17">
        <v>5.9833200000000003E-2</v>
      </c>
      <c r="G3113" s="17">
        <v>6.1972230000000001</v>
      </c>
      <c r="H3113" s="18">
        <v>0.34483750000000002</v>
      </c>
      <c r="I3113" s="40">
        <f t="array" ref="I3113">$Q$10+SUMPRODUCT(D3113:H3113,TRANSPOSE($Q$11:$Q$15))</f>
        <v>-13.201580283521544</v>
      </c>
      <c r="J3113" s="37">
        <f t="shared" si="48"/>
        <v>1.8476756186256789E-6</v>
      </c>
      <c r="K3113" s="38"/>
      <c r="L3113" s="38"/>
      <c r="M3113" s="38"/>
      <c r="P3113" s="27">
        <v>3084</v>
      </c>
      <c r="Q3113" s="24">
        <v>7.9723100000000005E-2</v>
      </c>
      <c r="R3113" s="24">
        <v>0.38203920000000002</v>
      </c>
      <c r="S3113" s="24">
        <v>4.7446799999999997E-2</v>
      </c>
      <c r="T3113" s="24">
        <v>0.77681829999999996</v>
      </c>
      <c r="U3113" s="24">
        <v>0.1659803</v>
      </c>
      <c r="V3113" s="34">
        <v>1.0145421115394218E-2</v>
      </c>
      <c r="W3113" s="24">
        <v>0</v>
      </c>
      <c r="X3113" s="24">
        <v>0</v>
      </c>
    </row>
    <row r="3114" spans="1:24" ht="15" customHeight="1" x14ac:dyDescent="0.45">
      <c r="A3114" s="14">
        <v>536</v>
      </c>
      <c r="B3114" s="15">
        <v>1998</v>
      </c>
      <c r="C3114" s="16">
        <v>0</v>
      </c>
      <c r="D3114" s="17">
        <v>7.1253700000000003E-2</v>
      </c>
      <c r="E3114" s="17">
        <v>0.34659669999999998</v>
      </c>
      <c r="F3114" s="17">
        <v>7.2008199999999994E-2</v>
      </c>
      <c r="G3114" s="17">
        <v>6.5523730000000002</v>
      </c>
      <c r="H3114" s="18">
        <v>0.32512279999999999</v>
      </c>
      <c r="I3114" s="40">
        <f t="array" ref="I3114">$Q$10+SUMPRODUCT(D3114:H3114,TRANSPOSE($Q$11:$Q$15))</f>
        <v>-13.83423390911684</v>
      </c>
      <c r="J3114" s="37">
        <f t="shared" si="48"/>
        <v>9.8144987868822732E-7</v>
      </c>
      <c r="K3114" s="38"/>
      <c r="L3114" s="38"/>
      <c r="M3114" s="38"/>
      <c r="P3114" s="27">
        <v>3085</v>
      </c>
      <c r="Q3114" s="24">
        <v>3.79467E-2</v>
      </c>
      <c r="R3114" s="24">
        <v>0.37374420000000003</v>
      </c>
      <c r="S3114" s="24">
        <v>4.3317099999999997E-2</v>
      </c>
      <c r="T3114" s="24">
        <v>0.87608629999999998</v>
      </c>
      <c r="U3114" s="24">
        <v>0.19782930000000001</v>
      </c>
      <c r="V3114" s="34">
        <v>9.0921740880418427E-3</v>
      </c>
      <c r="W3114" s="24">
        <v>0</v>
      </c>
      <c r="X3114" s="24">
        <v>0</v>
      </c>
    </row>
    <row r="3115" spans="1:24" ht="15" customHeight="1" x14ac:dyDescent="0.45">
      <c r="A3115" s="14">
        <v>536</v>
      </c>
      <c r="B3115" s="15">
        <v>1999</v>
      </c>
      <c r="C3115" s="16">
        <v>0</v>
      </c>
      <c r="D3115" s="17">
        <v>4.5669099999999997E-2</v>
      </c>
      <c r="E3115" s="17">
        <v>0.31739810000000002</v>
      </c>
      <c r="F3115" s="17">
        <v>7.7320899999999998E-2</v>
      </c>
      <c r="G3115" s="17">
        <v>5.9396979999999999</v>
      </c>
      <c r="H3115" s="18">
        <v>0.32672220000000002</v>
      </c>
      <c r="I3115" s="40">
        <f t="array" ref="I3115">$Q$10+SUMPRODUCT(D3115:H3115,TRANSPOSE($Q$11:$Q$15))</f>
        <v>-12.867531946988699</v>
      </c>
      <c r="J3115" s="37">
        <f t="shared" si="48"/>
        <v>2.5804815543527087E-6</v>
      </c>
      <c r="K3115" s="38"/>
      <c r="L3115" s="38"/>
      <c r="M3115" s="38"/>
      <c r="P3115" s="27">
        <v>3086</v>
      </c>
      <c r="Q3115" s="24">
        <v>4.4869399999999997E-2</v>
      </c>
      <c r="R3115" s="24">
        <v>0.31895430000000002</v>
      </c>
      <c r="S3115" s="24">
        <v>3.6830500000000002E-2</v>
      </c>
      <c r="T3115" s="24">
        <v>0.58341949999999998</v>
      </c>
      <c r="U3115" s="24">
        <v>0.20268530000000001</v>
      </c>
      <c r="V3115" s="34">
        <v>1.6506036798365441E-2</v>
      </c>
      <c r="W3115" s="24">
        <v>0</v>
      </c>
      <c r="X3115" s="24">
        <v>0</v>
      </c>
    </row>
    <row r="3116" spans="1:24" ht="15" customHeight="1" x14ac:dyDescent="0.45">
      <c r="A3116" s="14">
        <v>536</v>
      </c>
      <c r="B3116" s="15">
        <v>2000</v>
      </c>
      <c r="C3116" s="16">
        <v>0</v>
      </c>
      <c r="D3116" s="17">
        <v>2.0592599999999999E-2</v>
      </c>
      <c r="E3116" s="17">
        <v>0.2878503</v>
      </c>
      <c r="F3116" s="17">
        <v>7.66458E-2</v>
      </c>
      <c r="G3116" s="17">
        <v>3.4656030000000002</v>
      </c>
      <c r="H3116" s="18">
        <v>0.31261040000000001</v>
      </c>
      <c r="I3116" s="40">
        <f t="array" ref="I3116">$Q$10+SUMPRODUCT(D3116:H3116,TRANSPOSE($Q$11:$Q$15))</f>
        <v>-8.8956068829287211</v>
      </c>
      <c r="J3116" s="37">
        <f t="shared" si="48"/>
        <v>1.3697065352021482E-4</v>
      </c>
      <c r="K3116" s="38"/>
      <c r="L3116" s="38"/>
      <c r="M3116" s="38"/>
      <c r="P3116" s="27">
        <v>3087</v>
      </c>
      <c r="Q3116" s="24">
        <v>8.1191700000000006E-2</v>
      </c>
      <c r="R3116" s="24">
        <v>0.31276029999999999</v>
      </c>
      <c r="S3116" s="24">
        <v>2.7109999999999999E-2</v>
      </c>
      <c r="T3116" s="24">
        <v>0.49441869999999999</v>
      </c>
      <c r="U3116" s="24">
        <v>0.15541640000000001</v>
      </c>
      <c r="V3116" s="34">
        <v>2.0371524135623414E-2</v>
      </c>
      <c r="W3116" s="24">
        <v>0</v>
      </c>
      <c r="X3116" s="24">
        <v>0</v>
      </c>
    </row>
    <row r="3117" spans="1:24" ht="15" customHeight="1" x14ac:dyDescent="0.45">
      <c r="A3117" s="14">
        <v>536</v>
      </c>
      <c r="B3117" s="15">
        <v>2001</v>
      </c>
      <c r="C3117" s="16">
        <v>0</v>
      </c>
      <c r="D3117" s="17">
        <v>6.18335E-2</v>
      </c>
      <c r="E3117" s="17">
        <v>0.26686739999999998</v>
      </c>
      <c r="F3117" s="17">
        <v>6.7970500000000003E-2</v>
      </c>
      <c r="G3117" s="17">
        <v>3.7263679999999999</v>
      </c>
      <c r="H3117" s="18">
        <v>0.3154749</v>
      </c>
      <c r="I3117" s="40">
        <f t="array" ref="I3117">$Q$10+SUMPRODUCT(D3117:H3117,TRANSPOSE($Q$11:$Q$15))</f>
        <v>-9.1923908663716691</v>
      </c>
      <c r="J3117" s="37">
        <f t="shared" si="48"/>
        <v>1.0180079215998265E-4</v>
      </c>
      <c r="K3117" s="38"/>
      <c r="L3117" s="38"/>
      <c r="M3117" s="38"/>
      <c r="P3117" s="27">
        <v>3088</v>
      </c>
      <c r="Q3117" s="24">
        <v>8.4060999999999997E-2</v>
      </c>
      <c r="R3117" s="24">
        <v>0.26200410000000002</v>
      </c>
      <c r="S3117" s="24">
        <v>3.1702300000000003E-2</v>
      </c>
      <c r="T3117" s="24">
        <v>0.60149790000000003</v>
      </c>
      <c r="U3117" s="24">
        <v>0.22467780000000001</v>
      </c>
      <c r="V3117" s="34">
        <v>1.8660725847356029E-2</v>
      </c>
      <c r="W3117" s="24">
        <v>0</v>
      </c>
      <c r="X3117" s="24">
        <v>0</v>
      </c>
    </row>
    <row r="3118" spans="1:24" ht="15" customHeight="1" x14ac:dyDescent="0.45">
      <c r="A3118" s="14">
        <v>536</v>
      </c>
      <c r="B3118" s="15">
        <v>2002</v>
      </c>
      <c r="C3118" s="16">
        <v>0</v>
      </c>
      <c r="D3118" s="17">
        <v>2.5135000000000001E-2</v>
      </c>
      <c r="E3118" s="17">
        <v>0.25613330000000001</v>
      </c>
      <c r="F3118" s="17">
        <v>7.7094599999999999E-2</v>
      </c>
      <c r="G3118" s="17">
        <v>4.3341560000000001</v>
      </c>
      <c r="H3118" s="18">
        <v>0.28012150000000002</v>
      </c>
      <c r="I3118" s="40">
        <f t="array" ref="I3118">$Q$10+SUMPRODUCT(D3118:H3118,TRANSPOSE($Q$11:$Q$15))</f>
        <v>-10.255451107572977</v>
      </c>
      <c r="J3118" s="37">
        <f t="shared" si="48"/>
        <v>3.5164051119103522E-5</v>
      </c>
      <c r="K3118" s="38"/>
      <c r="L3118" s="38"/>
      <c r="M3118" s="38"/>
      <c r="P3118" s="27">
        <v>3089</v>
      </c>
      <c r="Q3118" s="24">
        <v>0.1280027</v>
      </c>
      <c r="R3118" s="24">
        <v>0.29846119999999998</v>
      </c>
      <c r="S3118" s="24">
        <v>2.13075E-2</v>
      </c>
      <c r="T3118" s="24">
        <v>0.91008750000000005</v>
      </c>
      <c r="U3118" s="24">
        <v>0.214198</v>
      </c>
      <c r="V3118" s="34">
        <v>1.1980652219694044E-2</v>
      </c>
      <c r="W3118" s="24">
        <v>0</v>
      </c>
      <c r="X3118" s="24">
        <v>0</v>
      </c>
    </row>
    <row r="3119" spans="1:24" ht="15" customHeight="1" x14ac:dyDescent="0.45">
      <c r="A3119" s="14">
        <v>536</v>
      </c>
      <c r="B3119" s="15">
        <v>2003</v>
      </c>
      <c r="C3119" s="16">
        <v>0</v>
      </c>
      <c r="D3119" s="17">
        <v>9.8987699999999998E-2</v>
      </c>
      <c r="E3119" s="17">
        <v>0.30015799999999998</v>
      </c>
      <c r="F3119" s="17">
        <v>8.2175300000000007E-2</v>
      </c>
      <c r="G3119" s="17">
        <v>4.2345360000000003</v>
      </c>
      <c r="H3119" s="18">
        <v>0.26694489999999998</v>
      </c>
      <c r="I3119" s="40">
        <f t="array" ref="I3119">$Q$10+SUMPRODUCT(D3119:H3119,TRANSPOSE($Q$11:$Q$15))</f>
        <v>-10.178913051174177</v>
      </c>
      <c r="J3119" s="37">
        <f t="shared" si="48"/>
        <v>3.7961008660676415E-5</v>
      </c>
      <c r="K3119" s="38"/>
      <c r="L3119" s="38"/>
      <c r="M3119" s="38"/>
      <c r="P3119" s="27">
        <v>3090</v>
      </c>
      <c r="Q3119" s="24">
        <v>0.17392279999999999</v>
      </c>
      <c r="R3119" s="24">
        <v>0.40044390000000002</v>
      </c>
      <c r="S3119" s="24">
        <v>4.5646199999999998E-2</v>
      </c>
      <c r="T3119" s="24">
        <v>1.656237</v>
      </c>
      <c r="U3119" s="24">
        <v>0.237177</v>
      </c>
      <c r="V3119" s="34">
        <v>2.7016973885785152E-3</v>
      </c>
      <c r="W3119" s="24">
        <v>0</v>
      </c>
      <c r="X3119" s="24">
        <v>0</v>
      </c>
    </row>
    <row r="3120" spans="1:24" ht="15" customHeight="1" x14ac:dyDescent="0.45">
      <c r="A3120" s="14">
        <v>536</v>
      </c>
      <c r="B3120" s="15">
        <v>2004</v>
      </c>
      <c r="C3120" s="16">
        <v>0</v>
      </c>
      <c r="D3120" s="17">
        <v>-6.0836800000000003E-2</v>
      </c>
      <c r="E3120" s="17">
        <v>0.23544480000000001</v>
      </c>
      <c r="F3120" s="17">
        <v>7.6758099999999996E-2</v>
      </c>
      <c r="G3120" s="17">
        <v>3.5451329999999999</v>
      </c>
      <c r="H3120" s="18">
        <v>0.25659300000000002</v>
      </c>
      <c r="I3120" s="40">
        <f t="array" ref="I3120">$Q$10+SUMPRODUCT(D3120:H3120,TRANSPOSE($Q$11:$Q$15))</f>
        <v>-9.0155043541645554</v>
      </c>
      <c r="J3120" s="37">
        <f t="shared" si="48"/>
        <v>1.2149640817649518E-4</v>
      </c>
      <c r="K3120" s="38"/>
      <c r="L3120" s="38"/>
      <c r="M3120" s="38"/>
      <c r="P3120" s="27">
        <v>3091</v>
      </c>
      <c r="Q3120" s="24">
        <v>-2.6100499999999999E-2</v>
      </c>
      <c r="R3120" s="24">
        <v>8.3145499999999997E-2</v>
      </c>
      <c r="S3120" s="24">
        <v>3.5688400000000002E-2</v>
      </c>
      <c r="T3120" s="24">
        <v>0.37664880000000001</v>
      </c>
      <c r="U3120" s="24">
        <v>0.1526024</v>
      </c>
      <c r="V3120" s="34">
        <v>3.0285934389081837E-2</v>
      </c>
      <c r="W3120" s="24">
        <v>0</v>
      </c>
      <c r="X3120" s="24">
        <v>0</v>
      </c>
    </row>
    <row r="3121" spans="1:24" ht="15" customHeight="1" x14ac:dyDescent="0.45">
      <c r="A3121" s="14">
        <v>537</v>
      </c>
      <c r="B3121" s="15">
        <v>1995</v>
      </c>
      <c r="C3121" s="16">
        <v>0</v>
      </c>
      <c r="D3121" s="17">
        <v>8.7955099999999994E-2</v>
      </c>
      <c r="E3121" s="17">
        <v>3.7276299999999998E-2</v>
      </c>
      <c r="F3121" s="17">
        <v>4.9960499999999998E-2</v>
      </c>
      <c r="G3121" s="17">
        <v>0.59248029999999996</v>
      </c>
      <c r="H3121" s="18">
        <v>0.11802120000000001</v>
      </c>
      <c r="I3121" s="40">
        <f t="array" ref="I3121">$Q$10+SUMPRODUCT(D3121:H3121,TRANSPOSE($Q$11:$Q$15))</f>
        <v>-3.8319013024312891</v>
      </c>
      <c r="J3121" s="37">
        <f t="shared" si="48"/>
        <v>2.1208817616214324E-2</v>
      </c>
      <c r="K3121" s="38"/>
      <c r="L3121" s="38"/>
      <c r="M3121" s="38"/>
      <c r="P3121" s="27">
        <v>3092</v>
      </c>
      <c r="Q3121" s="24">
        <v>-1.9643E-3</v>
      </c>
      <c r="R3121" s="24">
        <v>9.9007999999999999E-2</v>
      </c>
      <c r="S3121" s="24">
        <v>3.2864600000000001E-2</v>
      </c>
      <c r="T3121" s="24">
        <v>0.34184150000000002</v>
      </c>
      <c r="U3121" s="24">
        <v>0.1495302</v>
      </c>
      <c r="V3121" s="34">
        <v>3.2194737720162105E-2</v>
      </c>
      <c r="W3121" s="24">
        <v>0</v>
      </c>
      <c r="X3121" s="24">
        <v>0</v>
      </c>
    </row>
    <row r="3122" spans="1:24" ht="15" customHeight="1" x14ac:dyDescent="0.45">
      <c r="A3122" s="14">
        <v>537</v>
      </c>
      <c r="B3122" s="15">
        <v>1996</v>
      </c>
      <c r="C3122" s="16">
        <v>0</v>
      </c>
      <c r="D3122" s="17">
        <v>1.1310000000000001E-2</v>
      </c>
      <c r="E3122" s="17">
        <v>6.02006E-2</v>
      </c>
      <c r="F3122" s="17">
        <v>4.2198800000000002E-2</v>
      </c>
      <c r="G3122" s="17">
        <v>0.58950440000000004</v>
      </c>
      <c r="H3122" s="18">
        <v>0.13600290000000001</v>
      </c>
      <c r="I3122" s="40">
        <f t="array" ref="I3122">$Q$10+SUMPRODUCT(D3122:H3122,TRANSPOSE($Q$11:$Q$15))</f>
        <v>-3.8190222995133096</v>
      </c>
      <c r="J3122" s="37">
        <f t="shared" si="48"/>
        <v>2.1477827979588349E-2</v>
      </c>
      <c r="K3122" s="38"/>
      <c r="L3122" s="38"/>
      <c r="M3122" s="38"/>
      <c r="P3122" s="27">
        <v>3093</v>
      </c>
      <c r="Q3122" s="24">
        <v>1.5410699999999999E-2</v>
      </c>
      <c r="R3122" s="24">
        <v>8.8816000000000006E-2</v>
      </c>
      <c r="S3122" s="24">
        <v>3.7806699999999999E-2</v>
      </c>
      <c r="T3122" s="24">
        <v>0.42471350000000002</v>
      </c>
      <c r="U3122" s="24">
        <v>0.15618609999999999</v>
      </c>
      <c r="V3122" s="34">
        <v>2.7958425282943272E-2</v>
      </c>
      <c r="W3122" s="24">
        <v>0</v>
      </c>
      <c r="X3122" s="24">
        <v>0</v>
      </c>
    </row>
    <row r="3123" spans="1:24" ht="15" customHeight="1" x14ac:dyDescent="0.45">
      <c r="A3123" s="14">
        <v>537</v>
      </c>
      <c r="B3123" s="15">
        <v>1997</v>
      </c>
      <c r="C3123" s="16">
        <v>0</v>
      </c>
      <c r="D3123" s="17">
        <v>1.5003000000000001E-2</v>
      </c>
      <c r="E3123" s="17">
        <v>9.3268100000000007E-2</v>
      </c>
      <c r="F3123" s="17">
        <v>4.8347000000000001E-2</v>
      </c>
      <c r="G3123" s="17">
        <v>0.69107790000000002</v>
      </c>
      <c r="H3123" s="18">
        <v>0.14156340000000001</v>
      </c>
      <c r="I3123" s="40">
        <f t="array" ref="I3123">$Q$10+SUMPRODUCT(D3123:H3123,TRANSPOSE($Q$11:$Q$15))</f>
        <v>-4.0731734351283908</v>
      </c>
      <c r="J3123" s="37">
        <f t="shared" si="48"/>
        <v>1.6738338984215482E-2</v>
      </c>
      <c r="K3123" s="38"/>
      <c r="L3123" s="38"/>
      <c r="M3123" s="38"/>
      <c r="P3123" s="27">
        <v>3094</v>
      </c>
      <c r="Q3123" s="24">
        <v>0.21235209999999999</v>
      </c>
      <c r="R3123" s="24">
        <v>0.33750639999999998</v>
      </c>
      <c r="S3123" s="24">
        <v>7.1906999999999999E-2</v>
      </c>
      <c r="T3123" s="24">
        <v>2.161683</v>
      </c>
      <c r="U3123" s="24">
        <v>0.30422979999999999</v>
      </c>
      <c r="V3123" s="34">
        <v>1.1375788916396146E-3</v>
      </c>
      <c r="W3123" s="24">
        <v>0</v>
      </c>
      <c r="X3123" s="24">
        <v>0</v>
      </c>
    </row>
    <row r="3124" spans="1:24" ht="15" customHeight="1" x14ac:dyDescent="0.45">
      <c r="A3124" s="14">
        <v>537</v>
      </c>
      <c r="B3124" s="15">
        <v>1998</v>
      </c>
      <c r="C3124" s="16">
        <v>0</v>
      </c>
      <c r="D3124" s="17">
        <v>7.6580499999999996E-2</v>
      </c>
      <c r="E3124" s="17">
        <v>0.1057013</v>
      </c>
      <c r="F3124" s="17">
        <v>3.5091499999999998E-2</v>
      </c>
      <c r="G3124" s="17">
        <v>0.52354210000000001</v>
      </c>
      <c r="H3124" s="18">
        <v>0.14178499999999999</v>
      </c>
      <c r="I3124" s="40">
        <f t="array" ref="I3124">$Q$10+SUMPRODUCT(D3124:H3124,TRANSPOSE($Q$11:$Q$15))</f>
        <v>-3.6925814088571811</v>
      </c>
      <c r="J3124" s="37">
        <f t="shared" si="48"/>
        <v>2.4302309482280928E-2</v>
      </c>
      <c r="K3124" s="38"/>
      <c r="L3124" s="38"/>
      <c r="M3124" s="38"/>
      <c r="P3124" s="27">
        <v>3095</v>
      </c>
      <c r="Q3124" s="24">
        <v>0.2059252</v>
      </c>
      <c r="R3124" s="24">
        <v>0.371585</v>
      </c>
      <c r="S3124" s="24">
        <v>6.7632899999999996E-2</v>
      </c>
      <c r="T3124" s="24">
        <v>1.348822</v>
      </c>
      <c r="U3124" s="24">
        <v>0.28996880000000003</v>
      </c>
      <c r="V3124" s="34">
        <v>4.0329778030578807E-3</v>
      </c>
      <c r="W3124" s="24">
        <v>0</v>
      </c>
      <c r="X3124" s="24">
        <v>0</v>
      </c>
    </row>
    <row r="3125" spans="1:24" ht="15" customHeight="1" x14ac:dyDescent="0.45">
      <c r="A3125" s="14">
        <v>537</v>
      </c>
      <c r="B3125" s="15">
        <v>1999</v>
      </c>
      <c r="C3125" s="16">
        <v>0</v>
      </c>
      <c r="D3125" s="17">
        <v>8.9259099999999994E-2</v>
      </c>
      <c r="E3125" s="17">
        <v>0.10039770000000001</v>
      </c>
      <c r="F3125" s="17">
        <v>4.1285099999999998E-2</v>
      </c>
      <c r="G3125" s="17">
        <v>0.3829111</v>
      </c>
      <c r="H3125" s="18">
        <v>0.1288398</v>
      </c>
      <c r="I3125" s="40">
        <f t="array" ref="I3125">$Q$10+SUMPRODUCT(D3125:H3125,TRANSPOSE($Q$11:$Q$15))</f>
        <v>-3.5130730705352744</v>
      </c>
      <c r="J3125" s="37">
        <f t="shared" si="48"/>
        <v>2.8942542444137558E-2</v>
      </c>
      <c r="K3125" s="38"/>
      <c r="L3125" s="38"/>
      <c r="M3125" s="38"/>
      <c r="P3125" s="27">
        <v>3096</v>
      </c>
      <c r="Q3125" s="24">
        <v>0.1107972</v>
      </c>
      <c r="R3125" s="24">
        <v>0.25365799999999999</v>
      </c>
      <c r="S3125" s="24">
        <v>6.1474800000000003E-2</v>
      </c>
      <c r="T3125" s="24">
        <v>0.58006420000000003</v>
      </c>
      <c r="U3125" s="24">
        <v>0.24613199999999999</v>
      </c>
      <c r="V3125" s="34">
        <v>1.5828585341975239E-2</v>
      </c>
      <c r="W3125" s="24">
        <v>0</v>
      </c>
      <c r="X3125" s="24">
        <v>0</v>
      </c>
    </row>
    <row r="3126" spans="1:24" ht="15" customHeight="1" x14ac:dyDescent="0.45">
      <c r="A3126" s="14">
        <v>537</v>
      </c>
      <c r="B3126" s="15">
        <v>2000</v>
      </c>
      <c r="C3126" s="16">
        <v>0</v>
      </c>
      <c r="D3126" s="17">
        <v>9.3628900000000001E-2</v>
      </c>
      <c r="E3126" s="17">
        <v>0.1234311</v>
      </c>
      <c r="F3126" s="17">
        <v>3.5045300000000001E-2</v>
      </c>
      <c r="G3126" s="17">
        <v>0.56357219999999997</v>
      </c>
      <c r="H3126" s="18">
        <v>0.18987619999999999</v>
      </c>
      <c r="I3126" s="40">
        <f t="array" ref="I3126">$Q$10+SUMPRODUCT(D3126:H3126,TRANSPOSE($Q$11:$Q$15))</f>
        <v>-3.7449147033097003</v>
      </c>
      <c r="J3126" s="37">
        <f t="shared" si="48"/>
        <v>2.3091809182692727E-2</v>
      </c>
      <c r="K3126" s="38"/>
      <c r="L3126" s="38"/>
      <c r="M3126" s="38"/>
      <c r="P3126" s="27">
        <v>3097</v>
      </c>
      <c r="Q3126" s="24">
        <v>0.1022438</v>
      </c>
      <c r="R3126" s="24">
        <v>0.2880953</v>
      </c>
      <c r="S3126" s="24">
        <v>6.0403600000000002E-2</v>
      </c>
      <c r="T3126" s="24">
        <v>1.0370299999999999</v>
      </c>
      <c r="U3126" s="24">
        <v>0.25983020000000001</v>
      </c>
      <c r="V3126" s="34">
        <v>7.4300936153809749E-3</v>
      </c>
      <c r="W3126" s="24">
        <v>0</v>
      </c>
      <c r="X3126" s="24">
        <v>0</v>
      </c>
    </row>
    <row r="3127" spans="1:24" ht="15" customHeight="1" x14ac:dyDescent="0.45">
      <c r="A3127" s="14">
        <v>537</v>
      </c>
      <c r="B3127" s="15">
        <v>2001</v>
      </c>
      <c r="C3127" s="16">
        <v>0</v>
      </c>
      <c r="D3127" s="17">
        <v>4.2233600000000003E-2</v>
      </c>
      <c r="E3127" s="17">
        <v>0.16708980000000001</v>
      </c>
      <c r="F3127" s="17">
        <v>4.4581799999999998E-2</v>
      </c>
      <c r="G3127" s="17">
        <v>0.59178739999999996</v>
      </c>
      <c r="H3127" s="18">
        <v>0.13359460000000001</v>
      </c>
      <c r="I3127" s="40">
        <f t="array" ref="I3127">$Q$10+SUMPRODUCT(D3127:H3127,TRANSPOSE($Q$11:$Q$15))</f>
        <v>-3.9858193287276613</v>
      </c>
      <c r="J3127" s="37">
        <f t="shared" si="48"/>
        <v>1.8238398545973884E-2</v>
      </c>
      <c r="K3127" s="38"/>
      <c r="L3127" s="38"/>
      <c r="M3127" s="38"/>
      <c r="P3127" s="27">
        <v>3098</v>
      </c>
      <c r="Q3127" s="24">
        <v>7.6864600000000005E-2</v>
      </c>
      <c r="R3127" s="24">
        <v>0.2933366</v>
      </c>
      <c r="S3127" s="24">
        <v>6.1735699999999998E-2</v>
      </c>
      <c r="T3127" s="24">
        <v>1.1600159999999999</v>
      </c>
      <c r="U3127" s="24">
        <v>0.28165580000000001</v>
      </c>
      <c r="V3127" s="34">
        <v>6.0236738267783725E-3</v>
      </c>
      <c r="W3127" s="24">
        <v>0</v>
      </c>
      <c r="X3127" s="24">
        <v>0</v>
      </c>
    </row>
    <row r="3128" spans="1:24" ht="15" customHeight="1" x14ac:dyDescent="0.45">
      <c r="A3128" s="14">
        <v>537</v>
      </c>
      <c r="B3128" s="15">
        <v>2002</v>
      </c>
      <c r="C3128" s="16">
        <v>0</v>
      </c>
      <c r="D3128" s="17">
        <v>1.4241200000000001E-2</v>
      </c>
      <c r="E3128" s="17">
        <v>0.1565965</v>
      </c>
      <c r="F3128" s="17">
        <v>4.2989899999999998E-2</v>
      </c>
      <c r="G3128" s="17">
        <v>0.49468450000000003</v>
      </c>
      <c r="H3128" s="18">
        <v>0.12157900000000001</v>
      </c>
      <c r="I3128" s="40">
        <f t="array" ref="I3128">$Q$10+SUMPRODUCT(D3128:H3128,TRANSPOSE($Q$11:$Q$15))</f>
        <v>-3.8221319742567883</v>
      </c>
      <c r="J3128" s="37">
        <f t="shared" si="48"/>
        <v>2.1412570563075665E-2</v>
      </c>
      <c r="K3128" s="38"/>
      <c r="L3128" s="38"/>
      <c r="M3128" s="38"/>
      <c r="P3128" s="27">
        <v>3099</v>
      </c>
      <c r="Q3128" s="24">
        <v>0.1027016</v>
      </c>
      <c r="R3128" s="24">
        <v>0.3416438</v>
      </c>
      <c r="S3128" s="24">
        <v>4.1619000000000003E-2</v>
      </c>
      <c r="T3128" s="24">
        <v>0.9176744</v>
      </c>
      <c r="U3128" s="24">
        <v>0.24092150000000001</v>
      </c>
      <c r="V3128" s="34">
        <v>9.5304748545270417E-3</v>
      </c>
      <c r="W3128" s="24">
        <v>0</v>
      </c>
      <c r="X3128" s="24">
        <v>0</v>
      </c>
    </row>
    <row r="3129" spans="1:24" ht="15" customHeight="1" x14ac:dyDescent="0.45">
      <c r="A3129" s="14">
        <v>537</v>
      </c>
      <c r="B3129" s="15">
        <v>2003</v>
      </c>
      <c r="C3129" s="16">
        <v>0</v>
      </c>
      <c r="D3129" s="17">
        <v>1.5687599999999999E-2</v>
      </c>
      <c r="E3129" s="17">
        <v>0.16362470000000001</v>
      </c>
      <c r="F3129" s="17">
        <v>4.6483900000000002E-2</v>
      </c>
      <c r="G3129" s="17">
        <v>0.53933900000000001</v>
      </c>
      <c r="H3129" s="18">
        <v>0.1353366</v>
      </c>
      <c r="I3129" s="40">
        <f t="array" ref="I3129">$Q$10+SUMPRODUCT(D3129:H3129,TRANSPOSE($Q$11:$Q$15))</f>
        <v>-3.9223355883158431</v>
      </c>
      <c r="J3129" s="37">
        <f t="shared" si="48"/>
        <v>1.9410579491636729E-2</v>
      </c>
      <c r="K3129" s="38"/>
      <c r="L3129" s="38"/>
      <c r="M3129" s="38"/>
      <c r="P3129" s="27">
        <v>3100</v>
      </c>
      <c r="Q3129" s="24">
        <v>8.7137900000000004E-2</v>
      </c>
      <c r="R3129" s="24">
        <v>0.28209529999999999</v>
      </c>
      <c r="S3129" s="24">
        <v>4.3861799999999999E-2</v>
      </c>
      <c r="T3129" s="24">
        <v>1.4266669999999999</v>
      </c>
      <c r="U3129" s="24">
        <v>0.20845849999999999</v>
      </c>
      <c r="V3129" s="34">
        <v>4.4396303998177431E-3</v>
      </c>
      <c r="W3129" s="24">
        <v>0</v>
      </c>
      <c r="X3129" s="24">
        <v>0</v>
      </c>
    </row>
    <row r="3130" spans="1:24" ht="15" customHeight="1" x14ac:dyDescent="0.45">
      <c r="A3130" s="14">
        <v>537</v>
      </c>
      <c r="B3130" s="15">
        <v>2004</v>
      </c>
      <c r="C3130" s="16">
        <v>0</v>
      </c>
      <c r="D3130" s="17">
        <v>1.7754099999999998E-2</v>
      </c>
      <c r="E3130" s="17">
        <v>0.16772119999999999</v>
      </c>
      <c r="F3130" s="17">
        <v>3.7351000000000002E-2</v>
      </c>
      <c r="G3130" s="17">
        <v>0.67122649999999995</v>
      </c>
      <c r="H3130" s="18">
        <v>0.14399590000000001</v>
      </c>
      <c r="I3130" s="40">
        <f t="array" ref="I3130">$Q$10+SUMPRODUCT(D3130:H3130,TRANSPOSE($Q$11:$Q$15))</f>
        <v>-4.0591893503034981</v>
      </c>
      <c r="J3130" s="37">
        <f t="shared" si="48"/>
        <v>1.6970053531877902E-2</v>
      </c>
      <c r="K3130" s="38"/>
      <c r="L3130" s="38"/>
      <c r="M3130" s="38"/>
      <c r="P3130" s="27">
        <v>3101</v>
      </c>
      <c r="Q3130" s="24">
        <v>0.16063939999999999</v>
      </c>
      <c r="R3130" s="24">
        <v>0.28572120000000001</v>
      </c>
      <c r="S3130" s="24">
        <v>5.8308600000000002E-2</v>
      </c>
      <c r="T3130" s="24">
        <v>2.7933110000000001</v>
      </c>
      <c r="U3130" s="24">
        <v>0.26681919999999998</v>
      </c>
      <c r="V3130" s="34">
        <v>4.782900368764789E-4</v>
      </c>
      <c r="W3130" s="24">
        <v>0</v>
      </c>
      <c r="X3130" s="24">
        <v>0</v>
      </c>
    </row>
    <row r="3131" spans="1:24" ht="15" customHeight="1" x14ac:dyDescent="0.45">
      <c r="A3131" s="14">
        <v>538</v>
      </c>
      <c r="B3131" s="15">
        <v>1996</v>
      </c>
      <c r="C3131" s="16">
        <v>0</v>
      </c>
      <c r="D3131" s="17">
        <v>-5.41658E-2</v>
      </c>
      <c r="E3131" s="17">
        <v>0.13179279999999999</v>
      </c>
      <c r="F3131" s="17">
        <v>3.1559000000000001E-3</v>
      </c>
      <c r="G3131" s="17">
        <v>1.0809960000000001</v>
      </c>
      <c r="H3131" s="18">
        <v>7.88267E-2</v>
      </c>
      <c r="I3131" s="40">
        <f t="array" ref="I3131">$Q$10+SUMPRODUCT(D3131:H3131,TRANSPOSE($Q$11:$Q$15))</f>
        <v>-4.4566154395392577</v>
      </c>
      <c r="J3131" s="37">
        <f t="shared" si="48"/>
        <v>1.1468510456955804E-2</v>
      </c>
      <c r="K3131" s="38"/>
      <c r="L3131" s="38"/>
      <c r="M3131" s="38"/>
      <c r="P3131" s="27">
        <v>3102</v>
      </c>
      <c r="Q3131" s="24">
        <v>0.1076614</v>
      </c>
      <c r="R3131" s="24">
        <v>0.1315897</v>
      </c>
      <c r="S3131" s="24">
        <v>5.1443900000000001E-2</v>
      </c>
      <c r="T3131" s="24">
        <v>0.93588629999999995</v>
      </c>
      <c r="U3131" s="24">
        <v>0.1243218</v>
      </c>
      <c r="V3131" s="34">
        <v>1.0813590305858829E-2</v>
      </c>
      <c r="W3131" s="24">
        <v>0</v>
      </c>
      <c r="X3131" s="24">
        <v>0</v>
      </c>
    </row>
    <row r="3132" spans="1:24" ht="15" customHeight="1" x14ac:dyDescent="0.45">
      <c r="A3132" s="14">
        <v>538</v>
      </c>
      <c r="B3132" s="15">
        <v>1997</v>
      </c>
      <c r="C3132" s="16">
        <v>0</v>
      </c>
      <c r="D3132" s="17">
        <v>-3.9575000000000001E-3</v>
      </c>
      <c r="E3132" s="17">
        <v>0.1334033</v>
      </c>
      <c r="F3132" s="17">
        <v>1.86418E-2</v>
      </c>
      <c r="G3132" s="17">
        <v>1.0886910000000001</v>
      </c>
      <c r="H3132" s="18">
        <v>8.1660899999999995E-2</v>
      </c>
      <c r="I3132" s="40">
        <f t="array" ref="I3132">$Q$10+SUMPRODUCT(D3132:H3132,TRANSPOSE($Q$11:$Q$15))</f>
        <v>-4.5725303253438021</v>
      </c>
      <c r="J3132" s="37">
        <f t="shared" si="48"/>
        <v>1.0226129678972575E-2</v>
      </c>
      <c r="K3132" s="38"/>
      <c r="L3132" s="38"/>
      <c r="M3132" s="38"/>
      <c r="P3132" s="27">
        <v>3103</v>
      </c>
      <c r="Q3132" s="24">
        <v>1.6461900000000002E-2</v>
      </c>
      <c r="R3132" s="24">
        <v>0.1181874</v>
      </c>
      <c r="S3132" s="24">
        <v>4.2848600000000001E-2</v>
      </c>
      <c r="T3132" s="24">
        <v>1.465185</v>
      </c>
      <c r="U3132" s="24">
        <v>0.102461</v>
      </c>
      <c r="V3132" s="34">
        <v>4.8560405999177134E-3</v>
      </c>
      <c r="W3132" s="24">
        <v>0</v>
      </c>
      <c r="X3132" s="24">
        <v>0</v>
      </c>
    </row>
    <row r="3133" spans="1:24" ht="15" customHeight="1" x14ac:dyDescent="0.45">
      <c r="A3133" s="14">
        <v>538</v>
      </c>
      <c r="B3133" s="15">
        <v>1998</v>
      </c>
      <c r="C3133" s="16">
        <v>0</v>
      </c>
      <c r="D3133" s="17">
        <v>-5.3602900000000002E-2</v>
      </c>
      <c r="E3133" s="17">
        <v>0.13915250000000001</v>
      </c>
      <c r="F3133" s="17">
        <v>1.25913E-2</v>
      </c>
      <c r="G3133" s="17">
        <v>1.2124330000000001</v>
      </c>
      <c r="H3133" s="18">
        <v>8.9172500000000002E-2</v>
      </c>
      <c r="I3133" s="40">
        <f t="array" ref="I3133">$Q$10+SUMPRODUCT(D3133:H3133,TRANSPOSE($Q$11:$Q$15))</f>
        <v>-4.7456032147026255</v>
      </c>
      <c r="J3133" s="37">
        <f t="shared" si="48"/>
        <v>8.6149561916262513E-3</v>
      </c>
      <c r="K3133" s="38"/>
      <c r="L3133" s="38"/>
      <c r="M3133" s="38"/>
      <c r="P3133" s="27">
        <v>3104</v>
      </c>
      <c r="Q3133" s="24">
        <v>1.7572999999999998E-2</v>
      </c>
      <c r="R3133" s="24">
        <v>0.13337470000000001</v>
      </c>
      <c r="S3133" s="24">
        <v>5.5583199999999999E-2</v>
      </c>
      <c r="T3133" s="24">
        <v>0.77237619999999996</v>
      </c>
      <c r="U3133" s="24">
        <v>0.1081381</v>
      </c>
      <c r="V3133" s="34">
        <v>1.2886838136557548E-2</v>
      </c>
      <c r="W3133" s="24">
        <v>0</v>
      </c>
      <c r="X3133" s="24">
        <v>0</v>
      </c>
    </row>
    <row r="3134" spans="1:24" ht="15" customHeight="1" x14ac:dyDescent="0.45">
      <c r="A3134" s="14">
        <v>538</v>
      </c>
      <c r="B3134" s="15">
        <v>1999</v>
      </c>
      <c r="C3134" s="16">
        <v>0</v>
      </c>
      <c r="D3134" s="17">
        <v>-7.1984099999999995E-2</v>
      </c>
      <c r="E3134" s="17">
        <v>0.13930670000000001</v>
      </c>
      <c r="F3134" s="17">
        <v>4.22301E-2</v>
      </c>
      <c r="G3134" s="17">
        <v>1.5471779999999999</v>
      </c>
      <c r="H3134" s="18">
        <v>9.8430900000000002E-2</v>
      </c>
      <c r="I3134" s="40">
        <f t="array" ref="I3134">$Q$10+SUMPRODUCT(D3134:H3134,TRANSPOSE($Q$11:$Q$15))</f>
        <v>-5.5182368642563393</v>
      </c>
      <c r="J3134" s="37">
        <f t="shared" si="48"/>
        <v>3.9968778865057111E-3</v>
      </c>
      <c r="K3134" s="38"/>
      <c r="L3134" s="38"/>
      <c r="M3134" s="38"/>
      <c r="P3134" s="27">
        <v>3105</v>
      </c>
      <c r="Q3134" s="24">
        <v>1.3514699999999999E-2</v>
      </c>
      <c r="R3134" s="24">
        <v>0.172712</v>
      </c>
      <c r="S3134" s="24">
        <v>5.2124799999999999E-2</v>
      </c>
      <c r="T3134" s="24">
        <v>0.65922080000000005</v>
      </c>
      <c r="U3134" s="24">
        <v>0.134765</v>
      </c>
      <c r="V3134" s="34">
        <v>1.5172706636394874E-2</v>
      </c>
      <c r="W3134" s="24">
        <v>0</v>
      </c>
      <c r="X3134" s="24">
        <v>0</v>
      </c>
    </row>
    <row r="3135" spans="1:24" ht="15" customHeight="1" x14ac:dyDescent="0.45">
      <c r="A3135" s="14">
        <v>539</v>
      </c>
      <c r="B3135" s="15">
        <v>1998</v>
      </c>
      <c r="C3135" s="16">
        <v>0</v>
      </c>
      <c r="D3135" s="17">
        <v>-8.6890000000000003E-4</v>
      </c>
      <c r="E3135" s="17">
        <v>0.11233659999999999</v>
      </c>
      <c r="F3135" s="17">
        <v>4.93737E-2</v>
      </c>
      <c r="G3135" s="17">
        <v>0.74773339999999999</v>
      </c>
      <c r="H3135" s="18">
        <v>0.1180441</v>
      </c>
      <c r="I3135" s="40">
        <f t="array" ref="I3135">$Q$10+SUMPRODUCT(D3135:H3135,TRANSPOSE($Q$11:$Q$15))</f>
        <v>-4.2205506706208702</v>
      </c>
      <c r="J3135" s="37">
        <f t="shared" si="48"/>
        <v>1.4477864786894777E-2</v>
      </c>
      <c r="K3135" s="38"/>
      <c r="L3135" s="38"/>
      <c r="M3135" s="38"/>
      <c r="P3135" s="27">
        <v>3106</v>
      </c>
      <c r="Q3135" s="24">
        <v>1.48016E-2</v>
      </c>
      <c r="R3135" s="24">
        <v>0.25572420000000001</v>
      </c>
      <c r="S3135" s="24">
        <v>4.1618099999999998E-2</v>
      </c>
      <c r="T3135" s="24">
        <v>1.1019060000000001</v>
      </c>
      <c r="U3135" s="24">
        <v>0.14996039999999999</v>
      </c>
      <c r="V3135" s="34">
        <v>7.3539611686731258E-3</v>
      </c>
      <c r="W3135" s="24">
        <v>0</v>
      </c>
      <c r="X3135" s="24">
        <v>0</v>
      </c>
    </row>
    <row r="3136" spans="1:24" ht="15" customHeight="1" x14ac:dyDescent="0.45">
      <c r="A3136" s="14">
        <v>539</v>
      </c>
      <c r="B3136" s="15">
        <v>1999</v>
      </c>
      <c r="C3136" s="16">
        <v>0</v>
      </c>
      <c r="D3136" s="17">
        <v>-7.8069899999999998E-2</v>
      </c>
      <c r="E3136" s="17">
        <v>8.5949800000000007E-2</v>
      </c>
      <c r="F3136" s="17">
        <v>5.4594999999999998E-2</v>
      </c>
      <c r="G3136" s="17">
        <v>0.54039649999999995</v>
      </c>
      <c r="H3136" s="18">
        <v>0.10915179999999999</v>
      </c>
      <c r="I3136" s="40">
        <f t="array" ref="I3136">$Q$10+SUMPRODUCT(D3136:H3136,TRANSPOSE($Q$11:$Q$15))</f>
        <v>-3.9310411972393702</v>
      </c>
      <c r="J3136" s="37">
        <f t="shared" si="48"/>
        <v>1.9245570007770565E-2</v>
      </c>
      <c r="K3136" s="38"/>
      <c r="L3136" s="38"/>
      <c r="M3136" s="38"/>
      <c r="P3136" s="27">
        <v>3107</v>
      </c>
      <c r="Q3136" s="24">
        <v>5.7559300000000001E-2</v>
      </c>
      <c r="R3136" s="24">
        <v>0.29538599999999998</v>
      </c>
      <c r="S3136" s="24">
        <v>3.91443E-2</v>
      </c>
      <c r="T3136" s="24">
        <v>1.124279</v>
      </c>
      <c r="U3136" s="24">
        <v>0.1239024</v>
      </c>
      <c r="V3136" s="34">
        <v>6.8468249981131621E-3</v>
      </c>
      <c r="W3136" s="24">
        <v>0</v>
      </c>
      <c r="X3136" s="24">
        <v>0</v>
      </c>
    </row>
    <row r="3137" spans="1:24" ht="15" customHeight="1" x14ac:dyDescent="0.45">
      <c r="A3137" s="14">
        <v>539</v>
      </c>
      <c r="B3137" s="15">
        <v>2000</v>
      </c>
      <c r="C3137" s="16">
        <v>0</v>
      </c>
      <c r="D3137" s="17">
        <v>-9.8324900000000007E-2</v>
      </c>
      <c r="E3137" s="17">
        <v>8.4407700000000002E-2</v>
      </c>
      <c r="F3137" s="17">
        <v>5.1682600000000002E-2</v>
      </c>
      <c r="G3137" s="17">
        <v>0.65676400000000001</v>
      </c>
      <c r="H3137" s="18">
        <v>0.16317380000000001</v>
      </c>
      <c r="I3137" s="40">
        <f t="array" ref="I3137">$Q$10+SUMPRODUCT(D3137:H3137,TRANSPOSE($Q$11:$Q$15))</f>
        <v>-4.0658592717708473</v>
      </c>
      <c r="J3137" s="37">
        <f t="shared" si="48"/>
        <v>1.6859143168690572E-2</v>
      </c>
      <c r="K3137" s="38"/>
      <c r="L3137" s="38"/>
      <c r="M3137" s="38"/>
      <c r="P3137" s="27">
        <v>3108</v>
      </c>
      <c r="Q3137" s="24">
        <v>5.9662600000000003E-2</v>
      </c>
      <c r="R3137" s="24">
        <v>0.29059289999999999</v>
      </c>
      <c r="S3137" s="24">
        <v>1.7913999999999999E-2</v>
      </c>
      <c r="T3137" s="24">
        <v>0.91009589999999996</v>
      </c>
      <c r="U3137" s="24">
        <v>0.10171910000000001</v>
      </c>
      <c r="V3137" s="34">
        <v>1.1296926982661354E-2</v>
      </c>
      <c r="W3137" s="24">
        <v>0</v>
      </c>
      <c r="X3137" s="24">
        <v>0</v>
      </c>
    </row>
    <row r="3138" spans="1:24" ht="15" customHeight="1" x14ac:dyDescent="0.45">
      <c r="A3138" s="14">
        <v>539</v>
      </c>
      <c r="B3138" s="15">
        <v>2001</v>
      </c>
      <c r="C3138" s="16">
        <v>0</v>
      </c>
      <c r="D3138" s="17">
        <v>-2.31027E-2</v>
      </c>
      <c r="E3138" s="17">
        <v>9.5578700000000003E-2</v>
      </c>
      <c r="F3138" s="17">
        <v>5.6701300000000003E-2</v>
      </c>
      <c r="G3138" s="17">
        <v>0.43176500000000001</v>
      </c>
      <c r="H3138" s="18">
        <v>0.1005612</v>
      </c>
      <c r="I3138" s="40">
        <f t="array" ref="I3138">$Q$10+SUMPRODUCT(D3138:H3138,TRANSPOSE($Q$11:$Q$15))</f>
        <v>-3.7713217697669856</v>
      </c>
      <c r="J3138" s="37">
        <f t="shared" si="48"/>
        <v>2.2503545948783472E-2</v>
      </c>
      <c r="K3138" s="38"/>
      <c r="L3138" s="38"/>
      <c r="M3138" s="38"/>
      <c r="P3138" s="27">
        <v>3109</v>
      </c>
      <c r="Q3138" s="24">
        <v>4.9970599999999997E-2</v>
      </c>
      <c r="R3138" s="24">
        <v>0.30682619999999999</v>
      </c>
      <c r="S3138" s="24">
        <v>1.6183400000000001E-2</v>
      </c>
      <c r="T3138" s="24">
        <v>1.433189</v>
      </c>
      <c r="U3138" s="24">
        <v>0.13520960000000001</v>
      </c>
      <c r="V3138" s="34">
        <v>4.9743092195000419E-3</v>
      </c>
      <c r="W3138" s="24">
        <v>0</v>
      </c>
      <c r="X3138" s="24">
        <v>0</v>
      </c>
    </row>
    <row r="3139" spans="1:24" ht="15" customHeight="1" x14ac:dyDescent="0.45">
      <c r="A3139" s="14">
        <v>539</v>
      </c>
      <c r="B3139" s="15">
        <v>2002</v>
      </c>
      <c r="C3139" s="16">
        <v>0</v>
      </c>
      <c r="D3139" s="17">
        <v>-5.476E-3</v>
      </c>
      <c r="E3139" s="17">
        <v>6.8235900000000002E-2</v>
      </c>
      <c r="F3139" s="17">
        <v>5.0104299999999997E-2</v>
      </c>
      <c r="G3139" s="17">
        <v>0.37924950000000002</v>
      </c>
      <c r="H3139" s="18">
        <v>0.13494429999999999</v>
      </c>
      <c r="I3139" s="40">
        <f t="array" ref="I3139">$Q$10+SUMPRODUCT(D3139:H3139,TRANSPOSE($Q$11:$Q$15))</f>
        <v>-3.5664939461232574</v>
      </c>
      <c r="J3139" s="37">
        <f t="shared" ref="J3139:J3202" si="49">EXP(I3139)/(1+EXP(I3139))</f>
        <v>2.7478349183576993E-2</v>
      </c>
      <c r="K3139" s="38"/>
      <c r="L3139" s="38"/>
      <c r="M3139" s="38"/>
      <c r="P3139" s="27">
        <v>3110</v>
      </c>
      <c r="Q3139" s="24">
        <v>0.1134947</v>
      </c>
      <c r="R3139" s="24">
        <v>0.34043600000000002</v>
      </c>
      <c r="S3139" s="24">
        <v>4.6217500000000002E-2</v>
      </c>
      <c r="T3139" s="24">
        <v>2.8514789999999999</v>
      </c>
      <c r="U3139" s="24">
        <v>0.33399309999999999</v>
      </c>
      <c r="V3139" s="34">
        <v>4.5341171452695125E-4</v>
      </c>
      <c r="W3139" s="24">
        <v>0</v>
      </c>
      <c r="X3139" s="24">
        <v>0</v>
      </c>
    </row>
    <row r="3140" spans="1:24" ht="15" customHeight="1" x14ac:dyDescent="0.45">
      <c r="A3140" s="14">
        <v>539</v>
      </c>
      <c r="B3140" s="15">
        <v>2003</v>
      </c>
      <c r="C3140" s="16">
        <v>0</v>
      </c>
      <c r="D3140" s="17">
        <v>3.3132599999999998E-2</v>
      </c>
      <c r="E3140" s="17">
        <v>9.6055299999999996E-2</v>
      </c>
      <c r="F3140" s="17">
        <v>3.7654E-2</v>
      </c>
      <c r="G3140" s="17">
        <v>0.49407479999999998</v>
      </c>
      <c r="H3140" s="18">
        <v>0.13132199999999999</v>
      </c>
      <c r="I3140" s="40">
        <f t="array" ref="I3140">$Q$10+SUMPRODUCT(D3140:H3140,TRANSPOSE($Q$11:$Q$15))</f>
        <v>-3.6765834443773215</v>
      </c>
      <c r="J3140" s="37">
        <f t="shared" si="49"/>
        <v>2.4684549299513706E-2</v>
      </c>
      <c r="K3140" s="38"/>
      <c r="L3140" s="38"/>
      <c r="M3140" s="38"/>
      <c r="P3140" s="27">
        <v>3111</v>
      </c>
      <c r="Q3140" s="24">
        <v>0.14562459999999999</v>
      </c>
      <c r="R3140" s="24">
        <v>0.39672109999999999</v>
      </c>
      <c r="S3140" s="24">
        <v>5.9347799999999999E-2</v>
      </c>
      <c r="T3140" s="24">
        <v>3.9132829999999998</v>
      </c>
      <c r="U3140" s="24">
        <v>0.34946509999999997</v>
      </c>
      <c r="V3140" s="34">
        <v>7.0890284246683801E-5</v>
      </c>
      <c r="W3140" s="24">
        <v>0</v>
      </c>
      <c r="X3140" s="24">
        <v>0</v>
      </c>
    </row>
    <row r="3141" spans="1:24" ht="15" customHeight="1" x14ac:dyDescent="0.45">
      <c r="A3141" s="14">
        <v>539</v>
      </c>
      <c r="B3141" s="15">
        <v>2004</v>
      </c>
      <c r="C3141" s="16">
        <v>0</v>
      </c>
      <c r="D3141" s="17">
        <v>3.9662599999999999E-2</v>
      </c>
      <c r="E3141" s="17">
        <v>0.1055444</v>
      </c>
      <c r="F3141" s="17">
        <v>3.8340699999999998E-2</v>
      </c>
      <c r="G3141" s="17">
        <v>0.55757330000000005</v>
      </c>
      <c r="H3141" s="18">
        <v>0.1132079</v>
      </c>
      <c r="I3141" s="40">
        <f t="array" ref="I3141">$Q$10+SUMPRODUCT(D3141:H3141,TRANSPOSE($Q$11:$Q$15))</f>
        <v>-3.8055843441089134</v>
      </c>
      <c r="J3141" s="37">
        <f t="shared" si="49"/>
        <v>2.176207068988326E-2</v>
      </c>
      <c r="K3141" s="38"/>
      <c r="L3141" s="38"/>
      <c r="M3141" s="38"/>
      <c r="P3141" s="27">
        <v>3112</v>
      </c>
      <c r="Q3141" s="24">
        <v>0.13734060000000001</v>
      </c>
      <c r="R3141" s="24">
        <v>0.39494760000000001</v>
      </c>
      <c r="S3141" s="24">
        <v>5.9833200000000003E-2</v>
      </c>
      <c r="T3141" s="24">
        <v>6.1972230000000001</v>
      </c>
      <c r="U3141" s="24">
        <v>0.34483750000000002</v>
      </c>
      <c r="V3141" s="34">
        <v>1.847675618625682E-6</v>
      </c>
      <c r="W3141" s="24">
        <v>0</v>
      </c>
      <c r="X3141" s="24">
        <v>0</v>
      </c>
    </row>
    <row r="3142" spans="1:24" ht="15" customHeight="1" x14ac:dyDescent="0.45">
      <c r="A3142" s="14">
        <v>540</v>
      </c>
      <c r="B3142" s="15">
        <v>1995</v>
      </c>
      <c r="C3142" s="16">
        <v>0</v>
      </c>
      <c r="D3142" s="17">
        <v>-0.10521659999999999</v>
      </c>
      <c r="E3142" s="17">
        <v>-0.92345270000000002</v>
      </c>
      <c r="F3142" s="17">
        <v>-1.934E-3</v>
      </c>
      <c r="G3142" s="17">
        <v>0.76915529999999999</v>
      </c>
      <c r="H3142" s="18">
        <v>0.1540252</v>
      </c>
      <c r="I3142" s="40">
        <f t="array" ref="I3142">$Q$10+SUMPRODUCT(D3142:H3142,TRANSPOSE($Q$11:$Q$15))</f>
        <v>-2.359157725315288</v>
      </c>
      <c r="J3142" s="37">
        <f t="shared" si="49"/>
        <v>8.6340614957756703E-2</v>
      </c>
      <c r="K3142" s="38"/>
      <c r="L3142" s="38"/>
      <c r="M3142" s="38"/>
      <c r="P3142" s="27">
        <v>3113</v>
      </c>
      <c r="Q3142" s="24">
        <v>7.1253700000000003E-2</v>
      </c>
      <c r="R3142" s="24">
        <v>0.34659669999999998</v>
      </c>
      <c r="S3142" s="24">
        <v>7.2008199999999994E-2</v>
      </c>
      <c r="T3142" s="24">
        <v>6.5523730000000002</v>
      </c>
      <c r="U3142" s="24">
        <v>0.32512279999999999</v>
      </c>
      <c r="V3142" s="34">
        <v>9.8144987868822562E-7</v>
      </c>
      <c r="W3142" s="24">
        <v>0</v>
      </c>
      <c r="X3142" s="24">
        <v>0</v>
      </c>
    </row>
    <row r="3143" spans="1:24" ht="15" customHeight="1" x14ac:dyDescent="0.45">
      <c r="A3143" s="14">
        <v>541</v>
      </c>
      <c r="B3143" s="15">
        <v>1995</v>
      </c>
      <c r="C3143" s="16">
        <v>0</v>
      </c>
      <c r="D3143" s="17">
        <v>2.2703899999999999E-2</v>
      </c>
      <c r="E3143" s="17">
        <v>9.2023999999999995E-2</v>
      </c>
      <c r="F3143" s="17">
        <v>5.7949899999999999E-2</v>
      </c>
      <c r="G3143" s="17">
        <v>0.82835049999999999</v>
      </c>
      <c r="H3143" s="18">
        <v>0.1218967</v>
      </c>
      <c r="I3143" s="40">
        <f t="array" ref="I3143">$Q$10+SUMPRODUCT(D3143:H3143,TRANSPOSE($Q$11:$Q$15))</f>
        <v>-4.3759322315396316</v>
      </c>
      <c r="J3143" s="37">
        <f t="shared" si="49"/>
        <v>1.2420210949342128E-2</v>
      </c>
      <c r="K3143" s="38"/>
      <c r="L3143" s="38"/>
      <c r="M3143" s="38"/>
      <c r="P3143" s="27">
        <v>3114</v>
      </c>
      <c r="Q3143" s="24">
        <v>4.5669099999999997E-2</v>
      </c>
      <c r="R3143" s="24">
        <v>0.31739810000000002</v>
      </c>
      <c r="S3143" s="24">
        <v>7.7320899999999998E-2</v>
      </c>
      <c r="T3143" s="24">
        <v>5.9396979999999999</v>
      </c>
      <c r="U3143" s="24">
        <v>0.32672220000000002</v>
      </c>
      <c r="V3143" s="34">
        <v>2.580481554352704E-6</v>
      </c>
      <c r="W3143" s="24">
        <v>0</v>
      </c>
      <c r="X3143" s="24">
        <v>0</v>
      </c>
    </row>
    <row r="3144" spans="1:24" ht="15" customHeight="1" x14ac:dyDescent="0.45">
      <c r="A3144" s="14">
        <v>541</v>
      </c>
      <c r="B3144" s="15">
        <v>1996</v>
      </c>
      <c r="C3144" s="16">
        <v>0</v>
      </c>
      <c r="D3144" s="17">
        <v>5.2062999999999996E-3</v>
      </c>
      <c r="E3144" s="17">
        <v>9.1923299999999999E-2</v>
      </c>
      <c r="F3144" s="17">
        <v>6.8664199999999995E-2</v>
      </c>
      <c r="G3144" s="17">
        <v>0.88771310000000003</v>
      </c>
      <c r="H3144" s="18">
        <v>0.194276</v>
      </c>
      <c r="I3144" s="40">
        <f t="array" ref="I3144">$Q$10+SUMPRODUCT(D3144:H3144,TRANSPOSE($Q$11:$Q$15))</f>
        <v>-4.5184853633438902</v>
      </c>
      <c r="J3144" s="37">
        <f t="shared" si="49"/>
        <v>1.078788152397942E-2</v>
      </c>
      <c r="K3144" s="38"/>
      <c r="L3144" s="38"/>
      <c r="M3144" s="38"/>
      <c r="P3144" s="27">
        <v>3115</v>
      </c>
      <c r="Q3144" s="24">
        <v>2.0592599999999999E-2</v>
      </c>
      <c r="R3144" s="24">
        <v>0.2878503</v>
      </c>
      <c r="S3144" s="24">
        <v>7.66458E-2</v>
      </c>
      <c r="T3144" s="24">
        <v>3.4656030000000002</v>
      </c>
      <c r="U3144" s="24">
        <v>0.31261040000000001</v>
      </c>
      <c r="V3144" s="34">
        <v>1.3697065352021482E-4</v>
      </c>
      <c r="W3144" s="24">
        <v>0</v>
      </c>
      <c r="X3144" s="24">
        <v>0</v>
      </c>
    </row>
    <row r="3145" spans="1:24" ht="15" customHeight="1" x14ac:dyDescent="0.45">
      <c r="A3145" s="14">
        <v>541</v>
      </c>
      <c r="B3145" s="15">
        <v>1997</v>
      </c>
      <c r="C3145" s="16">
        <v>0</v>
      </c>
      <c r="D3145" s="17">
        <v>-5.18355E-2</v>
      </c>
      <c r="E3145" s="17">
        <v>4.8850200000000003E-2</v>
      </c>
      <c r="F3145" s="17">
        <v>5.5999199999999999E-2</v>
      </c>
      <c r="G3145" s="17">
        <v>0.87584280000000003</v>
      </c>
      <c r="H3145" s="18">
        <v>0.1510881</v>
      </c>
      <c r="I3145" s="40">
        <f t="array" ref="I3145">$Q$10+SUMPRODUCT(D3145:H3145,TRANSPOSE($Q$11:$Q$15))</f>
        <v>-4.3860340328164718</v>
      </c>
      <c r="J3145" s="37">
        <f t="shared" si="49"/>
        <v>1.2296911120656154E-2</v>
      </c>
      <c r="K3145" s="38"/>
      <c r="L3145" s="38"/>
      <c r="M3145" s="38"/>
      <c r="P3145" s="27">
        <v>3116</v>
      </c>
      <c r="Q3145" s="24">
        <v>6.18335E-2</v>
      </c>
      <c r="R3145" s="24">
        <v>0.26686739999999998</v>
      </c>
      <c r="S3145" s="24">
        <v>6.7970500000000003E-2</v>
      </c>
      <c r="T3145" s="24">
        <v>3.7263679999999999</v>
      </c>
      <c r="U3145" s="24">
        <v>0.3154749</v>
      </c>
      <c r="V3145" s="34">
        <v>1.0180079215998266E-4</v>
      </c>
      <c r="W3145" s="24">
        <v>0</v>
      </c>
      <c r="X3145" s="24">
        <v>0</v>
      </c>
    </row>
    <row r="3146" spans="1:24" ht="15" customHeight="1" x14ac:dyDescent="0.45">
      <c r="A3146" s="14">
        <v>541</v>
      </c>
      <c r="B3146" s="15">
        <v>1998</v>
      </c>
      <c r="C3146" s="16">
        <v>0</v>
      </c>
      <c r="D3146" s="17">
        <v>-7.7017799999999997E-2</v>
      </c>
      <c r="E3146" s="17">
        <v>3.3080100000000001E-2</v>
      </c>
      <c r="F3146" s="17">
        <v>5.4574200000000003E-2</v>
      </c>
      <c r="G3146" s="17">
        <v>0.77901819999999999</v>
      </c>
      <c r="H3146" s="18">
        <v>0.1564931</v>
      </c>
      <c r="I3146" s="40">
        <f t="array" ref="I3146">$Q$10+SUMPRODUCT(D3146:H3146,TRANSPOSE($Q$11:$Q$15))</f>
        <v>-4.204492090249758</v>
      </c>
      <c r="J3146" s="37">
        <f t="shared" si="49"/>
        <v>1.4708788226648452E-2</v>
      </c>
      <c r="K3146" s="38"/>
      <c r="L3146" s="38"/>
      <c r="M3146" s="38"/>
      <c r="P3146" s="27">
        <v>3117</v>
      </c>
      <c r="Q3146" s="24">
        <v>2.5135000000000001E-2</v>
      </c>
      <c r="R3146" s="24">
        <v>0.25613330000000001</v>
      </c>
      <c r="S3146" s="24">
        <v>7.7094599999999999E-2</v>
      </c>
      <c r="T3146" s="24">
        <v>4.3341560000000001</v>
      </c>
      <c r="U3146" s="24">
        <v>0.28012150000000002</v>
      </c>
      <c r="V3146" s="34">
        <v>3.5164051119103522E-5</v>
      </c>
      <c r="W3146" s="24">
        <v>0</v>
      </c>
      <c r="X3146" s="24">
        <v>0</v>
      </c>
    </row>
    <row r="3147" spans="1:24" ht="15" customHeight="1" x14ac:dyDescent="0.45">
      <c r="A3147" s="14">
        <v>541</v>
      </c>
      <c r="B3147" s="15">
        <v>1999</v>
      </c>
      <c r="C3147" s="16">
        <v>0</v>
      </c>
      <c r="D3147" s="17">
        <v>-6.23931E-2</v>
      </c>
      <c r="E3147" s="17">
        <v>4.5031599999999998E-2</v>
      </c>
      <c r="F3147" s="17">
        <v>5.1175499999999999E-2</v>
      </c>
      <c r="G3147" s="17">
        <v>0.47807090000000002</v>
      </c>
      <c r="H3147" s="18">
        <v>0.16621749999999999</v>
      </c>
      <c r="I3147" s="40">
        <f t="array" ref="I3147">$Q$10+SUMPRODUCT(D3147:H3147,TRANSPOSE($Q$11:$Q$15))</f>
        <v>-3.7030091667542417</v>
      </c>
      <c r="J3147" s="37">
        <f t="shared" si="49"/>
        <v>2.4056272227409265E-2</v>
      </c>
      <c r="K3147" s="38"/>
      <c r="L3147" s="38"/>
      <c r="M3147" s="38"/>
      <c r="P3147" s="27">
        <v>3118</v>
      </c>
      <c r="Q3147" s="24">
        <v>9.8987699999999998E-2</v>
      </c>
      <c r="R3147" s="24">
        <v>0.30015799999999998</v>
      </c>
      <c r="S3147" s="24">
        <v>8.2175300000000007E-2</v>
      </c>
      <c r="T3147" s="24">
        <v>4.2345360000000003</v>
      </c>
      <c r="U3147" s="24">
        <v>0.26694489999999998</v>
      </c>
      <c r="V3147" s="34">
        <v>3.7961008660676415E-5</v>
      </c>
      <c r="W3147" s="24">
        <v>0</v>
      </c>
      <c r="X3147" s="24">
        <v>0</v>
      </c>
    </row>
    <row r="3148" spans="1:24" ht="15" customHeight="1" x14ac:dyDescent="0.45">
      <c r="A3148" s="14">
        <v>541</v>
      </c>
      <c r="B3148" s="15">
        <v>2000</v>
      </c>
      <c r="C3148" s="16">
        <v>0</v>
      </c>
      <c r="D3148" s="17">
        <v>-1.7635899999999999E-2</v>
      </c>
      <c r="E3148" s="17">
        <v>6.28248E-2</v>
      </c>
      <c r="F3148" s="17">
        <v>6.2466800000000003E-2</v>
      </c>
      <c r="G3148" s="17">
        <v>0.62526740000000003</v>
      </c>
      <c r="H3148" s="18">
        <v>0.25513780000000003</v>
      </c>
      <c r="I3148" s="40">
        <f t="array" ref="I3148">$Q$10+SUMPRODUCT(D3148:H3148,TRANSPOSE($Q$11:$Q$15))</f>
        <v>-3.9801183778086422</v>
      </c>
      <c r="J3148" s="37">
        <f t="shared" si="49"/>
        <v>1.8340759257661762E-2</v>
      </c>
      <c r="K3148" s="38"/>
      <c r="L3148" s="38"/>
      <c r="M3148" s="38"/>
      <c r="P3148" s="27">
        <v>3119</v>
      </c>
      <c r="Q3148" s="24">
        <v>-6.0836800000000003E-2</v>
      </c>
      <c r="R3148" s="24">
        <v>0.23544480000000001</v>
      </c>
      <c r="S3148" s="24">
        <v>7.6758099999999996E-2</v>
      </c>
      <c r="T3148" s="24">
        <v>3.5451329999999999</v>
      </c>
      <c r="U3148" s="24">
        <v>0.25659300000000002</v>
      </c>
      <c r="V3148" s="34">
        <v>1.2149640817649495E-4</v>
      </c>
      <c r="W3148" s="24">
        <v>0</v>
      </c>
      <c r="X3148" s="24">
        <v>0</v>
      </c>
    </row>
    <row r="3149" spans="1:24" ht="15" customHeight="1" x14ac:dyDescent="0.45">
      <c r="A3149" s="14">
        <v>541</v>
      </c>
      <c r="B3149" s="15">
        <v>2001</v>
      </c>
      <c r="C3149" s="16">
        <v>0</v>
      </c>
      <c r="D3149" s="17">
        <v>1.6942000000000001E-3</v>
      </c>
      <c r="E3149" s="17">
        <v>2.8455399999999999E-2</v>
      </c>
      <c r="F3149" s="17">
        <v>5.0576299999999998E-2</v>
      </c>
      <c r="G3149" s="17">
        <v>0.49294969999999999</v>
      </c>
      <c r="H3149" s="18">
        <v>0.15887470000000001</v>
      </c>
      <c r="I3149" s="40">
        <f t="array" ref="I3149">$Q$10+SUMPRODUCT(D3149:H3149,TRANSPOSE($Q$11:$Q$15))</f>
        <v>-3.6758179449119641</v>
      </c>
      <c r="J3149" s="37">
        <f t="shared" si="49"/>
        <v>2.470298557653991E-2</v>
      </c>
      <c r="K3149" s="38"/>
      <c r="L3149" s="38"/>
      <c r="M3149" s="38"/>
      <c r="P3149" s="27">
        <v>3120</v>
      </c>
      <c r="Q3149" s="24">
        <v>8.7955099999999994E-2</v>
      </c>
      <c r="R3149" s="24">
        <v>3.7276299999999998E-2</v>
      </c>
      <c r="S3149" s="24">
        <v>4.9960499999999998E-2</v>
      </c>
      <c r="T3149" s="24">
        <v>0.59248029999999996</v>
      </c>
      <c r="U3149" s="24">
        <v>0.11802120000000001</v>
      </c>
      <c r="V3149" s="34">
        <v>2.1208817616214324E-2</v>
      </c>
      <c r="W3149" s="24">
        <v>0</v>
      </c>
      <c r="X3149" s="24">
        <v>0</v>
      </c>
    </row>
    <row r="3150" spans="1:24" ht="15" customHeight="1" x14ac:dyDescent="0.45">
      <c r="A3150" s="14">
        <v>541</v>
      </c>
      <c r="B3150" s="15">
        <v>2002</v>
      </c>
      <c r="C3150" s="16">
        <v>0</v>
      </c>
      <c r="D3150" s="17">
        <v>5.1520499999999997E-2</v>
      </c>
      <c r="E3150" s="17">
        <v>4.3532399999999999E-2</v>
      </c>
      <c r="F3150" s="17">
        <v>5.2027299999999999E-2</v>
      </c>
      <c r="G3150" s="17">
        <v>0.54413699999999998</v>
      </c>
      <c r="H3150" s="18">
        <v>0.15696389999999999</v>
      </c>
      <c r="I3150" s="40">
        <f t="array" ref="I3150">$Q$10+SUMPRODUCT(D3150:H3150,TRANSPOSE($Q$11:$Q$15))</f>
        <v>-3.7714550660619839</v>
      </c>
      <c r="J3150" s="37">
        <f t="shared" si="49"/>
        <v>2.2500613998623575E-2</v>
      </c>
      <c r="K3150" s="38"/>
      <c r="L3150" s="38"/>
      <c r="M3150" s="38"/>
      <c r="P3150" s="27">
        <v>3121</v>
      </c>
      <c r="Q3150" s="24">
        <v>1.1310000000000001E-2</v>
      </c>
      <c r="R3150" s="24">
        <v>6.02006E-2</v>
      </c>
      <c r="S3150" s="24">
        <v>4.2198800000000002E-2</v>
      </c>
      <c r="T3150" s="24">
        <v>0.58950440000000004</v>
      </c>
      <c r="U3150" s="24">
        <v>0.13600290000000001</v>
      </c>
      <c r="V3150" s="34">
        <v>2.1477827979588346E-2</v>
      </c>
      <c r="W3150" s="24">
        <v>0</v>
      </c>
      <c r="X3150" s="24">
        <v>0</v>
      </c>
    </row>
    <row r="3151" spans="1:24" ht="15" customHeight="1" x14ac:dyDescent="0.45">
      <c r="A3151" s="14">
        <v>541</v>
      </c>
      <c r="B3151" s="15">
        <v>2003</v>
      </c>
      <c r="C3151" s="16">
        <v>0</v>
      </c>
      <c r="D3151" s="17">
        <v>1.4936999999999999E-3</v>
      </c>
      <c r="E3151" s="17">
        <v>3.7864299999999997E-2</v>
      </c>
      <c r="F3151" s="17">
        <v>5.5960200000000002E-2</v>
      </c>
      <c r="G3151" s="17">
        <v>0.60908759999999995</v>
      </c>
      <c r="H3151" s="18">
        <v>0.15106810000000001</v>
      </c>
      <c r="I3151" s="40">
        <f t="array" ref="I3151">$Q$10+SUMPRODUCT(D3151:H3151,TRANSPOSE($Q$11:$Q$15))</f>
        <v>-3.9225624457697119</v>
      </c>
      <c r="J3151" s="37">
        <f t="shared" si="49"/>
        <v>1.9406262000947489E-2</v>
      </c>
      <c r="K3151" s="38"/>
      <c r="L3151" s="38"/>
      <c r="M3151" s="38"/>
      <c r="P3151" s="27">
        <v>3122</v>
      </c>
      <c r="Q3151" s="24">
        <v>1.5003000000000001E-2</v>
      </c>
      <c r="R3151" s="24">
        <v>9.3268100000000007E-2</v>
      </c>
      <c r="S3151" s="24">
        <v>4.8347000000000001E-2</v>
      </c>
      <c r="T3151" s="24">
        <v>0.69107790000000002</v>
      </c>
      <c r="U3151" s="24">
        <v>0.14156340000000001</v>
      </c>
      <c r="V3151" s="34">
        <v>1.6738338984215478E-2</v>
      </c>
      <c r="W3151" s="24">
        <v>0</v>
      </c>
      <c r="X3151" s="24">
        <v>0</v>
      </c>
    </row>
    <row r="3152" spans="1:24" ht="15" customHeight="1" x14ac:dyDescent="0.45">
      <c r="A3152" s="14">
        <v>541</v>
      </c>
      <c r="B3152" s="15">
        <v>2004</v>
      </c>
      <c r="C3152" s="16">
        <v>0</v>
      </c>
      <c r="D3152" s="17">
        <v>4.7091800000000003E-2</v>
      </c>
      <c r="E3152" s="17">
        <v>4.2298299999999997E-2</v>
      </c>
      <c r="F3152" s="17">
        <v>4.6036800000000003E-2</v>
      </c>
      <c r="G3152" s="17">
        <v>0.61646939999999995</v>
      </c>
      <c r="H3152" s="18">
        <v>0.1670866</v>
      </c>
      <c r="I3152" s="40">
        <f t="array" ref="I3152">$Q$10+SUMPRODUCT(D3152:H3152,TRANSPOSE($Q$11:$Q$15))</f>
        <v>-3.8325724282860518</v>
      </c>
      <c r="J3152" s="37">
        <f t="shared" si="49"/>
        <v>2.1194890187942569E-2</v>
      </c>
      <c r="K3152" s="38"/>
      <c r="L3152" s="38"/>
      <c r="M3152" s="38"/>
      <c r="P3152" s="27">
        <v>3123</v>
      </c>
      <c r="Q3152" s="24">
        <v>7.6580499999999996E-2</v>
      </c>
      <c r="R3152" s="24">
        <v>0.1057013</v>
      </c>
      <c r="S3152" s="24">
        <v>3.5091499999999998E-2</v>
      </c>
      <c r="T3152" s="24">
        <v>0.52354210000000001</v>
      </c>
      <c r="U3152" s="24">
        <v>0.14178499999999999</v>
      </c>
      <c r="V3152" s="34">
        <v>2.4302309482280911E-2</v>
      </c>
      <c r="W3152" s="24">
        <v>0</v>
      </c>
      <c r="X3152" s="24">
        <v>0</v>
      </c>
    </row>
    <row r="3153" spans="1:24" ht="15" customHeight="1" x14ac:dyDescent="0.45">
      <c r="A3153" s="14">
        <v>542</v>
      </c>
      <c r="B3153" s="15">
        <v>1995</v>
      </c>
      <c r="C3153" s="16">
        <v>0</v>
      </c>
      <c r="D3153" s="17">
        <v>-7.2405800000000006E-2</v>
      </c>
      <c r="E3153" s="17">
        <v>0.31061129999999998</v>
      </c>
      <c r="F3153" s="17">
        <v>3.0523499999999999E-2</v>
      </c>
      <c r="G3153" s="17">
        <v>1.353337</v>
      </c>
      <c r="H3153" s="18">
        <v>0.27944639999999998</v>
      </c>
      <c r="I3153" s="40">
        <f t="array" ref="I3153">$Q$10+SUMPRODUCT(D3153:H3153,TRANSPOSE($Q$11:$Q$15))</f>
        <v>-5.2527657452911871</v>
      </c>
      <c r="J3153" s="37">
        <f t="shared" si="49"/>
        <v>5.2057831572382097E-3</v>
      </c>
      <c r="K3153" s="38"/>
      <c r="L3153" s="38"/>
      <c r="M3153" s="38"/>
      <c r="P3153" s="27">
        <v>3124</v>
      </c>
      <c r="Q3153" s="24">
        <v>8.9259099999999994E-2</v>
      </c>
      <c r="R3153" s="24">
        <v>0.10039770000000001</v>
      </c>
      <c r="S3153" s="24">
        <v>4.1285099999999998E-2</v>
      </c>
      <c r="T3153" s="24">
        <v>0.3829111</v>
      </c>
      <c r="U3153" s="24">
        <v>0.1288398</v>
      </c>
      <c r="V3153" s="34">
        <v>2.8942542444137569E-2</v>
      </c>
      <c r="W3153" s="24">
        <v>0</v>
      </c>
      <c r="X3153" s="24">
        <v>0</v>
      </c>
    </row>
    <row r="3154" spans="1:24" ht="15" customHeight="1" x14ac:dyDescent="0.45">
      <c r="A3154" s="14">
        <v>542</v>
      </c>
      <c r="B3154" s="15">
        <v>1996</v>
      </c>
      <c r="C3154" s="16">
        <v>0</v>
      </c>
      <c r="D3154" s="17">
        <v>-8.7958900000000007E-2</v>
      </c>
      <c r="E3154" s="17">
        <v>0.34416629999999998</v>
      </c>
      <c r="F3154" s="17">
        <v>3.6939399999999997E-2</v>
      </c>
      <c r="G3154" s="17">
        <v>1.687783</v>
      </c>
      <c r="H3154" s="18">
        <v>0.26931149999999998</v>
      </c>
      <c r="I3154" s="40">
        <f t="array" ref="I3154">$Q$10+SUMPRODUCT(D3154:H3154,TRANSPOSE($Q$11:$Q$15))</f>
        <v>-5.8985732609176722</v>
      </c>
      <c r="J3154" s="37">
        <f t="shared" si="49"/>
        <v>2.7358506686978338E-3</v>
      </c>
      <c r="K3154" s="38"/>
      <c r="L3154" s="38"/>
      <c r="M3154" s="38"/>
      <c r="P3154" s="27">
        <v>3125</v>
      </c>
      <c r="Q3154" s="24">
        <v>9.3628900000000001E-2</v>
      </c>
      <c r="R3154" s="24">
        <v>0.1234311</v>
      </c>
      <c r="S3154" s="24">
        <v>3.5045300000000001E-2</v>
      </c>
      <c r="T3154" s="24">
        <v>0.56357219999999997</v>
      </c>
      <c r="U3154" s="24">
        <v>0.18987619999999999</v>
      </c>
      <c r="V3154" s="34">
        <v>2.309180918269272E-2</v>
      </c>
      <c r="W3154" s="24">
        <v>0</v>
      </c>
      <c r="X3154" s="24">
        <v>0</v>
      </c>
    </row>
    <row r="3155" spans="1:24" ht="15" customHeight="1" x14ac:dyDescent="0.45">
      <c r="A3155" s="14">
        <v>542</v>
      </c>
      <c r="B3155" s="15">
        <v>1997</v>
      </c>
      <c r="C3155" s="16">
        <v>0</v>
      </c>
      <c r="D3155" s="17">
        <v>0.106456</v>
      </c>
      <c r="E3155" s="17">
        <v>0.1326473</v>
      </c>
      <c r="F3155" s="17">
        <v>5.5290600000000002E-2</v>
      </c>
      <c r="G3155" s="17">
        <v>3.0246369999999998</v>
      </c>
      <c r="H3155" s="18">
        <v>0.429398</v>
      </c>
      <c r="I3155" s="40">
        <f t="array" ref="I3155">$Q$10+SUMPRODUCT(D3155:H3155,TRANSPOSE($Q$11:$Q$15))</f>
        <v>-7.6884386290571989</v>
      </c>
      <c r="J3155" s="37">
        <f t="shared" si="49"/>
        <v>4.5788311354091101E-4</v>
      </c>
      <c r="K3155" s="38"/>
      <c r="L3155" s="38"/>
      <c r="M3155" s="38"/>
      <c r="P3155" s="27">
        <v>3126</v>
      </c>
      <c r="Q3155" s="24">
        <v>4.2233600000000003E-2</v>
      </c>
      <c r="R3155" s="24">
        <v>0.16708980000000001</v>
      </c>
      <c r="S3155" s="24">
        <v>4.4581799999999998E-2</v>
      </c>
      <c r="T3155" s="24">
        <v>0.59178739999999996</v>
      </c>
      <c r="U3155" s="24">
        <v>0.13359460000000001</v>
      </c>
      <c r="V3155" s="34">
        <v>1.8238398545973877E-2</v>
      </c>
      <c r="W3155" s="24">
        <v>0</v>
      </c>
      <c r="X3155" s="24">
        <v>0</v>
      </c>
    </row>
    <row r="3156" spans="1:24" ht="15" customHeight="1" x14ac:dyDescent="0.45">
      <c r="A3156" s="14">
        <v>542</v>
      </c>
      <c r="B3156" s="15">
        <v>1998</v>
      </c>
      <c r="C3156" s="16">
        <v>0</v>
      </c>
      <c r="D3156" s="17">
        <v>6.2912099999999999E-2</v>
      </c>
      <c r="E3156" s="17">
        <v>0.19039200000000001</v>
      </c>
      <c r="F3156" s="17">
        <v>6.3652E-2</v>
      </c>
      <c r="G3156" s="17">
        <v>3.4928249999999998</v>
      </c>
      <c r="H3156" s="18">
        <v>0.412796</v>
      </c>
      <c r="I3156" s="40">
        <f t="array" ref="I3156">$Q$10+SUMPRODUCT(D3156:H3156,TRANSPOSE($Q$11:$Q$15))</f>
        <v>-8.6137179449288652</v>
      </c>
      <c r="J3156" s="37">
        <f t="shared" si="49"/>
        <v>1.815645126299636E-4</v>
      </c>
      <c r="K3156" s="38"/>
      <c r="L3156" s="38"/>
      <c r="M3156" s="38"/>
      <c r="P3156" s="27">
        <v>3127</v>
      </c>
      <c r="Q3156" s="24">
        <v>1.4241200000000001E-2</v>
      </c>
      <c r="R3156" s="24">
        <v>0.1565965</v>
      </c>
      <c r="S3156" s="24">
        <v>4.2989899999999998E-2</v>
      </c>
      <c r="T3156" s="24">
        <v>0.49468450000000003</v>
      </c>
      <c r="U3156" s="24">
        <v>0.12157900000000001</v>
      </c>
      <c r="V3156" s="34">
        <v>2.1412570563075665E-2</v>
      </c>
      <c r="W3156" s="24">
        <v>0</v>
      </c>
      <c r="X3156" s="24">
        <v>0</v>
      </c>
    </row>
    <row r="3157" spans="1:24" ht="15" customHeight="1" x14ac:dyDescent="0.45">
      <c r="A3157" s="14">
        <v>542</v>
      </c>
      <c r="B3157" s="15">
        <v>1999</v>
      </c>
      <c r="C3157" s="16">
        <v>0</v>
      </c>
      <c r="D3157" s="17">
        <v>4.31215E-2</v>
      </c>
      <c r="E3157" s="17">
        <v>0.32418190000000002</v>
      </c>
      <c r="F3157" s="17">
        <v>5.8472999999999997E-2</v>
      </c>
      <c r="G3157" s="17">
        <v>4.0368060000000003</v>
      </c>
      <c r="H3157" s="18">
        <v>0.4311468</v>
      </c>
      <c r="I3157" s="40">
        <f t="array" ref="I3157">$Q$10+SUMPRODUCT(D3157:H3157,TRANSPOSE($Q$11:$Q$15))</f>
        <v>-9.6305364788135641</v>
      </c>
      <c r="J3157" s="37">
        <f t="shared" si="49"/>
        <v>6.5687482978600307E-5</v>
      </c>
      <c r="K3157" s="38"/>
      <c r="L3157" s="38"/>
      <c r="M3157" s="38"/>
      <c r="P3157" s="27">
        <v>3128</v>
      </c>
      <c r="Q3157" s="24">
        <v>1.5687599999999999E-2</v>
      </c>
      <c r="R3157" s="24">
        <v>0.16362470000000001</v>
      </c>
      <c r="S3157" s="24">
        <v>4.6483900000000002E-2</v>
      </c>
      <c r="T3157" s="24">
        <v>0.53933900000000001</v>
      </c>
      <c r="U3157" s="24">
        <v>0.1353366</v>
      </c>
      <c r="V3157" s="34">
        <v>1.9410579491636739E-2</v>
      </c>
      <c r="W3157" s="24">
        <v>0</v>
      </c>
      <c r="X3157" s="24">
        <v>0</v>
      </c>
    </row>
    <row r="3158" spans="1:24" ht="15" customHeight="1" x14ac:dyDescent="0.45">
      <c r="A3158" s="14">
        <v>542</v>
      </c>
      <c r="B3158" s="15">
        <v>2000</v>
      </c>
      <c r="C3158" s="16">
        <v>0</v>
      </c>
      <c r="D3158" s="17">
        <v>8.6068099999999995E-2</v>
      </c>
      <c r="E3158" s="17">
        <v>0.40762340000000002</v>
      </c>
      <c r="F3158" s="17">
        <v>7.2096999999999994E-2</v>
      </c>
      <c r="G3158" s="17">
        <v>6.2845500000000003</v>
      </c>
      <c r="H3158" s="18">
        <v>0.4314846</v>
      </c>
      <c r="I3158" s="40">
        <f t="array" ref="I3158">$Q$10+SUMPRODUCT(D3158:H3158,TRANSPOSE($Q$11:$Q$15))</f>
        <v>-13.424823032836692</v>
      </c>
      <c r="J3158" s="37">
        <f t="shared" si="49"/>
        <v>1.4779944199782905E-6</v>
      </c>
      <c r="K3158" s="38"/>
      <c r="L3158" s="38"/>
      <c r="M3158" s="38"/>
      <c r="P3158" s="27">
        <v>3129</v>
      </c>
      <c r="Q3158" s="24">
        <v>1.7754099999999998E-2</v>
      </c>
      <c r="R3158" s="24">
        <v>0.16772119999999999</v>
      </c>
      <c r="S3158" s="24">
        <v>3.7351000000000002E-2</v>
      </c>
      <c r="T3158" s="24">
        <v>0.67122649999999995</v>
      </c>
      <c r="U3158" s="24">
        <v>0.14399590000000001</v>
      </c>
      <c r="V3158" s="34">
        <v>1.6970053531877891E-2</v>
      </c>
      <c r="W3158" s="24">
        <v>0</v>
      </c>
      <c r="X3158" s="24">
        <v>0</v>
      </c>
    </row>
    <row r="3159" spans="1:24" ht="15" customHeight="1" x14ac:dyDescent="0.45">
      <c r="A3159" s="14">
        <v>543</v>
      </c>
      <c r="B3159" s="15">
        <v>1995</v>
      </c>
      <c r="C3159" s="16">
        <v>0</v>
      </c>
      <c r="D3159" s="17">
        <v>0.1735738</v>
      </c>
      <c r="E3159" s="17">
        <v>0.1741741</v>
      </c>
      <c r="F3159" s="17">
        <v>8.7027300000000002E-2</v>
      </c>
      <c r="G3159" s="17">
        <v>0.74928539999999999</v>
      </c>
      <c r="H3159" s="18">
        <v>0.44435590000000003</v>
      </c>
      <c r="I3159" s="40">
        <f t="array" ref="I3159">$Q$10+SUMPRODUCT(D3159:H3159,TRANSPOSE($Q$11:$Q$15))</f>
        <v>-4.3396178806806738</v>
      </c>
      <c r="J3159" s="37">
        <f t="shared" si="49"/>
        <v>1.2873619222229115E-2</v>
      </c>
      <c r="K3159" s="38"/>
      <c r="L3159" s="38"/>
      <c r="M3159" s="38"/>
      <c r="P3159" s="27">
        <v>3130</v>
      </c>
      <c r="Q3159" s="24">
        <v>-5.41658E-2</v>
      </c>
      <c r="R3159" s="24">
        <v>0.13179279999999999</v>
      </c>
      <c r="S3159" s="24">
        <v>3.1559000000000001E-3</v>
      </c>
      <c r="T3159" s="24">
        <v>1.0809960000000001</v>
      </c>
      <c r="U3159" s="24">
        <v>7.88267E-2</v>
      </c>
      <c r="V3159" s="34">
        <v>1.1468510456955794E-2</v>
      </c>
      <c r="W3159" s="24">
        <v>0</v>
      </c>
      <c r="X3159" s="24">
        <v>0</v>
      </c>
    </row>
    <row r="3160" spans="1:24" ht="15" customHeight="1" x14ac:dyDescent="0.45">
      <c r="A3160" s="14">
        <v>543</v>
      </c>
      <c r="B3160" s="15">
        <v>1996</v>
      </c>
      <c r="C3160" s="16">
        <v>0</v>
      </c>
      <c r="D3160" s="17">
        <v>0.1845242</v>
      </c>
      <c r="E3160" s="17">
        <v>0.15538569999999999</v>
      </c>
      <c r="F3160" s="17">
        <v>6.5289299999999995E-2</v>
      </c>
      <c r="G3160" s="17">
        <v>0.76722409999999996</v>
      </c>
      <c r="H3160" s="18">
        <v>0.30672500000000003</v>
      </c>
      <c r="I3160" s="40">
        <f t="array" ref="I3160">$Q$10+SUMPRODUCT(D3160:H3160,TRANSPOSE($Q$11:$Q$15))</f>
        <v>-4.2477584365096703</v>
      </c>
      <c r="J3160" s="37">
        <f t="shared" si="49"/>
        <v>1.4094742086432193E-2</v>
      </c>
      <c r="K3160" s="38"/>
      <c r="L3160" s="38"/>
      <c r="M3160" s="38"/>
      <c r="P3160" s="27">
        <v>3131</v>
      </c>
      <c r="Q3160" s="24">
        <v>-3.9575000000000001E-3</v>
      </c>
      <c r="R3160" s="24">
        <v>0.1334033</v>
      </c>
      <c r="S3160" s="24">
        <v>1.86418E-2</v>
      </c>
      <c r="T3160" s="24">
        <v>1.0886910000000001</v>
      </c>
      <c r="U3160" s="24">
        <v>8.1660899999999995E-2</v>
      </c>
      <c r="V3160" s="34">
        <v>1.0226129678972573E-2</v>
      </c>
      <c r="W3160" s="24">
        <v>0</v>
      </c>
      <c r="X3160" s="24">
        <v>0</v>
      </c>
    </row>
    <row r="3161" spans="1:24" ht="15" customHeight="1" x14ac:dyDescent="0.45">
      <c r="A3161" s="14">
        <v>543</v>
      </c>
      <c r="B3161" s="15">
        <v>1997</v>
      </c>
      <c r="C3161" s="16">
        <v>0</v>
      </c>
      <c r="D3161" s="17">
        <v>0.1060398</v>
      </c>
      <c r="E3161" s="17">
        <v>0.25915359999999998</v>
      </c>
      <c r="F3161" s="17">
        <v>4.3031899999999998E-2</v>
      </c>
      <c r="G3161" s="17">
        <v>0.95832349999999999</v>
      </c>
      <c r="H3161" s="18">
        <v>0.32493870000000002</v>
      </c>
      <c r="I3161" s="40">
        <f t="array" ref="I3161">$Q$10+SUMPRODUCT(D3161:H3161,TRANSPOSE($Q$11:$Q$15))</f>
        <v>-4.5463707916879343</v>
      </c>
      <c r="J3161" s="37">
        <f t="shared" si="49"/>
        <v>1.0494325765262703E-2</v>
      </c>
      <c r="K3161" s="38"/>
      <c r="L3161" s="38"/>
      <c r="M3161" s="38"/>
      <c r="P3161" s="27">
        <v>3132</v>
      </c>
      <c r="Q3161" s="24">
        <v>-5.3602900000000002E-2</v>
      </c>
      <c r="R3161" s="24">
        <v>0.13915250000000001</v>
      </c>
      <c r="S3161" s="24">
        <v>1.25913E-2</v>
      </c>
      <c r="T3161" s="24">
        <v>1.2124330000000001</v>
      </c>
      <c r="U3161" s="24">
        <v>8.9172500000000002E-2</v>
      </c>
      <c r="V3161" s="34">
        <v>8.6149561916262513E-3</v>
      </c>
      <c r="W3161" s="24">
        <v>0</v>
      </c>
      <c r="X3161" s="24">
        <v>0</v>
      </c>
    </row>
    <row r="3162" spans="1:24" ht="15" customHeight="1" x14ac:dyDescent="0.45">
      <c r="A3162" s="14">
        <v>543</v>
      </c>
      <c r="B3162" s="15">
        <v>1998</v>
      </c>
      <c r="C3162" s="16">
        <v>0</v>
      </c>
      <c r="D3162" s="17">
        <v>0.13498750000000001</v>
      </c>
      <c r="E3162" s="17">
        <v>0.2489741</v>
      </c>
      <c r="F3162" s="17">
        <v>6.9185399999999994E-2</v>
      </c>
      <c r="G3162" s="17">
        <v>0.61764439999999998</v>
      </c>
      <c r="H3162" s="18">
        <v>0.3383351</v>
      </c>
      <c r="I3162" s="40">
        <f t="array" ref="I3162">$Q$10+SUMPRODUCT(D3162:H3162,TRANSPOSE($Q$11:$Q$15))</f>
        <v>-4.1775719684814829</v>
      </c>
      <c r="J3162" s="37">
        <f t="shared" si="49"/>
        <v>1.5104066554139862E-2</v>
      </c>
      <c r="K3162" s="38"/>
      <c r="L3162" s="38"/>
      <c r="M3162" s="38"/>
      <c r="P3162" s="27">
        <v>3133</v>
      </c>
      <c r="Q3162" s="24">
        <v>-7.1984099999999995E-2</v>
      </c>
      <c r="R3162" s="24">
        <v>0.13930670000000001</v>
      </c>
      <c r="S3162" s="24">
        <v>4.22301E-2</v>
      </c>
      <c r="T3162" s="24">
        <v>1.5471779999999999</v>
      </c>
      <c r="U3162" s="24">
        <v>9.8430900000000002E-2</v>
      </c>
      <c r="V3162" s="34">
        <v>3.9968778865057102E-3</v>
      </c>
      <c r="W3162" s="24">
        <v>0</v>
      </c>
      <c r="X3162" s="24">
        <v>0</v>
      </c>
    </row>
    <row r="3163" spans="1:24" ht="15" customHeight="1" x14ac:dyDescent="0.45">
      <c r="A3163" s="14">
        <v>543</v>
      </c>
      <c r="B3163" s="15">
        <v>1999</v>
      </c>
      <c r="C3163" s="16">
        <v>0</v>
      </c>
      <c r="D3163" s="17">
        <v>0.152724</v>
      </c>
      <c r="E3163" s="17">
        <v>0.29039910000000002</v>
      </c>
      <c r="F3163" s="17">
        <v>6.5375500000000003E-2</v>
      </c>
      <c r="G3163" s="17">
        <v>0.81382840000000001</v>
      </c>
      <c r="H3163" s="18">
        <v>0.35509800000000002</v>
      </c>
      <c r="I3163" s="40">
        <f t="array" ref="I3163">$Q$10+SUMPRODUCT(D3163:H3163,TRANSPOSE($Q$11:$Q$15))</f>
        <v>-4.502228046115329</v>
      </c>
      <c r="J3163" s="37">
        <f t="shared" si="49"/>
        <v>1.096275852931065E-2</v>
      </c>
      <c r="K3163" s="38"/>
      <c r="L3163" s="38"/>
      <c r="M3163" s="38"/>
      <c r="P3163" s="27">
        <v>3134</v>
      </c>
      <c r="Q3163" s="24">
        <v>-8.6890000000000003E-4</v>
      </c>
      <c r="R3163" s="24">
        <v>0.11233659999999999</v>
      </c>
      <c r="S3163" s="24">
        <v>4.93737E-2</v>
      </c>
      <c r="T3163" s="24">
        <v>0.74773339999999999</v>
      </c>
      <c r="U3163" s="24">
        <v>0.1180441</v>
      </c>
      <c r="V3163" s="34">
        <v>1.4477864786894777E-2</v>
      </c>
      <c r="W3163" s="24">
        <v>0</v>
      </c>
      <c r="X3163" s="24">
        <v>0</v>
      </c>
    </row>
    <row r="3164" spans="1:24" ht="15" customHeight="1" x14ac:dyDescent="0.45">
      <c r="A3164" s="14">
        <v>543</v>
      </c>
      <c r="B3164" s="15">
        <v>2000</v>
      </c>
      <c r="C3164" s="16">
        <v>0</v>
      </c>
      <c r="D3164" s="17">
        <v>0.1876863</v>
      </c>
      <c r="E3164" s="17">
        <v>0.29392499999999999</v>
      </c>
      <c r="F3164" s="17">
        <v>7.6021599999999995E-2</v>
      </c>
      <c r="G3164" s="17">
        <v>0.73489559999999998</v>
      </c>
      <c r="H3164" s="18">
        <v>0.39891209999999999</v>
      </c>
      <c r="I3164" s="40">
        <f t="array" ref="I3164">$Q$10+SUMPRODUCT(D3164:H3164,TRANSPOSE($Q$11:$Q$15))</f>
        <v>-4.4250859945755385</v>
      </c>
      <c r="J3164" s="37">
        <f t="shared" si="49"/>
        <v>1.1831520681802188E-2</v>
      </c>
      <c r="K3164" s="38"/>
      <c r="L3164" s="38"/>
      <c r="M3164" s="38"/>
      <c r="P3164" s="27">
        <v>3135</v>
      </c>
      <c r="Q3164" s="24">
        <v>-7.8069899999999998E-2</v>
      </c>
      <c r="R3164" s="24">
        <v>8.5949800000000007E-2</v>
      </c>
      <c r="S3164" s="24">
        <v>5.4594999999999998E-2</v>
      </c>
      <c r="T3164" s="24">
        <v>0.54039649999999995</v>
      </c>
      <c r="U3164" s="24">
        <v>0.10915179999999999</v>
      </c>
      <c r="V3164" s="34">
        <v>1.9245570007770565E-2</v>
      </c>
      <c r="W3164" s="24">
        <v>0</v>
      </c>
      <c r="X3164" s="24">
        <v>0</v>
      </c>
    </row>
    <row r="3165" spans="1:24" ht="15" customHeight="1" x14ac:dyDescent="0.45">
      <c r="A3165" s="14">
        <v>543</v>
      </c>
      <c r="B3165" s="15">
        <v>2001</v>
      </c>
      <c r="C3165" s="16">
        <v>0</v>
      </c>
      <c r="D3165" s="17">
        <v>0.17895739999999999</v>
      </c>
      <c r="E3165" s="17">
        <v>0.29264459999999998</v>
      </c>
      <c r="F3165" s="17">
        <v>5.9238499999999999E-2</v>
      </c>
      <c r="G3165" s="17">
        <v>0.85386150000000005</v>
      </c>
      <c r="H3165" s="18">
        <v>0.39852959999999998</v>
      </c>
      <c r="I3165" s="40">
        <f t="array" ref="I3165">$Q$10+SUMPRODUCT(D3165:H3165,TRANSPOSE($Q$11:$Q$15))</f>
        <v>-4.4824123473245763</v>
      </c>
      <c r="J3165" s="37">
        <f t="shared" si="49"/>
        <v>1.1179707023813337E-2</v>
      </c>
      <c r="K3165" s="38"/>
      <c r="L3165" s="38"/>
      <c r="M3165" s="38"/>
      <c r="P3165" s="27">
        <v>3136</v>
      </c>
      <c r="Q3165" s="24">
        <v>-9.8324900000000007E-2</v>
      </c>
      <c r="R3165" s="24">
        <v>8.4407700000000002E-2</v>
      </c>
      <c r="S3165" s="24">
        <v>5.1682600000000002E-2</v>
      </c>
      <c r="T3165" s="24">
        <v>0.65676400000000001</v>
      </c>
      <c r="U3165" s="24">
        <v>0.16317380000000001</v>
      </c>
      <c r="V3165" s="34">
        <v>1.6859143168690572E-2</v>
      </c>
      <c r="W3165" s="24">
        <v>0</v>
      </c>
      <c r="X3165" s="24">
        <v>0</v>
      </c>
    </row>
    <row r="3166" spans="1:24" ht="15" customHeight="1" x14ac:dyDescent="0.45">
      <c r="A3166" s="14">
        <v>544</v>
      </c>
      <c r="B3166" s="15">
        <v>1995</v>
      </c>
      <c r="C3166" s="16">
        <v>0</v>
      </c>
      <c r="D3166" s="17">
        <v>0.39182220000000001</v>
      </c>
      <c r="E3166" s="17">
        <v>0.17109260000000001</v>
      </c>
      <c r="F3166" s="17">
        <v>5.6048599999999997E-2</v>
      </c>
      <c r="G3166" s="17">
        <v>0.70608459999999995</v>
      </c>
      <c r="H3166" s="18">
        <v>0.65443059999999997</v>
      </c>
      <c r="I3166" s="40">
        <f t="array" ref="I3166">$Q$10+SUMPRODUCT(D3166:H3166,TRANSPOSE($Q$11:$Q$15))</f>
        <v>-3.797861610990362</v>
      </c>
      <c r="J3166" s="37">
        <f t="shared" si="49"/>
        <v>2.1927084588701667E-2</v>
      </c>
      <c r="K3166" s="38"/>
      <c r="L3166" s="38"/>
      <c r="M3166" s="38"/>
      <c r="P3166" s="27">
        <v>3137</v>
      </c>
      <c r="Q3166" s="24">
        <v>-2.31027E-2</v>
      </c>
      <c r="R3166" s="24">
        <v>9.5578700000000003E-2</v>
      </c>
      <c r="S3166" s="24">
        <v>5.6701300000000003E-2</v>
      </c>
      <c r="T3166" s="24">
        <v>0.43176500000000001</v>
      </c>
      <c r="U3166" s="24">
        <v>0.1005612</v>
      </c>
      <c r="V3166" s="34">
        <v>2.2503545948783472E-2</v>
      </c>
      <c r="W3166" s="24">
        <v>0</v>
      </c>
      <c r="X3166" s="24">
        <v>0</v>
      </c>
    </row>
    <row r="3167" spans="1:24" ht="15" customHeight="1" x14ac:dyDescent="0.45">
      <c r="A3167" s="14">
        <v>544</v>
      </c>
      <c r="B3167" s="15">
        <v>1996</v>
      </c>
      <c r="C3167" s="16">
        <v>0</v>
      </c>
      <c r="D3167" s="17">
        <v>0.42529319999999998</v>
      </c>
      <c r="E3167" s="17">
        <v>0.23336100000000001</v>
      </c>
      <c r="F3167" s="17">
        <v>9.6917500000000004E-2</v>
      </c>
      <c r="G3167" s="17">
        <v>2.019136</v>
      </c>
      <c r="H3167" s="18">
        <v>0.74099400000000004</v>
      </c>
      <c r="I3167" s="40">
        <f t="array" ref="I3167">$Q$10+SUMPRODUCT(D3167:H3167,TRANSPOSE($Q$11:$Q$15))</f>
        <v>-6.2402671641731633</v>
      </c>
      <c r="J3167" s="37">
        <f t="shared" si="49"/>
        <v>1.9455421481439034E-3</v>
      </c>
      <c r="K3167" s="38"/>
      <c r="L3167" s="38"/>
      <c r="M3167" s="38"/>
      <c r="P3167" s="27">
        <v>3138</v>
      </c>
      <c r="Q3167" s="24">
        <v>-5.476E-3</v>
      </c>
      <c r="R3167" s="24">
        <v>6.8235900000000002E-2</v>
      </c>
      <c r="S3167" s="24">
        <v>5.0104299999999997E-2</v>
      </c>
      <c r="T3167" s="24">
        <v>0.37924950000000002</v>
      </c>
      <c r="U3167" s="24">
        <v>0.13494429999999999</v>
      </c>
      <c r="V3167" s="34">
        <v>2.7478349183577003E-2</v>
      </c>
      <c r="W3167" s="24">
        <v>0</v>
      </c>
      <c r="X3167" s="24">
        <v>0</v>
      </c>
    </row>
    <row r="3168" spans="1:24" ht="15" customHeight="1" x14ac:dyDescent="0.45">
      <c r="A3168" s="14">
        <v>544</v>
      </c>
      <c r="B3168" s="15">
        <v>1997</v>
      </c>
      <c r="C3168" s="16">
        <v>0</v>
      </c>
      <c r="D3168" s="17">
        <v>0.5574751</v>
      </c>
      <c r="E3168" s="17">
        <v>0.27099879999999998</v>
      </c>
      <c r="F3168" s="17">
        <v>3.8874600000000002E-2</v>
      </c>
      <c r="G3168" s="17">
        <v>3.2480069999999999</v>
      </c>
      <c r="H3168" s="18">
        <v>0.56481899999999996</v>
      </c>
      <c r="I3168" s="40">
        <f t="array" ref="I3168">$Q$10+SUMPRODUCT(D3168:H3168,TRANSPOSE($Q$11:$Q$15))</f>
        <v>-7.8434287478824993</v>
      </c>
      <c r="J3168" s="37">
        <f t="shared" si="49"/>
        <v>3.9216770432546152E-4</v>
      </c>
      <c r="K3168" s="38"/>
      <c r="L3168" s="38"/>
      <c r="M3168" s="38"/>
      <c r="P3168" s="27">
        <v>3139</v>
      </c>
      <c r="Q3168" s="24">
        <v>3.3132599999999998E-2</v>
      </c>
      <c r="R3168" s="24">
        <v>9.6055299999999996E-2</v>
      </c>
      <c r="S3168" s="24">
        <v>3.7654E-2</v>
      </c>
      <c r="T3168" s="24">
        <v>0.49407479999999998</v>
      </c>
      <c r="U3168" s="24">
        <v>0.13132199999999999</v>
      </c>
      <c r="V3168" s="34">
        <v>2.4684549299513695E-2</v>
      </c>
      <c r="W3168" s="24">
        <v>0</v>
      </c>
      <c r="X3168" s="24">
        <v>0</v>
      </c>
    </row>
    <row r="3169" spans="1:24" ht="15" customHeight="1" x14ac:dyDescent="0.45">
      <c r="A3169" s="14">
        <v>544</v>
      </c>
      <c r="B3169" s="15">
        <v>1999</v>
      </c>
      <c r="C3169" s="16">
        <v>0</v>
      </c>
      <c r="D3169" s="17">
        <v>0.47287269999999998</v>
      </c>
      <c r="E3169" s="17">
        <v>0.55971070000000001</v>
      </c>
      <c r="F3169" s="17">
        <v>0.10287010000000001</v>
      </c>
      <c r="G3169" s="17">
        <v>3.9184640000000002</v>
      </c>
      <c r="H3169" s="18">
        <v>0.36778959999999999</v>
      </c>
      <c r="I3169" s="40">
        <f t="array" ref="I3169">$Q$10+SUMPRODUCT(D3169:H3169,TRANSPOSE($Q$11:$Q$15))</f>
        <v>-10.0007255220641</v>
      </c>
      <c r="J3169" s="37">
        <f t="shared" si="49"/>
        <v>4.5364944986105441E-5</v>
      </c>
      <c r="K3169" s="38"/>
      <c r="L3169" s="38"/>
      <c r="M3169" s="38"/>
      <c r="P3169" s="27">
        <v>3140</v>
      </c>
      <c r="Q3169" s="24">
        <v>3.9662599999999999E-2</v>
      </c>
      <c r="R3169" s="24">
        <v>0.1055444</v>
      </c>
      <c r="S3169" s="24">
        <v>3.8340699999999998E-2</v>
      </c>
      <c r="T3169" s="24">
        <v>0.55757330000000005</v>
      </c>
      <c r="U3169" s="24">
        <v>0.1132079</v>
      </c>
      <c r="V3169" s="34">
        <v>2.176207068988326E-2</v>
      </c>
      <c r="W3169" s="24">
        <v>0</v>
      </c>
      <c r="X3169" s="24">
        <v>0</v>
      </c>
    </row>
    <row r="3170" spans="1:24" ht="15" customHeight="1" x14ac:dyDescent="0.45">
      <c r="A3170" s="14">
        <v>544</v>
      </c>
      <c r="B3170" s="15">
        <v>2000</v>
      </c>
      <c r="C3170" s="16">
        <v>0</v>
      </c>
      <c r="D3170" s="17">
        <v>0.59888669999999999</v>
      </c>
      <c r="E3170" s="17">
        <v>0.33514840000000001</v>
      </c>
      <c r="F3170" s="17">
        <v>5.6188299999999997E-2</v>
      </c>
      <c r="G3170" s="17">
        <v>2.9326789999999998</v>
      </c>
      <c r="H3170" s="18">
        <v>0.18711729999999999</v>
      </c>
      <c r="I3170" s="40">
        <f t="array" ref="I3170">$Q$10+SUMPRODUCT(D3170:H3170,TRANSPOSE($Q$11:$Q$15))</f>
        <v>-7.7896053290437655</v>
      </c>
      <c r="J3170" s="37">
        <f t="shared" si="49"/>
        <v>4.1384491340846488E-4</v>
      </c>
      <c r="K3170" s="38"/>
      <c r="L3170" s="38"/>
      <c r="M3170" s="38"/>
      <c r="P3170" s="27">
        <v>3141</v>
      </c>
      <c r="Q3170" s="24">
        <v>-0.10521659999999999</v>
      </c>
      <c r="R3170" s="24">
        <v>-0.92345270000000002</v>
      </c>
      <c r="S3170" s="24">
        <v>-1.934E-3</v>
      </c>
      <c r="T3170" s="24">
        <v>0.76915529999999999</v>
      </c>
      <c r="U3170" s="24">
        <v>0.1540252</v>
      </c>
      <c r="V3170" s="34">
        <v>8.6340614957756731E-2</v>
      </c>
      <c r="W3170" s="24">
        <v>0</v>
      </c>
      <c r="X3170" s="24">
        <v>0</v>
      </c>
    </row>
    <row r="3171" spans="1:24" ht="15" customHeight="1" x14ac:dyDescent="0.45">
      <c r="A3171" s="14">
        <v>544</v>
      </c>
      <c r="B3171" s="15">
        <v>2001</v>
      </c>
      <c r="C3171" s="16">
        <v>0</v>
      </c>
      <c r="D3171" s="17">
        <v>0.39055580000000001</v>
      </c>
      <c r="E3171" s="17">
        <v>0.33895249999999999</v>
      </c>
      <c r="F3171" s="17">
        <v>2.3083800000000002E-2</v>
      </c>
      <c r="G3171" s="17">
        <v>1.9895339999999999</v>
      </c>
      <c r="H3171" s="18">
        <v>0.22360820000000001</v>
      </c>
      <c r="I3171" s="40">
        <f t="array" ref="I3171">$Q$10+SUMPRODUCT(D3171:H3171,TRANSPOSE($Q$11:$Q$15))</f>
        <v>-6.0910588708991726</v>
      </c>
      <c r="J3171" s="37">
        <f t="shared" si="49"/>
        <v>2.2579017513651252E-3</v>
      </c>
      <c r="K3171" s="38"/>
      <c r="L3171" s="38"/>
      <c r="M3171" s="38"/>
      <c r="P3171" s="27">
        <v>3142</v>
      </c>
      <c r="Q3171" s="24">
        <v>2.2703899999999999E-2</v>
      </c>
      <c r="R3171" s="24">
        <v>9.2023999999999995E-2</v>
      </c>
      <c r="S3171" s="24">
        <v>5.7949899999999999E-2</v>
      </c>
      <c r="T3171" s="24">
        <v>0.82835049999999999</v>
      </c>
      <c r="U3171" s="24">
        <v>0.1218967</v>
      </c>
      <c r="V3171" s="34">
        <v>1.2420210949342139E-2</v>
      </c>
      <c r="W3171" s="24">
        <v>0</v>
      </c>
      <c r="X3171" s="24">
        <v>0</v>
      </c>
    </row>
    <row r="3172" spans="1:24" ht="15" customHeight="1" x14ac:dyDescent="0.45">
      <c r="A3172" s="14">
        <v>544</v>
      </c>
      <c r="B3172" s="15">
        <v>2002</v>
      </c>
      <c r="C3172" s="16">
        <v>0</v>
      </c>
      <c r="D3172" s="17">
        <v>0.45070009999999999</v>
      </c>
      <c r="E3172" s="17">
        <v>0.150725</v>
      </c>
      <c r="F3172" s="17">
        <v>3.0372099999999999E-2</v>
      </c>
      <c r="G3172" s="17">
        <v>1.1339030000000001</v>
      </c>
      <c r="H3172" s="18">
        <v>0.3054403</v>
      </c>
      <c r="I3172" s="40">
        <f t="array" ref="I3172">$Q$10+SUMPRODUCT(D3172:H3172,TRANSPOSE($Q$11:$Q$15))</f>
        <v>-4.436507704864475</v>
      </c>
      <c r="J3172" s="37">
        <f t="shared" si="49"/>
        <v>1.1698725220881716E-2</v>
      </c>
      <c r="K3172" s="38"/>
      <c r="L3172" s="38"/>
      <c r="M3172" s="38"/>
      <c r="P3172" s="27">
        <v>3143</v>
      </c>
      <c r="Q3172" s="24">
        <v>5.2062999999999996E-3</v>
      </c>
      <c r="R3172" s="24">
        <v>9.1923299999999999E-2</v>
      </c>
      <c r="S3172" s="24">
        <v>6.8664199999999995E-2</v>
      </c>
      <c r="T3172" s="24">
        <v>0.88771310000000003</v>
      </c>
      <c r="U3172" s="24">
        <v>0.194276</v>
      </c>
      <c r="V3172" s="34">
        <v>1.078788152397942E-2</v>
      </c>
      <c r="W3172" s="24">
        <v>0</v>
      </c>
      <c r="X3172" s="24">
        <v>0</v>
      </c>
    </row>
    <row r="3173" spans="1:24" ht="15" customHeight="1" x14ac:dyDescent="0.45">
      <c r="A3173" s="14">
        <v>544</v>
      </c>
      <c r="B3173" s="15">
        <v>2003</v>
      </c>
      <c r="C3173" s="16">
        <v>0</v>
      </c>
      <c r="D3173" s="17">
        <v>0.51079059999999998</v>
      </c>
      <c r="E3173" s="17">
        <v>9.7277000000000002E-2</v>
      </c>
      <c r="F3173" s="17">
        <v>2.67528E-2</v>
      </c>
      <c r="G3173" s="17">
        <v>1.700974</v>
      </c>
      <c r="H3173" s="18">
        <v>0.3060755</v>
      </c>
      <c r="I3173" s="40">
        <f t="array" ref="I3173">$Q$10+SUMPRODUCT(D3173:H3173,TRANSPOSE($Q$11:$Q$15))</f>
        <v>-5.2082274121715786</v>
      </c>
      <c r="J3173" s="37">
        <f t="shared" si="49"/>
        <v>5.4415906486533112E-3</v>
      </c>
      <c r="K3173" s="38"/>
      <c r="L3173" s="38"/>
      <c r="M3173" s="38"/>
      <c r="P3173" s="27">
        <v>3144</v>
      </c>
      <c r="Q3173" s="24">
        <v>-5.18355E-2</v>
      </c>
      <c r="R3173" s="24">
        <v>4.8850200000000003E-2</v>
      </c>
      <c r="S3173" s="24">
        <v>5.5999199999999999E-2</v>
      </c>
      <c r="T3173" s="24">
        <v>0.87584280000000003</v>
      </c>
      <c r="U3173" s="24">
        <v>0.1510881</v>
      </c>
      <c r="V3173" s="34">
        <v>1.2296911120656152E-2</v>
      </c>
      <c r="W3173" s="24">
        <v>0</v>
      </c>
      <c r="X3173" s="24">
        <v>0</v>
      </c>
    </row>
    <row r="3174" spans="1:24" ht="15" customHeight="1" x14ac:dyDescent="0.45">
      <c r="A3174" s="14">
        <v>544</v>
      </c>
      <c r="B3174" s="15">
        <v>2004</v>
      </c>
      <c r="C3174" s="16">
        <v>0</v>
      </c>
      <c r="D3174" s="17">
        <v>0.47619650000000002</v>
      </c>
      <c r="E3174" s="17">
        <v>9.5269000000000006E-2</v>
      </c>
      <c r="F3174" s="17">
        <v>3.6077900000000003E-2</v>
      </c>
      <c r="G3174" s="17">
        <v>1.3095129999999999</v>
      </c>
      <c r="H3174" s="18">
        <v>0.35906739999999998</v>
      </c>
      <c r="I3174" s="40">
        <f t="array" ref="I3174">$Q$10+SUMPRODUCT(D3174:H3174,TRANSPOSE($Q$11:$Q$15))</f>
        <v>-4.6375655680749786</v>
      </c>
      <c r="J3174" s="37">
        <f t="shared" si="49"/>
        <v>9.5884096076620344E-3</v>
      </c>
      <c r="K3174" s="38"/>
      <c r="L3174" s="38"/>
      <c r="M3174" s="38"/>
      <c r="P3174" s="27">
        <v>3145</v>
      </c>
      <c r="Q3174" s="24">
        <v>-7.7017799999999997E-2</v>
      </c>
      <c r="R3174" s="24">
        <v>3.3080100000000001E-2</v>
      </c>
      <c r="S3174" s="24">
        <v>5.4574200000000003E-2</v>
      </c>
      <c r="T3174" s="24">
        <v>0.77901819999999999</v>
      </c>
      <c r="U3174" s="24">
        <v>0.1564931</v>
      </c>
      <c r="V3174" s="34">
        <v>1.4708788226648454E-2</v>
      </c>
      <c r="W3174" s="24">
        <v>0</v>
      </c>
      <c r="X3174" s="24">
        <v>0</v>
      </c>
    </row>
    <row r="3175" spans="1:24" ht="15" customHeight="1" x14ac:dyDescent="0.45">
      <c r="A3175" s="14">
        <v>545</v>
      </c>
      <c r="B3175" s="15">
        <v>1999</v>
      </c>
      <c r="C3175" s="16">
        <v>0</v>
      </c>
      <c r="D3175" s="17">
        <v>0.21558140000000001</v>
      </c>
      <c r="E3175" s="17">
        <v>0.18584909999999999</v>
      </c>
      <c r="F3175" s="17">
        <v>5.2664900000000001E-2</v>
      </c>
      <c r="G3175" s="17">
        <v>0.73952620000000002</v>
      </c>
      <c r="H3175" s="18">
        <v>0.290213</v>
      </c>
      <c r="I3175" s="40">
        <f t="array" ref="I3175">$Q$10+SUMPRODUCT(D3175:H3175,TRANSPOSE($Q$11:$Q$15))</f>
        <v>-4.1442932298854078</v>
      </c>
      <c r="J3175" s="37">
        <f t="shared" si="49"/>
        <v>1.5607191216068484E-2</v>
      </c>
      <c r="K3175" s="38"/>
      <c r="L3175" s="38"/>
      <c r="M3175" s="38"/>
      <c r="P3175" s="27">
        <v>3146</v>
      </c>
      <c r="Q3175" s="24">
        <v>-6.23931E-2</v>
      </c>
      <c r="R3175" s="24">
        <v>4.5031599999999998E-2</v>
      </c>
      <c r="S3175" s="24">
        <v>5.1175499999999999E-2</v>
      </c>
      <c r="T3175" s="24">
        <v>0.47807090000000002</v>
      </c>
      <c r="U3175" s="24">
        <v>0.16621749999999999</v>
      </c>
      <c r="V3175" s="34">
        <v>2.4056272227409265E-2</v>
      </c>
      <c r="W3175" s="24">
        <v>0</v>
      </c>
      <c r="X3175" s="24">
        <v>0</v>
      </c>
    </row>
    <row r="3176" spans="1:24" ht="15" customHeight="1" x14ac:dyDescent="0.45">
      <c r="A3176" s="14">
        <v>545</v>
      </c>
      <c r="B3176" s="15">
        <v>2000</v>
      </c>
      <c r="C3176" s="16">
        <v>0</v>
      </c>
      <c r="D3176" s="17">
        <v>0.24470459999999999</v>
      </c>
      <c r="E3176" s="17">
        <v>0.17916209999999999</v>
      </c>
      <c r="F3176" s="17">
        <v>6.5512299999999996E-2</v>
      </c>
      <c r="G3176" s="17">
        <v>0.6227897</v>
      </c>
      <c r="H3176" s="18">
        <v>0.2859044</v>
      </c>
      <c r="I3176" s="40">
        <f t="array" ref="I3176">$Q$10+SUMPRODUCT(D3176:H3176,TRANSPOSE($Q$11:$Q$15))</f>
        <v>-4.0419088600663464</v>
      </c>
      <c r="J3176" s="37">
        <f t="shared" si="49"/>
        <v>1.7260747077331426E-2</v>
      </c>
      <c r="K3176" s="38"/>
      <c r="L3176" s="38"/>
      <c r="M3176" s="38"/>
      <c r="P3176" s="27">
        <v>3147</v>
      </c>
      <c r="Q3176" s="24">
        <v>-1.7635899999999999E-2</v>
      </c>
      <c r="R3176" s="24">
        <v>6.28248E-2</v>
      </c>
      <c r="S3176" s="24">
        <v>6.2466800000000003E-2</v>
      </c>
      <c r="T3176" s="24">
        <v>0.62526740000000003</v>
      </c>
      <c r="U3176" s="24">
        <v>0.25513780000000003</v>
      </c>
      <c r="V3176" s="34">
        <v>1.8340759257661762E-2</v>
      </c>
      <c r="W3176" s="24">
        <v>0</v>
      </c>
      <c r="X3176" s="24">
        <v>0</v>
      </c>
    </row>
    <row r="3177" spans="1:24" ht="15" customHeight="1" x14ac:dyDescent="0.45">
      <c r="A3177" s="14">
        <v>545</v>
      </c>
      <c r="B3177" s="15">
        <v>2001</v>
      </c>
      <c r="C3177" s="16">
        <v>0</v>
      </c>
      <c r="D3177" s="17">
        <v>0.23906359999999999</v>
      </c>
      <c r="E3177" s="17">
        <v>0.1981183</v>
      </c>
      <c r="F3177" s="17">
        <v>6.6766000000000006E-2</v>
      </c>
      <c r="G3177" s="17">
        <v>1.5532429999999999</v>
      </c>
      <c r="H3177" s="18">
        <v>0.3034828</v>
      </c>
      <c r="I3177" s="40">
        <f t="array" ref="I3177">$Q$10+SUMPRODUCT(D3177:H3177,TRANSPOSE($Q$11:$Q$15))</f>
        <v>-5.5537069773754038</v>
      </c>
      <c r="J3177" s="37">
        <f t="shared" si="49"/>
        <v>3.8581303831452529E-3</v>
      </c>
      <c r="K3177" s="38"/>
      <c r="L3177" s="38"/>
      <c r="M3177" s="38"/>
      <c r="P3177" s="27">
        <v>3148</v>
      </c>
      <c r="Q3177" s="24">
        <v>1.6942000000000001E-3</v>
      </c>
      <c r="R3177" s="24">
        <v>2.8455399999999999E-2</v>
      </c>
      <c r="S3177" s="24">
        <v>5.0576299999999998E-2</v>
      </c>
      <c r="T3177" s="24">
        <v>0.49294969999999999</v>
      </c>
      <c r="U3177" s="24">
        <v>0.15887470000000001</v>
      </c>
      <c r="V3177" s="34">
        <v>2.4702985576539899E-2</v>
      </c>
      <c r="W3177" s="24">
        <v>0</v>
      </c>
      <c r="X3177" s="24">
        <v>0</v>
      </c>
    </row>
    <row r="3178" spans="1:24" ht="15" customHeight="1" x14ac:dyDescent="0.45">
      <c r="A3178" s="14">
        <v>545</v>
      </c>
      <c r="B3178" s="15">
        <v>2002</v>
      </c>
      <c r="C3178" s="16">
        <v>0</v>
      </c>
      <c r="D3178" s="17">
        <v>0.24150440000000001</v>
      </c>
      <c r="E3178" s="17">
        <v>0.19619909999999999</v>
      </c>
      <c r="F3178" s="17">
        <v>6.7139699999999997E-2</v>
      </c>
      <c r="G3178" s="17">
        <v>1.0716669999999999</v>
      </c>
      <c r="H3178" s="18">
        <v>0.28155010000000003</v>
      </c>
      <c r="I3178" s="40">
        <f t="array" ref="I3178">$Q$10+SUMPRODUCT(D3178:H3178,TRANSPOSE($Q$11:$Q$15))</f>
        <v>-4.7990507589409237</v>
      </c>
      <c r="J3178" s="37">
        <f t="shared" si="49"/>
        <v>8.1702597442357919E-3</v>
      </c>
      <c r="K3178" s="38"/>
      <c r="L3178" s="38"/>
      <c r="M3178" s="38"/>
      <c r="P3178" s="27">
        <v>3149</v>
      </c>
      <c r="Q3178" s="24">
        <v>5.1520499999999997E-2</v>
      </c>
      <c r="R3178" s="24">
        <v>4.3532399999999999E-2</v>
      </c>
      <c r="S3178" s="24">
        <v>5.2027299999999999E-2</v>
      </c>
      <c r="T3178" s="24">
        <v>0.54413699999999998</v>
      </c>
      <c r="U3178" s="24">
        <v>0.15696389999999999</v>
      </c>
      <c r="V3178" s="34">
        <v>2.2500613998623572E-2</v>
      </c>
      <c r="W3178" s="24">
        <v>0</v>
      </c>
      <c r="X3178" s="24">
        <v>0</v>
      </c>
    </row>
    <row r="3179" spans="1:24" ht="15" customHeight="1" x14ac:dyDescent="0.45">
      <c r="A3179" s="14">
        <v>546</v>
      </c>
      <c r="B3179" s="15">
        <v>1995</v>
      </c>
      <c r="C3179" s="16">
        <v>0</v>
      </c>
      <c r="D3179" s="17">
        <v>7.2130600000000003E-2</v>
      </c>
      <c r="E3179" s="17">
        <v>0.24961459999999999</v>
      </c>
      <c r="F3179" s="17">
        <v>5.6447700000000003E-2</v>
      </c>
      <c r="G3179" s="17">
        <v>0.67377580000000004</v>
      </c>
      <c r="H3179" s="18">
        <v>0.15762039999999999</v>
      </c>
      <c r="I3179" s="40">
        <f t="array" ref="I3179">$Q$10+SUMPRODUCT(D3179:H3179,TRANSPOSE($Q$11:$Q$15))</f>
        <v>-4.3041057912833303</v>
      </c>
      <c r="J3179" s="37">
        <f t="shared" si="49"/>
        <v>1.3332797938096257E-2</v>
      </c>
      <c r="K3179" s="38"/>
      <c r="L3179" s="38"/>
      <c r="M3179" s="38"/>
      <c r="P3179" s="27">
        <v>3150</v>
      </c>
      <c r="Q3179" s="24">
        <v>1.4936999999999999E-3</v>
      </c>
      <c r="R3179" s="24">
        <v>3.7864299999999997E-2</v>
      </c>
      <c r="S3179" s="24">
        <v>5.5960200000000002E-2</v>
      </c>
      <c r="T3179" s="24">
        <v>0.60908759999999995</v>
      </c>
      <c r="U3179" s="24">
        <v>0.15106810000000001</v>
      </c>
      <c r="V3179" s="34">
        <v>1.9406262000947486E-2</v>
      </c>
      <c r="W3179" s="24">
        <v>0</v>
      </c>
      <c r="X3179" s="24">
        <v>0</v>
      </c>
    </row>
    <row r="3180" spans="1:24" ht="15" customHeight="1" x14ac:dyDescent="0.45">
      <c r="A3180" s="14">
        <v>546</v>
      </c>
      <c r="B3180" s="15">
        <v>1996</v>
      </c>
      <c r="C3180" s="16">
        <v>0</v>
      </c>
      <c r="D3180" s="17">
        <v>2.9577599999999999E-2</v>
      </c>
      <c r="E3180" s="17">
        <v>0.2345573</v>
      </c>
      <c r="F3180" s="17">
        <v>3.5331899999999999E-2</v>
      </c>
      <c r="G3180" s="17">
        <v>0.60899000000000003</v>
      </c>
      <c r="H3180" s="18">
        <v>0.15429319999999999</v>
      </c>
      <c r="I3180" s="40">
        <f t="array" ref="I3180">$Q$10+SUMPRODUCT(D3180:H3180,TRANSPOSE($Q$11:$Q$15))</f>
        <v>-4.0297587417200393</v>
      </c>
      <c r="J3180" s="37">
        <f t="shared" si="49"/>
        <v>1.7468060685334724E-2</v>
      </c>
      <c r="K3180" s="38"/>
      <c r="L3180" s="38"/>
      <c r="M3180" s="38"/>
      <c r="P3180" s="27">
        <v>3151</v>
      </c>
      <c r="Q3180" s="24">
        <v>4.7091800000000003E-2</v>
      </c>
      <c r="R3180" s="24">
        <v>4.2298299999999997E-2</v>
      </c>
      <c r="S3180" s="24">
        <v>4.6036800000000003E-2</v>
      </c>
      <c r="T3180" s="24">
        <v>0.61646939999999995</v>
      </c>
      <c r="U3180" s="24">
        <v>0.1670866</v>
      </c>
      <c r="V3180" s="34">
        <v>2.1194890187942565E-2</v>
      </c>
      <c r="W3180" s="24">
        <v>0</v>
      </c>
      <c r="X3180" s="24">
        <v>0</v>
      </c>
    </row>
    <row r="3181" spans="1:24" ht="15" customHeight="1" x14ac:dyDescent="0.45">
      <c r="A3181" s="14">
        <v>546</v>
      </c>
      <c r="B3181" s="15">
        <v>1997</v>
      </c>
      <c r="C3181" s="16">
        <v>0</v>
      </c>
      <c r="D3181" s="17">
        <v>6.3495099999999999E-2</v>
      </c>
      <c r="E3181" s="17">
        <v>0.22402530000000001</v>
      </c>
      <c r="F3181" s="17">
        <v>6.7167599999999994E-2</v>
      </c>
      <c r="G3181" s="17">
        <v>0.81070580000000003</v>
      </c>
      <c r="H3181" s="18">
        <v>0.153997</v>
      </c>
      <c r="I3181" s="40">
        <f t="array" ref="I3181">$Q$10+SUMPRODUCT(D3181:H3181,TRANSPOSE($Q$11:$Q$15))</f>
        <v>-4.5766823484097383</v>
      </c>
      <c r="J3181" s="37">
        <f t="shared" si="49"/>
        <v>1.0184190091801004E-2</v>
      </c>
      <c r="K3181" s="38"/>
      <c r="L3181" s="38"/>
      <c r="M3181" s="38"/>
      <c r="P3181" s="27">
        <v>3152</v>
      </c>
      <c r="Q3181" s="24">
        <v>-7.2405800000000006E-2</v>
      </c>
      <c r="R3181" s="24">
        <v>0.31061129999999998</v>
      </c>
      <c r="S3181" s="24">
        <v>3.0523499999999999E-2</v>
      </c>
      <c r="T3181" s="24">
        <v>1.353337</v>
      </c>
      <c r="U3181" s="24">
        <v>0.27944639999999998</v>
      </c>
      <c r="V3181" s="34">
        <v>5.2057831572382054E-3</v>
      </c>
      <c r="W3181" s="24">
        <v>0</v>
      </c>
      <c r="X3181" s="24">
        <v>0</v>
      </c>
    </row>
    <row r="3182" spans="1:24" ht="15" customHeight="1" x14ac:dyDescent="0.45">
      <c r="A3182" s="14">
        <v>546</v>
      </c>
      <c r="B3182" s="15">
        <v>1998</v>
      </c>
      <c r="C3182" s="16">
        <v>0</v>
      </c>
      <c r="D3182" s="17">
        <v>4.04015E-2</v>
      </c>
      <c r="E3182" s="17">
        <v>0.19883809999999999</v>
      </c>
      <c r="F3182" s="17">
        <v>5.94815E-2</v>
      </c>
      <c r="G3182" s="17">
        <v>0.7199797</v>
      </c>
      <c r="H3182" s="18">
        <v>0.14920720000000001</v>
      </c>
      <c r="I3182" s="40">
        <f t="array" ref="I3182">$Q$10+SUMPRODUCT(D3182:H3182,TRANSPOSE($Q$11:$Q$15))</f>
        <v>-4.3465357326565703</v>
      </c>
      <c r="J3182" s="37">
        <f t="shared" si="49"/>
        <v>1.278600352891528E-2</v>
      </c>
      <c r="K3182" s="38"/>
      <c r="L3182" s="38"/>
      <c r="M3182" s="38"/>
      <c r="P3182" s="27">
        <v>3153</v>
      </c>
      <c r="Q3182" s="24">
        <v>-8.7958900000000007E-2</v>
      </c>
      <c r="R3182" s="24">
        <v>0.34416629999999998</v>
      </c>
      <c r="S3182" s="24">
        <v>3.6939399999999997E-2</v>
      </c>
      <c r="T3182" s="24">
        <v>1.687783</v>
      </c>
      <c r="U3182" s="24">
        <v>0.26931149999999998</v>
      </c>
      <c r="V3182" s="34">
        <v>2.7358506686978364E-3</v>
      </c>
      <c r="W3182" s="24">
        <v>0</v>
      </c>
      <c r="X3182" s="24">
        <v>0</v>
      </c>
    </row>
    <row r="3183" spans="1:24" ht="15" customHeight="1" x14ac:dyDescent="0.45">
      <c r="A3183" s="14">
        <v>546</v>
      </c>
      <c r="B3183" s="15">
        <v>1999</v>
      </c>
      <c r="C3183" s="16">
        <v>0</v>
      </c>
      <c r="D3183" s="17">
        <v>3.4459400000000001E-2</v>
      </c>
      <c r="E3183" s="17">
        <v>0.2237286</v>
      </c>
      <c r="F3183" s="17">
        <v>6.7056400000000002E-2</v>
      </c>
      <c r="G3183" s="17">
        <v>0.55854769999999998</v>
      </c>
      <c r="H3183" s="18">
        <v>0.14716950000000001</v>
      </c>
      <c r="I3183" s="40">
        <f t="array" ref="I3183">$Q$10+SUMPRODUCT(D3183:H3183,TRANSPOSE($Q$11:$Q$15))</f>
        <v>-4.1897876300480021</v>
      </c>
      <c r="J3183" s="37">
        <f t="shared" si="49"/>
        <v>1.4923419459993589E-2</v>
      </c>
      <c r="K3183" s="38"/>
      <c r="L3183" s="38"/>
      <c r="M3183" s="38"/>
      <c r="P3183" s="27">
        <v>3154</v>
      </c>
      <c r="Q3183" s="24">
        <v>0.106456</v>
      </c>
      <c r="R3183" s="24">
        <v>0.1326473</v>
      </c>
      <c r="S3183" s="24">
        <v>5.5290600000000002E-2</v>
      </c>
      <c r="T3183" s="24">
        <v>3.0246369999999998</v>
      </c>
      <c r="U3183" s="24">
        <v>0.429398</v>
      </c>
      <c r="V3183" s="34">
        <v>4.5788311354091112E-4</v>
      </c>
      <c r="W3183" s="24">
        <v>0</v>
      </c>
      <c r="X3183" s="24">
        <v>0</v>
      </c>
    </row>
    <row r="3184" spans="1:24" ht="15" customHeight="1" x14ac:dyDescent="0.45">
      <c r="A3184" s="14">
        <v>547</v>
      </c>
      <c r="B3184" s="15">
        <v>1998</v>
      </c>
      <c r="C3184" s="16">
        <v>0</v>
      </c>
      <c r="D3184" s="17">
        <v>0.26550879999999999</v>
      </c>
      <c r="E3184" s="17">
        <v>0.42387940000000002</v>
      </c>
      <c r="F3184" s="17">
        <v>6.2229399999999997E-2</v>
      </c>
      <c r="G3184" s="17">
        <v>3.2918940000000001</v>
      </c>
      <c r="H3184" s="18">
        <v>0.30395539999999999</v>
      </c>
      <c r="I3184" s="40">
        <f t="array" ref="I3184">$Q$10+SUMPRODUCT(D3184:H3184,TRANSPOSE($Q$11:$Q$15))</f>
        <v>-8.6051289384931096</v>
      </c>
      <c r="J3184" s="37">
        <f t="shared" si="49"/>
        <v>1.8313040089892689E-4</v>
      </c>
      <c r="K3184" s="38"/>
      <c r="L3184" s="38"/>
      <c r="M3184" s="38"/>
      <c r="P3184" s="27">
        <v>3155</v>
      </c>
      <c r="Q3184" s="24">
        <v>6.2912099999999999E-2</v>
      </c>
      <c r="R3184" s="24">
        <v>0.19039200000000001</v>
      </c>
      <c r="S3184" s="24">
        <v>6.3652E-2</v>
      </c>
      <c r="T3184" s="24">
        <v>3.4928249999999998</v>
      </c>
      <c r="U3184" s="24">
        <v>0.412796</v>
      </c>
      <c r="V3184" s="34">
        <v>1.815645126299636E-4</v>
      </c>
      <c r="W3184" s="24">
        <v>0</v>
      </c>
      <c r="X3184" s="24">
        <v>0</v>
      </c>
    </row>
    <row r="3185" spans="1:24" ht="15" customHeight="1" x14ac:dyDescent="0.45">
      <c r="A3185" s="14">
        <v>548</v>
      </c>
      <c r="B3185" s="15">
        <v>1995</v>
      </c>
      <c r="C3185" s="16">
        <v>0</v>
      </c>
      <c r="D3185" s="17">
        <v>0.18330099999999999</v>
      </c>
      <c r="E3185" s="17">
        <v>0.42096810000000001</v>
      </c>
      <c r="F3185" s="17">
        <v>7.4827599999999994E-2</v>
      </c>
      <c r="G3185" s="17">
        <v>2.0749919999999999</v>
      </c>
      <c r="H3185" s="18">
        <v>0.3637398</v>
      </c>
      <c r="I3185" s="40">
        <f t="array" ref="I3185">$Q$10+SUMPRODUCT(D3185:H3185,TRANSPOSE($Q$11:$Q$15))</f>
        <v>-6.7594402828555511</v>
      </c>
      <c r="J3185" s="37">
        <f t="shared" si="49"/>
        <v>1.1585344371321099E-3</v>
      </c>
      <c r="K3185" s="38"/>
      <c r="L3185" s="38"/>
      <c r="M3185" s="38"/>
      <c r="P3185" s="27">
        <v>3156</v>
      </c>
      <c r="Q3185" s="24">
        <v>4.31215E-2</v>
      </c>
      <c r="R3185" s="24">
        <v>0.32418190000000002</v>
      </c>
      <c r="S3185" s="24">
        <v>5.8472999999999997E-2</v>
      </c>
      <c r="T3185" s="24">
        <v>4.0368060000000003</v>
      </c>
      <c r="U3185" s="24">
        <v>0.4311468</v>
      </c>
      <c r="V3185" s="34">
        <v>6.5687482978600415E-5</v>
      </c>
      <c r="W3185" s="24">
        <v>0</v>
      </c>
      <c r="X3185" s="24">
        <v>0</v>
      </c>
    </row>
    <row r="3186" spans="1:24" ht="15" customHeight="1" x14ac:dyDescent="0.45">
      <c r="A3186" s="14">
        <v>548</v>
      </c>
      <c r="B3186" s="15">
        <v>1996</v>
      </c>
      <c r="C3186" s="16">
        <v>0</v>
      </c>
      <c r="D3186" s="17">
        <v>0.1171601</v>
      </c>
      <c r="E3186" s="17">
        <v>0.39239249999999998</v>
      </c>
      <c r="F3186" s="17">
        <v>5.5045400000000001E-2</v>
      </c>
      <c r="G3186" s="17">
        <v>1.7676609999999999</v>
      </c>
      <c r="H3186" s="18">
        <v>0.32675999999999999</v>
      </c>
      <c r="I3186" s="40">
        <f t="array" ref="I3186">$Q$10+SUMPRODUCT(D3186:H3186,TRANSPOSE($Q$11:$Q$15))</f>
        <v>-6.120216937231346</v>
      </c>
      <c r="J3186" s="37">
        <f t="shared" si="49"/>
        <v>2.1931585711448872E-3</v>
      </c>
      <c r="K3186" s="38"/>
      <c r="L3186" s="38"/>
      <c r="M3186" s="38"/>
      <c r="P3186" s="27">
        <v>3157</v>
      </c>
      <c r="Q3186" s="24">
        <v>8.6068099999999995E-2</v>
      </c>
      <c r="R3186" s="24">
        <v>0.40762340000000002</v>
      </c>
      <c r="S3186" s="24">
        <v>7.2096999999999994E-2</v>
      </c>
      <c r="T3186" s="24">
        <v>6.2845500000000003</v>
      </c>
      <c r="U3186" s="24">
        <v>0.4314846</v>
      </c>
      <c r="V3186" s="34">
        <v>1.477994419978288E-6</v>
      </c>
      <c r="W3186" s="24">
        <v>0</v>
      </c>
      <c r="X3186" s="24">
        <v>0</v>
      </c>
    </row>
    <row r="3187" spans="1:24" ht="15" customHeight="1" x14ac:dyDescent="0.45">
      <c r="A3187" s="14">
        <v>548</v>
      </c>
      <c r="B3187" s="15">
        <v>1997</v>
      </c>
      <c r="C3187" s="16">
        <v>0</v>
      </c>
      <c r="D3187" s="17">
        <v>-6.0784600000000001E-2</v>
      </c>
      <c r="E3187" s="17">
        <v>0.183643</v>
      </c>
      <c r="F3187" s="17">
        <v>5.3688600000000003E-2</v>
      </c>
      <c r="G3187" s="17">
        <v>0.96383099999999999</v>
      </c>
      <c r="H3187" s="18">
        <v>0.17216310000000001</v>
      </c>
      <c r="I3187" s="40">
        <f t="array" ref="I3187">$Q$10+SUMPRODUCT(D3187:H3187,TRANSPOSE($Q$11:$Q$15))</f>
        <v>-4.6944078160191101</v>
      </c>
      <c r="J3187" s="37">
        <f t="shared" si="49"/>
        <v>9.0633857637130028E-3</v>
      </c>
      <c r="K3187" s="38"/>
      <c r="L3187" s="38"/>
      <c r="M3187" s="38"/>
      <c r="P3187" s="27">
        <v>3158</v>
      </c>
      <c r="Q3187" s="24">
        <v>0.1735738</v>
      </c>
      <c r="R3187" s="24">
        <v>0.1741741</v>
      </c>
      <c r="S3187" s="24">
        <v>8.7027300000000002E-2</v>
      </c>
      <c r="T3187" s="24">
        <v>0.74928539999999999</v>
      </c>
      <c r="U3187" s="24">
        <v>0.44435590000000003</v>
      </c>
      <c r="V3187" s="34">
        <v>1.2873619222229116E-2</v>
      </c>
      <c r="W3187" s="24">
        <v>0</v>
      </c>
      <c r="X3187" s="24">
        <v>0</v>
      </c>
    </row>
    <row r="3188" spans="1:24" ht="15" customHeight="1" x14ac:dyDescent="0.45">
      <c r="A3188" s="14">
        <v>548</v>
      </c>
      <c r="B3188" s="15">
        <v>1998</v>
      </c>
      <c r="C3188" s="16">
        <v>0</v>
      </c>
      <c r="D3188" s="17">
        <v>9.7487000000000004E-2</v>
      </c>
      <c r="E3188" s="17">
        <v>0.19535079999999999</v>
      </c>
      <c r="F3188" s="17">
        <v>5.5049099999999997E-2</v>
      </c>
      <c r="G3188" s="17">
        <v>1.05365</v>
      </c>
      <c r="H3188" s="18">
        <v>0.21318239999999999</v>
      </c>
      <c r="I3188" s="40">
        <f t="array" ref="I3188">$Q$10+SUMPRODUCT(D3188:H3188,TRANSPOSE($Q$11:$Q$15))</f>
        <v>-4.7744412573998272</v>
      </c>
      <c r="J3188" s="37">
        <f t="shared" si="49"/>
        <v>8.3721160197449771E-3</v>
      </c>
      <c r="K3188" s="38"/>
      <c r="L3188" s="38"/>
      <c r="M3188" s="38"/>
      <c r="P3188" s="27">
        <v>3159</v>
      </c>
      <c r="Q3188" s="24">
        <v>0.1845242</v>
      </c>
      <c r="R3188" s="24">
        <v>0.15538569999999999</v>
      </c>
      <c r="S3188" s="24">
        <v>6.5289299999999995E-2</v>
      </c>
      <c r="T3188" s="24">
        <v>0.76722409999999996</v>
      </c>
      <c r="U3188" s="24">
        <v>0.30672500000000003</v>
      </c>
      <c r="V3188" s="34">
        <v>1.4094742086432206E-2</v>
      </c>
      <c r="W3188" s="24">
        <v>0</v>
      </c>
      <c r="X3188" s="24">
        <v>0</v>
      </c>
    </row>
    <row r="3189" spans="1:24" ht="15" customHeight="1" x14ac:dyDescent="0.45">
      <c r="A3189" s="14">
        <v>548</v>
      </c>
      <c r="B3189" s="15">
        <v>1999</v>
      </c>
      <c r="C3189" s="16">
        <v>0</v>
      </c>
      <c r="D3189" s="17">
        <v>6.5389900000000001E-2</v>
      </c>
      <c r="E3189" s="17">
        <v>0.19869249999999999</v>
      </c>
      <c r="F3189" s="17">
        <v>2.9723699999999999E-2</v>
      </c>
      <c r="G3189" s="17">
        <v>0.54230509999999998</v>
      </c>
      <c r="H3189" s="18">
        <v>0.17540130000000001</v>
      </c>
      <c r="I3189" s="40">
        <f t="array" ref="I3189">$Q$10+SUMPRODUCT(D3189:H3189,TRANSPOSE($Q$11:$Q$15))</f>
        <v>-3.7985599244840444</v>
      </c>
      <c r="J3189" s="37">
        <f t="shared" si="49"/>
        <v>2.1912113355392303E-2</v>
      </c>
      <c r="K3189" s="38"/>
      <c r="L3189" s="38"/>
      <c r="M3189" s="38"/>
      <c r="P3189" s="27">
        <v>3160</v>
      </c>
      <c r="Q3189" s="24">
        <v>0.1060398</v>
      </c>
      <c r="R3189" s="24">
        <v>0.25915359999999998</v>
      </c>
      <c r="S3189" s="24">
        <v>4.3031899999999998E-2</v>
      </c>
      <c r="T3189" s="24">
        <v>0.95832349999999999</v>
      </c>
      <c r="U3189" s="24">
        <v>0.32493870000000002</v>
      </c>
      <c r="V3189" s="34">
        <v>1.0494325765262704E-2</v>
      </c>
      <c r="W3189" s="24">
        <v>0</v>
      </c>
      <c r="X3189" s="24">
        <v>0</v>
      </c>
    </row>
    <row r="3190" spans="1:24" ht="15" customHeight="1" x14ac:dyDescent="0.45">
      <c r="A3190" s="14">
        <v>548</v>
      </c>
      <c r="B3190" s="15">
        <v>2000</v>
      </c>
      <c r="C3190" s="16">
        <v>0</v>
      </c>
      <c r="D3190" s="17">
        <v>0.1430334</v>
      </c>
      <c r="E3190" s="17">
        <v>0.2088798</v>
      </c>
      <c r="F3190" s="17">
        <v>4.8690999999999998E-2</v>
      </c>
      <c r="G3190" s="17">
        <v>0.67509370000000002</v>
      </c>
      <c r="H3190" s="18">
        <v>0.20006119999999999</v>
      </c>
      <c r="I3190" s="40">
        <f t="array" ref="I3190">$Q$10+SUMPRODUCT(D3190:H3190,TRANSPOSE($Q$11:$Q$15))</f>
        <v>-4.1292468412236563</v>
      </c>
      <c r="J3190" s="37">
        <f t="shared" si="49"/>
        <v>1.5840050787013202E-2</v>
      </c>
      <c r="K3190" s="38"/>
      <c r="L3190" s="38"/>
      <c r="M3190" s="38"/>
      <c r="P3190" s="27">
        <v>3161</v>
      </c>
      <c r="Q3190" s="24">
        <v>0.13498750000000001</v>
      </c>
      <c r="R3190" s="24">
        <v>0.2489741</v>
      </c>
      <c r="S3190" s="24">
        <v>6.9185399999999994E-2</v>
      </c>
      <c r="T3190" s="24">
        <v>0.61764439999999998</v>
      </c>
      <c r="U3190" s="24">
        <v>0.3383351</v>
      </c>
      <c r="V3190" s="34">
        <v>1.5104066554139862E-2</v>
      </c>
      <c r="W3190" s="24">
        <v>0</v>
      </c>
      <c r="X3190" s="24">
        <v>0</v>
      </c>
    </row>
    <row r="3191" spans="1:24" ht="15" customHeight="1" x14ac:dyDescent="0.45">
      <c r="A3191" s="14">
        <v>548</v>
      </c>
      <c r="B3191" s="15">
        <v>2001</v>
      </c>
      <c r="C3191" s="16">
        <v>0</v>
      </c>
      <c r="D3191" s="17">
        <v>0.13487979999999999</v>
      </c>
      <c r="E3191" s="17">
        <v>0.1661811</v>
      </c>
      <c r="F3191" s="17">
        <v>4.8693699999999999E-2</v>
      </c>
      <c r="G3191" s="17">
        <v>0.87403600000000004</v>
      </c>
      <c r="H3191" s="18">
        <v>0.19145809999999999</v>
      </c>
      <c r="I3191" s="40">
        <f t="array" ref="I3191">$Q$10+SUMPRODUCT(D3191:H3191,TRANSPOSE($Q$11:$Q$15))</f>
        <v>-4.3929269720387145</v>
      </c>
      <c r="J3191" s="37">
        <f t="shared" si="49"/>
        <v>1.2213472395724966E-2</v>
      </c>
      <c r="K3191" s="38"/>
      <c r="L3191" s="38"/>
      <c r="M3191" s="38"/>
      <c r="P3191" s="27">
        <v>3162</v>
      </c>
      <c r="Q3191" s="24">
        <v>0.152724</v>
      </c>
      <c r="R3191" s="24">
        <v>0.29039910000000002</v>
      </c>
      <c r="S3191" s="24">
        <v>6.5375500000000003E-2</v>
      </c>
      <c r="T3191" s="24">
        <v>0.81382840000000001</v>
      </c>
      <c r="U3191" s="24">
        <v>0.35509800000000002</v>
      </c>
      <c r="V3191" s="34">
        <v>1.096275852931065E-2</v>
      </c>
      <c r="W3191" s="24">
        <v>0</v>
      </c>
      <c r="X3191" s="24">
        <v>0</v>
      </c>
    </row>
    <row r="3192" spans="1:24" ht="15" customHeight="1" x14ac:dyDescent="0.45">
      <c r="A3192" s="14">
        <v>548</v>
      </c>
      <c r="B3192" s="15">
        <v>2002</v>
      </c>
      <c r="C3192" s="16">
        <v>0</v>
      </c>
      <c r="D3192" s="17">
        <v>0.1268367</v>
      </c>
      <c r="E3192" s="17">
        <v>5.30102E-2</v>
      </c>
      <c r="F3192" s="17">
        <v>4.4296599999999998E-2</v>
      </c>
      <c r="G3192" s="17">
        <v>0.85604880000000005</v>
      </c>
      <c r="H3192" s="18">
        <v>0.22744629999999999</v>
      </c>
      <c r="I3192" s="40">
        <f t="array" ref="I3192">$Q$10+SUMPRODUCT(D3192:H3192,TRANSPOSE($Q$11:$Q$15))</f>
        <v>-4.1455671940553938</v>
      </c>
      <c r="J3192" s="37">
        <f t="shared" si="49"/>
        <v>1.5587630604966266E-2</v>
      </c>
      <c r="K3192" s="38"/>
      <c r="L3192" s="38"/>
      <c r="M3192" s="38"/>
      <c r="P3192" s="27">
        <v>3163</v>
      </c>
      <c r="Q3192" s="24">
        <v>0.1876863</v>
      </c>
      <c r="R3192" s="24">
        <v>0.29392499999999999</v>
      </c>
      <c r="S3192" s="24">
        <v>7.6021599999999995E-2</v>
      </c>
      <c r="T3192" s="24">
        <v>0.73489559999999998</v>
      </c>
      <c r="U3192" s="24">
        <v>0.39891209999999999</v>
      </c>
      <c r="V3192" s="34">
        <v>1.1831520681802186E-2</v>
      </c>
      <c r="W3192" s="24">
        <v>0</v>
      </c>
      <c r="X3192" s="24">
        <v>0</v>
      </c>
    </row>
    <row r="3193" spans="1:24" ht="15" customHeight="1" x14ac:dyDescent="0.45">
      <c r="A3193" s="14">
        <v>548</v>
      </c>
      <c r="B3193" s="15">
        <v>2003</v>
      </c>
      <c r="C3193" s="16">
        <v>0</v>
      </c>
      <c r="D3193" s="17">
        <v>0.1529209</v>
      </c>
      <c r="E3193" s="17">
        <v>5.8891300000000001E-2</v>
      </c>
      <c r="F3193" s="17">
        <v>4.9767199999999998E-2</v>
      </c>
      <c r="G3193" s="17">
        <v>0.88680979999999998</v>
      </c>
      <c r="H3193" s="18">
        <v>0.24824869999999999</v>
      </c>
      <c r="I3193" s="40">
        <f t="array" ref="I3193">$Q$10+SUMPRODUCT(D3193:H3193,TRANSPOSE($Q$11:$Q$15))</f>
        <v>-4.2231976927639572</v>
      </c>
      <c r="J3193" s="37">
        <f t="shared" si="49"/>
        <v>1.4440144895911942E-2</v>
      </c>
      <c r="K3193" s="38"/>
      <c r="L3193" s="38"/>
      <c r="M3193" s="38"/>
      <c r="P3193" s="27">
        <v>3164</v>
      </c>
      <c r="Q3193" s="24">
        <v>0.17895739999999999</v>
      </c>
      <c r="R3193" s="24">
        <v>0.29264459999999998</v>
      </c>
      <c r="S3193" s="24">
        <v>5.9238499999999999E-2</v>
      </c>
      <c r="T3193" s="24">
        <v>0.85386150000000005</v>
      </c>
      <c r="U3193" s="24">
        <v>0.39852959999999998</v>
      </c>
      <c r="V3193" s="34">
        <v>1.1179707023813329E-2</v>
      </c>
      <c r="W3193" s="24">
        <v>0</v>
      </c>
      <c r="X3193" s="24">
        <v>0</v>
      </c>
    </row>
    <row r="3194" spans="1:24" ht="15" customHeight="1" x14ac:dyDescent="0.45">
      <c r="A3194" s="14">
        <v>548</v>
      </c>
      <c r="B3194" s="15">
        <v>2004</v>
      </c>
      <c r="C3194" s="16">
        <v>0</v>
      </c>
      <c r="D3194" s="17">
        <v>0.10104340000000001</v>
      </c>
      <c r="E3194" s="17">
        <v>6.1967300000000003E-2</v>
      </c>
      <c r="F3194" s="17">
        <v>5.7065100000000001E-2</v>
      </c>
      <c r="G3194" s="17">
        <v>1.3181780000000001</v>
      </c>
      <c r="H3194" s="18">
        <v>0.26116279999999997</v>
      </c>
      <c r="I3194" s="40">
        <f t="array" ref="I3194">$Q$10+SUMPRODUCT(D3194:H3194,TRANSPOSE($Q$11:$Q$15))</f>
        <v>-4.9869662010034554</v>
      </c>
      <c r="J3194" s="37">
        <f t="shared" si="49"/>
        <v>6.7800598483394861E-3</v>
      </c>
      <c r="K3194" s="38"/>
      <c r="L3194" s="38"/>
      <c r="M3194" s="38"/>
      <c r="P3194" s="27">
        <v>3165</v>
      </c>
      <c r="Q3194" s="24">
        <v>0.39182220000000001</v>
      </c>
      <c r="R3194" s="24">
        <v>0.17109260000000001</v>
      </c>
      <c r="S3194" s="24">
        <v>5.6048599999999997E-2</v>
      </c>
      <c r="T3194" s="24">
        <v>0.70608459999999995</v>
      </c>
      <c r="U3194" s="24">
        <v>0.65443059999999997</v>
      </c>
      <c r="V3194" s="34">
        <v>2.192708458870167E-2</v>
      </c>
      <c r="W3194" s="24">
        <v>0</v>
      </c>
      <c r="X3194" s="24">
        <v>0</v>
      </c>
    </row>
    <row r="3195" spans="1:24" ht="15" customHeight="1" x14ac:dyDescent="0.45">
      <c r="A3195" s="14">
        <v>549</v>
      </c>
      <c r="B3195" s="15">
        <v>1998</v>
      </c>
      <c r="C3195" s="16">
        <v>0</v>
      </c>
      <c r="D3195" s="17">
        <v>9.3803700000000004E-2</v>
      </c>
      <c r="E3195" s="17">
        <v>7.6871599999999998E-2</v>
      </c>
      <c r="F3195" s="17">
        <v>4.2740599999999997E-2</v>
      </c>
      <c r="G3195" s="17">
        <v>0.62899269999999996</v>
      </c>
      <c r="H3195" s="18">
        <v>8.6754800000000007E-2</v>
      </c>
      <c r="I3195" s="40">
        <f t="array" ref="I3195">$Q$10+SUMPRODUCT(D3195:H3195,TRANSPOSE($Q$11:$Q$15))</f>
        <v>-3.9068601336945292</v>
      </c>
      <c r="J3195" s="37">
        <f t="shared" si="49"/>
        <v>1.9707337505127286E-2</v>
      </c>
      <c r="K3195" s="38"/>
      <c r="L3195" s="38"/>
      <c r="M3195" s="38"/>
      <c r="P3195" s="27">
        <v>3166</v>
      </c>
      <c r="Q3195" s="24">
        <v>0.42529319999999998</v>
      </c>
      <c r="R3195" s="24">
        <v>0.23336100000000001</v>
      </c>
      <c r="S3195" s="24">
        <v>9.6917500000000004E-2</v>
      </c>
      <c r="T3195" s="24">
        <v>2.019136</v>
      </c>
      <c r="U3195" s="24">
        <v>0.74099400000000004</v>
      </c>
      <c r="V3195" s="34">
        <v>1.9455421481439012E-3</v>
      </c>
      <c r="W3195" s="24">
        <v>0</v>
      </c>
      <c r="X3195" s="24">
        <v>0</v>
      </c>
    </row>
    <row r="3196" spans="1:24" ht="15" customHeight="1" x14ac:dyDescent="0.45">
      <c r="A3196" s="14">
        <v>549</v>
      </c>
      <c r="B3196" s="15">
        <v>1999</v>
      </c>
      <c r="C3196" s="16">
        <v>0</v>
      </c>
      <c r="D3196" s="17">
        <v>0.12829160000000001</v>
      </c>
      <c r="E3196" s="17">
        <v>3.9783100000000002E-2</v>
      </c>
      <c r="F3196" s="17">
        <v>2.7478900000000001E-2</v>
      </c>
      <c r="G3196" s="17">
        <v>0.77615000000000001</v>
      </c>
      <c r="H3196" s="18">
        <v>6.2221199999999997E-2</v>
      </c>
      <c r="I3196" s="40">
        <f t="array" ref="I3196">$Q$10+SUMPRODUCT(D3196:H3196,TRANSPOSE($Q$11:$Q$15))</f>
        <v>-3.9662745874447962</v>
      </c>
      <c r="J3196" s="37">
        <f t="shared" si="49"/>
        <v>1.8591677172642793E-2</v>
      </c>
      <c r="K3196" s="38"/>
      <c r="L3196" s="38"/>
      <c r="M3196" s="38"/>
      <c r="P3196" s="27">
        <v>3167</v>
      </c>
      <c r="Q3196" s="24">
        <v>0.5574751</v>
      </c>
      <c r="R3196" s="24">
        <v>0.27099879999999998</v>
      </c>
      <c r="S3196" s="24">
        <v>3.8874600000000002E-2</v>
      </c>
      <c r="T3196" s="24">
        <v>3.2480069999999999</v>
      </c>
      <c r="U3196" s="24">
        <v>0.56481899999999996</v>
      </c>
      <c r="V3196" s="34">
        <v>3.9216770432546114E-4</v>
      </c>
      <c r="W3196" s="24">
        <v>0</v>
      </c>
      <c r="X3196" s="24">
        <v>0</v>
      </c>
    </row>
    <row r="3197" spans="1:24" ht="15" customHeight="1" x14ac:dyDescent="0.45">
      <c r="A3197" s="14">
        <v>550</v>
      </c>
      <c r="B3197" s="15">
        <v>1995</v>
      </c>
      <c r="C3197" s="16">
        <v>0</v>
      </c>
      <c r="D3197" s="17">
        <v>0.57699509999999998</v>
      </c>
      <c r="E3197" s="17">
        <v>0.92817130000000003</v>
      </c>
      <c r="F3197" s="17">
        <v>8.0116000000000007E-2</v>
      </c>
      <c r="G3197" s="17">
        <v>2.9481259999999998</v>
      </c>
      <c r="H3197" s="18">
        <v>0.47617959999999998</v>
      </c>
      <c r="I3197" s="40">
        <f t="array" ref="I3197">$Q$10+SUMPRODUCT(D3197:H3197,TRANSPOSE($Q$11:$Q$15))</f>
        <v>-8.697819653879769</v>
      </c>
      <c r="J3197" s="37">
        <f t="shared" si="49"/>
        <v>1.6692155451211447E-4</v>
      </c>
      <c r="K3197" s="38"/>
      <c r="L3197" s="38"/>
      <c r="M3197" s="38"/>
      <c r="P3197" s="27">
        <v>3168</v>
      </c>
      <c r="Q3197" s="24">
        <v>0.47287269999999998</v>
      </c>
      <c r="R3197" s="24">
        <v>0.55971070000000001</v>
      </c>
      <c r="S3197" s="24">
        <v>0.10287010000000001</v>
      </c>
      <c r="T3197" s="24">
        <v>3.9184640000000002</v>
      </c>
      <c r="U3197" s="24">
        <v>0.36778959999999999</v>
      </c>
      <c r="V3197" s="34">
        <v>4.5364944986105447E-5</v>
      </c>
      <c r="W3197" s="24">
        <v>0</v>
      </c>
      <c r="X3197" s="24">
        <v>0</v>
      </c>
    </row>
    <row r="3198" spans="1:24" ht="15" customHeight="1" x14ac:dyDescent="0.45">
      <c r="A3198" s="14">
        <v>550</v>
      </c>
      <c r="B3198" s="15">
        <v>1996</v>
      </c>
      <c r="C3198" s="16">
        <v>0</v>
      </c>
      <c r="D3198" s="17">
        <v>0.55973580000000001</v>
      </c>
      <c r="E3198" s="17">
        <v>0.59918519999999997</v>
      </c>
      <c r="F3198" s="17">
        <v>4.37086E-2</v>
      </c>
      <c r="G3198" s="17">
        <v>1.696807</v>
      </c>
      <c r="H3198" s="18">
        <v>0.47680270000000002</v>
      </c>
      <c r="I3198" s="40">
        <f t="array" ref="I3198">$Q$10+SUMPRODUCT(D3198:H3198,TRANSPOSE($Q$11:$Q$15))</f>
        <v>-5.9409151459943175</v>
      </c>
      <c r="J3198" s="37">
        <f t="shared" si="49"/>
        <v>2.6227252851661938E-3</v>
      </c>
      <c r="K3198" s="38"/>
      <c r="L3198" s="38"/>
      <c r="M3198" s="38"/>
      <c r="P3198" s="27">
        <v>3169</v>
      </c>
      <c r="Q3198" s="24">
        <v>0.59888669999999999</v>
      </c>
      <c r="R3198" s="24">
        <v>0.33514840000000001</v>
      </c>
      <c r="S3198" s="24">
        <v>5.6188299999999997E-2</v>
      </c>
      <c r="T3198" s="24">
        <v>2.9326789999999998</v>
      </c>
      <c r="U3198" s="24">
        <v>0.18711729999999999</v>
      </c>
      <c r="V3198" s="34">
        <v>4.1384491340846482E-4</v>
      </c>
      <c r="W3198" s="24">
        <v>0</v>
      </c>
      <c r="X3198" s="24">
        <v>0</v>
      </c>
    </row>
    <row r="3199" spans="1:24" ht="15" customHeight="1" x14ac:dyDescent="0.45">
      <c r="A3199" s="14">
        <v>550</v>
      </c>
      <c r="B3199" s="15">
        <v>1997</v>
      </c>
      <c r="C3199" s="16">
        <v>0</v>
      </c>
      <c r="D3199" s="17">
        <v>0.54255960000000003</v>
      </c>
      <c r="E3199" s="17">
        <v>0.6649119</v>
      </c>
      <c r="F3199" s="17">
        <v>4.7190999999999997E-2</v>
      </c>
      <c r="G3199" s="17">
        <v>1.3325450000000001</v>
      </c>
      <c r="H3199" s="18">
        <v>0.51840790000000003</v>
      </c>
      <c r="I3199" s="40">
        <f t="array" ref="I3199">$Q$10+SUMPRODUCT(D3199:H3199,TRANSPOSE($Q$11:$Q$15))</f>
        <v>-5.4651876780064503</v>
      </c>
      <c r="J3199" s="37">
        <f t="shared" si="49"/>
        <v>4.2137162666337023E-3</v>
      </c>
      <c r="K3199" s="38"/>
      <c r="L3199" s="38"/>
      <c r="M3199" s="38"/>
      <c r="P3199" s="27">
        <v>3170</v>
      </c>
      <c r="Q3199" s="24">
        <v>0.39055580000000001</v>
      </c>
      <c r="R3199" s="24">
        <v>0.33895249999999999</v>
      </c>
      <c r="S3199" s="24">
        <v>2.3083800000000002E-2</v>
      </c>
      <c r="T3199" s="24">
        <v>1.9895339999999999</v>
      </c>
      <c r="U3199" s="24">
        <v>0.22360820000000001</v>
      </c>
      <c r="V3199" s="34">
        <v>2.2579017513651234E-3</v>
      </c>
      <c r="W3199" s="24">
        <v>0</v>
      </c>
      <c r="X3199" s="24">
        <v>0</v>
      </c>
    </row>
    <row r="3200" spans="1:24" ht="15" customHeight="1" x14ac:dyDescent="0.45">
      <c r="A3200" s="14">
        <v>550</v>
      </c>
      <c r="B3200" s="15">
        <v>1998</v>
      </c>
      <c r="C3200" s="16">
        <v>0</v>
      </c>
      <c r="D3200" s="17">
        <v>0.46091539999999998</v>
      </c>
      <c r="E3200" s="17">
        <v>0.6981503</v>
      </c>
      <c r="F3200" s="17">
        <v>2.50563E-2</v>
      </c>
      <c r="G3200" s="17">
        <v>0.71893569999999996</v>
      </c>
      <c r="H3200" s="18">
        <v>0.43558599999999997</v>
      </c>
      <c r="I3200" s="40">
        <f t="array" ref="I3200">$Q$10+SUMPRODUCT(D3200:H3200,TRANSPOSE($Q$11:$Q$15))</f>
        <v>-4.4437767653149116</v>
      </c>
      <c r="J3200" s="37">
        <f t="shared" si="49"/>
        <v>1.1614978950351318E-2</v>
      </c>
      <c r="K3200" s="38"/>
      <c r="L3200" s="38"/>
      <c r="M3200" s="38"/>
      <c r="P3200" s="27">
        <v>3171</v>
      </c>
      <c r="Q3200" s="24">
        <v>0.45070009999999999</v>
      </c>
      <c r="R3200" s="24">
        <v>0.150725</v>
      </c>
      <c r="S3200" s="24">
        <v>3.0372099999999999E-2</v>
      </c>
      <c r="T3200" s="24">
        <v>1.1339030000000001</v>
      </c>
      <c r="U3200" s="24">
        <v>0.3054403</v>
      </c>
      <c r="V3200" s="34">
        <v>1.1698725220881714E-2</v>
      </c>
      <c r="W3200" s="24">
        <v>0</v>
      </c>
      <c r="X3200" s="24">
        <v>0</v>
      </c>
    </row>
    <row r="3201" spans="1:24" ht="15" customHeight="1" x14ac:dyDescent="0.45">
      <c r="A3201" s="14">
        <v>550</v>
      </c>
      <c r="B3201" s="15">
        <v>1999</v>
      </c>
      <c r="C3201" s="16">
        <v>0</v>
      </c>
      <c r="D3201" s="17">
        <v>0.41854279999999999</v>
      </c>
      <c r="E3201" s="17">
        <v>0.76046599999999998</v>
      </c>
      <c r="F3201" s="17">
        <v>3.4291299999999997E-2</v>
      </c>
      <c r="G3201" s="17">
        <v>0.45932289999999998</v>
      </c>
      <c r="H3201" s="18">
        <v>0.42705700000000002</v>
      </c>
      <c r="I3201" s="40">
        <f t="array" ref="I3201">$Q$10+SUMPRODUCT(D3201:H3201,TRANSPOSE($Q$11:$Q$15))</f>
        <v>-4.2173841705792832</v>
      </c>
      <c r="J3201" s="37">
        <f t="shared" si="49"/>
        <v>1.452311475055308E-2</v>
      </c>
      <c r="K3201" s="38"/>
      <c r="L3201" s="38"/>
      <c r="M3201" s="38"/>
      <c r="P3201" s="27">
        <v>3172</v>
      </c>
      <c r="Q3201" s="24">
        <v>0.51079059999999998</v>
      </c>
      <c r="R3201" s="24">
        <v>9.7277000000000002E-2</v>
      </c>
      <c r="S3201" s="24">
        <v>2.67528E-2</v>
      </c>
      <c r="T3201" s="24">
        <v>1.700974</v>
      </c>
      <c r="U3201" s="24">
        <v>0.3060755</v>
      </c>
      <c r="V3201" s="34">
        <v>5.4415906486533121E-3</v>
      </c>
      <c r="W3201" s="24">
        <v>0</v>
      </c>
      <c r="X3201" s="24">
        <v>0</v>
      </c>
    </row>
    <row r="3202" spans="1:24" ht="15" customHeight="1" x14ac:dyDescent="0.45">
      <c r="A3202" s="14">
        <v>550</v>
      </c>
      <c r="B3202" s="15">
        <v>2000</v>
      </c>
      <c r="C3202" s="16">
        <v>0</v>
      </c>
      <c r="D3202" s="17">
        <v>0.52816490000000005</v>
      </c>
      <c r="E3202" s="17">
        <v>0.8860652</v>
      </c>
      <c r="F3202" s="17">
        <v>4.0131500000000001E-2</v>
      </c>
      <c r="G3202" s="17">
        <v>1.8514090000000001</v>
      </c>
      <c r="H3202" s="18">
        <v>0.45839780000000002</v>
      </c>
      <c r="I3202" s="40">
        <f t="array" ref="I3202">$Q$10+SUMPRODUCT(D3202:H3202,TRANSPOSE($Q$11:$Q$15))</f>
        <v>-6.6002924447963753</v>
      </c>
      <c r="J3202" s="37">
        <f t="shared" si="49"/>
        <v>1.3581232559187607E-3</v>
      </c>
      <c r="K3202" s="38"/>
      <c r="L3202" s="38"/>
      <c r="M3202" s="38"/>
      <c r="P3202" s="27">
        <v>3173</v>
      </c>
      <c r="Q3202" s="24">
        <v>0.47619650000000002</v>
      </c>
      <c r="R3202" s="24">
        <v>9.5269000000000006E-2</v>
      </c>
      <c r="S3202" s="24">
        <v>3.6077900000000003E-2</v>
      </c>
      <c r="T3202" s="24">
        <v>1.3095129999999999</v>
      </c>
      <c r="U3202" s="24">
        <v>0.35906739999999998</v>
      </c>
      <c r="V3202" s="34">
        <v>9.5884096076620361E-3</v>
      </c>
      <c r="W3202" s="24">
        <v>0</v>
      </c>
      <c r="X3202" s="24">
        <v>0</v>
      </c>
    </row>
    <row r="3203" spans="1:24" ht="15" customHeight="1" x14ac:dyDescent="0.45">
      <c r="A3203" s="14">
        <v>550</v>
      </c>
      <c r="B3203" s="15">
        <v>2001</v>
      </c>
      <c r="C3203" s="16">
        <v>0</v>
      </c>
      <c r="D3203" s="17">
        <v>0.58372690000000005</v>
      </c>
      <c r="E3203" s="17">
        <v>0.92919929999999995</v>
      </c>
      <c r="F3203" s="17">
        <v>4.3918499999999999E-2</v>
      </c>
      <c r="G3203" s="17">
        <v>1.93824</v>
      </c>
      <c r="H3203" s="18">
        <v>0.46188990000000002</v>
      </c>
      <c r="I3203" s="40">
        <f t="array" ref="I3203">$Q$10+SUMPRODUCT(D3203:H3203,TRANSPOSE($Q$11:$Q$15))</f>
        <v>-6.8064873612270729</v>
      </c>
      <c r="J3203" s="37">
        <f t="shared" ref="J3203:J3266" si="50">EXP(I3203)/(1+EXP(I3203))</f>
        <v>1.1053499221658396E-3</v>
      </c>
      <c r="K3203" s="38"/>
      <c r="L3203" s="38"/>
      <c r="M3203" s="38"/>
      <c r="P3203" s="27">
        <v>3174</v>
      </c>
      <c r="Q3203" s="24">
        <v>0.21558140000000001</v>
      </c>
      <c r="R3203" s="24">
        <v>0.18584909999999999</v>
      </c>
      <c r="S3203" s="24">
        <v>5.2664900000000001E-2</v>
      </c>
      <c r="T3203" s="24">
        <v>0.73952620000000002</v>
      </c>
      <c r="U3203" s="24">
        <v>0.290213</v>
      </c>
      <c r="V3203" s="34">
        <v>1.5607191216068472E-2</v>
      </c>
      <c r="W3203" s="24">
        <v>0</v>
      </c>
      <c r="X3203" s="24">
        <v>0</v>
      </c>
    </row>
    <row r="3204" spans="1:24" ht="15" customHeight="1" x14ac:dyDescent="0.45">
      <c r="A3204" s="14">
        <v>550</v>
      </c>
      <c r="B3204" s="15">
        <v>2002</v>
      </c>
      <c r="C3204" s="16">
        <v>0</v>
      </c>
      <c r="D3204" s="17">
        <v>0.58861350000000001</v>
      </c>
      <c r="E3204" s="17">
        <v>0.86209829999999998</v>
      </c>
      <c r="F3204" s="17">
        <v>5.7775199999999999E-2</v>
      </c>
      <c r="G3204" s="17">
        <v>1.8521240000000001</v>
      </c>
      <c r="H3204" s="18">
        <v>0.44025219999999998</v>
      </c>
      <c r="I3204" s="40">
        <f t="array" ref="I3204">$Q$10+SUMPRODUCT(D3204:H3204,TRANSPOSE($Q$11:$Q$15))</f>
        <v>-6.6939127029818124</v>
      </c>
      <c r="J3204" s="37">
        <f t="shared" si="50"/>
        <v>1.2368958751176916E-3</v>
      </c>
      <c r="K3204" s="38"/>
      <c r="L3204" s="38"/>
      <c r="M3204" s="38"/>
      <c r="P3204" s="27">
        <v>3175</v>
      </c>
      <c r="Q3204" s="24">
        <v>0.24470459999999999</v>
      </c>
      <c r="R3204" s="24">
        <v>0.17916209999999999</v>
      </c>
      <c r="S3204" s="24">
        <v>6.5512299999999996E-2</v>
      </c>
      <c r="T3204" s="24">
        <v>0.6227897</v>
      </c>
      <c r="U3204" s="24">
        <v>0.2859044</v>
      </c>
      <c r="V3204" s="34">
        <v>1.7260747077331426E-2</v>
      </c>
      <c r="W3204" s="24">
        <v>0</v>
      </c>
      <c r="X3204" s="24">
        <v>0</v>
      </c>
    </row>
    <row r="3205" spans="1:24" ht="15" customHeight="1" x14ac:dyDescent="0.45">
      <c r="A3205" s="14">
        <v>550</v>
      </c>
      <c r="B3205" s="15">
        <v>2003</v>
      </c>
      <c r="C3205" s="16">
        <v>0</v>
      </c>
      <c r="D3205" s="17">
        <v>0.59703399999999995</v>
      </c>
      <c r="E3205" s="17">
        <v>0.92967960000000005</v>
      </c>
      <c r="F3205" s="17">
        <v>3.8647800000000003E-2</v>
      </c>
      <c r="G3205" s="17">
        <v>2.4465240000000001</v>
      </c>
      <c r="H3205" s="18">
        <v>0.44492290000000001</v>
      </c>
      <c r="I3205" s="40">
        <f t="array" ref="I3205">$Q$10+SUMPRODUCT(D3205:H3205,TRANSPOSE($Q$11:$Q$15))</f>
        <v>-7.580023065536678</v>
      </c>
      <c r="J3205" s="37">
        <f t="shared" si="50"/>
        <v>5.1028891905629615E-4</v>
      </c>
      <c r="K3205" s="38"/>
      <c r="L3205" s="38"/>
      <c r="M3205" s="38"/>
      <c r="P3205" s="27">
        <v>3176</v>
      </c>
      <c r="Q3205" s="24">
        <v>0.23906359999999999</v>
      </c>
      <c r="R3205" s="24">
        <v>0.1981183</v>
      </c>
      <c r="S3205" s="24">
        <v>6.6766000000000006E-2</v>
      </c>
      <c r="T3205" s="24">
        <v>1.5532429999999999</v>
      </c>
      <c r="U3205" s="24">
        <v>0.3034828</v>
      </c>
      <c r="V3205" s="34">
        <v>3.8581303831452521E-3</v>
      </c>
      <c r="W3205" s="24">
        <v>0</v>
      </c>
      <c r="X3205" s="24">
        <v>0</v>
      </c>
    </row>
    <row r="3206" spans="1:24" ht="15" customHeight="1" x14ac:dyDescent="0.45">
      <c r="A3206" s="14">
        <v>550</v>
      </c>
      <c r="B3206" s="15">
        <v>2004</v>
      </c>
      <c r="C3206" s="16">
        <v>0</v>
      </c>
      <c r="D3206" s="17">
        <v>0.46448919999999999</v>
      </c>
      <c r="E3206" s="17">
        <v>0.85489199999999999</v>
      </c>
      <c r="F3206" s="17">
        <v>5.7559899999999997E-2</v>
      </c>
      <c r="G3206" s="17">
        <v>2.130274</v>
      </c>
      <c r="H3206" s="18">
        <v>0.42341119999999999</v>
      </c>
      <c r="I3206" s="40">
        <f t="array" ref="I3206">$Q$10+SUMPRODUCT(D3206:H3206,TRANSPOSE($Q$11:$Q$15))</f>
        <v>-7.1868432289158601</v>
      </c>
      <c r="J3206" s="37">
        <f t="shared" si="50"/>
        <v>7.5590154911548649E-4</v>
      </c>
      <c r="K3206" s="38"/>
      <c r="L3206" s="38"/>
      <c r="M3206" s="38"/>
      <c r="P3206" s="27">
        <v>3177</v>
      </c>
      <c r="Q3206" s="24">
        <v>0.24150440000000001</v>
      </c>
      <c r="R3206" s="24">
        <v>0.19619909999999999</v>
      </c>
      <c r="S3206" s="24">
        <v>6.7139699999999997E-2</v>
      </c>
      <c r="T3206" s="24">
        <v>1.0716669999999999</v>
      </c>
      <c r="U3206" s="24">
        <v>0.28155010000000003</v>
      </c>
      <c r="V3206" s="34">
        <v>8.1702597442357919E-3</v>
      </c>
      <c r="W3206" s="24">
        <v>0</v>
      </c>
      <c r="X3206" s="24">
        <v>0</v>
      </c>
    </row>
    <row r="3207" spans="1:24" ht="15" customHeight="1" x14ac:dyDescent="0.45">
      <c r="A3207" s="14">
        <v>551</v>
      </c>
      <c r="B3207" s="15">
        <v>1998</v>
      </c>
      <c r="C3207" s="16">
        <v>0</v>
      </c>
      <c r="D3207" s="17">
        <v>0.1230701</v>
      </c>
      <c r="E3207" s="17">
        <v>0.45166200000000001</v>
      </c>
      <c r="F3207" s="17">
        <v>0.1044809</v>
      </c>
      <c r="G3207" s="17">
        <v>7.4189850000000002</v>
      </c>
      <c r="H3207" s="18">
        <v>0.27804719999999999</v>
      </c>
      <c r="I3207" s="40">
        <f t="array" ref="I3207">$Q$10+SUMPRODUCT(D3207:H3207,TRANSPOSE($Q$11:$Q$15))</f>
        <v>-15.635480675847109</v>
      </c>
      <c r="J3207" s="37">
        <f t="shared" si="50"/>
        <v>1.6203056642478561E-7</v>
      </c>
      <c r="K3207" s="38"/>
      <c r="L3207" s="38"/>
      <c r="M3207" s="38"/>
      <c r="P3207" s="27">
        <v>3178</v>
      </c>
      <c r="Q3207" s="24">
        <v>7.2130600000000003E-2</v>
      </c>
      <c r="R3207" s="24">
        <v>0.24961459999999999</v>
      </c>
      <c r="S3207" s="24">
        <v>5.6447700000000003E-2</v>
      </c>
      <c r="T3207" s="24">
        <v>0.67377580000000004</v>
      </c>
      <c r="U3207" s="24">
        <v>0.15762039999999999</v>
      </c>
      <c r="V3207" s="34">
        <v>1.3332797938096257E-2</v>
      </c>
      <c r="W3207" s="24">
        <v>0</v>
      </c>
      <c r="X3207" s="24">
        <v>0</v>
      </c>
    </row>
    <row r="3208" spans="1:24" ht="15" customHeight="1" x14ac:dyDescent="0.45">
      <c r="A3208" s="14">
        <v>551</v>
      </c>
      <c r="B3208" s="15">
        <v>1999</v>
      </c>
      <c r="C3208" s="16">
        <v>0</v>
      </c>
      <c r="D3208" s="17">
        <v>8.1118300000000004E-2</v>
      </c>
      <c r="E3208" s="17">
        <v>0.27605410000000002</v>
      </c>
      <c r="F3208" s="17">
        <v>7.5411800000000001E-2</v>
      </c>
      <c r="G3208" s="17">
        <v>1.3222100000000001</v>
      </c>
      <c r="H3208" s="18">
        <v>0.18210009999999999</v>
      </c>
      <c r="I3208" s="40">
        <f t="array" ref="I3208">$Q$10+SUMPRODUCT(D3208:H3208,TRANSPOSE($Q$11:$Q$15))</f>
        <v>-5.5086891820519028</v>
      </c>
      <c r="J3208" s="37">
        <f t="shared" si="50"/>
        <v>4.0350668424182353E-3</v>
      </c>
      <c r="K3208" s="38"/>
      <c r="L3208" s="38"/>
      <c r="M3208" s="38"/>
      <c r="P3208" s="27">
        <v>3179</v>
      </c>
      <c r="Q3208" s="24">
        <v>2.9577599999999999E-2</v>
      </c>
      <c r="R3208" s="24">
        <v>0.2345573</v>
      </c>
      <c r="S3208" s="24">
        <v>3.5331899999999999E-2</v>
      </c>
      <c r="T3208" s="24">
        <v>0.60899000000000003</v>
      </c>
      <c r="U3208" s="24">
        <v>0.15429319999999999</v>
      </c>
      <c r="V3208" s="34">
        <v>1.7468060685334713E-2</v>
      </c>
      <c r="W3208" s="24">
        <v>0</v>
      </c>
      <c r="X3208" s="24">
        <v>0</v>
      </c>
    </row>
    <row r="3209" spans="1:24" ht="15" customHeight="1" x14ac:dyDescent="0.45">
      <c r="A3209" s="14">
        <v>552</v>
      </c>
      <c r="B3209" s="15">
        <v>2001</v>
      </c>
      <c r="C3209" s="16">
        <v>0</v>
      </c>
      <c r="D3209" s="17">
        <v>8.7080900000000003E-2</v>
      </c>
      <c r="E3209" s="17">
        <v>0.15135599999999999</v>
      </c>
      <c r="F3209" s="17">
        <v>5.6688200000000001E-2</v>
      </c>
      <c r="G3209" s="17">
        <v>0.97298720000000005</v>
      </c>
      <c r="H3209" s="18">
        <v>0.6728227</v>
      </c>
      <c r="I3209" s="40">
        <f t="array" ref="I3209">$Q$10+SUMPRODUCT(D3209:H3209,TRANSPOSE($Q$11:$Q$15))</f>
        <v>-4.3144988940093487</v>
      </c>
      <c r="J3209" s="37">
        <f t="shared" si="50"/>
        <v>1.3196765587513872E-2</v>
      </c>
      <c r="K3209" s="38"/>
      <c r="L3209" s="38"/>
      <c r="M3209" s="38"/>
      <c r="P3209" s="27">
        <v>3180</v>
      </c>
      <c r="Q3209" s="24">
        <v>6.3495099999999999E-2</v>
      </c>
      <c r="R3209" s="24">
        <v>0.22402530000000001</v>
      </c>
      <c r="S3209" s="24">
        <v>6.7167599999999994E-2</v>
      </c>
      <c r="T3209" s="24">
        <v>0.81070580000000003</v>
      </c>
      <c r="U3209" s="24">
        <v>0.153997</v>
      </c>
      <c r="V3209" s="34">
        <v>1.0184190091801004E-2</v>
      </c>
      <c r="W3209" s="24">
        <v>0</v>
      </c>
      <c r="X3209" s="24">
        <v>0</v>
      </c>
    </row>
    <row r="3210" spans="1:24" ht="15" customHeight="1" x14ac:dyDescent="0.45">
      <c r="A3210" s="14">
        <v>552</v>
      </c>
      <c r="B3210" s="15">
        <v>2002</v>
      </c>
      <c r="C3210" s="16">
        <v>0</v>
      </c>
      <c r="D3210" s="17">
        <v>0.1105689</v>
      </c>
      <c r="E3210" s="17">
        <v>0.19960059999999999</v>
      </c>
      <c r="F3210" s="17">
        <v>2.6300400000000002E-2</v>
      </c>
      <c r="G3210" s="17">
        <v>0.88005409999999995</v>
      </c>
      <c r="H3210" s="18">
        <v>0.56788919999999998</v>
      </c>
      <c r="I3210" s="40">
        <f t="array" ref="I3210">$Q$10+SUMPRODUCT(D3210:H3210,TRANSPOSE($Q$11:$Q$15))</f>
        <v>-4.0487728842852118</v>
      </c>
      <c r="J3210" s="37">
        <f t="shared" si="50"/>
        <v>1.7144698898568431E-2</v>
      </c>
      <c r="K3210" s="38"/>
      <c r="L3210" s="38"/>
      <c r="M3210" s="38"/>
      <c r="P3210" s="27">
        <v>3181</v>
      </c>
      <c r="Q3210" s="24">
        <v>4.04015E-2</v>
      </c>
      <c r="R3210" s="24">
        <v>0.19883809999999999</v>
      </c>
      <c r="S3210" s="24">
        <v>5.94815E-2</v>
      </c>
      <c r="T3210" s="24">
        <v>0.7199797</v>
      </c>
      <c r="U3210" s="24">
        <v>0.14920720000000001</v>
      </c>
      <c r="V3210" s="34">
        <v>1.2786003528915282E-2</v>
      </c>
      <c r="W3210" s="24">
        <v>0</v>
      </c>
      <c r="X3210" s="24">
        <v>0</v>
      </c>
    </row>
    <row r="3211" spans="1:24" ht="15" customHeight="1" x14ac:dyDescent="0.45">
      <c r="A3211" s="14">
        <v>552</v>
      </c>
      <c r="B3211" s="15">
        <v>2003</v>
      </c>
      <c r="C3211" s="16">
        <v>0</v>
      </c>
      <c r="D3211" s="17">
        <v>4.5984900000000002E-2</v>
      </c>
      <c r="E3211" s="17">
        <v>0.2298357</v>
      </c>
      <c r="F3211" s="17">
        <v>5.31907E-2</v>
      </c>
      <c r="G3211" s="17">
        <v>1.0779190000000001</v>
      </c>
      <c r="H3211" s="18">
        <v>0.53510029999999997</v>
      </c>
      <c r="I3211" s="40">
        <f t="array" ref="I3211">$Q$10+SUMPRODUCT(D3211:H3211,TRANSPOSE($Q$11:$Q$15))</f>
        <v>-4.6702323361714821</v>
      </c>
      <c r="J3211" s="37">
        <f t="shared" si="50"/>
        <v>9.283108677927393E-3</v>
      </c>
      <c r="K3211" s="38"/>
      <c r="L3211" s="38"/>
      <c r="M3211" s="38"/>
      <c r="P3211" s="27">
        <v>3182</v>
      </c>
      <c r="Q3211" s="24">
        <v>3.4459400000000001E-2</v>
      </c>
      <c r="R3211" s="24">
        <v>0.2237286</v>
      </c>
      <c r="S3211" s="24">
        <v>6.7056400000000002E-2</v>
      </c>
      <c r="T3211" s="24">
        <v>0.55854769999999998</v>
      </c>
      <c r="U3211" s="24">
        <v>0.14716950000000001</v>
      </c>
      <c r="V3211" s="34">
        <v>1.4923419459993589E-2</v>
      </c>
      <c r="W3211" s="24">
        <v>0</v>
      </c>
      <c r="X3211" s="24">
        <v>0</v>
      </c>
    </row>
    <row r="3212" spans="1:24" ht="15" customHeight="1" x14ac:dyDescent="0.45">
      <c r="A3212" s="14">
        <v>552</v>
      </c>
      <c r="B3212" s="15">
        <v>2004</v>
      </c>
      <c r="C3212" s="16">
        <v>0</v>
      </c>
      <c r="D3212" s="17">
        <v>6.3659800000000002E-2</v>
      </c>
      <c r="E3212" s="17">
        <v>0.2811304</v>
      </c>
      <c r="F3212" s="17">
        <v>5.4343599999999999E-2</v>
      </c>
      <c r="G3212" s="17">
        <v>1.177098</v>
      </c>
      <c r="H3212" s="18">
        <v>0.5807042</v>
      </c>
      <c r="I3212" s="40">
        <f t="array" ref="I3212">$Q$10+SUMPRODUCT(D3212:H3212,TRANSPOSE($Q$11:$Q$15))</f>
        <v>-4.8765024472378347</v>
      </c>
      <c r="J3212" s="37">
        <f t="shared" si="50"/>
        <v>7.565951479784179E-3</v>
      </c>
      <c r="K3212" s="38"/>
      <c r="L3212" s="38"/>
      <c r="M3212" s="38"/>
      <c r="P3212" s="27">
        <v>3183</v>
      </c>
      <c r="Q3212" s="24">
        <v>0.26550879999999999</v>
      </c>
      <c r="R3212" s="24">
        <v>0.42387940000000002</v>
      </c>
      <c r="S3212" s="24">
        <v>6.2229399999999997E-2</v>
      </c>
      <c r="T3212" s="24">
        <v>3.2918940000000001</v>
      </c>
      <c r="U3212" s="24">
        <v>0.30395539999999999</v>
      </c>
      <c r="V3212" s="34">
        <v>1.8313040089892657E-4</v>
      </c>
      <c r="W3212" s="24">
        <v>0</v>
      </c>
      <c r="X3212" s="24">
        <v>0</v>
      </c>
    </row>
    <row r="3213" spans="1:24" ht="15" customHeight="1" x14ac:dyDescent="0.45">
      <c r="A3213" s="14">
        <v>553</v>
      </c>
      <c r="B3213" s="15">
        <v>1995</v>
      </c>
      <c r="C3213" s="16">
        <v>0</v>
      </c>
      <c r="D3213" s="17">
        <v>4.8798000000000001E-3</v>
      </c>
      <c r="E3213" s="17">
        <v>-0.63809950000000004</v>
      </c>
      <c r="F3213" s="17">
        <v>3.9010000000000003E-2</v>
      </c>
      <c r="G3213" s="17">
        <v>0.35924109999999998</v>
      </c>
      <c r="H3213" s="18">
        <v>0.34768329999999997</v>
      </c>
      <c r="I3213" s="40">
        <f t="array" ref="I3213">$Q$10+SUMPRODUCT(D3213:H3213,TRANSPOSE($Q$11:$Q$15))</f>
        <v>-2.282706276185801</v>
      </c>
      <c r="J3213" s="37">
        <f t="shared" si="50"/>
        <v>9.2565383160363182E-2</v>
      </c>
      <c r="K3213" s="38"/>
      <c r="L3213" s="38"/>
      <c r="M3213" s="38"/>
      <c r="P3213" s="27">
        <v>3184</v>
      </c>
      <c r="Q3213" s="24">
        <v>0.18330099999999999</v>
      </c>
      <c r="R3213" s="24">
        <v>0.42096810000000001</v>
      </c>
      <c r="S3213" s="24">
        <v>7.4827599999999994E-2</v>
      </c>
      <c r="T3213" s="24">
        <v>2.0749919999999999</v>
      </c>
      <c r="U3213" s="24">
        <v>0.3637398</v>
      </c>
      <c r="V3213" s="34">
        <v>1.1585344371321099E-3</v>
      </c>
      <c r="W3213" s="24">
        <v>0</v>
      </c>
      <c r="X3213" s="24">
        <v>0</v>
      </c>
    </row>
    <row r="3214" spans="1:24" ht="15" customHeight="1" x14ac:dyDescent="0.45">
      <c r="A3214" s="14">
        <v>553</v>
      </c>
      <c r="B3214" s="15">
        <v>1996</v>
      </c>
      <c r="C3214" s="16">
        <v>0</v>
      </c>
      <c r="D3214" s="17">
        <v>3.4955E-2</v>
      </c>
      <c r="E3214" s="17">
        <v>-0.67265889999999995</v>
      </c>
      <c r="F3214" s="17">
        <v>5.4128000000000003E-2</v>
      </c>
      <c r="G3214" s="17">
        <v>0.44117640000000002</v>
      </c>
      <c r="H3214" s="18">
        <v>0.39271679999999998</v>
      </c>
      <c r="I3214" s="40">
        <f t="array" ref="I3214">$Q$10+SUMPRODUCT(D3214:H3214,TRANSPOSE($Q$11:$Q$15))</f>
        <v>-2.4435861416529261</v>
      </c>
      <c r="J3214" s="37">
        <f t="shared" si="50"/>
        <v>7.9908849226289214E-2</v>
      </c>
      <c r="K3214" s="38"/>
      <c r="L3214" s="38"/>
      <c r="M3214" s="38"/>
      <c r="P3214" s="27">
        <v>3185</v>
      </c>
      <c r="Q3214" s="24">
        <v>0.1171601</v>
      </c>
      <c r="R3214" s="24">
        <v>0.39239249999999998</v>
      </c>
      <c r="S3214" s="24">
        <v>5.5045400000000001E-2</v>
      </c>
      <c r="T3214" s="24">
        <v>1.7676609999999999</v>
      </c>
      <c r="U3214" s="24">
        <v>0.32675999999999999</v>
      </c>
      <c r="V3214" s="34">
        <v>2.1931585711448872E-3</v>
      </c>
      <c r="W3214" s="24">
        <v>0</v>
      </c>
      <c r="X3214" s="24">
        <v>0</v>
      </c>
    </row>
    <row r="3215" spans="1:24" ht="15" customHeight="1" x14ac:dyDescent="0.45">
      <c r="A3215" s="14">
        <v>553</v>
      </c>
      <c r="B3215" s="15">
        <v>1997</v>
      </c>
      <c r="C3215" s="16">
        <v>0</v>
      </c>
      <c r="D3215" s="17">
        <v>-0.1153782</v>
      </c>
      <c r="E3215" s="17">
        <v>-1.365861</v>
      </c>
      <c r="F3215" s="17">
        <v>4.0900199999999998E-2</v>
      </c>
      <c r="G3215" s="17">
        <v>0.14600379999999999</v>
      </c>
      <c r="H3215" s="18">
        <v>0.37079810000000002</v>
      </c>
      <c r="I3215" s="40">
        <f t="array" ref="I3215">$Q$10+SUMPRODUCT(D3215:H3215,TRANSPOSE($Q$11:$Q$15))</f>
        <v>-0.93534181263311722</v>
      </c>
      <c r="J3215" s="37">
        <f t="shared" si="50"/>
        <v>0.28184223432352445</v>
      </c>
      <c r="K3215" s="38"/>
      <c r="L3215" s="38"/>
      <c r="M3215" s="38"/>
      <c r="P3215" s="27">
        <v>3186</v>
      </c>
      <c r="Q3215" s="24">
        <v>-6.0784600000000001E-2</v>
      </c>
      <c r="R3215" s="24">
        <v>0.183643</v>
      </c>
      <c r="S3215" s="24">
        <v>5.3688600000000003E-2</v>
      </c>
      <c r="T3215" s="24">
        <v>0.96383099999999999</v>
      </c>
      <c r="U3215" s="24">
        <v>0.17216310000000001</v>
      </c>
      <c r="V3215" s="34">
        <v>9.063385763713001E-3</v>
      </c>
      <c r="W3215" s="24">
        <v>0</v>
      </c>
      <c r="X3215" s="24">
        <v>0</v>
      </c>
    </row>
    <row r="3216" spans="1:24" ht="15" customHeight="1" x14ac:dyDescent="0.45">
      <c r="A3216" s="14">
        <v>553</v>
      </c>
      <c r="B3216" s="15">
        <v>1998</v>
      </c>
      <c r="C3216" s="16">
        <v>0</v>
      </c>
      <c r="D3216" s="17">
        <v>-0.1133378</v>
      </c>
      <c r="E3216" s="17">
        <v>-1.5858760000000001</v>
      </c>
      <c r="F3216" s="17">
        <v>3.7358000000000001E-3</v>
      </c>
      <c r="G3216" s="17">
        <v>1.3561810000000001</v>
      </c>
      <c r="H3216" s="18">
        <v>0.3610643</v>
      </c>
      <c r="I3216" s="40">
        <f t="array" ref="I3216">$Q$10+SUMPRODUCT(D3216:H3216,TRANSPOSE($Q$11:$Q$15))</f>
        <v>-2.2518705012419984</v>
      </c>
      <c r="J3216" s="37">
        <f t="shared" si="50"/>
        <v>9.5188241383874925E-2</v>
      </c>
      <c r="K3216" s="38"/>
      <c r="L3216" s="38"/>
      <c r="M3216" s="38"/>
      <c r="P3216" s="27">
        <v>3187</v>
      </c>
      <c r="Q3216" s="24">
        <v>9.7487000000000004E-2</v>
      </c>
      <c r="R3216" s="24">
        <v>0.19535079999999999</v>
      </c>
      <c r="S3216" s="24">
        <v>5.5049099999999997E-2</v>
      </c>
      <c r="T3216" s="24">
        <v>1.05365</v>
      </c>
      <c r="U3216" s="24">
        <v>0.21318239999999999</v>
      </c>
      <c r="V3216" s="34">
        <v>8.3721160197449754E-3</v>
      </c>
      <c r="W3216" s="24">
        <v>0</v>
      </c>
      <c r="X3216" s="24">
        <v>0</v>
      </c>
    </row>
    <row r="3217" spans="1:24" ht="15" customHeight="1" x14ac:dyDescent="0.45">
      <c r="A3217" s="14">
        <v>554</v>
      </c>
      <c r="B3217" s="15">
        <v>1997</v>
      </c>
      <c r="C3217" s="16">
        <v>0</v>
      </c>
      <c r="D3217" s="17">
        <v>0.34195779999999998</v>
      </c>
      <c r="E3217" s="17">
        <v>0.1334458</v>
      </c>
      <c r="F3217" s="17">
        <v>6.1921700000000003E-2</v>
      </c>
      <c r="G3217" s="17">
        <v>1.8872070000000001</v>
      </c>
      <c r="H3217" s="18">
        <v>9.0270100000000006E-2</v>
      </c>
      <c r="I3217" s="40">
        <f t="array" ref="I3217">$Q$10+SUMPRODUCT(D3217:H3217,TRANSPOSE($Q$11:$Q$15))</f>
        <v>-6.0426200462707413</v>
      </c>
      <c r="J3217" s="37">
        <f t="shared" si="50"/>
        <v>2.3696984767556765E-3</v>
      </c>
      <c r="K3217" s="38"/>
      <c r="L3217" s="38"/>
      <c r="M3217" s="38"/>
      <c r="P3217" s="27">
        <v>3188</v>
      </c>
      <c r="Q3217" s="24">
        <v>6.5389900000000001E-2</v>
      </c>
      <c r="R3217" s="24">
        <v>0.19869249999999999</v>
      </c>
      <c r="S3217" s="24">
        <v>2.9723699999999999E-2</v>
      </c>
      <c r="T3217" s="24">
        <v>0.54230509999999998</v>
      </c>
      <c r="U3217" s="24">
        <v>0.17540130000000001</v>
      </c>
      <c r="V3217" s="34">
        <v>2.1912113355392292E-2</v>
      </c>
      <c r="W3217" s="24">
        <v>0</v>
      </c>
      <c r="X3217" s="24">
        <v>0</v>
      </c>
    </row>
    <row r="3218" spans="1:24" ht="15" customHeight="1" x14ac:dyDescent="0.45">
      <c r="A3218" s="14">
        <v>554</v>
      </c>
      <c r="B3218" s="15">
        <v>2000</v>
      </c>
      <c r="C3218" s="16">
        <v>0</v>
      </c>
      <c r="D3218" s="17">
        <v>0.18613830000000001</v>
      </c>
      <c r="E3218" s="17">
        <v>0.19379959999999999</v>
      </c>
      <c r="F3218" s="17">
        <v>2.2119699999999999E-2</v>
      </c>
      <c r="G3218" s="17">
        <v>0.90133580000000002</v>
      </c>
      <c r="H3218" s="18">
        <v>6.9690299999999997E-2</v>
      </c>
      <c r="I3218" s="40">
        <f t="array" ref="I3218">$Q$10+SUMPRODUCT(D3218:H3218,TRANSPOSE($Q$11:$Q$15))</f>
        <v>-4.3182441144814963</v>
      </c>
      <c r="J3218" s="37">
        <f t="shared" si="50"/>
        <v>1.3148081854703611E-2</v>
      </c>
      <c r="K3218" s="38"/>
      <c r="L3218" s="38"/>
      <c r="M3218" s="38"/>
      <c r="P3218" s="27">
        <v>3189</v>
      </c>
      <c r="Q3218" s="24">
        <v>0.1430334</v>
      </c>
      <c r="R3218" s="24">
        <v>0.2088798</v>
      </c>
      <c r="S3218" s="24">
        <v>4.8690999999999998E-2</v>
      </c>
      <c r="T3218" s="24">
        <v>0.67509370000000002</v>
      </c>
      <c r="U3218" s="24">
        <v>0.20006119999999999</v>
      </c>
      <c r="V3218" s="34">
        <v>1.5840050787013202E-2</v>
      </c>
      <c r="W3218" s="24">
        <v>0</v>
      </c>
      <c r="X3218" s="24">
        <v>0</v>
      </c>
    </row>
    <row r="3219" spans="1:24" ht="15" customHeight="1" x14ac:dyDescent="0.45">
      <c r="A3219" s="14">
        <v>554</v>
      </c>
      <c r="B3219" s="15">
        <v>2001</v>
      </c>
      <c r="C3219" s="16">
        <v>0</v>
      </c>
      <c r="D3219" s="17">
        <v>5.75115E-2</v>
      </c>
      <c r="E3219" s="17">
        <v>0.2042002</v>
      </c>
      <c r="F3219" s="17">
        <v>4.6636999999999998E-2</v>
      </c>
      <c r="G3219" s="17">
        <v>0.68105959999999999</v>
      </c>
      <c r="H3219" s="18">
        <v>8.3447300000000002E-2</v>
      </c>
      <c r="I3219" s="40">
        <f t="array" ref="I3219">$Q$10+SUMPRODUCT(D3219:H3219,TRANSPOSE($Q$11:$Q$15))</f>
        <v>-4.2232285395572386</v>
      </c>
      <c r="J3219" s="37">
        <f t="shared" si="50"/>
        <v>1.4439705902427647E-2</v>
      </c>
      <c r="K3219" s="38"/>
      <c r="L3219" s="38"/>
      <c r="M3219" s="38"/>
      <c r="P3219" s="27">
        <v>3190</v>
      </c>
      <c r="Q3219" s="24">
        <v>0.13487979999999999</v>
      </c>
      <c r="R3219" s="24">
        <v>0.1661811</v>
      </c>
      <c r="S3219" s="24">
        <v>4.8693699999999999E-2</v>
      </c>
      <c r="T3219" s="24">
        <v>0.87403600000000004</v>
      </c>
      <c r="U3219" s="24">
        <v>0.19145809999999999</v>
      </c>
      <c r="V3219" s="34">
        <v>1.2213472395724968E-2</v>
      </c>
      <c r="W3219" s="24">
        <v>0</v>
      </c>
      <c r="X3219" s="24">
        <v>0</v>
      </c>
    </row>
    <row r="3220" spans="1:24" ht="15" customHeight="1" x14ac:dyDescent="0.45">
      <c r="A3220" s="14">
        <v>554</v>
      </c>
      <c r="B3220" s="15">
        <v>2003</v>
      </c>
      <c r="C3220" s="16">
        <v>0</v>
      </c>
      <c r="D3220" s="17">
        <v>7.1248900000000004E-2</v>
      </c>
      <c r="E3220" s="17">
        <v>0.16701250000000001</v>
      </c>
      <c r="F3220" s="17">
        <v>4.1095100000000002E-2</v>
      </c>
      <c r="G3220" s="17">
        <v>0.49145280000000002</v>
      </c>
      <c r="H3220" s="18">
        <v>8.3913600000000005E-2</v>
      </c>
      <c r="I3220" s="40">
        <f t="array" ref="I3220">$Q$10+SUMPRODUCT(D3220:H3220,TRANSPOSE($Q$11:$Q$15))</f>
        <v>-3.8166891705953345</v>
      </c>
      <c r="J3220" s="37">
        <f t="shared" si="50"/>
        <v>2.1526917038955998E-2</v>
      </c>
      <c r="K3220" s="38"/>
      <c r="L3220" s="38"/>
      <c r="M3220" s="38"/>
      <c r="P3220" s="27">
        <v>3191</v>
      </c>
      <c r="Q3220" s="24">
        <v>0.1268367</v>
      </c>
      <c r="R3220" s="24">
        <v>5.30102E-2</v>
      </c>
      <c r="S3220" s="24">
        <v>4.4296599999999998E-2</v>
      </c>
      <c r="T3220" s="24">
        <v>0.85604880000000005</v>
      </c>
      <c r="U3220" s="24">
        <v>0.22744629999999999</v>
      </c>
      <c r="V3220" s="34">
        <v>1.5587630604966268E-2</v>
      </c>
      <c r="W3220" s="24">
        <v>0</v>
      </c>
      <c r="X3220" s="24">
        <v>0</v>
      </c>
    </row>
    <row r="3221" spans="1:24" ht="15" customHeight="1" x14ac:dyDescent="0.45">
      <c r="A3221" s="14">
        <v>555</v>
      </c>
      <c r="B3221" s="15">
        <v>1995</v>
      </c>
      <c r="C3221" s="16">
        <v>0</v>
      </c>
      <c r="D3221" s="17">
        <v>4.5559299999999997E-2</v>
      </c>
      <c r="E3221" s="17">
        <v>2.65052E-2</v>
      </c>
      <c r="F3221" s="17">
        <v>5.0433400000000003E-2</v>
      </c>
      <c r="G3221" s="17">
        <v>0.43023470000000003</v>
      </c>
      <c r="H3221" s="18">
        <v>0.1730729</v>
      </c>
      <c r="I3221" s="40">
        <f t="array" ref="I3221">$Q$10+SUMPRODUCT(D3221:H3221,TRANSPOSE($Q$11:$Q$15))</f>
        <v>-3.5449206566184763</v>
      </c>
      <c r="J3221" s="37">
        <f t="shared" si="50"/>
        <v>2.8060772995054321E-2</v>
      </c>
      <c r="K3221" s="38"/>
      <c r="L3221" s="38"/>
      <c r="M3221" s="38"/>
      <c r="P3221" s="27">
        <v>3192</v>
      </c>
      <c r="Q3221" s="24">
        <v>0.1529209</v>
      </c>
      <c r="R3221" s="24">
        <v>5.8891300000000001E-2</v>
      </c>
      <c r="S3221" s="24">
        <v>4.9767199999999998E-2</v>
      </c>
      <c r="T3221" s="24">
        <v>0.88680979999999998</v>
      </c>
      <c r="U3221" s="24">
        <v>0.24824869999999999</v>
      </c>
      <c r="V3221" s="34">
        <v>1.444014489591193E-2</v>
      </c>
      <c r="W3221" s="24">
        <v>0</v>
      </c>
      <c r="X3221" s="24">
        <v>0</v>
      </c>
    </row>
    <row r="3222" spans="1:24" ht="15" customHeight="1" x14ac:dyDescent="0.45">
      <c r="A3222" s="14">
        <v>555</v>
      </c>
      <c r="B3222" s="15">
        <v>1996</v>
      </c>
      <c r="C3222" s="16">
        <v>0</v>
      </c>
      <c r="D3222" s="17">
        <v>2.7701199999999999E-2</v>
      </c>
      <c r="E3222" s="17">
        <v>2.3847299999999998E-2</v>
      </c>
      <c r="F3222" s="17">
        <v>4.3039399999999998E-2</v>
      </c>
      <c r="G3222" s="17">
        <v>0.47020119999999999</v>
      </c>
      <c r="H3222" s="18">
        <v>0.17780009999999999</v>
      </c>
      <c r="I3222" s="40">
        <f t="array" ref="I3222">$Q$10+SUMPRODUCT(D3222:H3222,TRANSPOSE($Q$11:$Q$15))</f>
        <v>-3.5500718343196267</v>
      </c>
      <c r="J3222" s="37">
        <f t="shared" si="50"/>
        <v>2.7920624058174796E-2</v>
      </c>
      <c r="K3222" s="38"/>
      <c r="L3222" s="38"/>
      <c r="M3222" s="38"/>
      <c r="P3222" s="27">
        <v>3193</v>
      </c>
      <c r="Q3222" s="24">
        <v>0.10104340000000001</v>
      </c>
      <c r="R3222" s="24">
        <v>6.1967300000000003E-2</v>
      </c>
      <c r="S3222" s="24">
        <v>5.7065100000000001E-2</v>
      </c>
      <c r="T3222" s="24">
        <v>1.3181780000000001</v>
      </c>
      <c r="U3222" s="24">
        <v>0.26116279999999997</v>
      </c>
      <c r="V3222" s="34">
        <v>6.7800598483394861E-3</v>
      </c>
      <c r="W3222" s="24">
        <v>0</v>
      </c>
      <c r="X3222" s="24">
        <v>0</v>
      </c>
    </row>
    <row r="3223" spans="1:24" ht="15" customHeight="1" x14ac:dyDescent="0.45">
      <c r="A3223" s="14">
        <v>555</v>
      </c>
      <c r="B3223" s="15">
        <v>1997</v>
      </c>
      <c r="C3223" s="16">
        <v>0</v>
      </c>
      <c r="D3223" s="17">
        <v>4.5239099999999997E-2</v>
      </c>
      <c r="E3223" s="17">
        <v>1.38012E-2</v>
      </c>
      <c r="F3223" s="17">
        <v>7.0658700000000005E-2</v>
      </c>
      <c r="G3223" s="17">
        <v>0.61263389999999995</v>
      </c>
      <c r="H3223" s="18">
        <v>0.1887943</v>
      </c>
      <c r="I3223" s="40">
        <f t="array" ref="I3223">$Q$10+SUMPRODUCT(D3223:H3223,TRANSPOSE($Q$11:$Q$15))</f>
        <v>-3.9692921414250817</v>
      </c>
      <c r="J3223" s="37">
        <f t="shared" si="50"/>
        <v>1.8536698709701413E-2</v>
      </c>
      <c r="K3223" s="38"/>
      <c r="L3223" s="38"/>
      <c r="M3223" s="38"/>
      <c r="P3223" s="27">
        <v>3194</v>
      </c>
      <c r="Q3223" s="24">
        <v>9.3803700000000004E-2</v>
      </c>
      <c r="R3223" s="24">
        <v>7.6871599999999998E-2</v>
      </c>
      <c r="S3223" s="24">
        <v>4.2740599999999997E-2</v>
      </c>
      <c r="T3223" s="24">
        <v>0.62899269999999996</v>
      </c>
      <c r="U3223" s="24">
        <v>8.6754800000000007E-2</v>
      </c>
      <c r="V3223" s="34">
        <v>1.9707337505127296E-2</v>
      </c>
      <c r="W3223" s="24">
        <v>0</v>
      </c>
      <c r="X3223" s="24">
        <v>0</v>
      </c>
    </row>
    <row r="3224" spans="1:24" ht="15" customHeight="1" x14ac:dyDescent="0.45">
      <c r="A3224" s="14">
        <v>555</v>
      </c>
      <c r="B3224" s="15">
        <v>1998</v>
      </c>
      <c r="C3224" s="16">
        <v>0</v>
      </c>
      <c r="D3224" s="17">
        <v>1.58523E-2</v>
      </c>
      <c r="E3224" s="17">
        <v>-1.6218300000000001E-2</v>
      </c>
      <c r="F3224" s="17">
        <v>3.1976499999999998E-2</v>
      </c>
      <c r="G3224" s="17">
        <v>0.47477390000000003</v>
      </c>
      <c r="H3224" s="18">
        <v>0.11517230000000001</v>
      </c>
      <c r="I3224" s="40">
        <f t="array" ref="I3224">$Q$10+SUMPRODUCT(D3224:H3224,TRANSPOSE($Q$11:$Q$15))</f>
        <v>-3.4543320940436328</v>
      </c>
      <c r="J3224" s="37">
        <f t="shared" si="50"/>
        <v>3.0639929341162081E-2</v>
      </c>
      <c r="K3224" s="38"/>
      <c r="L3224" s="38"/>
      <c r="M3224" s="38"/>
      <c r="P3224" s="27">
        <v>3195</v>
      </c>
      <c r="Q3224" s="24">
        <v>0.12829160000000001</v>
      </c>
      <c r="R3224" s="24">
        <v>3.9783100000000002E-2</v>
      </c>
      <c r="S3224" s="24">
        <v>2.7478900000000001E-2</v>
      </c>
      <c r="T3224" s="24">
        <v>0.77615000000000001</v>
      </c>
      <c r="U3224" s="24">
        <v>6.2221199999999997E-2</v>
      </c>
      <c r="V3224" s="34">
        <v>1.859167717264279E-2</v>
      </c>
      <c r="W3224" s="24">
        <v>0</v>
      </c>
      <c r="X3224" s="24">
        <v>0</v>
      </c>
    </row>
    <row r="3225" spans="1:24" ht="15" customHeight="1" x14ac:dyDescent="0.45">
      <c r="A3225" s="14">
        <v>555</v>
      </c>
      <c r="B3225" s="15">
        <v>1999</v>
      </c>
      <c r="C3225" s="16">
        <v>0</v>
      </c>
      <c r="D3225" s="17">
        <v>2.7541599999999999E-2</v>
      </c>
      <c r="E3225" s="17">
        <v>1.4231499999999999E-2</v>
      </c>
      <c r="F3225" s="17">
        <v>6.5545099999999995E-2</v>
      </c>
      <c r="G3225" s="17">
        <v>0.4285176</v>
      </c>
      <c r="H3225" s="18">
        <v>0.22125110000000001</v>
      </c>
      <c r="I3225" s="40">
        <f t="array" ref="I3225">$Q$10+SUMPRODUCT(D3225:H3225,TRANSPOSE($Q$11:$Q$15))</f>
        <v>-3.622826671006679</v>
      </c>
      <c r="J3225" s="37">
        <f t="shared" si="50"/>
        <v>2.6012363368118827E-2</v>
      </c>
      <c r="K3225" s="38"/>
      <c r="L3225" s="38"/>
      <c r="M3225" s="38"/>
      <c r="P3225" s="27">
        <v>3196</v>
      </c>
      <c r="Q3225" s="24">
        <v>0.57699509999999998</v>
      </c>
      <c r="R3225" s="24">
        <v>0.92817130000000003</v>
      </c>
      <c r="S3225" s="24">
        <v>8.0116000000000007E-2</v>
      </c>
      <c r="T3225" s="24">
        <v>2.9481259999999998</v>
      </c>
      <c r="U3225" s="24">
        <v>0.47617959999999998</v>
      </c>
      <c r="V3225" s="34">
        <v>1.6692155451211447E-4</v>
      </c>
      <c r="W3225" s="24">
        <v>0</v>
      </c>
      <c r="X3225" s="24">
        <v>0</v>
      </c>
    </row>
    <row r="3226" spans="1:24" ht="15" customHeight="1" x14ac:dyDescent="0.45">
      <c r="A3226" s="14">
        <v>556</v>
      </c>
      <c r="B3226" s="15">
        <v>1995</v>
      </c>
      <c r="C3226" s="16">
        <v>0</v>
      </c>
      <c r="D3226" s="17">
        <v>0.11538470000000001</v>
      </c>
      <c r="E3226" s="17">
        <v>0.189137</v>
      </c>
      <c r="F3226" s="17">
        <v>5.0217999999999999E-2</v>
      </c>
      <c r="G3226" s="17">
        <v>0.72867360000000003</v>
      </c>
      <c r="H3226" s="18">
        <v>0.27092939999999999</v>
      </c>
      <c r="I3226" s="40">
        <f t="array" ref="I3226">$Q$10+SUMPRODUCT(D3226:H3226,TRANSPOSE($Q$11:$Q$15))</f>
        <v>-4.1656777910630058</v>
      </c>
      <c r="J3226" s="37">
        <f t="shared" si="50"/>
        <v>1.5282027831812421E-2</v>
      </c>
      <c r="K3226" s="38"/>
      <c r="L3226" s="38"/>
      <c r="M3226" s="38"/>
      <c r="P3226" s="27">
        <v>3197</v>
      </c>
      <c r="Q3226" s="24">
        <v>0.55973580000000001</v>
      </c>
      <c r="R3226" s="24">
        <v>0.59918519999999997</v>
      </c>
      <c r="S3226" s="24">
        <v>4.37086E-2</v>
      </c>
      <c r="T3226" s="24">
        <v>1.696807</v>
      </c>
      <c r="U3226" s="24">
        <v>0.47680270000000002</v>
      </c>
      <c r="V3226" s="34">
        <v>2.6227252851661938E-3</v>
      </c>
      <c r="W3226" s="24">
        <v>0</v>
      </c>
      <c r="X3226" s="24">
        <v>0</v>
      </c>
    </row>
    <row r="3227" spans="1:24" ht="15" customHeight="1" x14ac:dyDescent="0.45">
      <c r="A3227" s="14">
        <v>556</v>
      </c>
      <c r="B3227" s="15">
        <v>1996</v>
      </c>
      <c r="C3227" s="16">
        <v>0</v>
      </c>
      <c r="D3227" s="17">
        <v>9.2629799999999998E-2</v>
      </c>
      <c r="E3227" s="17">
        <v>0.19683990000000001</v>
      </c>
      <c r="F3227" s="17">
        <v>3.9444399999999998E-2</v>
      </c>
      <c r="G3227" s="17">
        <v>0.89109850000000002</v>
      </c>
      <c r="H3227" s="18">
        <v>0.2602836</v>
      </c>
      <c r="I3227" s="40">
        <f t="array" ref="I3227">$Q$10+SUMPRODUCT(D3227:H3227,TRANSPOSE($Q$11:$Q$15))</f>
        <v>-4.3655651812477316</v>
      </c>
      <c r="J3227" s="37">
        <f t="shared" si="50"/>
        <v>1.2548017550266247E-2</v>
      </c>
      <c r="K3227" s="38"/>
      <c r="L3227" s="38"/>
      <c r="M3227" s="38"/>
      <c r="P3227" s="27">
        <v>3198</v>
      </c>
      <c r="Q3227" s="24">
        <v>0.54255960000000003</v>
      </c>
      <c r="R3227" s="24">
        <v>0.6649119</v>
      </c>
      <c r="S3227" s="24">
        <v>4.7190999999999997E-2</v>
      </c>
      <c r="T3227" s="24">
        <v>1.3325450000000001</v>
      </c>
      <c r="U3227" s="24">
        <v>0.51840790000000003</v>
      </c>
      <c r="V3227" s="34">
        <v>4.2137162666336997E-3</v>
      </c>
      <c r="W3227" s="24">
        <v>0</v>
      </c>
      <c r="X3227" s="24">
        <v>0</v>
      </c>
    </row>
    <row r="3228" spans="1:24" ht="15" customHeight="1" x14ac:dyDescent="0.45">
      <c r="A3228" s="14">
        <v>556</v>
      </c>
      <c r="B3228" s="15">
        <v>1997</v>
      </c>
      <c r="C3228" s="16">
        <v>0</v>
      </c>
      <c r="D3228" s="17">
        <v>0.13055459999999999</v>
      </c>
      <c r="E3228" s="17">
        <v>0.1985355</v>
      </c>
      <c r="F3228" s="17">
        <v>5.4291699999999998E-2</v>
      </c>
      <c r="G3228" s="17">
        <v>1.019587</v>
      </c>
      <c r="H3228" s="18">
        <v>0.27260519999999999</v>
      </c>
      <c r="I3228" s="40">
        <f t="array" ref="I3228">$Q$10+SUMPRODUCT(D3228:H3228,TRANSPOSE($Q$11:$Q$15))</f>
        <v>-4.668201759686692</v>
      </c>
      <c r="J3228" s="37">
        <f t="shared" si="50"/>
        <v>9.3018023736275834E-3</v>
      </c>
      <c r="K3228" s="38"/>
      <c r="L3228" s="38"/>
      <c r="M3228" s="38"/>
      <c r="P3228" s="27">
        <v>3199</v>
      </c>
      <c r="Q3228" s="24">
        <v>0.46091539999999998</v>
      </c>
      <c r="R3228" s="24">
        <v>0.6981503</v>
      </c>
      <c r="S3228" s="24">
        <v>2.50563E-2</v>
      </c>
      <c r="T3228" s="24">
        <v>0.71893569999999996</v>
      </c>
      <c r="U3228" s="24">
        <v>0.43558599999999997</v>
      </c>
      <c r="V3228" s="34">
        <v>1.1614978950351317E-2</v>
      </c>
      <c r="W3228" s="24">
        <v>0</v>
      </c>
      <c r="X3228" s="24">
        <v>0</v>
      </c>
    </row>
    <row r="3229" spans="1:24" ht="15" customHeight="1" x14ac:dyDescent="0.45">
      <c r="A3229" s="14">
        <v>556</v>
      </c>
      <c r="B3229" s="15">
        <v>1998</v>
      </c>
      <c r="C3229" s="16">
        <v>0</v>
      </c>
      <c r="D3229" s="17">
        <v>9.7606799999999994E-2</v>
      </c>
      <c r="E3229" s="17">
        <v>0.21779090000000001</v>
      </c>
      <c r="F3229" s="17">
        <v>5.6508200000000001E-2</v>
      </c>
      <c r="G3229" s="17">
        <v>0.90502159999999998</v>
      </c>
      <c r="H3229" s="18">
        <v>0.2415253</v>
      </c>
      <c r="I3229" s="40">
        <f t="array" ref="I3229">$Q$10+SUMPRODUCT(D3229:H3229,TRANSPOSE($Q$11:$Q$15))</f>
        <v>-4.5642734067084385</v>
      </c>
      <c r="J3229" s="37">
        <f t="shared" si="50"/>
        <v>1.0310041407144845E-2</v>
      </c>
      <c r="K3229" s="38"/>
      <c r="L3229" s="38"/>
      <c r="M3229" s="38"/>
      <c r="P3229" s="27">
        <v>3200</v>
      </c>
      <c r="Q3229" s="24">
        <v>0.41854279999999999</v>
      </c>
      <c r="R3229" s="24">
        <v>0.76046599999999998</v>
      </c>
      <c r="S3229" s="24">
        <v>3.4291299999999997E-2</v>
      </c>
      <c r="T3229" s="24">
        <v>0.45932289999999998</v>
      </c>
      <c r="U3229" s="24">
        <v>0.42705700000000002</v>
      </c>
      <c r="V3229" s="34">
        <v>1.452311475055308E-2</v>
      </c>
      <c r="W3229" s="24">
        <v>0</v>
      </c>
      <c r="X3229" s="24">
        <v>0</v>
      </c>
    </row>
    <row r="3230" spans="1:24" ht="15" customHeight="1" x14ac:dyDescent="0.45">
      <c r="A3230" s="14">
        <v>556</v>
      </c>
      <c r="B3230" s="15">
        <v>1999</v>
      </c>
      <c r="C3230" s="16">
        <v>0</v>
      </c>
      <c r="D3230" s="17">
        <v>3.9755600000000002E-2</v>
      </c>
      <c r="E3230" s="17">
        <v>0.2238077</v>
      </c>
      <c r="F3230" s="17">
        <v>5.1474899999999997E-2</v>
      </c>
      <c r="G3230" s="17">
        <v>1.294319</v>
      </c>
      <c r="H3230" s="18">
        <v>0.27447199999999999</v>
      </c>
      <c r="I3230" s="40">
        <f t="array" ref="I3230">$Q$10+SUMPRODUCT(D3230:H3230,TRANSPOSE($Q$11:$Q$15))</f>
        <v>-5.156696632823353</v>
      </c>
      <c r="J3230" s="37">
        <f t="shared" si="50"/>
        <v>5.7277024259931864E-3</v>
      </c>
      <c r="K3230" s="38"/>
      <c r="L3230" s="38"/>
      <c r="M3230" s="38"/>
      <c r="P3230" s="27">
        <v>3201</v>
      </c>
      <c r="Q3230" s="24">
        <v>0.52816490000000005</v>
      </c>
      <c r="R3230" s="24">
        <v>0.8860652</v>
      </c>
      <c r="S3230" s="24">
        <v>4.0131500000000001E-2</v>
      </c>
      <c r="T3230" s="24">
        <v>1.8514090000000001</v>
      </c>
      <c r="U3230" s="24">
        <v>0.45839780000000002</v>
      </c>
      <c r="V3230" s="34">
        <v>1.358123255918762E-3</v>
      </c>
      <c r="W3230" s="24">
        <v>0</v>
      </c>
      <c r="X3230" s="24">
        <v>0</v>
      </c>
    </row>
    <row r="3231" spans="1:24" ht="15" customHeight="1" x14ac:dyDescent="0.45">
      <c r="A3231" s="14">
        <v>557</v>
      </c>
      <c r="B3231" s="15">
        <v>1995</v>
      </c>
      <c r="C3231" s="16">
        <v>0</v>
      </c>
      <c r="D3231" s="17">
        <v>0.76604019999999995</v>
      </c>
      <c r="E3231" s="17">
        <v>8.3312499999999998E-2</v>
      </c>
      <c r="F3231" s="17">
        <v>5.5524299999999999E-2</v>
      </c>
      <c r="G3231" s="17">
        <v>1.067863</v>
      </c>
      <c r="H3231" s="18">
        <v>0.37993090000000002</v>
      </c>
      <c r="I3231" s="40">
        <f t="array" ref="I3231">$Q$10+SUMPRODUCT(D3231:H3231,TRANSPOSE($Q$11:$Q$15))</f>
        <v>-4.2576032644518618</v>
      </c>
      <c r="J3231" s="37">
        <f t="shared" si="50"/>
        <v>1.395858997072068E-2</v>
      </c>
      <c r="K3231" s="38"/>
      <c r="L3231" s="38"/>
      <c r="M3231" s="38"/>
      <c r="P3231" s="27">
        <v>3202</v>
      </c>
      <c r="Q3231" s="24">
        <v>0.58372690000000005</v>
      </c>
      <c r="R3231" s="24">
        <v>0.92919929999999995</v>
      </c>
      <c r="S3231" s="24">
        <v>4.3918499999999999E-2</v>
      </c>
      <c r="T3231" s="24">
        <v>1.93824</v>
      </c>
      <c r="U3231" s="24">
        <v>0.46188990000000002</v>
      </c>
      <c r="V3231" s="34">
        <v>1.1053499221658396E-3</v>
      </c>
      <c r="W3231" s="24">
        <v>0</v>
      </c>
      <c r="X3231" s="24">
        <v>0</v>
      </c>
    </row>
    <row r="3232" spans="1:24" ht="15" customHeight="1" x14ac:dyDescent="0.45">
      <c r="A3232" s="14">
        <v>557</v>
      </c>
      <c r="B3232" s="15">
        <v>1996</v>
      </c>
      <c r="C3232" s="16">
        <v>0</v>
      </c>
      <c r="D3232" s="17">
        <v>0.75318390000000002</v>
      </c>
      <c r="E3232" s="17">
        <v>5.7469100000000002E-2</v>
      </c>
      <c r="F3232" s="17">
        <v>5.7751400000000001E-2</v>
      </c>
      <c r="G3232" s="17">
        <v>0.76538649999999997</v>
      </c>
      <c r="H3232" s="18">
        <v>0.40564850000000002</v>
      </c>
      <c r="I3232" s="40">
        <f t="array" ref="I3232">$Q$10+SUMPRODUCT(D3232:H3232,TRANSPOSE($Q$11:$Q$15))</f>
        <v>-3.7452065374063199</v>
      </c>
      <c r="J3232" s="37">
        <f t="shared" si="50"/>
        <v>2.3085226736776685E-2</v>
      </c>
      <c r="K3232" s="38"/>
      <c r="L3232" s="38"/>
      <c r="M3232" s="38"/>
      <c r="P3232" s="27">
        <v>3203</v>
      </c>
      <c r="Q3232" s="24">
        <v>0.58861350000000001</v>
      </c>
      <c r="R3232" s="24">
        <v>0.86209829999999998</v>
      </c>
      <c r="S3232" s="24">
        <v>5.7775199999999999E-2</v>
      </c>
      <c r="T3232" s="24">
        <v>1.8521240000000001</v>
      </c>
      <c r="U3232" s="24">
        <v>0.44025219999999998</v>
      </c>
      <c r="V3232" s="34">
        <v>1.2368958751176916E-3</v>
      </c>
      <c r="W3232" s="24">
        <v>0</v>
      </c>
      <c r="X3232" s="24">
        <v>0</v>
      </c>
    </row>
    <row r="3233" spans="1:24" ht="15" customHeight="1" x14ac:dyDescent="0.45">
      <c r="A3233" s="14">
        <v>557</v>
      </c>
      <c r="B3233" s="15">
        <v>1997</v>
      </c>
      <c r="C3233" s="16">
        <v>0</v>
      </c>
      <c r="D3233" s="17">
        <v>0.7440544</v>
      </c>
      <c r="E3233" s="17">
        <v>9.3911300000000003E-2</v>
      </c>
      <c r="F3233" s="17">
        <v>7.0257799999999995E-2</v>
      </c>
      <c r="G3233" s="17">
        <v>1.024821</v>
      </c>
      <c r="H3233" s="18">
        <v>0.42312660000000002</v>
      </c>
      <c r="I3233" s="40">
        <f t="array" ref="I3233">$Q$10+SUMPRODUCT(D3233:H3233,TRANSPOSE($Q$11:$Q$15))</f>
        <v>-4.3046182265436022</v>
      </c>
      <c r="J3233" s="37">
        <f t="shared" si="50"/>
        <v>1.3326058515461843E-2</v>
      </c>
      <c r="K3233" s="38"/>
      <c r="L3233" s="38"/>
      <c r="M3233" s="38"/>
      <c r="P3233" s="27">
        <v>3204</v>
      </c>
      <c r="Q3233" s="24">
        <v>0.59703399999999995</v>
      </c>
      <c r="R3233" s="24">
        <v>0.92967960000000005</v>
      </c>
      <c r="S3233" s="24">
        <v>3.8647800000000003E-2</v>
      </c>
      <c r="T3233" s="24">
        <v>2.4465240000000001</v>
      </c>
      <c r="U3233" s="24">
        <v>0.44492290000000001</v>
      </c>
      <c r="V3233" s="34">
        <v>5.102889190562956E-4</v>
      </c>
      <c r="W3233" s="24">
        <v>0</v>
      </c>
      <c r="X3233" s="24">
        <v>0</v>
      </c>
    </row>
    <row r="3234" spans="1:24" ht="15" customHeight="1" x14ac:dyDescent="0.45">
      <c r="A3234" s="14">
        <v>557</v>
      </c>
      <c r="B3234" s="15">
        <v>1998</v>
      </c>
      <c r="C3234" s="16">
        <v>0</v>
      </c>
      <c r="D3234" s="17">
        <v>0.71747490000000003</v>
      </c>
      <c r="E3234" s="17">
        <v>8.7736900000000007E-2</v>
      </c>
      <c r="F3234" s="17">
        <v>5.3485999999999999E-2</v>
      </c>
      <c r="G3234" s="17">
        <v>0.4198171</v>
      </c>
      <c r="H3234" s="18">
        <v>0.38755679999999998</v>
      </c>
      <c r="I3234" s="40">
        <f t="array" ref="I3234">$Q$10+SUMPRODUCT(D3234:H3234,TRANSPOSE($Q$11:$Q$15))</f>
        <v>-3.2304100649662786</v>
      </c>
      <c r="J3234" s="37">
        <f t="shared" si="50"/>
        <v>3.8037239783807041E-2</v>
      </c>
      <c r="K3234" s="38"/>
      <c r="L3234" s="38"/>
      <c r="M3234" s="38"/>
      <c r="P3234" s="27">
        <v>3205</v>
      </c>
      <c r="Q3234" s="24">
        <v>0.46448919999999999</v>
      </c>
      <c r="R3234" s="24">
        <v>0.85489199999999999</v>
      </c>
      <c r="S3234" s="24">
        <v>5.7559899999999997E-2</v>
      </c>
      <c r="T3234" s="24">
        <v>2.130274</v>
      </c>
      <c r="U3234" s="24">
        <v>0.42341119999999999</v>
      </c>
      <c r="V3234" s="34">
        <v>7.5590154911548649E-4</v>
      </c>
      <c r="W3234" s="24">
        <v>0</v>
      </c>
      <c r="X3234" s="24">
        <v>0</v>
      </c>
    </row>
    <row r="3235" spans="1:24" ht="15" customHeight="1" x14ac:dyDescent="0.45">
      <c r="A3235" s="14">
        <v>557</v>
      </c>
      <c r="B3235" s="15">
        <v>1999</v>
      </c>
      <c r="C3235" s="16">
        <v>0</v>
      </c>
      <c r="D3235" s="17">
        <v>0.69584630000000003</v>
      </c>
      <c r="E3235" s="17">
        <v>0.10151250000000001</v>
      </c>
      <c r="F3235" s="17">
        <v>6.4079899999999995E-2</v>
      </c>
      <c r="G3235" s="17">
        <v>0.71603779999999995</v>
      </c>
      <c r="H3235" s="18">
        <v>0.46618510000000002</v>
      </c>
      <c r="I3235" s="40">
        <f t="array" ref="I3235">$Q$10+SUMPRODUCT(D3235:H3235,TRANSPOSE($Q$11:$Q$15))</f>
        <v>-3.7674709489440983</v>
      </c>
      <c r="J3235" s="37">
        <f t="shared" si="50"/>
        <v>2.2588408916748504E-2</v>
      </c>
      <c r="K3235" s="38"/>
      <c r="L3235" s="38"/>
      <c r="M3235" s="38"/>
      <c r="P3235" s="27">
        <v>3206</v>
      </c>
      <c r="Q3235" s="24">
        <v>0.1230701</v>
      </c>
      <c r="R3235" s="24">
        <v>0.45166200000000001</v>
      </c>
      <c r="S3235" s="24">
        <v>0.1044809</v>
      </c>
      <c r="T3235" s="24">
        <v>7.4189850000000002</v>
      </c>
      <c r="U3235" s="24">
        <v>0.27804719999999999</v>
      </c>
      <c r="V3235" s="34">
        <v>1.6203056642478593E-7</v>
      </c>
      <c r="W3235" s="24">
        <v>0</v>
      </c>
      <c r="X3235" s="24">
        <v>0</v>
      </c>
    </row>
    <row r="3236" spans="1:24" ht="15" customHeight="1" x14ac:dyDescent="0.45">
      <c r="A3236" s="14">
        <v>557</v>
      </c>
      <c r="B3236" s="15">
        <v>2000</v>
      </c>
      <c r="C3236" s="16">
        <v>0</v>
      </c>
      <c r="D3236" s="17">
        <v>0.7365564</v>
      </c>
      <c r="E3236" s="17">
        <v>0.12640940000000001</v>
      </c>
      <c r="F3236" s="17">
        <v>6.5283400000000005E-2</v>
      </c>
      <c r="G3236" s="17">
        <v>0.62884059999999997</v>
      </c>
      <c r="H3236" s="18">
        <v>0.4222785</v>
      </c>
      <c r="I3236" s="40">
        <f t="array" ref="I3236">$Q$10+SUMPRODUCT(D3236:H3236,TRANSPOSE($Q$11:$Q$15))</f>
        <v>-3.6846819064174099</v>
      </c>
      <c r="J3236" s="37">
        <f t="shared" si="50"/>
        <v>2.4490325716443696E-2</v>
      </c>
      <c r="K3236" s="38"/>
      <c r="L3236" s="38"/>
      <c r="M3236" s="38"/>
      <c r="P3236" s="27">
        <v>3207</v>
      </c>
      <c r="Q3236" s="24">
        <v>8.1118300000000004E-2</v>
      </c>
      <c r="R3236" s="24">
        <v>0.27605410000000002</v>
      </c>
      <c r="S3236" s="24">
        <v>7.5411800000000001E-2</v>
      </c>
      <c r="T3236" s="24">
        <v>1.3222100000000001</v>
      </c>
      <c r="U3236" s="24">
        <v>0.18210009999999999</v>
      </c>
      <c r="V3236" s="34">
        <v>4.0350668424182319E-3</v>
      </c>
      <c r="W3236" s="24">
        <v>0</v>
      </c>
      <c r="X3236" s="24">
        <v>0</v>
      </c>
    </row>
    <row r="3237" spans="1:24" ht="15" customHeight="1" x14ac:dyDescent="0.45">
      <c r="A3237" s="14">
        <v>557</v>
      </c>
      <c r="B3237" s="15">
        <v>2001</v>
      </c>
      <c r="C3237" s="16">
        <v>0</v>
      </c>
      <c r="D3237" s="17">
        <v>0.68053490000000005</v>
      </c>
      <c r="E3237" s="17">
        <v>8.3685999999999997E-2</v>
      </c>
      <c r="F3237" s="17">
        <v>3.1368E-2</v>
      </c>
      <c r="G3237" s="17">
        <v>0.75484450000000003</v>
      </c>
      <c r="H3237" s="18">
        <v>0.42805110000000002</v>
      </c>
      <c r="I3237" s="40">
        <f t="array" ref="I3237">$Q$10+SUMPRODUCT(D3237:H3237,TRANSPOSE($Q$11:$Q$15))</f>
        <v>-3.5717056318252531</v>
      </c>
      <c r="J3237" s="37">
        <f t="shared" si="50"/>
        <v>2.7339418248286014E-2</v>
      </c>
      <c r="K3237" s="38"/>
      <c r="L3237" s="38"/>
      <c r="M3237" s="38"/>
      <c r="P3237" s="27">
        <v>3208</v>
      </c>
      <c r="Q3237" s="24">
        <v>8.7080900000000003E-2</v>
      </c>
      <c r="R3237" s="24">
        <v>0.15135599999999999</v>
      </c>
      <c r="S3237" s="24">
        <v>5.6688200000000001E-2</v>
      </c>
      <c r="T3237" s="24">
        <v>0.97298720000000005</v>
      </c>
      <c r="U3237" s="24">
        <v>0.6728227</v>
      </c>
      <c r="V3237" s="34">
        <v>1.3196765587513874E-2</v>
      </c>
      <c r="W3237" s="24">
        <v>0</v>
      </c>
      <c r="X3237" s="24">
        <v>0</v>
      </c>
    </row>
    <row r="3238" spans="1:24" ht="15" customHeight="1" x14ac:dyDescent="0.45">
      <c r="A3238" s="14">
        <v>557</v>
      </c>
      <c r="B3238" s="15">
        <v>2002</v>
      </c>
      <c r="C3238" s="16">
        <v>0</v>
      </c>
      <c r="D3238" s="17">
        <v>0.72512540000000003</v>
      </c>
      <c r="E3238" s="17">
        <v>-5.6423000000000003E-3</v>
      </c>
      <c r="F3238" s="17">
        <v>3.8696500000000002E-2</v>
      </c>
      <c r="G3238" s="17">
        <v>0.54861499999999996</v>
      </c>
      <c r="H3238" s="18">
        <v>0.47313070000000002</v>
      </c>
      <c r="I3238" s="40">
        <f t="array" ref="I3238">$Q$10+SUMPRODUCT(D3238:H3238,TRANSPOSE($Q$11:$Q$15))</f>
        <v>-3.1253807590484368</v>
      </c>
      <c r="J3238" s="37">
        <f t="shared" si="50"/>
        <v>4.2072379776345863E-2</v>
      </c>
      <c r="K3238" s="38"/>
      <c r="L3238" s="38"/>
      <c r="M3238" s="38"/>
      <c r="P3238" s="27">
        <v>3209</v>
      </c>
      <c r="Q3238" s="24">
        <v>0.1105689</v>
      </c>
      <c r="R3238" s="24">
        <v>0.19960059999999999</v>
      </c>
      <c r="S3238" s="24">
        <v>2.6300400000000002E-2</v>
      </c>
      <c r="T3238" s="24">
        <v>0.88005409999999995</v>
      </c>
      <c r="U3238" s="24">
        <v>0.56788919999999998</v>
      </c>
      <c r="V3238" s="34">
        <v>1.7144698898568435E-2</v>
      </c>
      <c r="W3238" s="24">
        <v>0</v>
      </c>
      <c r="X3238" s="24">
        <v>0</v>
      </c>
    </row>
    <row r="3239" spans="1:24" ht="15" customHeight="1" x14ac:dyDescent="0.45">
      <c r="A3239" s="14">
        <v>557</v>
      </c>
      <c r="B3239" s="15">
        <v>2003</v>
      </c>
      <c r="C3239" s="16">
        <v>0</v>
      </c>
      <c r="D3239" s="17">
        <v>0.65391960000000005</v>
      </c>
      <c r="E3239" s="17">
        <v>4.2740500000000001E-2</v>
      </c>
      <c r="F3239" s="17">
        <v>5.1459699999999997E-2</v>
      </c>
      <c r="G3239" s="17">
        <v>0.67836609999999997</v>
      </c>
      <c r="H3239" s="18">
        <v>0.53624590000000005</v>
      </c>
      <c r="I3239" s="40">
        <f t="array" ref="I3239">$Q$10+SUMPRODUCT(D3239:H3239,TRANSPOSE($Q$11:$Q$15))</f>
        <v>-3.4949873256587196</v>
      </c>
      <c r="J3239" s="37">
        <f t="shared" si="50"/>
        <v>2.9455193501696297E-2</v>
      </c>
      <c r="K3239" s="38"/>
      <c r="L3239" s="38"/>
      <c r="M3239" s="38"/>
      <c r="P3239" s="27">
        <v>3210</v>
      </c>
      <c r="Q3239" s="24">
        <v>4.5984900000000002E-2</v>
      </c>
      <c r="R3239" s="24">
        <v>0.2298357</v>
      </c>
      <c r="S3239" s="24">
        <v>5.31907E-2</v>
      </c>
      <c r="T3239" s="24">
        <v>1.0779190000000001</v>
      </c>
      <c r="U3239" s="24">
        <v>0.53510029999999997</v>
      </c>
      <c r="V3239" s="34">
        <v>9.2831086779273844E-3</v>
      </c>
      <c r="W3239" s="24">
        <v>0</v>
      </c>
      <c r="X3239" s="24">
        <v>0</v>
      </c>
    </row>
    <row r="3240" spans="1:24" ht="15" customHeight="1" x14ac:dyDescent="0.45">
      <c r="A3240" s="14">
        <v>558</v>
      </c>
      <c r="B3240" s="15">
        <v>1995</v>
      </c>
      <c r="C3240" s="16">
        <v>0</v>
      </c>
      <c r="D3240" s="17">
        <v>0.25429089999999999</v>
      </c>
      <c r="E3240" s="17">
        <v>0.32870719999999998</v>
      </c>
      <c r="F3240" s="17">
        <v>4.5104900000000003E-2</v>
      </c>
      <c r="G3240" s="17">
        <v>1.056489</v>
      </c>
      <c r="H3240" s="18">
        <v>0.22911329999999999</v>
      </c>
      <c r="I3240" s="40">
        <f t="array" ref="I3240">$Q$10+SUMPRODUCT(D3240:H3240,TRANSPOSE($Q$11:$Q$15))</f>
        <v>-4.8184726719390722</v>
      </c>
      <c r="J3240" s="37">
        <f t="shared" si="50"/>
        <v>8.0143681635314219E-3</v>
      </c>
      <c r="K3240" s="38"/>
      <c r="L3240" s="38"/>
      <c r="M3240" s="38"/>
      <c r="P3240" s="27">
        <v>3211</v>
      </c>
      <c r="Q3240" s="24">
        <v>6.3659800000000002E-2</v>
      </c>
      <c r="R3240" s="24">
        <v>0.2811304</v>
      </c>
      <c r="S3240" s="24">
        <v>5.4343599999999999E-2</v>
      </c>
      <c r="T3240" s="24">
        <v>1.177098</v>
      </c>
      <c r="U3240" s="24">
        <v>0.5807042</v>
      </c>
      <c r="V3240" s="34">
        <v>7.5659514797841807E-3</v>
      </c>
      <c r="W3240" s="24">
        <v>0</v>
      </c>
      <c r="X3240" s="24">
        <v>0</v>
      </c>
    </row>
    <row r="3241" spans="1:24" ht="15" customHeight="1" x14ac:dyDescent="0.45">
      <c r="A3241" s="14">
        <v>558</v>
      </c>
      <c r="B3241" s="15">
        <v>1996</v>
      </c>
      <c r="C3241" s="16">
        <v>0</v>
      </c>
      <c r="D3241" s="17">
        <v>0.285939</v>
      </c>
      <c r="E3241" s="17">
        <v>0.3856387</v>
      </c>
      <c r="F3241" s="17">
        <v>4.7522399999999999E-2</v>
      </c>
      <c r="G3241" s="17">
        <v>1.84663</v>
      </c>
      <c r="H3241" s="18">
        <v>0.22153970000000001</v>
      </c>
      <c r="I3241" s="40">
        <f t="array" ref="I3241">$Q$10+SUMPRODUCT(D3241:H3241,TRANSPOSE($Q$11:$Q$15))</f>
        <v>-6.1713314788222515</v>
      </c>
      <c r="J3241" s="37">
        <f t="shared" si="50"/>
        <v>2.084100869372804E-3</v>
      </c>
      <c r="K3241" s="38"/>
      <c r="L3241" s="38"/>
      <c r="M3241" s="38"/>
      <c r="P3241" s="27">
        <v>3212</v>
      </c>
      <c r="Q3241" s="24">
        <v>4.8798000000000001E-3</v>
      </c>
      <c r="R3241" s="24">
        <v>-0.63809950000000004</v>
      </c>
      <c r="S3241" s="24">
        <v>3.9010000000000003E-2</v>
      </c>
      <c r="T3241" s="24">
        <v>0.35924109999999998</v>
      </c>
      <c r="U3241" s="24">
        <v>0.34768329999999997</v>
      </c>
      <c r="V3241" s="34">
        <v>9.256538316036321E-2</v>
      </c>
      <c r="W3241" s="24">
        <v>0</v>
      </c>
      <c r="X3241" s="24">
        <v>0</v>
      </c>
    </row>
    <row r="3242" spans="1:24" ht="15" customHeight="1" x14ac:dyDescent="0.45">
      <c r="A3242" s="14">
        <v>558</v>
      </c>
      <c r="B3242" s="15">
        <v>1997</v>
      </c>
      <c r="C3242" s="16">
        <v>0</v>
      </c>
      <c r="D3242" s="17">
        <v>0.27912229999999999</v>
      </c>
      <c r="E3242" s="17">
        <v>0.48431360000000001</v>
      </c>
      <c r="F3242" s="17">
        <v>3.9432700000000001E-2</v>
      </c>
      <c r="G3242" s="17">
        <v>1.775755</v>
      </c>
      <c r="H3242" s="18">
        <v>0.1904545</v>
      </c>
      <c r="I3242" s="40">
        <f t="array" ref="I3242">$Q$10+SUMPRODUCT(D3242:H3242,TRANSPOSE($Q$11:$Q$15))</f>
        <v>-6.1592400438058537</v>
      </c>
      <c r="J3242" s="37">
        <f t="shared" si="50"/>
        <v>2.1094001271350711E-3</v>
      </c>
      <c r="K3242" s="38"/>
      <c r="L3242" s="38"/>
      <c r="M3242" s="38"/>
      <c r="P3242" s="27">
        <v>3213</v>
      </c>
      <c r="Q3242" s="24">
        <v>3.4955E-2</v>
      </c>
      <c r="R3242" s="24">
        <v>-0.67265889999999995</v>
      </c>
      <c r="S3242" s="24">
        <v>5.4128000000000003E-2</v>
      </c>
      <c r="T3242" s="24">
        <v>0.44117640000000002</v>
      </c>
      <c r="U3242" s="24">
        <v>0.39271679999999998</v>
      </c>
      <c r="V3242" s="34">
        <v>7.9908849226289214E-2</v>
      </c>
      <c r="W3242" s="24">
        <v>0</v>
      </c>
      <c r="X3242" s="24">
        <v>0</v>
      </c>
    </row>
    <row r="3243" spans="1:24" ht="15" customHeight="1" x14ac:dyDescent="0.45">
      <c r="A3243" s="14">
        <v>558</v>
      </c>
      <c r="B3243" s="15">
        <v>1998</v>
      </c>
      <c r="C3243" s="16">
        <v>0</v>
      </c>
      <c r="D3243" s="17">
        <v>0.20438490000000001</v>
      </c>
      <c r="E3243" s="17">
        <v>0.45567970000000002</v>
      </c>
      <c r="F3243" s="17">
        <v>2.5000999999999999E-2</v>
      </c>
      <c r="G3243" s="17">
        <v>1.1357330000000001</v>
      </c>
      <c r="H3243" s="18">
        <v>0.2013683</v>
      </c>
      <c r="I3243" s="40">
        <f t="array" ref="I3243">$Q$10+SUMPRODUCT(D3243:H3243,TRANSPOSE($Q$11:$Q$15))</f>
        <v>-5.0064383913178254</v>
      </c>
      <c r="J3243" s="37">
        <f t="shared" si="50"/>
        <v>6.6501837965795875E-3</v>
      </c>
      <c r="K3243" s="38"/>
      <c r="L3243" s="38"/>
      <c r="M3243" s="38"/>
      <c r="P3243" s="27">
        <v>3214</v>
      </c>
      <c r="Q3243" s="24">
        <v>-0.1153782</v>
      </c>
      <c r="R3243" s="24">
        <v>-1.365861</v>
      </c>
      <c r="S3243" s="24">
        <v>4.0900199999999998E-2</v>
      </c>
      <c r="T3243" s="24">
        <v>0.14600379999999999</v>
      </c>
      <c r="U3243" s="24">
        <v>0.37079810000000002</v>
      </c>
      <c r="V3243" s="34">
        <v>0.28184223432352445</v>
      </c>
      <c r="W3243" s="24">
        <v>0</v>
      </c>
      <c r="X3243" s="24">
        <v>0</v>
      </c>
    </row>
    <row r="3244" spans="1:24" ht="15" customHeight="1" x14ac:dyDescent="0.45">
      <c r="A3244" s="14">
        <v>558</v>
      </c>
      <c r="B3244" s="15">
        <v>1999</v>
      </c>
      <c r="C3244" s="16">
        <v>0</v>
      </c>
      <c r="D3244" s="17">
        <v>0.15991830000000001</v>
      </c>
      <c r="E3244" s="17">
        <v>0.39845259999999999</v>
      </c>
      <c r="F3244" s="17">
        <v>3.4320299999999998E-2</v>
      </c>
      <c r="G3244" s="17">
        <v>1.565941</v>
      </c>
      <c r="H3244" s="18">
        <v>0.2533551</v>
      </c>
      <c r="I3244" s="40">
        <f t="array" ref="I3244">$Q$10+SUMPRODUCT(D3244:H3244,TRANSPOSE($Q$11:$Q$15))</f>
        <v>-5.6695598517188595</v>
      </c>
      <c r="J3244" s="37">
        <f t="shared" si="50"/>
        <v>3.437525838290708E-3</v>
      </c>
      <c r="K3244" s="38"/>
      <c r="L3244" s="38"/>
      <c r="M3244" s="38"/>
      <c r="P3244" s="27">
        <v>3215</v>
      </c>
      <c r="Q3244" s="24">
        <v>-0.1133378</v>
      </c>
      <c r="R3244" s="24">
        <v>-1.5858760000000001</v>
      </c>
      <c r="S3244" s="24">
        <v>3.7358000000000001E-3</v>
      </c>
      <c r="T3244" s="24">
        <v>1.3561810000000001</v>
      </c>
      <c r="U3244" s="24">
        <v>0.3610643</v>
      </c>
      <c r="V3244" s="34">
        <v>9.5188241383874925E-2</v>
      </c>
      <c r="W3244" s="24">
        <v>0</v>
      </c>
      <c r="X3244" s="24">
        <v>0</v>
      </c>
    </row>
    <row r="3245" spans="1:24" ht="15" customHeight="1" x14ac:dyDescent="0.45">
      <c r="A3245" s="14">
        <v>559</v>
      </c>
      <c r="B3245" s="15">
        <v>1995</v>
      </c>
      <c r="C3245" s="16">
        <v>0</v>
      </c>
      <c r="D3245" s="17">
        <v>0.31418629999999997</v>
      </c>
      <c r="E3245" s="17">
        <v>0.39109319999999997</v>
      </c>
      <c r="F3245" s="17">
        <v>7.7669199999999994E-2</v>
      </c>
      <c r="G3245" s="17">
        <v>1.5514699999999999</v>
      </c>
      <c r="H3245" s="18">
        <v>0.53341970000000005</v>
      </c>
      <c r="I3245" s="40">
        <f t="array" ref="I3245">$Q$10+SUMPRODUCT(D3245:H3245,TRANSPOSE($Q$11:$Q$15))</f>
        <v>-5.7450573994519987</v>
      </c>
      <c r="J3245" s="37">
        <f t="shared" si="50"/>
        <v>3.1883528422852717E-3</v>
      </c>
      <c r="K3245" s="38"/>
      <c r="L3245" s="38"/>
      <c r="M3245" s="38"/>
      <c r="P3245" s="27">
        <v>3216</v>
      </c>
      <c r="Q3245" s="24">
        <v>0.34195779999999998</v>
      </c>
      <c r="R3245" s="24">
        <v>0.1334458</v>
      </c>
      <c r="S3245" s="24">
        <v>6.1921700000000003E-2</v>
      </c>
      <c r="T3245" s="24">
        <v>1.8872070000000001</v>
      </c>
      <c r="U3245" s="24">
        <v>9.0270100000000006E-2</v>
      </c>
      <c r="V3245" s="34">
        <v>2.3696984767556774E-3</v>
      </c>
      <c r="W3245" s="24">
        <v>0</v>
      </c>
      <c r="X3245" s="24">
        <v>0</v>
      </c>
    </row>
    <row r="3246" spans="1:24" ht="15" customHeight="1" x14ac:dyDescent="0.45">
      <c r="A3246" s="14">
        <v>559</v>
      </c>
      <c r="B3246" s="15">
        <v>1996</v>
      </c>
      <c r="C3246" s="16">
        <v>0</v>
      </c>
      <c r="D3246" s="17">
        <v>0.27729799999999999</v>
      </c>
      <c r="E3246" s="17">
        <v>0.19755900000000001</v>
      </c>
      <c r="F3246" s="17">
        <v>6.6762299999999997E-2</v>
      </c>
      <c r="G3246" s="17">
        <v>1.3638779999999999</v>
      </c>
      <c r="H3246" s="18">
        <v>0.43068079999999997</v>
      </c>
      <c r="I3246" s="40">
        <f t="array" ref="I3246">$Q$10+SUMPRODUCT(D3246:H3246,TRANSPOSE($Q$11:$Q$15))</f>
        <v>-5.1564210407762809</v>
      </c>
      <c r="J3246" s="37">
        <f t="shared" si="50"/>
        <v>5.7292721078068213E-3</v>
      </c>
      <c r="K3246" s="38"/>
      <c r="L3246" s="38"/>
      <c r="M3246" s="38"/>
      <c r="P3246" s="27">
        <v>3217</v>
      </c>
      <c r="Q3246" s="24">
        <v>0.18613830000000001</v>
      </c>
      <c r="R3246" s="24">
        <v>0.19379959999999999</v>
      </c>
      <c r="S3246" s="24">
        <v>2.2119699999999999E-2</v>
      </c>
      <c r="T3246" s="24">
        <v>0.90133580000000002</v>
      </c>
      <c r="U3246" s="24">
        <v>6.9690299999999997E-2</v>
      </c>
      <c r="V3246" s="34">
        <v>1.3148081854703609E-2</v>
      </c>
      <c r="W3246" s="24">
        <v>0</v>
      </c>
      <c r="X3246" s="24">
        <v>0</v>
      </c>
    </row>
    <row r="3247" spans="1:24" ht="15" customHeight="1" x14ac:dyDescent="0.45">
      <c r="A3247" s="14">
        <v>559</v>
      </c>
      <c r="B3247" s="15">
        <v>1997</v>
      </c>
      <c r="C3247" s="16">
        <v>0</v>
      </c>
      <c r="D3247" s="17">
        <v>0.2337881</v>
      </c>
      <c r="E3247" s="17">
        <v>0.20743130000000001</v>
      </c>
      <c r="F3247" s="17">
        <v>6.3237799999999997E-2</v>
      </c>
      <c r="G3247" s="17">
        <v>1.7906869999999999</v>
      </c>
      <c r="H3247" s="18">
        <v>0.45686389999999999</v>
      </c>
      <c r="I3247" s="40">
        <f t="array" ref="I3247">$Q$10+SUMPRODUCT(D3247:H3247,TRANSPOSE($Q$11:$Q$15))</f>
        <v>-5.824546118493898</v>
      </c>
      <c r="J3247" s="37">
        <f t="shared" si="50"/>
        <v>2.9454434137762722E-3</v>
      </c>
      <c r="K3247" s="38"/>
      <c r="L3247" s="38"/>
      <c r="M3247" s="38"/>
      <c r="P3247" s="27">
        <v>3218</v>
      </c>
      <c r="Q3247" s="24">
        <v>5.75115E-2</v>
      </c>
      <c r="R3247" s="24">
        <v>0.2042002</v>
      </c>
      <c r="S3247" s="24">
        <v>4.6636999999999998E-2</v>
      </c>
      <c r="T3247" s="24">
        <v>0.68105959999999999</v>
      </c>
      <c r="U3247" s="24">
        <v>8.3447300000000002E-2</v>
      </c>
      <c r="V3247" s="34">
        <v>1.4439705902427647E-2</v>
      </c>
      <c r="W3247" s="24">
        <v>0</v>
      </c>
      <c r="X3247" s="24">
        <v>0</v>
      </c>
    </row>
    <row r="3248" spans="1:24" ht="15" customHeight="1" x14ac:dyDescent="0.45">
      <c r="A3248" s="14">
        <v>559</v>
      </c>
      <c r="B3248" s="15">
        <v>1998</v>
      </c>
      <c r="C3248" s="16">
        <v>0</v>
      </c>
      <c r="D3248" s="17">
        <v>3.9377299999999997E-2</v>
      </c>
      <c r="E3248" s="17">
        <v>0.1543274</v>
      </c>
      <c r="F3248" s="17">
        <v>3.5406600000000003E-2</v>
      </c>
      <c r="G3248" s="17">
        <v>1.459516</v>
      </c>
      <c r="H3248" s="18">
        <v>0.3781986</v>
      </c>
      <c r="I3248" s="40">
        <f t="array" ref="I3248">$Q$10+SUMPRODUCT(D3248:H3248,TRANSPOSE($Q$11:$Q$15))</f>
        <v>-5.1262702302949901</v>
      </c>
      <c r="J3248" s="37">
        <f t="shared" si="50"/>
        <v>5.9036095028303362E-3</v>
      </c>
      <c r="K3248" s="38"/>
      <c r="L3248" s="38"/>
      <c r="M3248" s="38"/>
      <c r="P3248" s="27">
        <v>3219</v>
      </c>
      <c r="Q3248" s="24">
        <v>7.1248900000000004E-2</v>
      </c>
      <c r="R3248" s="24">
        <v>0.16701250000000001</v>
      </c>
      <c r="S3248" s="24">
        <v>4.1095100000000002E-2</v>
      </c>
      <c r="T3248" s="24">
        <v>0.49145280000000002</v>
      </c>
      <c r="U3248" s="24">
        <v>8.3913600000000005E-2</v>
      </c>
      <c r="V3248" s="34">
        <v>2.1526917038956008E-2</v>
      </c>
      <c r="W3248" s="24">
        <v>0</v>
      </c>
      <c r="X3248" s="24">
        <v>0</v>
      </c>
    </row>
    <row r="3249" spans="1:24" ht="15" customHeight="1" x14ac:dyDescent="0.45">
      <c r="A3249" s="14">
        <v>559</v>
      </c>
      <c r="B3249" s="15">
        <v>1999</v>
      </c>
      <c r="C3249" s="16">
        <v>0</v>
      </c>
      <c r="D3249" s="17">
        <v>9.4273200000000001E-2</v>
      </c>
      <c r="E3249" s="17">
        <v>-0.11486440000000001</v>
      </c>
      <c r="F3249" s="17">
        <v>-3.5434500000000001E-2</v>
      </c>
      <c r="G3249" s="17">
        <v>0.23453470000000001</v>
      </c>
      <c r="H3249" s="18">
        <v>0.384517</v>
      </c>
      <c r="I3249" s="40">
        <f t="array" ref="I3249">$Q$10+SUMPRODUCT(D3249:H3249,TRANSPOSE($Q$11:$Q$15))</f>
        <v>-2.1894114359430823</v>
      </c>
      <c r="J3249" s="37">
        <f t="shared" si="50"/>
        <v>0.10070538364188231</v>
      </c>
      <c r="K3249" s="38"/>
      <c r="L3249" s="38"/>
      <c r="M3249" s="38"/>
      <c r="P3249" s="27">
        <v>3220</v>
      </c>
      <c r="Q3249" s="24">
        <v>4.5559299999999997E-2</v>
      </c>
      <c r="R3249" s="24">
        <v>2.65052E-2</v>
      </c>
      <c r="S3249" s="24">
        <v>5.0433400000000003E-2</v>
      </c>
      <c r="T3249" s="24">
        <v>0.43023470000000003</v>
      </c>
      <c r="U3249" s="24">
        <v>0.1730729</v>
      </c>
      <c r="V3249" s="34">
        <v>2.8060772995054318E-2</v>
      </c>
      <c r="W3249" s="24">
        <v>0</v>
      </c>
      <c r="X3249" s="24">
        <v>0</v>
      </c>
    </row>
    <row r="3250" spans="1:24" ht="15" customHeight="1" x14ac:dyDescent="0.45">
      <c r="A3250" s="14">
        <v>559</v>
      </c>
      <c r="B3250" s="15">
        <v>2000</v>
      </c>
      <c r="C3250" s="16">
        <v>0</v>
      </c>
      <c r="D3250" s="17">
        <v>0.26884789999999997</v>
      </c>
      <c r="E3250" s="17">
        <v>-0.36336190000000002</v>
      </c>
      <c r="F3250" s="17">
        <v>1.0729799999999999E-2</v>
      </c>
      <c r="G3250" s="17">
        <v>0.23812729999999999</v>
      </c>
      <c r="H3250" s="18">
        <v>0.55784889999999998</v>
      </c>
      <c r="I3250" s="40">
        <f t="array" ref="I3250">$Q$10+SUMPRODUCT(D3250:H3250,TRANSPOSE($Q$11:$Q$15))</f>
        <v>-2.0233263622257711</v>
      </c>
      <c r="J3250" s="37">
        <f t="shared" si="50"/>
        <v>0.11677547574492657</v>
      </c>
      <c r="K3250" s="38"/>
      <c r="L3250" s="38"/>
      <c r="M3250" s="38"/>
      <c r="P3250" s="27">
        <v>3221</v>
      </c>
      <c r="Q3250" s="24">
        <v>2.7701199999999999E-2</v>
      </c>
      <c r="R3250" s="24">
        <v>2.3847299999999998E-2</v>
      </c>
      <c r="S3250" s="24">
        <v>4.3039399999999998E-2</v>
      </c>
      <c r="T3250" s="24">
        <v>0.47020119999999999</v>
      </c>
      <c r="U3250" s="24">
        <v>0.17780009999999999</v>
      </c>
      <c r="V3250" s="34">
        <v>2.7920624058174807E-2</v>
      </c>
      <c r="W3250" s="24">
        <v>0</v>
      </c>
      <c r="X3250" s="24">
        <v>0</v>
      </c>
    </row>
    <row r="3251" spans="1:24" ht="15" customHeight="1" x14ac:dyDescent="0.45">
      <c r="A3251" s="14">
        <v>559</v>
      </c>
      <c r="B3251" s="15">
        <v>2001</v>
      </c>
      <c r="C3251" s="16">
        <v>0</v>
      </c>
      <c r="D3251" s="17">
        <v>0.27289269999999999</v>
      </c>
      <c r="E3251" s="17">
        <v>-0.58428219999999997</v>
      </c>
      <c r="F3251" s="17">
        <v>2.4110900000000001E-2</v>
      </c>
      <c r="G3251" s="17">
        <v>0.29829250000000002</v>
      </c>
      <c r="H3251" s="18">
        <v>0.659389</v>
      </c>
      <c r="I3251" s="40">
        <f t="array" ref="I3251">$Q$10+SUMPRODUCT(D3251:H3251,TRANSPOSE($Q$11:$Q$15))</f>
        <v>-1.8404153771309293</v>
      </c>
      <c r="J3251" s="37">
        <f t="shared" si="50"/>
        <v>0.13700217406084439</v>
      </c>
      <c r="K3251" s="38"/>
      <c r="L3251" s="38"/>
      <c r="M3251" s="38"/>
      <c r="P3251" s="27">
        <v>3222</v>
      </c>
      <c r="Q3251" s="24">
        <v>4.5239099999999997E-2</v>
      </c>
      <c r="R3251" s="24">
        <v>1.38012E-2</v>
      </c>
      <c r="S3251" s="24">
        <v>7.0658700000000005E-2</v>
      </c>
      <c r="T3251" s="24">
        <v>0.61263389999999995</v>
      </c>
      <c r="U3251" s="24">
        <v>0.1887943</v>
      </c>
      <c r="V3251" s="34">
        <v>1.8536698709701403E-2</v>
      </c>
      <c r="W3251" s="24">
        <v>0</v>
      </c>
      <c r="X3251" s="24">
        <v>0</v>
      </c>
    </row>
    <row r="3252" spans="1:24" ht="15" customHeight="1" x14ac:dyDescent="0.45">
      <c r="A3252" s="14">
        <v>559</v>
      </c>
      <c r="B3252" s="15">
        <v>2002</v>
      </c>
      <c r="C3252" s="16">
        <v>0</v>
      </c>
      <c r="D3252" s="17">
        <v>0.30462590000000001</v>
      </c>
      <c r="E3252" s="17">
        <v>-0.64956999999999998</v>
      </c>
      <c r="F3252" s="17">
        <v>6.5391000000000005E-2</v>
      </c>
      <c r="G3252" s="17">
        <v>0.2313499</v>
      </c>
      <c r="H3252" s="18">
        <v>0.71138500000000005</v>
      </c>
      <c r="I3252" s="40">
        <f t="array" ref="I3252">$Q$10+SUMPRODUCT(D3252:H3252,TRANSPOSE($Q$11:$Q$15))</f>
        <v>-1.9236355555390896</v>
      </c>
      <c r="J3252" s="37">
        <f t="shared" si="50"/>
        <v>0.12745670286232924</v>
      </c>
      <c r="K3252" s="38"/>
      <c r="L3252" s="38"/>
      <c r="M3252" s="38"/>
      <c r="P3252" s="27">
        <v>3223</v>
      </c>
      <c r="Q3252" s="24">
        <v>1.58523E-2</v>
      </c>
      <c r="R3252" s="24">
        <v>-1.6218300000000001E-2</v>
      </c>
      <c r="S3252" s="24">
        <v>3.1976499999999998E-2</v>
      </c>
      <c r="T3252" s="24">
        <v>0.47477390000000003</v>
      </c>
      <c r="U3252" s="24">
        <v>0.11517230000000001</v>
      </c>
      <c r="V3252" s="34">
        <v>3.0639929341162095E-2</v>
      </c>
      <c r="W3252" s="24">
        <v>0</v>
      </c>
      <c r="X3252" s="24">
        <v>0</v>
      </c>
    </row>
    <row r="3253" spans="1:24" ht="15" customHeight="1" x14ac:dyDescent="0.45">
      <c r="A3253" s="14">
        <v>559</v>
      </c>
      <c r="B3253" s="15">
        <v>2003</v>
      </c>
      <c r="C3253" s="16">
        <v>0</v>
      </c>
      <c r="D3253" s="17">
        <v>0.33331270000000002</v>
      </c>
      <c r="E3253" s="17">
        <v>-0.61359269999999999</v>
      </c>
      <c r="F3253" s="17">
        <v>6.2578999999999996E-2</v>
      </c>
      <c r="G3253" s="17">
        <v>0.48736350000000001</v>
      </c>
      <c r="H3253" s="18">
        <v>0.73475840000000003</v>
      </c>
      <c r="I3253" s="40">
        <f t="array" ref="I3253">$Q$10+SUMPRODUCT(D3253:H3253,TRANSPOSE($Q$11:$Q$15))</f>
        <v>-2.3350623818193612</v>
      </c>
      <c r="J3253" s="37">
        <f t="shared" si="50"/>
        <v>8.8260440659604034E-2</v>
      </c>
      <c r="K3253" s="38"/>
      <c r="L3253" s="38"/>
      <c r="M3253" s="38"/>
      <c r="P3253" s="27">
        <v>3224</v>
      </c>
      <c r="Q3253" s="24">
        <v>2.7541599999999999E-2</v>
      </c>
      <c r="R3253" s="24">
        <v>1.4231499999999999E-2</v>
      </c>
      <c r="S3253" s="24">
        <v>6.5545099999999995E-2</v>
      </c>
      <c r="T3253" s="24">
        <v>0.4285176</v>
      </c>
      <c r="U3253" s="24">
        <v>0.22125110000000001</v>
      </c>
      <c r="V3253" s="34">
        <v>2.6012363368118817E-2</v>
      </c>
      <c r="W3253" s="24">
        <v>0</v>
      </c>
      <c r="X3253" s="24">
        <v>0</v>
      </c>
    </row>
    <row r="3254" spans="1:24" ht="15" customHeight="1" x14ac:dyDescent="0.45">
      <c r="A3254" s="14">
        <v>559</v>
      </c>
      <c r="B3254" s="15">
        <v>2004</v>
      </c>
      <c r="C3254" s="16">
        <v>0</v>
      </c>
      <c r="D3254" s="17">
        <v>0.2659704</v>
      </c>
      <c r="E3254" s="17">
        <v>-0.60572280000000001</v>
      </c>
      <c r="F3254" s="17">
        <v>4.3556900000000003E-2</v>
      </c>
      <c r="G3254" s="17">
        <v>0.3499408</v>
      </c>
      <c r="H3254" s="18">
        <v>0.75646080000000004</v>
      </c>
      <c r="I3254" s="40">
        <f t="array" ref="I3254">$Q$10+SUMPRODUCT(D3254:H3254,TRANSPOSE($Q$11:$Q$15))</f>
        <v>-1.989806931722568</v>
      </c>
      <c r="J3254" s="37">
        <f t="shared" si="50"/>
        <v>0.12027728965260816</v>
      </c>
      <c r="K3254" s="38"/>
      <c r="L3254" s="38"/>
      <c r="M3254" s="38"/>
      <c r="P3254" s="27">
        <v>3225</v>
      </c>
      <c r="Q3254" s="24">
        <v>0.11538470000000001</v>
      </c>
      <c r="R3254" s="24">
        <v>0.189137</v>
      </c>
      <c r="S3254" s="24">
        <v>5.0217999999999999E-2</v>
      </c>
      <c r="T3254" s="24">
        <v>0.72867360000000003</v>
      </c>
      <c r="U3254" s="24">
        <v>0.27092939999999999</v>
      </c>
      <c r="V3254" s="34">
        <v>1.5282027831812421E-2</v>
      </c>
      <c r="W3254" s="24">
        <v>0</v>
      </c>
      <c r="X3254" s="24">
        <v>0</v>
      </c>
    </row>
    <row r="3255" spans="1:24" ht="15" customHeight="1" x14ac:dyDescent="0.45">
      <c r="A3255" s="14">
        <v>560</v>
      </c>
      <c r="B3255" s="15">
        <v>1996</v>
      </c>
      <c r="C3255" s="16">
        <v>0</v>
      </c>
      <c r="D3255" s="17">
        <v>-4.2689600000000001E-2</v>
      </c>
      <c r="E3255" s="17">
        <v>0.38331549999999998</v>
      </c>
      <c r="F3255" s="17">
        <v>3.6498999999999997E-2</v>
      </c>
      <c r="G3255" s="17">
        <v>0.87458729999999996</v>
      </c>
      <c r="H3255" s="18">
        <v>0.64123770000000002</v>
      </c>
      <c r="I3255" s="40">
        <f t="array" ref="I3255">$Q$10+SUMPRODUCT(D3255:H3255,TRANSPOSE($Q$11:$Q$15))</f>
        <v>-4.4068186483703551</v>
      </c>
      <c r="J3255" s="37">
        <f t="shared" si="50"/>
        <v>1.2047009653742112E-2</v>
      </c>
      <c r="K3255" s="38"/>
      <c r="L3255" s="38"/>
      <c r="M3255" s="38"/>
      <c r="P3255" s="27">
        <v>3226</v>
      </c>
      <c r="Q3255" s="24">
        <v>9.2629799999999998E-2</v>
      </c>
      <c r="R3255" s="24">
        <v>0.19683990000000001</v>
      </c>
      <c r="S3255" s="24">
        <v>3.9444399999999998E-2</v>
      </c>
      <c r="T3255" s="24">
        <v>0.89109850000000002</v>
      </c>
      <c r="U3255" s="24">
        <v>0.2602836</v>
      </c>
      <c r="V3255" s="34">
        <v>1.2548017550266235E-2</v>
      </c>
      <c r="W3255" s="24">
        <v>0</v>
      </c>
      <c r="X3255" s="24">
        <v>0</v>
      </c>
    </row>
    <row r="3256" spans="1:24" ht="15" customHeight="1" x14ac:dyDescent="0.45">
      <c r="A3256" s="14">
        <v>561</v>
      </c>
      <c r="B3256" s="15">
        <v>1995</v>
      </c>
      <c r="C3256" s="16">
        <v>0</v>
      </c>
      <c r="D3256" s="17">
        <v>3.8528399999999997E-2</v>
      </c>
      <c r="E3256" s="17">
        <v>0.17715939999999999</v>
      </c>
      <c r="F3256" s="17">
        <v>6.8450200000000003E-2</v>
      </c>
      <c r="G3256" s="17">
        <v>3.9920100000000001</v>
      </c>
      <c r="H3256" s="18">
        <v>0.31434069999999997</v>
      </c>
      <c r="I3256" s="40">
        <f t="array" ref="I3256">$Q$10+SUMPRODUCT(D3256:H3256,TRANSPOSE($Q$11:$Q$15))</f>
        <v>-9.4994761765463291</v>
      </c>
      <c r="J3256" s="37">
        <f t="shared" si="50"/>
        <v>7.4885441053615897E-5</v>
      </c>
      <c r="K3256" s="38"/>
      <c r="L3256" s="38"/>
      <c r="M3256" s="38"/>
      <c r="P3256" s="27">
        <v>3227</v>
      </c>
      <c r="Q3256" s="24">
        <v>0.13055459999999999</v>
      </c>
      <c r="R3256" s="24">
        <v>0.1985355</v>
      </c>
      <c r="S3256" s="24">
        <v>5.4291699999999998E-2</v>
      </c>
      <c r="T3256" s="24">
        <v>1.019587</v>
      </c>
      <c r="U3256" s="24">
        <v>0.27260519999999999</v>
      </c>
      <c r="V3256" s="34">
        <v>9.3018023736275834E-3</v>
      </c>
      <c r="W3256" s="24">
        <v>0</v>
      </c>
      <c r="X3256" s="24">
        <v>0</v>
      </c>
    </row>
    <row r="3257" spans="1:24" ht="15" customHeight="1" x14ac:dyDescent="0.45">
      <c r="A3257" s="14">
        <v>561</v>
      </c>
      <c r="B3257" s="15">
        <v>1996</v>
      </c>
      <c r="C3257" s="16">
        <v>0</v>
      </c>
      <c r="D3257" s="17">
        <v>3.8617699999999998E-2</v>
      </c>
      <c r="E3257" s="17">
        <v>0.1961136</v>
      </c>
      <c r="F3257" s="17">
        <v>7.9120599999999999E-2</v>
      </c>
      <c r="G3257" s="17">
        <v>3.2286109999999999</v>
      </c>
      <c r="H3257" s="18">
        <v>0.28507320000000003</v>
      </c>
      <c r="I3257" s="40">
        <f t="array" ref="I3257">$Q$10+SUMPRODUCT(D3257:H3257,TRANSPOSE($Q$11:$Q$15))</f>
        <v>-8.4139434752542037</v>
      </c>
      <c r="J3257" s="37">
        <f t="shared" si="50"/>
        <v>2.2170448659298398E-4</v>
      </c>
      <c r="K3257" s="38"/>
      <c r="L3257" s="38"/>
      <c r="M3257" s="38"/>
      <c r="P3257" s="27">
        <v>3228</v>
      </c>
      <c r="Q3257" s="24">
        <v>9.7606799999999994E-2</v>
      </c>
      <c r="R3257" s="24">
        <v>0.21779090000000001</v>
      </c>
      <c r="S3257" s="24">
        <v>5.6508200000000001E-2</v>
      </c>
      <c r="T3257" s="24">
        <v>0.90502159999999998</v>
      </c>
      <c r="U3257" s="24">
        <v>0.2415253</v>
      </c>
      <c r="V3257" s="34">
        <v>1.0310041407144846E-2</v>
      </c>
      <c r="W3257" s="24">
        <v>0</v>
      </c>
      <c r="X3257" s="24">
        <v>0</v>
      </c>
    </row>
    <row r="3258" spans="1:24" ht="15" customHeight="1" x14ac:dyDescent="0.45">
      <c r="A3258" s="14">
        <v>561</v>
      </c>
      <c r="B3258" s="15">
        <v>1997</v>
      </c>
      <c r="C3258" s="16">
        <v>0</v>
      </c>
      <c r="D3258" s="17">
        <v>2.4091999999999999E-2</v>
      </c>
      <c r="E3258" s="17">
        <v>0.15894610000000001</v>
      </c>
      <c r="F3258" s="17">
        <v>5.0741700000000001E-2</v>
      </c>
      <c r="G3258" s="17">
        <v>2.651373</v>
      </c>
      <c r="H3258" s="18">
        <v>0.27475179999999999</v>
      </c>
      <c r="I3258" s="40">
        <f t="array" ref="I3258">$Q$10+SUMPRODUCT(D3258:H3258,TRANSPOSE($Q$11:$Q$15))</f>
        <v>-7.2254299464120617</v>
      </c>
      <c r="J3258" s="37">
        <f t="shared" si="50"/>
        <v>7.2731017470626931E-4</v>
      </c>
      <c r="K3258" s="38"/>
      <c r="L3258" s="38"/>
      <c r="M3258" s="38"/>
      <c r="P3258" s="27">
        <v>3229</v>
      </c>
      <c r="Q3258" s="24">
        <v>3.9755600000000002E-2</v>
      </c>
      <c r="R3258" s="24">
        <v>0.2238077</v>
      </c>
      <c r="S3258" s="24">
        <v>5.1474899999999997E-2</v>
      </c>
      <c r="T3258" s="24">
        <v>1.294319</v>
      </c>
      <c r="U3258" s="24">
        <v>0.27447199999999999</v>
      </c>
      <c r="V3258" s="34">
        <v>5.7277024259931864E-3</v>
      </c>
      <c r="W3258" s="24">
        <v>0</v>
      </c>
      <c r="X3258" s="24">
        <v>0</v>
      </c>
    </row>
    <row r="3259" spans="1:24" ht="15" customHeight="1" x14ac:dyDescent="0.45">
      <c r="A3259" s="14">
        <v>561</v>
      </c>
      <c r="B3259" s="15">
        <v>1998</v>
      </c>
      <c r="C3259" s="16">
        <v>0</v>
      </c>
      <c r="D3259" s="17">
        <v>2.84698E-2</v>
      </c>
      <c r="E3259" s="17">
        <v>0.12997649999999999</v>
      </c>
      <c r="F3259" s="17">
        <v>5.35478E-2</v>
      </c>
      <c r="G3259" s="17">
        <v>2.8894790000000001</v>
      </c>
      <c r="H3259" s="18">
        <v>0.23852499999999999</v>
      </c>
      <c r="I3259" s="40">
        <f t="array" ref="I3259">$Q$10+SUMPRODUCT(D3259:H3259,TRANSPOSE($Q$11:$Q$15))</f>
        <v>-7.6058343654562908</v>
      </c>
      <c r="J3259" s="37">
        <f t="shared" si="50"/>
        <v>4.9729269491624747E-4</v>
      </c>
      <c r="K3259" s="38"/>
      <c r="L3259" s="38"/>
      <c r="M3259" s="38"/>
      <c r="P3259" s="27">
        <v>3230</v>
      </c>
      <c r="Q3259" s="24">
        <v>0.76604019999999995</v>
      </c>
      <c r="R3259" s="24">
        <v>8.3312499999999998E-2</v>
      </c>
      <c r="S3259" s="24">
        <v>5.5524299999999999E-2</v>
      </c>
      <c r="T3259" s="24">
        <v>1.067863</v>
      </c>
      <c r="U3259" s="24">
        <v>0.37993090000000002</v>
      </c>
      <c r="V3259" s="34">
        <v>1.3958589970720683E-2</v>
      </c>
      <c r="W3259" s="24">
        <v>0</v>
      </c>
      <c r="X3259" s="24">
        <v>0</v>
      </c>
    </row>
    <row r="3260" spans="1:24" ht="15" customHeight="1" x14ac:dyDescent="0.45">
      <c r="A3260" s="14">
        <v>562</v>
      </c>
      <c r="B3260" s="15">
        <v>1998</v>
      </c>
      <c r="C3260" s="16">
        <v>0</v>
      </c>
      <c r="D3260" s="17">
        <v>0.31346550000000001</v>
      </c>
      <c r="E3260" s="17">
        <v>0.53673769999999998</v>
      </c>
      <c r="F3260" s="17">
        <v>6.6702700000000004E-2</v>
      </c>
      <c r="G3260" s="17">
        <v>2.2328480000000002</v>
      </c>
      <c r="H3260" s="18">
        <v>0.28155639999999998</v>
      </c>
      <c r="I3260" s="40">
        <f t="array" ref="I3260">$Q$10+SUMPRODUCT(D3260:H3260,TRANSPOSE($Q$11:$Q$15))</f>
        <v>-7.1113303162666988</v>
      </c>
      <c r="J3260" s="37">
        <f t="shared" si="50"/>
        <v>8.151439841477474E-4</v>
      </c>
      <c r="K3260" s="38"/>
      <c r="L3260" s="38"/>
      <c r="M3260" s="38"/>
      <c r="P3260" s="27">
        <v>3231</v>
      </c>
      <c r="Q3260" s="24">
        <v>0.75318390000000002</v>
      </c>
      <c r="R3260" s="24">
        <v>5.7469100000000002E-2</v>
      </c>
      <c r="S3260" s="24">
        <v>5.7751400000000001E-2</v>
      </c>
      <c r="T3260" s="24">
        <v>0.76538649999999997</v>
      </c>
      <c r="U3260" s="24">
        <v>0.40564850000000002</v>
      </c>
      <c r="V3260" s="34">
        <v>2.3085226736776682E-2</v>
      </c>
      <c r="W3260" s="24">
        <v>0</v>
      </c>
      <c r="X3260" s="24">
        <v>0</v>
      </c>
    </row>
    <row r="3261" spans="1:24" ht="15" customHeight="1" x14ac:dyDescent="0.45">
      <c r="A3261" s="14">
        <v>562</v>
      </c>
      <c r="B3261" s="15">
        <v>1999</v>
      </c>
      <c r="C3261" s="16">
        <v>0</v>
      </c>
      <c r="D3261" s="17">
        <v>0.26406550000000001</v>
      </c>
      <c r="E3261" s="17">
        <v>0.45145350000000001</v>
      </c>
      <c r="F3261" s="17">
        <v>6.3601900000000003E-2</v>
      </c>
      <c r="G3261" s="17">
        <v>3.1010689999999999</v>
      </c>
      <c r="H3261" s="18">
        <v>0.3251443</v>
      </c>
      <c r="I3261" s="40">
        <f t="array" ref="I3261">$Q$10+SUMPRODUCT(D3261:H3261,TRANSPOSE($Q$11:$Q$15))</f>
        <v>-8.3395704175480674</v>
      </c>
      <c r="J3261" s="37">
        <f t="shared" si="50"/>
        <v>2.3881788977184063E-4</v>
      </c>
      <c r="K3261" s="38"/>
      <c r="L3261" s="38"/>
      <c r="M3261" s="38"/>
      <c r="P3261" s="27">
        <v>3232</v>
      </c>
      <c r="Q3261" s="24">
        <v>0.7440544</v>
      </c>
      <c r="R3261" s="24">
        <v>9.3911300000000003E-2</v>
      </c>
      <c r="S3261" s="24">
        <v>7.0257799999999995E-2</v>
      </c>
      <c r="T3261" s="24">
        <v>1.024821</v>
      </c>
      <c r="U3261" s="24">
        <v>0.42312660000000002</v>
      </c>
      <c r="V3261" s="34">
        <v>1.3326058515461831E-2</v>
      </c>
      <c r="W3261" s="24">
        <v>0</v>
      </c>
      <c r="X3261" s="24">
        <v>0</v>
      </c>
    </row>
    <row r="3262" spans="1:24" ht="15" customHeight="1" x14ac:dyDescent="0.45">
      <c r="A3262" s="14">
        <v>562</v>
      </c>
      <c r="B3262" s="15">
        <v>2001</v>
      </c>
      <c r="C3262" s="16">
        <v>0</v>
      </c>
      <c r="D3262" s="17">
        <v>0.2283763</v>
      </c>
      <c r="E3262" s="17">
        <v>0.55043920000000002</v>
      </c>
      <c r="F3262" s="17">
        <v>4.4510500000000001E-2</v>
      </c>
      <c r="G3262" s="17">
        <v>1.139138</v>
      </c>
      <c r="H3262" s="18">
        <v>0.27495190000000003</v>
      </c>
      <c r="I3262" s="40">
        <f t="array" ref="I3262">$Q$10+SUMPRODUCT(D3262:H3262,TRANSPOSE($Q$11:$Q$15))</f>
        <v>-5.2501609815367853</v>
      </c>
      <c r="J3262" s="37">
        <f t="shared" si="50"/>
        <v>5.219289802983436E-3</v>
      </c>
      <c r="K3262" s="38"/>
      <c r="L3262" s="38"/>
      <c r="M3262" s="38"/>
      <c r="P3262" s="27">
        <v>3233</v>
      </c>
      <c r="Q3262" s="24">
        <v>0.71747490000000003</v>
      </c>
      <c r="R3262" s="24">
        <v>8.7736900000000007E-2</v>
      </c>
      <c r="S3262" s="24">
        <v>5.3485999999999999E-2</v>
      </c>
      <c r="T3262" s="24">
        <v>0.4198171</v>
      </c>
      <c r="U3262" s="24">
        <v>0.38755679999999998</v>
      </c>
      <c r="V3262" s="34">
        <v>3.8037239783807041E-2</v>
      </c>
      <c r="W3262" s="24">
        <v>0</v>
      </c>
      <c r="X3262" s="24">
        <v>0</v>
      </c>
    </row>
    <row r="3263" spans="1:24" ht="15" customHeight="1" x14ac:dyDescent="0.45">
      <c r="A3263" s="14">
        <v>562</v>
      </c>
      <c r="B3263" s="15">
        <v>2002</v>
      </c>
      <c r="C3263" s="16">
        <v>0</v>
      </c>
      <c r="D3263" s="17">
        <v>0.23017650000000001</v>
      </c>
      <c r="E3263" s="17">
        <v>0.52084079999999999</v>
      </c>
      <c r="F3263" s="17">
        <v>6.1465800000000001E-2</v>
      </c>
      <c r="G3263" s="17">
        <v>1.288835</v>
      </c>
      <c r="H3263" s="18">
        <v>0.2777965</v>
      </c>
      <c r="I3263" s="40">
        <f t="array" ref="I3263">$Q$10+SUMPRODUCT(D3263:H3263,TRANSPOSE($Q$11:$Q$15))</f>
        <v>-5.5787981664399382</v>
      </c>
      <c r="J3263" s="37">
        <f t="shared" si="50"/>
        <v>3.7628894222196075E-3</v>
      </c>
      <c r="K3263" s="38"/>
      <c r="L3263" s="38"/>
      <c r="M3263" s="38"/>
      <c r="P3263" s="27">
        <v>3234</v>
      </c>
      <c r="Q3263" s="24">
        <v>0.69584630000000003</v>
      </c>
      <c r="R3263" s="24">
        <v>0.10151250000000001</v>
      </c>
      <c r="S3263" s="24">
        <v>6.4079899999999995E-2</v>
      </c>
      <c r="T3263" s="24">
        <v>0.71603779999999995</v>
      </c>
      <c r="U3263" s="24">
        <v>0.46618510000000002</v>
      </c>
      <c r="V3263" s="34">
        <v>2.2588408916748501E-2</v>
      </c>
      <c r="W3263" s="24">
        <v>0</v>
      </c>
      <c r="X3263" s="24">
        <v>0</v>
      </c>
    </row>
    <row r="3264" spans="1:24" ht="15" customHeight="1" x14ac:dyDescent="0.45">
      <c r="A3264" s="14">
        <v>562</v>
      </c>
      <c r="B3264" s="15">
        <v>2003</v>
      </c>
      <c r="C3264" s="16">
        <v>0</v>
      </c>
      <c r="D3264" s="17">
        <v>0.25465850000000001</v>
      </c>
      <c r="E3264" s="17">
        <v>0.47440969999999999</v>
      </c>
      <c r="F3264" s="17">
        <v>6.2560599999999994E-2</v>
      </c>
      <c r="G3264" s="17">
        <v>2.0596519999999998</v>
      </c>
      <c r="H3264" s="18">
        <v>0.30907879999999999</v>
      </c>
      <c r="I3264" s="40">
        <f t="array" ref="I3264">$Q$10+SUMPRODUCT(D3264:H3264,TRANSPOSE($Q$11:$Q$15))</f>
        <v>-6.718880089905916</v>
      </c>
      <c r="J3264" s="37">
        <f t="shared" si="50"/>
        <v>1.2064329466691932E-3</v>
      </c>
      <c r="K3264" s="38"/>
      <c r="L3264" s="38"/>
      <c r="M3264" s="38"/>
      <c r="P3264" s="27">
        <v>3235</v>
      </c>
      <c r="Q3264" s="24">
        <v>0.7365564</v>
      </c>
      <c r="R3264" s="24">
        <v>0.12640940000000001</v>
      </c>
      <c r="S3264" s="24">
        <v>6.5283400000000005E-2</v>
      </c>
      <c r="T3264" s="24">
        <v>0.62884059999999997</v>
      </c>
      <c r="U3264" s="24">
        <v>0.4222785</v>
      </c>
      <c r="V3264" s="34">
        <v>2.4490325716443696E-2</v>
      </c>
      <c r="W3264" s="24">
        <v>0</v>
      </c>
      <c r="X3264" s="24">
        <v>0</v>
      </c>
    </row>
    <row r="3265" spans="1:24" ht="15" customHeight="1" x14ac:dyDescent="0.45">
      <c r="A3265" s="14">
        <v>563</v>
      </c>
      <c r="B3265" s="15">
        <v>2004</v>
      </c>
      <c r="C3265" s="16">
        <v>0</v>
      </c>
      <c r="D3265" s="17">
        <v>-4.4494699999999998E-2</v>
      </c>
      <c r="E3265" s="17">
        <v>7.2319999999999997E-3</v>
      </c>
      <c r="F3265" s="17">
        <v>3.6708600000000001E-2</v>
      </c>
      <c r="G3265" s="17">
        <v>0.59708499999999998</v>
      </c>
      <c r="H3265" s="18">
        <v>0.15873680000000001</v>
      </c>
      <c r="I3265" s="40">
        <f t="array" ref="I3265">$Q$10+SUMPRODUCT(D3265:H3265,TRANSPOSE($Q$11:$Q$15))</f>
        <v>-3.7192049251586194</v>
      </c>
      <c r="J3265" s="37">
        <f t="shared" si="50"/>
        <v>2.3678951942388643E-2</v>
      </c>
      <c r="K3265" s="38"/>
      <c r="L3265" s="38"/>
      <c r="M3265" s="38"/>
      <c r="P3265" s="27">
        <v>3236</v>
      </c>
      <c r="Q3265" s="24">
        <v>0.68053490000000005</v>
      </c>
      <c r="R3265" s="24">
        <v>8.3685999999999997E-2</v>
      </c>
      <c r="S3265" s="24">
        <v>3.1368E-2</v>
      </c>
      <c r="T3265" s="24">
        <v>0.75484450000000003</v>
      </c>
      <c r="U3265" s="24">
        <v>0.42805110000000002</v>
      </c>
      <c r="V3265" s="34">
        <v>2.7339418248286011E-2</v>
      </c>
      <c r="W3265" s="24">
        <v>0</v>
      </c>
      <c r="X3265" s="24">
        <v>0</v>
      </c>
    </row>
    <row r="3266" spans="1:24" ht="15" customHeight="1" x14ac:dyDescent="0.45">
      <c r="A3266" s="14">
        <v>564</v>
      </c>
      <c r="B3266" s="15">
        <v>1995</v>
      </c>
      <c r="C3266" s="16">
        <v>0</v>
      </c>
      <c r="D3266" s="17">
        <v>0.17017379999999999</v>
      </c>
      <c r="E3266" s="17">
        <v>0.44479340000000001</v>
      </c>
      <c r="F3266" s="17">
        <v>5.1094199999999999E-2</v>
      </c>
      <c r="G3266" s="17">
        <v>2.067866</v>
      </c>
      <c r="H3266" s="18">
        <v>0.26270900000000003</v>
      </c>
      <c r="I3266" s="40">
        <f t="array" ref="I3266">$Q$10+SUMPRODUCT(D3266:H3266,TRANSPOSE($Q$11:$Q$15))</f>
        <v>-6.6609331702914476</v>
      </c>
      <c r="J3266" s="37">
        <f t="shared" si="50"/>
        <v>1.2783152189398826E-3</v>
      </c>
      <c r="K3266" s="38"/>
      <c r="L3266" s="38"/>
      <c r="M3266" s="38"/>
      <c r="P3266" s="27">
        <v>3237</v>
      </c>
      <c r="Q3266" s="24">
        <v>0.72512540000000003</v>
      </c>
      <c r="R3266" s="24">
        <v>-5.6423000000000003E-3</v>
      </c>
      <c r="S3266" s="24">
        <v>3.8696500000000002E-2</v>
      </c>
      <c r="T3266" s="24">
        <v>0.54861499999999996</v>
      </c>
      <c r="U3266" s="24">
        <v>0.47313070000000002</v>
      </c>
      <c r="V3266" s="34">
        <v>4.2072379776345883E-2</v>
      </c>
      <c r="W3266" s="24">
        <v>0</v>
      </c>
      <c r="X3266" s="24">
        <v>0</v>
      </c>
    </row>
    <row r="3267" spans="1:24" ht="15" customHeight="1" x14ac:dyDescent="0.45">
      <c r="A3267" s="14">
        <v>564</v>
      </c>
      <c r="B3267" s="15">
        <v>1996</v>
      </c>
      <c r="C3267" s="16">
        <v>0</v>
      </c>
      <c r="D3267" s="17">
        <v>0.16208310000000001</v>
      </c>
      <c r="E3267" s="17">
        <v>0.51533569999999995</v>
      </c>
      <c r="F3267" s="17">
        <v>6.7718600000000004E-2</v>
      </c>
      <c r="G3267" s="17">
        <v>2.3771450000000001</v>
      </c>
      <c r="H3267" s="18">
        <v>0.2854949</v>
      </c>
      <c r="I3267" s="40">
        <f t="array" ref="I3267">$Q$10+SUMPRODUCT(D3267:H3267,TRANSPOSE($Q$11:$Q$15))</f>
        <v>-7.3785792409889481</v>
      </c>
      <c r="J3267" s="37">
        <f t="shared" ref="J3267:J3330" si="51">EXP(I3267)/(1+EXP(I3267))</f>
        <v>6.2409776101046905E-4</v>
      </c>
      <c r="K3267" s="38"/>
      <c r="L3267" s="38"/>
      <c r="M3267" s="38"/>
      <c r="P3267" s="27">
        <v>3238</v>
      </c>
      <c r="Q3267" s="24">
        <v>0.65391960000000005</v>
      </c>
      <c r="R3267" s="24">
        <v>4.2740500000000001E-2</v>
      </c>
      <c r="S3267" s="24">
        <v>5.1459699999999997E-2</v>
      </c>
      <c r="T3267" s="24">
        <v>0.67836609999999997</v>
      </c>
      <c r="U3267" s="24">
        <v>0.53624590000000005</v>
      </c>
      <c r="V3267" s="34">
        <v>2.9455193501696324E-2</v>
      </c>
      <c r="W3267" s="24">
        <v>0</v>
      </c>
      <c r="X3267" s="24">
        <v>0</v>
      </c>
    </row>
    <row r="3268" spans="1:24" ht="15" customHeight="1" x14ac:dyDescent="0.45">
      <c r="A3268" s="14">
        <v>564</v>
      </c>
      <c r="B3268" s="15">
        <v>1997</v>
      </c>
      <c r="C3268" s="16">
        <v>0</v>
      </c>
      <c r="D3268" s="17">
        <v>0.1607712</v>
      </c>
      <c r="E3268" s="17">
        <v>0.58333089999999999</v>
      </c>
      <c r="F3268" s="17">
        <v>5.2708199999999997E-2</v>
      </c>
      <c r="G3268" s="17">
        <v>2.8006509999999998</v>
      </c>
      <c r="H3268" s="18">
        <v>0.26811109999999999</v>
      </c>
      <c r="I3268" s="40">
        <f t="array" ref="I3268">$Q$10+SUMPRODUCT(D3268:H3268,TRANSPOSE($Q$11:$Q$15))</f>
        <v>-8.0435891305861169</v>
      </c>
      <c r="J3268" s="37">
        <f t="shared" si="51"/>
        <v>3.2105110777927941E-4</v>
      </c>
      <c r="K3268" s="38"/>
      <c r="L3268" s="38"/>
      <c r="M3268" s="38"/>
      <c r="P3268" s="27">
        <v>3239</v>
      </c>
      <c r="Q3268" s="24">
        <v>0.25429089999999999</v>
      </c>
      <c r="R3268" s="24">
        <v>0.32870719999999998</v>
      </c>
      <c r="S3268" s="24">
        <v>4.5104900000000003E-2</v>
      </c>
      <c r="T3268" s="24">
        <v>1.056489</v>
      </c>
      <c r="U3268" s="24">
        <v>0.22911329999999999</v>
      </c>
      <c r="V3268" s="34">
        <v>8.0143681635314219E-3</v>
      </c>
      <c r="W3268" s="24">
        <v>0</v>
      </c>
      <c r="X3268" s="24">
        <v>0</v>
      </c>
    </row>
    <row r="3269" spans="1:24" ht="15" customHeight="1" x14ac:dyDescent="0.45">
      <c r="A3269" s="14">
        <v>564</v>
      </c>
      <c r="B3269" s="15">
        <v>1998</v>
      </c>
      <c r="C3269" s="16">
        <v>0</v>
      </c>
      <c r="D3269" s="17">
        <v>0.1371666</v>
      </c>
      <c r="E3269" s="17">
        <v>0.33974599999999999</v>
      </c>
      <c r="F3269" s="17">
        <v>5.5356500000000003E-2</v>
      </c>
      <c r="G3269" s="17">
        <v>2.4378069999999998</v>
      </c>
      <c r="H3269" s="18">
        <v>0.26834000000000002</v>
      </c>
      <c r="I3269" s="40">
        <f t="array" ref="I3269">$Q$10+SUMPRODUCT(D3269:H3269,TRANSPOSE($Q$11:$Q$15))</f>
        <v>-7.142009958799977</v>
      </c>
      <c r="J3269" s="37">
        <f t="shared" si="51"/>
        <v>7.905348578813833E-4</v>
      </c>
      <c r="K3269" s="38"/>
      <c r="L3269" s="38"/>
      <c r="M3269" s="38"/>
      <c r="P3269" s="27">
        <v>3240</v>
      </c>
      <c r="Q3269" s="24">
        <v>0.285939</v>
      </c>
      <c r="R3269" s="24">
        <v>0.3856387</v>
      </c>
      <c r="S3269" s="24">
        <v>4.7522399999999999E-2</v>
      </c>
      <c r="T3269" s="24">
        <v>1.84663</v>
      </c>
      <c r="U3269" s="24">
        <v>0.22153970000000001</v>
      </c>
      <c r="V3269" s="34">
        <v>2.0841008693728022E-3</v>
      </c>
      <c r="W3269" s="24">
        <v>0</v>
      </c>
      <c r="X3269" s="24">
        <v>0</v>
      </c>
    </row>
    <row r="3270" spans="1:24" ht="15" customHeight="1" x14ac:dyDescent="0.45">
      <c r="A3270" s="14">
        <v>564</v>
      </c>
      <c r="B3270" s="15">
        <v>1999</v>
      </c>
      <c r="C3270" s="16">
        <v>0</v>
      </c>
      <c r="D3270" s="17">
        <v>1.5741999999999999E-2</v>
      </c>
      <c r="E3270" s="17">
        <v>0.1302517</v>
      </c>
      <c r="F3270" s="17">
        <v>6.0623499999999997E-2</v>
      </c>
      <c r="G3270" s="17">
        <v>1.182086</v>
      </c>
      <c r="H3270" s="18">
        <v>0.17596290000000001</v>
      </c>
      <c r="I3270" s="40">
        <f t="array" ref="I3270">$Q$10+SUMPRODUCT(D3270:H3270,TRANSPOSE($Q$11:$Q$15))</f>
        <v>-4.9859911174819427</v>
      </c>
      <c r="J3270" s="37">
        <f t="shared" si="51"/>
        <v>6.7866293080857364E-3</v>
      </c>
      <c r="K3270" s="38"/>
      <c r="L3270" s="38"/>
      <c r="M3270" s="38"/>
      <c r="P3270" s="27">
        <v>3241</v>
      </c>
      <c r="Q3270" s="24">
        <v>0.27912229999999999</v>
      </c>
      <c r="R3270" s="24">
        <v>0.48431360000000001</v>
      </c>
      <c r="S3270" s="24">
        <v>3.9432700000000001E-2</v>
      </c>
      <c r="T3270" s="24">
        <v>1.775755</v>
      </c>
      <c r="U3270" s="24">
        <v>0.1904545</v>
      </c>
      <c r="V3270" s="34">
        <v>2.1094001271350746E-3</v>
      </c>
      <c r="W3270" s="24">
        <v>0</v>
      </c>
      <c r="X3270" s="24">
        <v>0</v>
      </c>
    </row>
    <row r="3271" spans="1:24" ht="15" customHeight="1" x14ac:dyDescent="0.45">
      <c r="A3271" s="14">
        <v>564</v>
      </c>
      <c r="B3271" s="15">
        <v>2000</v>
      </c>
      <c r="C3271" s="16">
        <v>0</v>
      </c>
      <c r="D3271" s="17">
        <v>8.4708199999999997E-2</v>
      </c>
      <c r="E3271" s="17">
        <v>0.1567673</v>
      </c>
      <c r="F3271" s="17">
        <v>3.7345400000000001E-2</v>
      </c>
      <c r="G3271" s="17">
        <v>1.0677380000000001</v>
      </c>
      <c r="H3271" s="18">
        <v>0.1498516</v>
      </c>
      <c r="I3271" s="40">
        <f t="array" ref="I3271">$Q$10+SUMPRODUCT(D3271:H3271,TRANSPOSE($Q$11:$Q$15))</f>
        <v>-4.6437207743499833</v>
      </c>
      <c r="J3271" s="37">
        <f t="shared" si="51"/>
        <v>9.5301329605380538E-3</v>
      </c>
      <c r="K3271" s="38"/>
      <c r="L3271" s="38"/>
      <c r="M3271" s="38"/>
      <c r="P3271" s="27">
        <v>3242</v>
      </c>
      <c r="Q3271" s="24">
        <v>0.20438490000000001</v>
      </c>
      <c r="R3271" s="24">
        <v>0.45567970000000002</v>
      </c>
      <c r="S3271" s="24">
        <v>2.5000999999999999E-2</v>
      </c>
      <c r="T3271" s="24">
        <v>1.1357330000000001</v>
      </c>
      <c r="U3271" s="24">
        <v>0.2013683</v>
      </c>
      <c r="V3271" s="34">
        <v>6.6501837965795814E-3</v>
      </c>
      <c r="W3271" s="24">
        <v>0</v>
      </c>
      <c r="X3271" s="24">
        <v>0</v>
      </c>
    </row>
    <row r="3272" spans="1:24" ht="15" customHeight="1" x14ac:dyDescent="0.45">
      <c r="A3272" s="14">
        <v>564</v>
      </c>
      <c r="B3272" s="15">
        <v>2001</v>
      </c>
      <c r="C3272" s="16">
        <v>0</v>
      </c>
      <c r="D3272" s="17">
        <v>0.1065951</v>
      </c>
      <c r="E3272" s="17">
        <v>0.17856830000000001</v>
      </c>
      <c r="F3272" s="17">
        <v>5.0602000000000001E-2</v>
      </c>
      <c r="G3272" s="17">
        <v>1.202569</v>
      </c>
      <c r="H3272" s="18">
        <v>0.16015979999999999</v>
      </c>
      <c r="I3272" s="40">
        <f t="array" ref="I3272">$Q$10+SUMPRODUCT(D3272:H3272,TRANSPOSE($Q$11:$Q$15))</f>
        <v>-4.9808680040918212</v>
      </c>
      <c r="J3272" s="37">
        <f t="shared" si="51"/>
        <v>6.8212494194448969E-3</v>
      </c>
      <c r="K3272" s="38"/>
      <c r="L3272" s="38"/>
      <c r="M3272" s="38"/>
      <c r="P3272" s="27">
        <v>3243</v>
      </c>
      <c r="Q3272" s="24">
        <v>0.15991830000000001</v>
      </c>
      <c r="R3272" s="24">
        <v>0.39845259999999999</v>
      </c>
      <c r="S3272" s="24">
        <v>3.4320299999999998E-2</v>
      </c>
      <c r="T3272" s="24">
        <v>1.565941</v>
      </c>
      <c r="U3272" s="24">
        <v>0.2533551</v>
      </c>
      <c r="V3272" s="34">
        <v>3.437525838290708E-3</v>
      </c>
      <c r="W3272" s="24">
        <v>0</v>
      </c>
      <c r="X3272" s="24">
        <v>0</v>
      </c>
    </row>
    <row r="3273" spans="1:24" ht="15" customHeight="1" x14ac:dyDescent="0.45">
      <c r="A3273" s="14">
        <v>564</v>
      </c>
      <c r="B3273" s="15">
        <v>2002</v>
      </c>
      <c r="C3273" s="16">
        <v>0</v>
      </c>
      <c r="D3273" s="17">
        <v>0.1161764</v>
      </c>
      <c r="E3273" s="17">
        <v>0.1238682</v>
      </c>
      <c r="F3273" s="17">
        <v>3.5769099999999998E-2</v>
      </c>
      <c r="G3273" s="17">
        <v>1.108997</v>
      </c>
      <c r="H3273" s="18">
        <v>0.18519530000000001</v>
      </c>
      <c r="I3273" s="40">
        <f t="array" ref="I3273">$Q$10+SUMPRODUCT(D3273:H3273,TRANSPOSE($Q$11:$Q$15))</f>
        <v>-4.6140821311012932</v>
      </c>
      <c r="J3273" s="37">
        <f t="shared" si="51"/>
        <v>9.8140071473650538E-3</v>
      </c>
      <c r="K3273" s="38"/>
      <c r="L3273" s="38"/>
      <c r="M3273" s="38"/>
      <c r="P3273" s="27">
        <v>3244</v>
      </c>
      <c r="Q3273" s="24">
        <v>0.31418629999999997</v>
      </c>
      <c r="R3273" s="24">
        <v>0.39109319999999997</v>
      </c>
      <c r="S3273" s="24">
        <v>7.7669199999999994E-2</v>
      </c>
      <c r="T3273" s="24">
        <v>1.5514699999999999</v>
      </c>
      <c r="U3273" s="24">
        <v>0.53341970000000005</v>
      </c>
      <c r="V3273" s="34">
        <v>3.1883528422852682E-3</v>
      </c>
      <c r="W3273" s="24">
        <v>0</v>
      </c>
      <c r="X3273" s="24">
        <v>0</v>
      </c>
    </row>
    <row r="3274" spans="1:24" ht="15" customHeight="1" x14ac:dyDescent="0.45">
      <c r="A3274" s="14">
        <v>564</v>
      </c>
      <c r="B3274" s="15">
        <v>2003</v>
      </c>
      <c r="C3274" s="16">
        <v>0</v>
      </c>
      <c r="D3274" s="17">
        <v>0.12129429999999999</v>
      </c>
      <c r="E3274" s="17">
        <v>0.14681340000000001</v>
      </c>
      <c r="F3274" s="17">
        <v>5.0810300000000003E-2</v>
      </c>
      <c r="G3274" s="17">
        <v>1.5848770000000001</v>
      </c>
      <c r="H3274" s="18">
        <v>0.19504630000000001</v>
      </c>
      <c r="I3274" s="40">
        <f t="array" ref="I3274">$Q$10+SUMPRODUCT(D3274:H3274,TRANSPOSE($Q$11:$Q$15))</f>
        <v>-5.5178935729709426</v>
      </c>
      <c r="J3274" s="37">
        <f t="shared" si="51"/>
        <v>3.9982447284869962E-3</v>
      </c>
      <c r="K3274" s="38"/>
      <c r="L3274" s="38"/>
      <c r="M3274" s="38"/>
      <c r="P3274" s="27">
        <v>3245</v>
      </c>
      <c r="Q3274" s="24">
        <v>0.27729799999999999</v>
      </c>
      <c r="R3274" s="24">
        <v>0.19755900000000001</v>
      </c>
      <c r="S3274" s="24">
        <v>6.6762299999999997E-2</v>
      </c>
      <c r="T3274" s="24">
        <v>1.3638779999999999</v>
      </c>
      <c r="U3274" s="24">
        <v>0.43068079999999997</v>
      </c>
      <c r="V3274" s="34">
        <v>5.7292721078068222E-3</v>
      </c>
      <c r="W3274" s="24">
        <v>0</v>
      </c>
      <c r="X3274" s="24">
        <v>0</v>
      </c>
    </row>
    <row r="3275" spans="1:24" ht="15" customHeight="1" x14ac:dyDescent="0.45">
      <c r="A3275" s="14">
        <v>564</v>
      </c>
      <c r="B3275" s="15">
        <v>2004</v>
      </c>
      <c r="C3275" s="16">
        <v>0</v>
      </c>
      <c r="D3275" s="17">
        <v>0.17928530000000001</v>
      </c>
      <c r="E3275" s="17">
        <v>0.16201019999999999</v>
      </c>
      <c r="F3275" s="17">
        <v>6.1024000000000002E-2</v>
      </c>
      <c r="G3275" s="17">
        <v>1.5866309999999999</v>
      </c>
      <c r="H3275" s="18">
        <v>0.2014483</v>
      </c>
      <c r="I3275" s="40">
        <f t="array" ref="I3275">$Q$10+SUMPRODUCT(D3275:H3275,TRANSPOSE($Q$11:$Q$15))</f>
        <v>-5.5964867820317696</v>
      </c>
      <c r="J3275" s="37">
        <f t="shared" si="51"/>
        <v>3.6971582621669334E-3</v>
      </c>
      <c r="K3275" s="38"/>
      <c r="L3275" s="38"/>
      <c r="M3275" s="38"/>
      <c r="P3275" s="27">
        <v>3246</v>
      </c>
      <c r="Q3275" s="24">
        <v>0.2337881</v>
      </c>
      <c r="R3275" s="24">
        <v>0.20743130000000001</v>
      </c>
      <c r="S3275" s="24">
        <v>6.3237799999999997E-2</v>
      </c>
      <c r="T3275" s="24">
        <v>1.7906869999999999</v>
      </c>
      <c r="U3275" s="24">
        <v>0.45686389999999999</v>
      </c>
      <c r="V3275" s="34">
        <v>2.9454434137762722E-3</v>
      </c>
      <c r="W3275" s="24">
        <v>0</v>
      </c>
      <c r="X3275" s="24">
        <v>0</v>
      </c>
    </row>
    <row r="3276" spans="1:24" ht="15" customHeight="1" x14ac:dyDescent="0.45">
      <c r="A3276" s="14">
        <v>565</v>
      </c>
      <c r="B3276" s="15">
        <v>1995</v>
      </c>
      <c r="C3276" s="16">
        <v>0</v>
      </c>
      <c r="D3276" s="17">
        <v>0.43758799999999998</v>
      </c>
      <c r="E3276" s="17">
        <v>9.7155500000000006E-2</v>
      </c>
      <c r="F3276" s="17">
        <v>3.6544E-2</v>
      </c>
      <c r="G3276" s="17">
        <v>0.34190389999999998</v>
      </c>
      <c r="H3276" s="18">
        <v>0.22189890000000001</v>
      </c>
      <c r="I3276" s="40">
        <f t="array" ref="I3276">$Q$10+SUMPRODUCT(D3276:H3276,TRANSPOSE($Q$11:$Q$15))</f>
        <v>-3.2030690450921071</v>
      </c>
      <c r="J3276" s="37">
        <f t="shared" si="51"/>
        <v>3.9050392405686536E-2</v>
      </c>
      <c r="K3276" s="38"/>
      <c r="L3276" s="38"/>
      <c r="M3276" s="38"/>
      <c r="P3276" s="27">
        <v>3247</v>
      </c>
      <c r="Q3276" s="24">
        <v>3.9377299999999997E-2</v>
      </c>
      <c r="R3276" s="24">
        <v>0.1543274</v>
      </c>
      <c r="S3276" s="24">
        <v>3.5406600000000003E-2</v>
      </c>
      <c r="T3276" s="24">
        <v>1.459516</v>
      </c>
      <c r="U3276" s="24">
        <v>0.3781986</v>
      </c>
      <c r="V3276" s="34">
        <v>5.9036095028303362E-3</v>
      </c>
      <c r="W3276" s="24">
        <v>0</v>
      </c>
      <c r="X3276" s="24">
        <v>0</v>
      </c>
    </row>
    <row r="3277" spans="1:24" ht="15" customHeight="1" x14ac:dyDescent="0.45">
      <c r="A3277" s="14">
        <v>565</v>
      </c>
      <c r="B3277" s="15">
        <v>1996</v>
      </c>
      <c r="C3277" s="16">
        <v>0</v>
      </c>
      <c r="D3277" s="17">
        <v>0.38082510000000003</v>
      </c>
      <c r="E3277" s="17">
        <v>0.1164351</v>
      </c>
      <c r="F3277" s="17">
        <v>4.0922E-2</v>
      </c>
      <c r="G3277" s="17">
        <v>0.65669599999999995</v>
      </c>
      <c r="H3277" s="18">
        <v>0.25455480000000003</v>
      </c>
      <c r="I3277" s="40">
        <f t="array" ref="I3277">$Q$10+SUMPRODUCT(D3277:H3277,TRANSPOSE($Q$11:$Q$15))</f>
        <v>-3.7710565258737083</v>
      </c>
      <c r="J3277" s="37">
        <f t="shared" si="51"/>
        <v>2.250938129390467E-2</v>
      </c>
      <c r="K3277" s="38"/>
      <c r="L3277" s="38"/>
      <c r="M3277" s="38"/>
      <c r="P3277" s="27">
        <v>3248</v>
      </c>
      <c r="Q3277" s="24">
        <v>9.4273200000000001E-2</v>
      </c>
      <c r="R3277" s="24">
        <v>-0.11486440000000001</v>
      </c>
      <c r="S3277" s="24">
        <v>-3.5434500000000001E-2</v>
      </c>
      <c r="T3277" s="24">
        <v>0.23453470000000001</v>
      </c>
      <c r="U3277" s="24">
        <v>0.384517</v>
      </c>
      <c r="V3277" s="34">
        <v>0.10070538364188231</v>
      </c>
      <c r="W3277" s="24">
        <v>0</v>
      </c>
      <c r="X3277" s="24">
        <v>0</v>
      </c>
    </row>
    <row r="3278" spans="1:24" ht="15" customHeight="1" x14ac:dyDescent="0.45">
      <c r="A3278" s="14">
        <v>566</v>
      </c>
      <c r="B3278" s="15">
        <v>1999</v>
      </c>
      <c r="C3278" s="16">
        <v>0</v>
      </c>
      <c r="D3278" s="17">
        <v>6.0112199999999998E-2</v>
      </c>
      <c r="E3278" s="17">
        <v>-1.11179E-2</v>
      </c>
      <c r="F3278" s="17">
        <v>5.8844800000000003E-2</v>
      </c>
      <c r="G3278" s="17">
        <v>0.40033099999999999</v>
      </c>
      <c r="H3278" s="18">
        <v>0.141543</v>
      </c>
      <c r="I3278" s="40">
        <f t="array" ref="I3278">$Q$10+SUMPRODUCT(D3278:H3278,TRANSPOSE($Q$11:$Q$15))</f>
        <v>-3.5233544314293042</v>
      </c>
      <c r="J3278" s="37">
        <f t="shared" si="51"/>
        <v>2.8654981339145912E-2</v>
      </c>
      <c r="K3278" s="38"/>
      <c r="L3278" s="38"/>
      <c r="M3278" s="38"/>
      <c r="P3278" s="27">
        <v>3249</v>
      </c>
      <c r="Q3278" s="24">
        <v>0.26884789999999997</v>
      </c>
      <c r="R3278" s="24">
        <v>-0.36336190000000002</v>
      </c>
      <c r="S3278" s="24">
        <v>1.0729799999999999E-2</v>
      </c>
      <c r="T3278" s="24">
        <v>0.23812729999999999</v>
      </c>
      <c r="U3278" s="24">
        <v>0.55784889999999998</v>
      </c>
      <c r="V3278" s="34">
        <v>0.11677547574492667</v>
      </c>
      <c r="W3278" s="24">
        <v>0</v>
      </c>
      <c r="X3278" s="24">
        <v>0</v>
      </c>
    </row>
    <row r="3279" spans="1:24" ht="15" customHeight="1" x14ac:dyDescent="0.45">
      <c r="A3279" s="14">
        <v>567</v>
      </c>
      <c r="B3279" s="15">
        <v>1995</v>
      </c>
      <c r="C3279" s="16">
        <v>0</v>
      </c>
      <c r="D3279" s="17">
        <v>0.27681660000000002</v>
      </c>
      <c r="E3279" s="17">
        <v>4.5541100000000001E-2</v>
      </c>
      <c r="F3279" s="17">
        <v>3.7419399999999998E-2</v>
      </c>
      <c r="G3279" s="17">
        <v>2.2082869999999999</v>
      </c>
      <c r="H3279" s="18">
        <v>0.19443679999999999</v>
      </c>
      <c r="I3279" s="40">
        <f t="array" ref="I3279">$Q$10+SUMPRODUCT(D3279:H3279,TRANSPOSE($Q$11:$Q$15))</f>
        <v>-6.1929184831528481</v>
      </c>
      <c r="J3279" s="37">
        <f t="shared" si="51"/>
        <v>2.0396842746820913E-3</v>
      </c>
      <c r="K3279" s="38"/>
      <c r="L3279" s="38"/>
      <c r="M3279" s="38"/>
      <c r="P3279" s="27">
        <v>3250</v>
      </c>
      <c r="Q3279" s="24">
        <v>0.27289269999999999</v>
      </c>
      <c r="R3279" s="24">
        <v>-0.58428219999999997</v>
      </c>
      <c r="S3279" s="24">
        <v>2.4110900000000001E-2</v>
      </c>
      <c r="T3279" s="24">
        <v>0.29829250000000002</v>
      </c>
      <c r="U3279" s="24">
        <v>0.659389</v>
      </c>
      <c r="V3279" s="34">
        <v>0.13700217406084442</v>
      </c>
      <c r="W3279" s="24">
        <v>0</v>
      </c>
      <c r="X3279" s="24">
        <v>0</v>
      </c>
    </row>
    <row r="3280" spans="1:24" ht="15" customHeight="1" x14ac:dyDescent="0.45">
      <c r="A3280" s="14">
        <v>567</v>
      </c>
      <c r="B3280" s="15">
        <v>1996</v>
      </c>
      <c r="C3280" s="16">
        <v>0</v>
      </c>
      <c r="D3280" s="17">
        <v>0.30452129999999999</v>
      </c>
      <c r="E3280" s="17">
        <v>0.13020599999999999</v>
      </c>
      <c r="F3280" s="17">
        <v>5.7123599999999997E-2</v>
      </c>
      <c r="G3280" s="17">
        <v>4.840408</v>
      </c>
      <c r="H3280" s="18">
        <v>0.21191489999999999</v>
      </c>
      <c r="I3280" s="40">
        <f t="array" ref="I3280">$Q$10+SUMPRODUCT(D3280:H3280,TRANSPOSE($Q$11:$Q$15))</f>
        <v>-10.645853891771011</v>
      </c>
      <c r="J3280" s="37">
        <f t="shared" si="51"/>
        <v>2.3798745451461184E-5</v>
      </c>
      <c r="K3280" s="38"/>
      <c r="L3280" s="38"/>
      <c r="M3280" s="38"/>
      <c r="P3280" s="27">
        <v>3251</v>
      </c>
      <c r="Q3280" s="24">
        <v>0.30462590000000001</v>
      </c>
      <c r="R3280" s="24">
        <v>-0.64956999999999998</v>
      </c>
      <c r="S3280" s="24">
        <v>6.5391000000000005E-2</v>
      </c>
      <c r="T3280" s="24">
        <v>0.2313499</v>
      </c>
      <c r="U3280" s="24">
        <v>0.71138500000000005</v>
      </c>
      <c r="V3280" s="34">
        <v>0.12745670286232924</v>
      </c>
      <c r="W3280" s="24">
        <v>0</v>
      </c>
      <c r="X3280" s="24">
        <v>0</v>
      </c>
    </row>
    <row r="3281" spans="1:24" ht="15" customHeight="1" x14ac:dyDescent="0.45">
      <c r="A3281" s="14">
        <v>568</v>
      </c>
      <c r="B3281" s="15">
        <v>1996</v>
      </c>
      <c r="C3281" s="16">
        <v>0</v>
      </c>
      <c r="D3281" s="17">
        <v>9.5720600000000003E-2</v>
      </c>
      <c r="E3281" s="17">
        <v>0.58299319999999999</v>
      </c>
      <c r="F3281" s="17">
        <v>4.2210400000000002E-2</v>
      </c>
      <c r="G3281" s="17">
        <v>3.3010160000000002</v>
      </c>
      <c r="H3281" s="18">
        <v>0.33145259999999999</v>
      </c>
      <c r="I3281" s="40">
        <f t="array" ref="I3281">$Q$10+SUMPRODUCT(D3281:H3281,TRANSPOSE($Q$11:$Q$15))</f>
        <v>-8.7442051138705708</v>
      </c>
      <c r="J3281" s="37">
        <f t="shared" si="51"/>
        <v>1.5935685756352647E-4</v>
      </c>
      <c r="K3281" s="38"/>
      <c r="L3281" s="38"/>
      <c r="M3281" s="38"/>
      <c r="P3281" s="27">
        <v>3252</v>
      </c>
      <c r="Q3281" s="24">
        <v>0.33331270000000002</v>
      </c>
      <c r="R3281" s="24">
        <v>-0.61359269999999999</v>
      </c>
      <c r="S3281" s="24">
        <v>6.2578999999999996E-2</v>
      </c>
      <c r="T3281" s="24">
        <v>0.48736350000000001</v>
      </c>
      <c r="U3281" s="24">
        <v>0.73475840000000003</v>
      </c>
      <c r="V3281" s="34">
        <v>8.8260440659604061E-2</v>
      </c>
      <c r="W3281" s="24">
        <v>0</v>
      </c>
      <c r="X3281" s="24">
        <v>0</v>
      </c>
    </row>
    <row r="3282" spans="1:24" ht="15" customHeight="1" x14ac:dyDescent="0.45">
      <c r="A3282" s="14">
        <v>568</v>
      </c>
      <c r="B3282" s="15">
        <v>1997</v>
      </c>
      <c r="C3282" s="16">
        <v>0</v>
      </c>
      <c r="D3282" s="17">
        <v>0.14700930000000001</v>
      </c>
      <c r="E3282" s="17">
        <v>0.64490270000000005</v>
      </c>
      <c r="F3282" s="17">
        <v>5.0572800000000001E-2</v>
      </c>
      <c r="G3282" s="17">
        <v>4.3058969999999999</v>
      </c>
      <c r="H3282" s="18">
        <v>0.33235819999999999</v>
      </c>
      <c r="I3282" s="40">
        <f t="array" ref="I3282">$Q$10+SUMPRODUCT(D3282:H3282,TRANSPOSE($Q$11:$Q$15))</f>
        <v>-10.480670019792688</v>
      </c>
      <c r="J3282" s="37">
        <f t="shared" si="51"/>
        <v>2.807311802836303E-5</v>
      </c>
      <c r="K3282" s="38"/>
      <c r="L3282" s="38"/>
      <c r="M3282" s="38"/>
      <c r="P3282" s="27">
        <v>3253</v>
      </c>
      <c r="Q3282" s="24">
        <v>0.2659704</v>
      </c>
      <c r="R3282" s="24">
        <v>-0.60572280000000001</v>
      </c>
      <c r="S3282" s="24">
        <v>4.3556900000000003E-2</v>
      </c>
      <c r="T3282" s="24">
        <v>0.3499408</v>
      </c>
      <c r="U3282" s="24">
        <v>0.75646080000000004</v>
      </c>
      <c r="V3282" s="34">
        <v>0.12027728965260814</v>
      </c>
      <c r="W3282" s="24">
        <v>0</v>
      </c>
      <c r="X3282" s="24">
        <v>0</v>
      </c>
    </row>
    <row r="3283" spans="1:24" ht="15" customHeight="1" x14ac:dyDescent="0.45">
      <c r="A3283" s="14">
        <v>569</v>
      </c>
      <c r="B3283" s="15">
        <v>2002</v>
      </c>
      <c r="C3283" s="16">
        <v>0</v>
      </c>
      <c r="D3283" s="17">
        <v>0.421099</v>
      </c>
      <c r="E3283" s="17">
        <v>0.70766059999999997</v>
      </c>
      <c r="F3283" s="17">
        <v>6.2501899999999999E-2</v>
      </c>
      <c r="G3283" s="17">
        <v>1.1132740000000001</v>
      </c>
      <c r="H3283" s="18">
        <v>0.3613903</v>
      </c>
      <c r="I3283" s="40">
        <f t="array" ref="I3283">$Q$10+SUMPRODUCT(D3283:H3283,TRANSPOSE($Q$11:$Q$15))</f>
        <v>-5.4480306083725418</v>
      </c>
      <c r="J3283" s="37">
        <f t="shared" si="51"/>
        <v>4.2863224841663272E-3</v>
      </c>
      <c r="K3283" s="38"/>
      <c r="L3283" s="38"/>
      <c r="M3283" s="38"/>
      <c r="P3283" s="27">
        <v>3254</v>
      </c>
      <c r="Q3283" s="24">
        <v>-4.2689600000000001E-2</v>
      </c>
      <c r="R3283" s="24">
        <v>0.38331549999999998</v>
      </c>
      <c r="S3283" s="24">
        <v>3.6498999999999997E-2</v>
      </c>
      <c r="T3283" s="24">
        <v>0.87458729999999996</v>
      </c>
      <c r="U3283" s="24">
        <v>0.64123770000000002</v>
      </c>
      <c r="V3283" s="34">
        <v>1.2047009653742124E-2</v>
      </c>
      <c r="W3283" s="24">
        <v>0</v>
      </c>
      <c r="X3283" s="24">
        <v>0</v>
      </c>
    </row>
    <row r="3284" spans="1:24" ht="15" customHeight="1" x14ac:dyDescent="0.45">
      <c r="A3284" s="14">
        <v>569</v>
      </c>
      <c r="B3284" s="15">
        <v>2003</v>
      </c>
      <c r="C3284" s="16">
        <v>0</v>
      </c>
      <c r="D3284" s="17">
        <v>0.42035280000000003</v>
      </c>
      <c r="E3284" s="17">
        <v>0.69391780000000003</v>
      </c>
      <c r="F3284" s="17">
        <v>5.0381099999999998E-2</v>
      </c>
      <c r="G3284" s="17">
        <v>1.1401520000000001</v>
      </c>
      <c r="H3284" s="18">
        <v>0.33034930000000001</v>
      </c>
      <c r="I3284" s="40">
        <f t="array" ref="I3284">$Q$10+SUMPRODUCT(D3284:H3284,TRANSPOSE($Q$11:$Q$15))</f>
        <v>-5.3934719190407066</v>
      </c>
      <c r="J3284" s="37">
        <f t="shared" si="51"/>
        <v>4.5255879414584652E-3</v>
      </c>
      <c r="K3284" s="38"/>
      <c r="L3284" s="38"/>
      <c r="M3284" s="38"/>
      <c r="P3284" s="27">
        <v>3255</v>
      </c>
      <c r="Q3284" s="24">
        <v>3.8528399999999997E-2</v>
      </c>
      <c r="R3284" s="24">
        <v>0.17715939999999999</v>
      </c>
      <c r="S3284" s="24">
        <v>6.8450200000000003E-2</v>
      </c>
      <c r="T3284" s="24">
        <v>3.9920100000000001</v>
      </c>
      <c r="U3284" s="24">
        <v>0.31434069999999997</v>
      </c>
      <c r="V3284" s="34">
        <v>7.4885441053615897E-5</v>
      </c>
      <c r="W3284" s="24">
        <v>0</v>
      </c>
      <c r="X3284" s="24">
        <v>0</v>
      </c>
    </row>
    <row r="3285" spans="1:24" ht="15" customHeight="1" x14ac:dyDescent="0.45">
      <c r="A3285" s="14">
        <v>569</v>
      </c>
      <c r="B3285" s="15">
        <v>2004</v>
      </c>
      <c r="C3285" s="16">
        <v>0</v>
      </c>
      <c r="D3285" s="17">
        <v>0.39725640000000001</v>
      </c>
      <c r="E3285" s="17">
        <v>0.61065709999999995</v>
      </c>
      <c r="F3285" s="17">
        <v>4.73494E-2</v>
      </c>
      <c r="G3285" s="17">
        <v>0.94761629999999997</v>
      </c>
      <c r="H3285" s="18">
        <v>0.29372589999999998</v>
      </c>
      <c r="I3285" s="40">
        <f t="array" ref="I3285">$Q$10+SUMPRODUCT(D3285:H3285,TRANSPOSE($Q$11:$Q$15))</f>
        <v>-4.9736025482667703</v>
      </c>
      <c r="J3285" s="37">
        <f t="shared" si="51"/>
        <v>6.8706476329774124E-3</v>
      </c>
      <c r="K3285" s="38"/>
      <c r="L3285" s="38"/>
      <c r="M3285" s="38"/>
      <c r="P3285" s="27">
        <v>3256</v>
      </c>
      <c r="Q3285" s="24">
        <v>3.8617699999999998E-2</v>
      </c>
      <c r="R3285" s="24">
        <v>0.1961136</v>
      </c>
      <c r="S3285" s="24">
        <v>7.9120599999999999E-2</v>
      </c>
      <c r="T3285" s="24">
        <v>3.2286109999999999</v>
      </c>
      <c r="U3285" s="24">
        <v>0.28507320000000003</v>
      </c>
      <c r="V3285" s="34">
        <v>2.2170448659298398E-4</v>
      </c>
      <c r="W3285" s="24">
        <v>0</v>
      </c>
      <c r="X3285" s="24">
        <v>0</v>
      </c>
    </row>
    <row r="3286" spans="1:24" ht="15" customHeight="1" x14ac:dyDescent="0.45">
      <c r="A3286" s="14">
        <v>570</v>
      </c>
      <c r="B3286" s="15">
        <v>1995</v>
      </c>
      <c r="C3286" s="16">
        <v>0</v>
      </c>
      <c r="D3286" s="17">
        <v>-1.0982799999999999E-2</v>
      </c>
      <c r="E3286" s="17">
        <v>0.13872309999999999</v>
      </c>
      <c r="F3286" s="17">
        <v>5.4686199999999997E-2</v>
      </c>
      <c r="G3286" s="17">
        <v>0.4570459</v>
      </c>
      <c r="H3286" s="18">
        <v>0.26478459999999998</v>
      </c>
      <c r="I3286" s="40">
        <f t="array" ref="I3286">$Q$10+SUMPRODUCT(D3286:H3286,TRANSPOSE($Q$11:$Q$15))</f>
        <v>-3.7514265415946584</v>
      </c>
      <c r="J3286" s="37">
        <f t="shared" si="51"/>
        <v>2.2945366675732212E-2</v>
      </c>
      <c r="K3286" s="38"/>
      <c r="L3286" s="38"/>
      <c r="M3286" s="38"/>
      <c r="P3286" s="27">
        <v>3257</v>
      </c>
      <c r="Q3286" s="24">
        <v>2.4091999999999999E-2</v>
      </c>
      <c r="R3286" s="24">
        <v>0.15894610000000001</v>
      </c>
      <c r="S3286" s="24">
        <v>5.0741700000000001E-2</v>
      </c>
      <c r="T3286" s="24">
        <v>2.651373</v>
      </c>
      <c r="U3286" s="24">
        <v>0.27475179999999999</v>
      </c>
      <c r="V3286" s="34">
        <v>7.2731017470626931E-4</v>
      </c>
      <c r="W3286" s="24">
        <v>0</v>
      </c>
      <c r="X3286" s="24">
        <v>0</v>
      </c>
    </row>
    <row r="3287" spans="1:24" ht="15" customHeight="1" x14ac:dyDescent="0.45">
      <c r="A3287" s="14">
        <v>570</v>
      </c>
      <c r="B3287" s="15">
        <v>1996</v>
      </c>
      <c r="C3287" s="16">
        <v>0</v>
      </c>
      <c r="D3287" s="17">
        <v>3.7365200000000001E-2</v>
      </c>
      <c r="E3287" s="17">
        <v>0.1571765</v>
      </c>
      <c r="F3287" s="17">
        <v>4.8821099999999999E-2</v>
      </c>
      <c r="G3287" s="17">
        <v>0.49944</v>
      </c>
      <c r="H3287" s="18">
        <v>0.24495529999999999</v>
      </c>
      <c r="I3287" s="40">
        <f t="array" ref="I3287">$Q$10+SUMPRODUCT(D3287:H3287,TRANSPOSE($Q$11:$Q$15))</f>
        <v>-3.7911554250413779</v>
      </c>
      <c r="J3287" s="37">
        <f t="shared" si="51"/>
        <v>2.2071369423986024E-2</v>
      </c>
      <c r="K3287" s="38"/>
      <c r="L3287" s="38"/>
      <c r="M3287" s="38"/>
      <c r="P3287" s="27">
        <v>3258</v>
      </c>
      <c r="Q3287" s="24">
        <v>2.84698E-2</v>
      </c>
      <c r="R3287" s="24">
        <v>0.12997649999999999</v>
      </c>
      <c r="S3287" s="24">
        <v>5.35478E-2</v>
      </c>
      <c r="T3287" s="24">
        <v>2.8894790000000001</v>
      </c>
      <c r="U3287" s="24">
        <v>0.23852499999999999</v>
      </c>
      <c r="V3287" s="34">
        <v>4.9729269491624747E-4</v>
      </c>
      <c r="W3287" s="24">
        <v>0</v>
      </c>
      <c r="X3287" s="24">
        <v>0</v>
      </c>
    </row>
    <row r="3288" spans="1:24" ht="15" customHeight="1" x14ac:dyDescent="0.45">
      <c r="A3288" s="14">
        <v>570</v>
      </c>
      <c r="B3288" s="15">
        <v>1997</v>
      </c>
      <c r="C3288" s="16">
        <v>0</v>
      </c>
      <c r="D3288" s="17">
        <v>2.0781999999999998E-2</v>
      </c>
      <c r="E3288" s="17">
        <v>0.1550328</v>
      </c>
      <c r="F3288" s="17">
        <v>6.0365799999999997E-2</v>
      </c>
      <c r="G3288" s="17">
        <v>0.56603570000000003</v>
      </c>
      <c r="H3288" s="18">
        <v>0.25750509999999999</v>
      </c>
      <c r="I3288" s="40">
        <f t="array" ref="I3288">$Q$10+SUMPRODUCT(D3288:H3288,TRANSPOSE($Q$11:$Q$15))</f>
        <v>-3.9856062570449242</v>
      </c>
      <c r="J3288" s="37">
        <f t="shared" si="51"/>
        <v>1.8242214147908522E-2</v>
      </c>
      <c r="K3288" s="38"/>
      <c r="L3288" s="38"/>
      <c r="M3288" s="38"/>
      <c r="P3288" s="27">
        <v>3259</v>
      </c>
      <c r="Q3288" s="24">
        <v>0.31346550000000001</v>
      </c>
      <c r="R3288" s="24">
        <v>0.53673769999999998</v>
      </c>
      <c r="S3288" s="24">
        <v>6.6702700000000004E-2</v>
      </c>
      <c r="T3288" s="24">
        <v>2.2328480000000002</v>
      </c>
      <c r="U3288" s="24">
        <v>0.28155639999999998</v>
      </c>
      <c r="V3288" s="34">
        <v>8.1514398414774827E-4</v>
      </c>
      <c r="W3288" s="24">
        <v>0</v>
      </c>
      <c r="X3288" s="24">
        <v>0</v>
      </c>
    </row>
    <row r="3289" spans="1:24" ht="15" customHeight="1" x14ac:dyDescent="0.45">
      <c r="A3289" s="14">
        <v>570</v>
      </c>
      <c r="B3289" s="15">
        <v>1998</v>
      </c>
      <c r="C3289" s="16">
        <v>0</v>
      </c>
      <c r="D3289" s="17">
        <v>6.3069999999999999E-4</v>
      </c>
      <c r="E3289" s="17">
        <v>0.10505970000000001</v>
      </c>
      <c r="F3289" s="17">
        <v>4.3004500000000001E-2</v>
      </c>
      <c r="G3289" s="17">
        <v>0.41893520000000001</v>
      </c>
      <c r="H3289" s="18">
        <v>0.24637210000000001</v>
      </c>
      <c r="I3289" s="40">
        <f t="array" ref="I3289">$Q$10+SUMPRODUCT(D3289:H3289,TRANSPOSE($Q$11:$Q$15))</f>
        <v>-3.554901756756899</v>
      </c>
      <c r="J3289" s="37">
        <f t="shared" si="51"/>
        <v>2.7789833301085014E-2</v>
      </c>
      <c r="K3289" s="38"/>
      <c r="L3289" s="38"/>
      <c r="M3289" s="38"/>
      <c r="P3289" s="27">
        <v>3260</v>
      </c>
      <c r="Q3289" s="24">
        <v>0.26406550000000001</v>
      </c>
      <c r="R3289" s="24">
        <v>0.45145350000000001</v>
      </c>
      <c r="S3289" s="24">
        <v>6.3601900000000003E-2</v>
      </c>
      <c r="T3289" s="24">
        <v>3.1010689999999999</v>
      </c>
      <c r="U3289" s="24">
        <v>0.3251443</v>
      </c>
      <c r="V3289" s="34">
        <v>2.3881788977184019E-4</v>
      </c>
      <c r="W3289" s="24">
        <v>0</v>
      </c>
      <c r="X3289" s="24">
        <v>0</v>
      </c>
    </row>
    <row r="3290" spans="1:24" ht="15" customHeight="1" x14ac:dyDescent="0.45">
      <c r="A3290" s="14">
        <v>570</v>
      </c>
      <c r="B3290" s="15">
        <v>1999</v>
      </c>
      <c r="C3290" s="16">
        <v>0</v>
      </c>
      <c r="D3290" s="17">
        <v>-4.9302E-3</v>
      </c>
      <c r="E3290" s="17">
        <v>0.15361929999999999</v>
      </c>
      <c r="F3290" s="17">
        <v>4.7790699999999998E-2</v>
      </c>
      <c r="G3290" s="17">
        <v>0.35647289999999998</v>
      </c>
      <c r="H3290" s="18">
        <v>0.24917539999999999</v>
      </c>
      <c r="I3290" s="40">
        <f t="array" ref="I3290">$Q$10+SUMPRODUCT(D3290:H3290,TRANSPOSE($Q$11:$Q$15))</f>
        <v>-3.5648212600520024</v>
      </c>
      <c r="J3290" s="37">
        <f t="shared" si="51"/>
        <v>2.7523084204971134E-2</v>
      </c>
      <c r="K3290" s="38"/>
      <c r="L3290" s="38"/>
      <c r="M3290" s="38"/>
      <c r="P3290" s="27">
        <v>3261</v>
      </c>
      <c r="Q3290" s="24">
        <v>0.2283763</v>
      </c>
      <c r="R3290" s="24">
        <v>0.55043920000000002</v>
      </c>
      <c r="S3290" s="24">
        <v>4.4510500000000001E-2</v>
      </c>
      <c r="T3290" s="24">
        <v>1.139138</v>
      </c>
      <c r="U3290" s="24">
        <v>0.27495190000000003</v>
      </c>
      <c r="V3290" s="34">
        <v>5.2192898029834352E-3</v>
      </c>
      <c r="W3290" s="24">
        <v>0</v>
      </c>
      <c r="X3290" s="24">
        <v>0</v>
      </c>
    </row>
    <row r="3291" spans="1:24" ht="15" customHeight="1" x14ac:dyDescent="0.45">
      <c r="A3291" s="14">
        <v>570</v>
      </c>
      <c r="B3291" s="15">
        <v>2000</v>
      </c>
      <c r="C3291" s="16">
        <v>0</v>
      </c>
      <c r="D3291" s="17">
        <v>-4.2013200000000001E-2</v>
      </c>
      <c r="E3291" s="17">
        <v>0.14478530000000001</v>
      </c>
      <c r="F3291" s="17">
        <v>5.3272300000000002E-2</v>
      </c>
      <c r="G3291" s="17">
        <v>0.26251970000000002</v>
      </c>
      <c r="H3291" s="18">
        <v>0.28115220000000002</v>
      </c>
      <c r="I3291" s="40">
        <f t="array" ref="I3291">$Q$10+SUMPRODUCT(D3291:H3291,TRANSPOSE($Q$11:$Q$15))</f>
        <v>-3.4416510399800426</v>
      </c>
      <c r="J3291" s="37">
        <f t="shared" si="51"/>
        <v>3.1018820979451491E-2</v>
      </c>
      <c r="K3291" s="38"/>
      <c r="L3291" s="38"/>
      <c r="M3291" s="38"/>
      <c r="P3291" s="27">
        <v>3262</v>
      </c>
      <c r="Q3291" s="24">
        <v>0.23017650000000001</v>
      </c>
      <c r="R3291" s="24">
        <v>0.52084079999999999</v>
      </c>
      <c r="S3291" s="24">
        <v>6.1465800000000001E-2</v>
      </c>
      <c r="T3291" s="24">
        <v>1.288835</v>
      </c>
      <c r="U3291" s="24">
        <v>0.2777965</v>
      </c>
      <c r="V3291" s="34">
        <v>3.7628894222196075E-3</v>
      </c>
      <c r="W3291" s="24">
        <v>0</v>
      </c>
      <c r="X3291" s="24">
        <v>0</v>
      </c>
    </row>
    <row r="3292" spans="1:24" ht="15" customHeight="1" x14ac:dyDescent="0.45">
      <c r="A3292" s="14">
        <v>570</v>
      </c>
      <c r="B3292" s="15">
        <v>2001</v>
      </c>
      <c r="C3292" s="16">
        <v>0</v>
      </c>
      <c r="D3292" s="17">
        <v>1.4702700000000001E-2</v>
      </c>
      <c r="E3292" s="17">
        <v>0.15818889999999999</v>
      </c>
      <c r="F3292" s="17">
        <v>3.7019400000000001E-2</v>
      </c>
      <c r="G3292" s="17">
        <v>0.3965591</v>
      </c>
      <c r="H3292" s="18">
        <v>0.27953430000000001</v>
      </c>
      <c r="I3292" s="40">
        <f t="array" ref="I3292">$Q$10+SUMPRODUCT(D3292:H3292,TRANSPOSE($Q$11:$Q$15))</f>
        <v>-3.5222360946245779</v>
      </c>
      <c r="J3292" s="37">
        <f t="shared" si="51"/>
        <v>2.8686125397656383E-2</v>
      </c>
      <c r="K3292" s="38"/>
      <c r="L3292" s="38"/>
      <c r="M3292" s="38"/>
      <c r="P3292" s="27">
        <v>3263</v>
      </c>
      <c r="Q3292" s="24">
        <v>0.25465850000000001</v>
      </c>
      <c r="R3292" s="24">
        <v>0.47440969999999999</v>
      </c>
      <c r="S3292" s="24">
        <v>6.2560599999999994E-2</v>
      </c>
      <c r="T3292" s="24">
        <v>2.0596519999999998</v>
      </c>
      <c r="U3292" s="24">
        <v>0.30907879999999999</v>
      </c>
      <c r="V3292" s="34">
        <v>1.2064329466691922E-3</v>
      </c>
      <c r="W3292" s="24">
        <v>0</v>
      </c>
      <c r="X3292" s="24">
        <v>0</v>
      </c>
    </row>
    <row r="3293" spans="1:24" ht="15" customHeight="1" x14ac:dyDescent="0.45">
      <c r="A3293" s="14">
        <v>570</v>
      </c>
      <c r="B3293" s="15">
        <v>2002</v>
      </c>
      <c r="C3293" s="16">
        <v>0</v>
      </c>
      <c r="D3293" s="17">
        <v>6.2980300000000003E-2</v>
      </c>
      <c r="E3293" s="17">
        <v>0.1605598</v>
      </c>
      <c r="F3293" s="17">
        <v>3.3264700000000001E-2</v>
      </c>
      <c r="G3293" s="17">
        <v>0.41592790000000002</v>
      </c>
      <c r="H3293" s="18">
        <v>0.2765455</v>
      </c>
      <c r="I3293" s="40">
        <f t="array" ref="I3293">$Q$10+SUMPRODUCT(D3293:H3293,TRANSPOSE($Q$11:$Q$15))</f>
        <v>-3.5083616131473292</v>
      </c>
      <c r="J3293" s="37">
        <f t="shared" si="51"/>
        <v>2.9075251634384184E-2</v>
      </c>
      <c r="K3293" s="38"/>
      <c r="L3293" s="38"/>
      <c r="M3293" s="38"/>
      <c r="P3293" s="27">
        <v>3264</v>
      </c>
      <c r="Q3293" s="24">
        <v>-4.4494699999999998E-2</v>
      </c>
      <c r="R3293" s="24">
        <v>7.2319999999999997E-3</v>
      </c>
      <c r="S3293" s="24">
        <v>3.6708600000000001E-2</v>
      </c>
      <c r="T3293" s="24">
        <v>0.59708499999999998</v>
      </c>
      <c r="U3293" s="24">
        <v>0.15873680000000001</v>
      </c>
      <c r="V3293" s="34">
        <v>2.3678951942388633E-2</v>
      </c>
      <c r="W3293" s="24">
        <v>0</v>
      </c>
      <c r="X3293" s="24">
        <v>0</v>
      </c>
    </row>
    <row r="3294" spans="1:24" ht="15" customHeight="1" x14ac:dyDescent="0.45">
      <c r="A3294" s="14">
        <v>570</v>
      </c>
      <c r="B3294" s="15">
        <v>2003</v>
      </c>
      <c r="C3294" s="16">
        <v>0</v>
      </c>
      <c r="D3294" s="17">
        <v>4.0706899999999997E-2</v>
      </c>
      <c r="E3294" s="17">
        <v>0.18351229999999999</v>
      </c>
      <c r="F3294" s="17">
        <v>5.2087899999999999E-2</v>
      </c>
      <c r="G3294" s="17">
        <v>0.59982999999999997</v>
      </c>
      <c r="H3294" s="18">
        <v>0.26269809999999999</v>
      </c>
      <c r="I3294" s="40">
        <f t="array" ref="I3294">$Q$10+SUMPRODUCT(D3294:H3294,TRANSPOSE($Q$11:$Q$15))</f>
        <v>-4.0031798129705525</v>
      </c>
      <c r="J3294" s="37">
        <f t="shared" si="51"/>
        <v>1.7930131858708339E-2</v>
      </c>
      <c r="K3294" s="38"/>
      <c r="L3294" s="38"/>
      <c r="M3294" s="38"/>
      <c r="P3294" s="27">
        <v>3265</v>
      </c>
      <c r="Q3294" s="24">
        <v>0.17017379999999999</v>
      </c>
      <c r="R3294" s="24">
        <v>0.44479340000000001</v>
      </c>
      <c r="S3294" s="24">
        <v>5.1094199999999999E-2</v>
      </c>
      <c r="T3294" s="24">
        <v>2.067866</v>
      </c>
      <c r="U3294" s="24">
        <v>0.26270900000000003</v>
      </c>
      <c r="V3294" s="34">
        <v>1.2783152189398824E-3</v>
      </c>
      <c r="W3294" s="24">
        <v>0</v>
      </c>
      <c r="X3294" s="24">
        <v>0</v>
      </c>
    </row>
    <row r="3295" spans="1:24" ht="15" customHeight="1" x14ac:dyDescent="0.45">
      <c r="A3295" s="14">
        <v>570</v>
      </c>
      <c r="B3295" s="15">
        <v>2004</v>
      </c>
      <c r="C3295" s="16">
        <v>0</v>
      </c>
      <c r="D3295" s="17">
        <v>6.3150999999999997E-3</v>
      </c>
      <c r="E3295" s="17">
        <v>0.17364789999999999</v>
      </c>
      <c r="F3295" s="17">
        <v>4.68055E-2</v>
      </c>
      <c r="G3295" s="17">
        <v>0.77019919999999997</v>
      </c>
      <c r="H3295" s="18">
        <v>0.26266460000000003</v>
      </c>
      <c r="I3295" s="40">
        <f t="array" ref="I3295">$Q$10+SUMPRODUCT(D3295:H3295,TRANSPOSE($Q$11:$Q$15))</f>
        <v>-4.2323539854849699</v>
      </c>
      <c r="J3295" s="37">
        <f t="shared" si="51"/>
        <v>1.4310413634417126E-2</v>
      </c>
      <c r="K3295" s="38"/>
      <c r="L3295" s="38"/>
      <c r="M3295" s="38"/>
      <c r="P3295" s="27">
        <v>3266</v>
      </c>
      <c r="Q3295" s="24">
        <v>0.16208310000000001</v>
      </c>
      <c r="R3295" s="24">
        <v>0.51533569999999995</v>
      </c>
      <c r="S3295" s="24">
        <v>6.7718600000000004E-2</v>
      </c>
      <c r="T3295" s="24">
        <v>2.3771450000000001</v>
      </c>
      <c r="U3295" s="24">
        <v>0.2854949</v>
      </c>
      <c r="V3295" s="34">
        <v>6.2409776101046916E-4</v>
      </c>
      <c r="W3295" s="24">
        <v>0</v>
      </c>
      <c r="X3295" s="24">
        <v>0</v>
      </c>
    </row>
    <row r="3296" spans="1:24" ht="15" customHeight="1" x14ac:dyDescent="0.45">
      <c r="A3296" s="14">
        <v>571</v>
      </c>
      <c r="B3296" s="15">
        <v>1995</v>
      </c>
      <c r="C3296" s="16">
        <v>0</v>
      </c>
      <c r="D3296" s="17">
        <v>0.16497970000000001</v>
      </c>
      <c r="E3296" s="17">
        <v>0.19675819999999999</v>
      </c>
      <c r="F3296" s="17">
        <v>1.6463499999999999E-2</v>
      </c>
      <c r="G3296" s="17">
        <v>0.56054040000000005</v>
      </c>
      <c r="H3296" s="18">
        <v>0.81455759999999999</v>
      </c>
      <c r="I3296" s="40">
        <f t="array" ref="I3296">$Q$10+SUMPRODUCT(D3296:H3296,TRANSPOSE($Q$11:$Q$15))</f>
        <v>-3.2813639945713011</v>
      </c>
      <c r="J3296" s="37">
        <f t="shared" si="51"/>
        <v>3.6216076734225548E-2</v>
      </c>
      <c r="K3296" s="38"/>
      <c r="L3296" s="38"/>
      <c r="M3296" s="38"/>
      <c r="P3296" s="27">
        <v>3267</v>
      </c>
      <c r="Q3296" s="24">
        <v>0.1607712</v>
      </c>
      <c r="R3296" s="24">
        <v>0.58333089999999999</v>
      </c>
      <c r="S3296" s="24">
        <v>5.2708199999999997E-2</v>
      </c>
      <c r="T3296" s="24">
        <v>2.8006509999999998</v>
      </c>
      <c r="U3296" s="24">
        <v>0.26811109999999999</v>
      </c>
      <c r="V3296" s="34">
        <v>3.2105110777927941E-4</v>
      </c>
      <c r="W3296" s="24">
        <v>0</v>
      </c>
      <c r="X3296" s="24">
        <v>0</v>
      </c>
    </row>
    <row r="3297" spans="1:24" ht="15" customHeight="1" x14ac:dyDescent="0.45">
      <c r="A3297" s="14">
        <v>571</v>
      </c>
      <c r="B3297" s="15">
        <v>1997</v>
      </c>
      <c r="C3297" s="16">
        <v>0</v>
      </c>
      <c r="D3297" s="17">
        <v>9.4015899999999999E-2</v>
      </c>
      <c r="E3297" s="17">
        <v>7.8600500000000004E-2</v>
      </c>
      <c r="F3297" s="17">
        <v>5.9579399999999998E-2</v>
      </c>
      <c r="G3297" s="17">
        <v>0.78018719999999997</v>
      </c>
      <c r="H3297" s="18">
        <v>0.72832509999999995</v>
      </c>
      <c r="I3297" s="40">
        <f t="array" ref="I3297">$Q$10+SUMPRODUCT(D3297:H3297,TRANSPOSE($Q$11:$Q$15))</f>
        <v>-3.8873229138450371</v>
      </c>
      <c r="J3297" s="37">
        <f t="shared" si="51"/>
        <v>2.0088339284646539E-2</v>
      </c>
      <c r="K3297" s="38"/>
      <c r="L3297" s="38"/>
      <c r="M3297" s="38"/>
      <c r="P3297" s="27">
        <v>3268</v>
      </c>
      <c r="Q3297" s="24">
        <v>0.1371666</v>
      </c>
      <c r="R3297" s="24">
        <v>0.33974599999999999</v>
      </c>
      <c r="S3297" s="24">
        <v>5.5356500000000003E-2</v>
      </c>
      <c r="T3297" s="24">
        <v>2.4378069999999998</v>
      </c>
      <c r="U3297" s="24">
        <v>0.26834000000000002</v>
      </c>
      <c r="V3297" s="34">
        <v>7.9053485788138341E-4</v>
      </c>
      <c r="W3297" s="24">
        <v>0</v>
      </c>
      <c r="X3297" s="24">
        <v>0</v>
      </c>
    </row>
    <row r="3298" spans="1:24" ht="15" customHeight="1" x14ac:dyDescent="0.45">
      <c r="A3298" s="14">
        <v>572</v>
      </c>
      <c r="B3298" s="15">
        <v>1995</v>
      </c>
      <c r="C3298" s="16">
        <v>0</v>
      </c>
      <c r="D3298" s="17">
        <v>0.31355709999999998</v>
      </c>
      <c r="E3298" s="17">
        <v>0.254884</v>
      </c>
      <c r="F3298" s="17">
        <v>6.7696400000000004E-2</v>
      </c>
      <c r="G3298" s="17">
        <v>1.1359790000000001</v>
      </c>
      <c r="H3298" s="18">
        <v>0.89715590000000001</v>
      </c>
      <c r="I3298" s="40">
        <f t="array" ref="I3298">$Q$10+SUMPRODUCT(D3298:H3298,TRANSPOSE($Q$11:$Q$15))</f>
        <v>-4.5799524475450104</v>
      </c>
      <c r="J3298" s="37">
        <f t="shared" si="51"/>
        <v>1.0151278692878749E-2</v>
      </c>
      <c r="K3298" s="38"/>
      <c r="L3298" s="38"/>
      <c r="M3298" s="38"/>
      <c r="P3298" s="27">
        <v>3269</v>
      </c>
      <c r="Q3298" s="24">
        <v>1.5741999999999999E-2</v>
      </c>
      <c r="R3298" s="24">
        <v>0.1302517</v>
      </c>
      <c r="S3298" s="24">
        <v>6.0623499999999997E-2</v>
      </c>
      <c r="T3298" s="24">
        <v>1.182086</v>
      </c>
      <c r="U3298" s="24">
        <v>0.17596290000000001</v>
      </c>
      <c r="V3298" s="34">
        <v>6.7866293080857424E-3</v>
      </c>
      <c r="W3298" s="24">
        <v>0</v>
      </c>
      <c r="X3298" s="24">
        <v>0</v>
      </c>
    </row>
    <row r="3299" spans="1:24" ht="15" customHeight="1" x14ac:dyDescent="0.45">
      <c r="A3299" s="14">
        <v>572</v>
      </c>
      <c r="B3299" s="15">
        <v>1996</v>
      </c>
      <c r="C3299" s="16">
        <v>0</v>
      </c>
      <c r="D3299" s="17">
        <v>0.45925939999999998</v>
      </c>
      <c r="E3299" s="17">
        <v>0.26697769999999998</v>
      </c>
      <c r="F3299" s="17">
        <v>6.4249100000000003E-2</v>
      </c>
      <c r="G3299" s="17">
        <v>1.5143580000000001</v>
      </c>
      <c r="H3299" s="18">
        <v>1.0842689999999999</v>
      </c>
      <c r="I3299" s="40">
        <f t="array" ref="I3299">$Q$10+SUMPRODUCT(D3299:H3299,TRANSPOSE($Q$11:$Q$15))</f>
        <v>-4.9966059495619675</v>
      </c>
      <c r="J3299" s="37">
        <f t="shared" si="51"/>
        <v>6.7154525844143973E-3</v>
      </c>
      <c r="K3299" s="38"/>
      <c r="L3299" s="38"/>
      <c r="M3299" s="38"/>
      <c r="P3299" s="27">
        <v>3270</v>
      </c>
      <c r="Q3299" s="24">
        <v>8.4708199999999997E-2</v>
      </c>
      <c r="R3299" s="24">
        <v>0.1567673</v>
      </c>
      <c r="S3299" s="24">
        <v>3.7345400000000001E-2</v>
      </c>
      <c r="T3299" s="24">
        <v>1.0677380000000001</v>
      </c>
      <c r="U3299" s="24">
        <v>0.1498516</v>
      </c>
      <c r="V3299" s="34">
        <v>9.5301329605380538E-3</v>
      </c>
      <c r="W3299" s="24">
        <v>0</v>
      </c>
      <c r="X3299" s="24">
        <v>0</v>
      </c>
    </row>
    <row r="3300" spans="1:24" ht="15" customHeight="1" x14ac:dyDescent="0.45">
      <c r="A3300" s="14">
        <v>572</v>
      </c>
      <c r="B3300" s="15">
        <v>1997</v>
      </c>
      <c r="C3300" s="16">
        <v>0</v>
      </c>
      <c r="D3300" s="17">
        <v>0.44169000000000003</v>
      </c>
      <c r="E3300" s="17">
        <v>0.25839630000000002</v>
      </c>
      <c r="F3300" s="17">
        <v>6.0454300000000002E-2</v>
      </c>
      <c r="G3300" s="17">
        <v>1.5099100000000001</v>
      </c>
      <c r="H3300" s="18">
        <v>0.84916809999999998</v>
      </c>
      <c r="I3300" s="40">
        <f t="array" ref="I3300">$Q$10+SUMPRODUCT(D3300:H3300,TRANSPOSE($Q$11:$Q$15))</f>
        <v>-5.0996649529053659</v>
      </c>
      <c r="J3300" s="37">
        <f t="shared" si="51"/>
        <v>6.0618198411428303E-3</v>
      </c>
      <c r="K3300" s="38"/>
      <c r="L3300" s="38"/>
      <c r="M3300" s="38"/>
      <c r="P3300" s="27">
        <v>3271</v>
      </c>
      <c r="Q3300" s="24">
        <v>0.1065951</v>
      </c>
      <c r="R3300" s="24">
        <v>0.17856830000000001</v>
      </c>
      <c r="S3300" s="24">
        <v>5.0602000000000001E-2</v>
      </c>
      <c r="T3300" s="24">
        <v>1.202569</v>
      </c>
      <c r="U3300" s="24">
        <v>0.16015979999999999</v>
      </c>
      <c r="V3300" s="34">
        <v>6.821249419444903E-3</v>
      </c>
      <c r="W3300" s="24">
        <v>0</v>
      </c>
      <c r="X3300" s="24">
        <v>0</v>
      </c>
    </row>
    <row r="3301" spans="1:24" ht="15" customHeight="1" x14ac:dyDescent="0.45">
      <c r="A3301" s="14">
        <v>572</v>
      </c>
      <c r="B3301" s="15">
        <v>1998</v>
      </c>
      <c r="C3301" s="16">
        <v>0</v>
      </c>
      <c r="D3301" s="17">
        <v>0.41567809999999999</v>
      </c>
      <c r="E3301" s="17">
        <v>0.3090328</v>
      </c>
      <c r="F3301" s="17">
        <v>6.4380300000000001E-2</v>
      </c>
      <c r="G3301" s="17">
        <v>1.9206540000000001</v>
      </c>
      <c r="H3301" s="18">
        <v>0.8541569</v>
      </c>
      <c r="I3301" s="40">
        <f t="array" ref="I3301">$Q$10+SUMPRODUCT(D3301:H3301,TRANSPOSE($Q$11:$Q$15))</f>
        <v>-5.8669417690606416</v>
      </c>
      <c r="J3301" s="37">
        <f t="shared" si="51"/>
        <v>2.8235246815753092E-3</v>
      </c>
      <c r="K3301" s="38"/>
      <c r="L3301" s="38"/>
      <c r="M3301" s="38"/>
      <c r="P3301" s="27">
        <v>3272</v>
      </c>
      <c r="Q3301" s="24">
        <v>0.1161764</v>
      </c>
      <c r="R3301" s="24">
        <v>0.1238682</v>
      </c>
      <c r="S3301" s="24">
        <v>3.5769099999999998E-2</v>
      </c>
      <c r="T3301" s="24">
        <v>1.108997</v>
      </c>
      <c r="U3301" s="24">
        <v>0.18519530000000001</v>
      </c>
      <c r="V3301" s="34">
        <v>9.8140071473650538E-3</v>
      </c>
      <c r="W3301" s="24">
        <v>0</v>
      </c>
      <c r="X3301" s="24">
        <v>0</v>
      </c>
    </row>
    <row r="3302" spans="1:24" ht="15" customHeight="1" x14ac:dyDescent="0.45">
      <c r="A3302" s="14">
        <v>572</v>
      </c>
      <c r="B3302" s="15">
        <v>1999</v>
      </c>
      <c r="C3302" s="16">
        <v>0</v>
      </c>
      <c r="D3302" s="17">
        <v>0.41058990000000001</v>
      </c>
      <c r="E3302" s="17">
        <v>0.34401340000000002</v>
      </c>
      <c r="F3302" s="17">
        <v>4.827E-2</v>
      </c>
      <c r="G3302" s="17">
        <v>2.9759980000000001</v>
      </c>
      <c r="H3302" s="18">
        <v>0.82448949999999999</v>
      </c>
      <c r="I3302" s="40">
        <f t="array" ref="I3302">$Q$10+SUMPRODUCT(D3302:H3302,TRANSPOSE($Q$11:$Q$15))</f>
        <v>-7.4912191478880148</v>
      </c>
      <c r="J3302" s="37">
        <f t="shared" si="51"/>
        <v>5.5765115875982586E-4</v>
      </c>
      <c r="K3302" s="38"/>
      <c r="L3302" s="38"/>
      <c r="M3302" s="38"/>
      <c r="P3302" s="27">
        <v>3273</v>
      </c>
      <c r="Q3302" s="24">
        <v>0.12129429999999999</v>
      </c>
      <c r="R3302" s="24">
        <v>0.14681340000000001</v>
      </c>
      <c r="S3302" s="24">
        <v>5.0810300000000003E-2</v>
      </c>
      <c r="T3302" s="24">
        <v>1.5848770000000001</v>
      </c>
      <c r="U3302" s="24">
        <v>0.19504630000000001</v>
      </c>
      <c r="V3302" s="34">
        <v>3.9982447284869962E-3</v>
      </c>
      <c r="W3302" s="24">
        <v>0</v>
      </c>
      <c r="X3302" s="24">
        <v>0</v>
      </c>
    </row>
    <row r="3303" spans="1:24" ht="15" customHeight="1" x14ac:dyDescent="0.45">
      <c r="A3303" s="14">
        <v>572</v>
      </c>
      <c r="B3303" s="15">
        <v>2000</v>
      </c>
      <c r="C3303" s="16">
        <v>0</v>
      </c>
      <c r="D3303" s="17">
        <v>0.39802510000000002</v>
      </c>
      <c r="E3303" s="17">
        <v>0.29308279999999998</v>
      </c>
      <c r="F3303" s="17">
        <v>5.8991300000000003E-2</v>
      </c>
      <c r="G3303" s="17">
        <v>2.8877570000000001</v>
      </c>
      <c r="H3303" s="18">
        <v>0.72456010000000004</v>
      </c>
      <c r="I3303" s="40">
        <f t="array" ref="I3303">$Q$10+SUMPRODUCT(D3303:H3303,TRANSPOSE($Q$11:$Q$15))</f>
        <v>-7.4294413523713114</v>
      </c>
      <c r="J3303" s="37">
        <f t="shared" si="51"/>
        <v>5.9316693144818378E-4</v>
      </c>
      <c r="K3303" s="38"/>
      <c r="L3303" s="38"/>
      <c r="M3303" s="38"/>
      <c r="P3303" s="27">
        <v>3274</v>
      </c>
      <c r="Q3303" s="24">
        <v>0.17928530000000001</v>
      </c>
      <c r="R3303" s="24">
        <v>0.16201019999999999</v>
      </c>
      <c r="S3303" s="24">
        <v>6.1024000000000002E-2</v>
      </c>
      <c r="T3303" s="24">
        <v>1.5866309999999999</v>
      </c>
      <c r="U3303" s="24">
        <v>0.2014483</v>
      </c>
      <c r="V3303" s="34">
        <v>3.697158262166933E-3</v>
      </c>
      <c r="W3303" s="24">
        <v>0</v>
      </c>
      <c r="X3303" s="24">
        <v>0</v>
      </c>
    </row>
    <row r="3304" spans="1:24" ht="15" customHeight="1" x14ac:dyDescent="0.45">
      <c r="A3304" s="14">
        <v>573</v>
      </c>
      <c r="B3304" s="15">
        <v>1995</v>
      </c>
      <c r="C3304" s="16">
        <v>0</v>
      </c>
      <c r="D3304" s="17">
        <v>0.4157555</v>
      </c>
      <c r="E3304" s="17">
        <v>-0.22630320000000001</v>
      </c>
      <c r="F3304" s="17">
        <v>6.9212200000000001E-2</v>
      </c>
      <c r="G3304" s="17">
        <v>1.66205</v>
      </c>
      <c r="H3304" s="18">
        <v>0.22935320000000001</v>
      </c>
      <c r="I3304" s="40">
        <f t="array" ref="I3304">$Q$10+SUMPRODUCT(D3304:H3304,TRANSPOSE($Q$11:$Q$15))</f>
        <v>-5.1022711908467926</v>
      </c>
      <c r="J3304" s="37">
        <f t="shared" si="51"/>
        <v>6.0461372615934154E-3</v>
      </c>
      <c r="K3304" s="38"/>
      <c r="L3304" s="38"/>
      <c r="M3304" s="38"/>
      <c r="P3304" s="27">
        <v>3275</v>
      </c>
      <c r="Q3304" s="24">
        <v>0.43758799999999998</v>
      </c>
      <c r="R3304" s="24">
        <v>9.7155500000000006E-2</v>
      </c>
      <c r="S3304" s="24">
        <v>3.6544E-2</v>
      </c>
      <c r="T3304" s="24">
        <v>0.34190389999999998</v>
      </c>
      <c r="U3304" s="24">
        <v>0.22189890000000001</v>
      </c>
      <c r="V3304" s="34">
        <v>3.9050392405686557E-2</v>
      </c>
      <c r="W3304" s="24">
        <v>0</v>
      </c>
      <c r="X3304" s="24">
        <v>0</v>
      </c>
    </row>
    <row r="3305" spans="1:24" ht="15" customHeight="1" x14ac:dyDescent="0.45">
      <c r="A3305" s="14">
        <v>573</v>
      </c>
      <c r="B3305" s="15">
        <v>1996</v>
      </c>
      <c r="C3305" s="16">
        <v>0</v>
      </c>
      <c r="D3305" s="17">
        <v>0.41863359999999999</v>
      </c>
      <c r="E3305" s="17">
        <v>-3.9449199999999997E-2</v>
      </c>
      <c r="F3305" s="17">
        <v>6.5135999999999999E-2</v>
      </c>
      <c r="G3305" s="17">
        <v>1.4658659999999999</v>
      </c>
      <c r="H3305" s="18">
        <v>0.23782120000000001</v>
      </c>
      <c r="I3305" s="40">
        <f t="array" ref="I3305">$Q$10+SUMPRODUCT(D3305:H3305,TRANSPOSE($Q$11:$Q$15))</f>
        <v>-5.022277044368666</v>
      </c>
      <c r="J3305" s="37">
        <f t="shared" si="51"/>
        <v>6.5463676952059015E-3</v>
      </c>
      <c r="K3305" s="38"/>
      <c r="L3305" s="38"/>
      <c r="M3305" s="38"/>
      <c r="P3305" s="27">
        <v>3276</v>
      </c>
      <c r="Q3305" s="24">
        <v>0.38082510000000003</v>
      </c>
      <c r="R3305" s="24">
        <v>0.1164351</v>
      </c>
      <c r="S3305" s="24">
        <v>4.0922E-2</v>
      </c>
      <c r="T3305" s="24">
        <v>0.65669599999999995</v>
      </c>
      <c r="U3305" s="24">
        <v>0.25455480000000003</v>
      </c>
      <c r="V3305" s="34">
        <v>2.2509381293904677E-2</v>
      </c>
      <c r="W3305" s="24">
        <v>0</v>
      </c>
      <c r="X3305" s="24">
        <v>0</v>
      </c>
    </row>
    <row r="3306" spans="1:24" ht="15" customHeight="1" x14ac:dyDescent="0.45">
      <c r="A3306" s="14">
        <v>573</v>
      </c>
      <c r="B3306" s="15">
        <v>1997</v>
      </c>
      <c r="C3306" s="16">
        <v>0</v>
      </c>
      <c r="D3306" s="17">
        <v>0.42748269999999999</v>
      </c>
      <c r="E3306" s="17">
        <v>5.3894200000000003E-2</v>
      </c>
      <c r="F3306" s="17">
        <v>6.2193499999999999E-2</v>
      </c>
      <c r="G3306" s="17">
        <v>3.3731460000000002</v>
      </c>
      <c r="H3306" s="18">
        <v>0.1990912</v>
      </c>
      <c r="I3306" s="40">
        <f t="array" ref="I3306">$Q$10+SUMPRODUCT(D3306:H3306,TRANSPOSE($Q$11:$Q$15))</f>
        <v>-8.1942248958701818</v>
      </c>
      <c r="J3306" s="37">
        <f t="shared" si="51"/>
        <v>2.7616802202202177E-4</v>
      </c>
      <c r="K3306" s="38"/>
      <c r="L3306" s="38"/>
      <c r="M3306" s="38"/>
      <c r="P3306" s="27">
        <v>3277</v>
      </c>
      <c r="Q3306" s="24">
        <v>6.0112199999999998E-2</v>
      </c>
      <c r="R3306" s="24">
        <v>-1.11179E-2</v>
      </c>
      <c r="S3306" s="24">
        <v>5.8844800000000003E-2</v>
      </c>
      <c r="T3306" s="24">
        <v>0.40033099999999999</v>
      </c>
      <c r="U3306" s="24">
        <v>0.141543</v>
      </c>
      <c r="V3306" s="34">
        <v>2.8654981339145912E-2</v>
      </c>
      <c r="W3306" s="24">
        <v>0</v>
      </c>
      <c r="X3306" s="24">
        <v>0</v>
      </c>
    </row>
    <row r="3307" spans="1:24" ht="15" customHeight="1" x14ac:dyDescent="0.45">
      <c r="A3307" s="14">
        <v>573</v>
      </c>
      <c r="B3307" s="15">
        <v>1998</v>
      </c>
      <c r="C3307" s="16">
        <v>0</v>
      </c>
      <c r="D3307" s="17">
        <v>0.20192969999999999</v>
      </c>
      <c r="E3307" s="17">
        <v>-0.2255617</v>
      </c>
      <c r="F3307" s="17">
        <v>6.2211500000000003E-2</v>
      </c>
      <c r="G3307" s="17">
        <v>2.2670409999999999</v>
      </c>
      <c r="H3307" s="18">
        <v>0.19880970000000001</v>
      </c>
      <c r="I3307" s="40">
        <f t="array" ref="I3307">$Q$10+SUMPRODUCT(D3307:H3307,TRANSPOSE($Q$11:$Q$15))</f>
        <v>-6.1189958897409458</v>
      </c>
      <c r="J3307" s="37">
        <f t="shared" si="51"/>
        <v>2.1958322736101519E-3</v>
      </c>
      <c r="K3307" s="38"/>
      <c r="L3307" s="38"/>
      <c r="M3307" s="38"/>
      <c r="P3307" s="27">
        <v>3278</v>
      </c>
      <c r="Q3307" s="24">
        <v>0.27681660000000002</v>
      </c>
      <c r="R3307" s="24">
        <v>4.5541100000000001E-2</v>
      </c>
      <c r="S3307" s="24">
        <v>3.7419399999999998E-2</v>
      </c>
      <c r="T3307" s="24">
        <v>2.2082869999999999</v>
      </c>
      <c r="U3307" s="24">
        <v>0.19443679999999999</v>
      </c>
      <c r="V3307" s="34">
        <v>2.0396842746820913E-3</v>
      </c>
      <c r="W3307" s="24">
        <v>0</v>
      </c>
      <c r="X3307" s="24">
        <v>0</v>
      </c>
    </row>
    <row r="3308" spans="1:24" ht="15" customHeight="1" x14ac:dyDescent="0.45">
      <c r="A3308" s="14">
        <v>573</v>
      </c>
      <c r="B3308" s="15">
        <v>1999</v>
      </c>
      <c r="C3308" s="16">
        <v>0</v>
      </c>
      <c r="D3308" s="17">
        <v>0.32722810000000002</v>
      </c>
      <c r="E3308" s="17">
        <v>-0.158221</v>
      </c>
      <c r="F3308" s="17">
        <v>7.9754800000000001E-2</v>
      </c>
      <c r="G3308" s="17">
        <v>2.5444300000000002</v>
      </c>
      <c r="H3308" s="18">
        <v>0.1640173</v>
      </c>
      <c r="I3308" s="40">
        <f t="array" ref="I3308">$Q$10+SUMPRODUCT(D3308:H3308,TRANSPOSE($Q$11:$Q$15))</f>
        <v>-6.7689249393565092</v>
      </c>
      <c r="J3308" s="37">
        <f t="shared" si="51"/>
        <v>1.1476106324012508E-3</v>
      </c>
      <c r="K3308" s="38"/>
      <c r="L3308" s="38"/>
      <c r="M3308" s="38"/>
      <c r="P3308" s="27">
        <v>3279</v>
      </c>
      <c r="Q3308" s="24">
        <v>0.30452129999999999</v>
      </c>
      <c r="R3308" s="24">
        <v>0.13020599999999999</v>
      </c>
      <c r="S3308" s="24">
        <v>5.7123599999999997E-2</v>
      </c>
      <c r="T3308" s="24">
        <v>4.840408</v>
      </c>
      <c r="U3308" s="24">
        <v>0.21191489999999999</v>
      </c>
      <c r="V3308" s="34">
        <v>2.3798745451461225E-5</v>
      </c>
      <c r="W3308" s="24">
        <v>0</v>
      </c>
      <c r="X3308" s="24">
        <v>0</v>
      </c>
    </row>
    <row r="3309" spans="1:24" ht="15" customHeight="1" x14ac:dyDescent="0.45">
      <c r="A3309" s="14">
        <v>573</v>
      </c>
      <c r="B3309" s="15">
        <v>2000</v>
      </c>
      <c r="C3309" s="16">
        <v>0</v>
      </c>
      <c r="D3309" s="17">
        <v>0.315803</v>
      </c>
      <c r="E3309" s="17">
        <v>-0.1151406</v>
      </c>
      <c r="F3309" s="17">
        <v>3.4833900000000001E-2</v>
      </c>
      <c r="G3309" s="17">
        <v>3.4175170000000001</v>
      </c>
      <c r="H3309" s="18">
        <v>0.1725285</v>
      </c>
      <c r="I3309" s="40">
        <f t="array" ref="I3309">$Q$10+SUMPRODUCT(D3309:H3309,TRANSPOSE($Q$11:$Q$15))</f>
        <v>-7.8630435725946928</v>
      </c>
      <c r="J3309" s="37">
        <f t="shared" si="51"/>
        <v>3.8455328354164745E-4</v>
      </c>
      <c r="K3309" s="38"/>
      <c r="L3309" s="38"/>
      <c r="M3309" s="38"/>
      <c r="P3309" s="27">
        <v>3280</v>
      </c>
      <c r="Q3309" s="24">
        <v>9.5720600000000003E-2</v>
      </c>
      <c r="R3309" s="24">
        <v>0.58299319999999999</v>
      </c>
      <c r="S3309" s="24">
        <v>4.2210400000000002E-2</v>
      </c>
      <c r="T3309" s="24">
        <v>3.3010160000000002</v>
      </c>
      <c r="U3309" s="24">
        <v>0.33145259999999999</v>
      </c>
      <c r="V3309" s="34">
        <v>1.5935685756352671E-4</v>
      </c>
      <c r="W3309" s="24">
        <v>0</v>
      </c>
      <c r="X3309" s="24">
        <v>0</v>
      </c>
    </row>
    <row r="3310" spans="1:24" ht="15" customHeight="1" x14ac:dyDescent="0.45">
      <c r="A3310" s="14">
        <v>573</v>
      </c>
      <c r="B3310" s="15">
        <v>2001</v>
      </c>
      <c r="C3310" s="16">
        <v>0</v>
      </c>
      <c r="D3310" s="17">
        <v>0.39786120000000003</v>
      </c>
      <c r="E3310" s="17">
        <v>-9.2899999999999996E-2</v>
      </c>
      <c r="F3310" s="17">
        <v>6.7002199999999998E-2</v>
      </c>
      <c r="G3310" s="17">
        <v>2.9165930000000002</v>
      </c>
      <c r="H3310" s="18">
        <v>0.1374882</v>
      </c>
      <c r="I3310" s="40">
        <f t="array" ref="I3310">$Q$10+SUMPRODUCT(D3310:H3310,TRANSPOSE($Q$11:$Q$15))</f>
        <v>-7.342141097054121</v>
      </c>
      <c r="J3310" s="37">
        <f t="shared" si="51"/>
        <v>6.4724313245101645E-4</v>
      </c>
      <c r="K3310" s="38"/>
      <c r="L3310" s="38"/>
      <c r="M3310" s="38"/>
      <c r="P3310" s="27">
        <v>3281</v>
      </c>
      <c r="Q3310" s="24">
        <v>0.14700930000000001</v>
      </c>
      <c r="R3310" s="24">
        <v>0.64490270000000005</v>
      </c>
      <c r="S3310" s="24">
        <v>5.0572800000000001E-2</v>
      </c>
      <c r="T3310" s="24">
        <v>4.3058969999999999</v>
      </c>
      <c r="U3310" s="24">
        <v>0.33235819999999999</v>
      </c>
      <c r="V3310" s="34">
        <v>2.8073118028363034E-5</v>
      </c>
      <c r="W3310" s="24">
        <v>0</v>
      </c>
      <c r="X3310" s="24">
        <v>0</v>
      </c>
    </row>
    <row r="3311" spans="1:24" ht="15" customHeight="1" x14ac:dyDescent="0.45">
      <c r="A3311" s="14">
        <v>573</v>
      </c>
      <c r="B3311" s="15">
        <v>2002</v>
      </c>
      <c r="C3311" s="16">
        <v>0</v>
      </c>
      <c r="D3311" s="17">
        <v>0.31034319999999999</v>
      </c>
      <c r="E3311" s="17">
        <v>-0.1885677</v>
      </c>
      <c r="F3311" s="17">
        <v>4.21635E-2</v>
      </c>
      <c r="G3311" s="17">
        <v>1.1817230000000001</v>
      </c>
      <c r="H3311" s="18">
        <v>0.15378269999999999</v>
      </c>
      <c r="I3311" s="40">
        <f t="array" ref="I3311">$Q$10+SUMPRODUCT(D3311:H3311,TRANSPOSE($Q$11:$Q$15))</f>
        <v>-4.2658447671773807</v>
      </c>
      <c r="J3311" s="37">
        <f t="shared" si="51"/>
        <v>1.3845609214055714E-2</v>
      </c>
      <c r="K3311" s="38"/>
      <c r="L3311" s="38"/>
      <c r="M3311" s="38"/>
      <c r="P3311" s="27">
        <v>3282</v>
      </c>
      <c r="Q3311" s="24">
        <v>0.421099</v>
      </c>
      <c r="R3311" s="24">
        <v>0.70766059999999997</v>
      </c>
      <c r="S3311" s="24">
        <v>6.2501899999999999E-2</v>
      </c>
      <c r="T3311" s="24">
        <v>1.1132740000000001</v>
      </c>
      <c r="U3311" s="24">
        <v>0.3613903</v>
      </c>
      <c r="V3311" s="34">
        <v>4.2863224841663281E-3</v>
      </c>
      <c r="W3311" s="24">
        <v>0</v>
      </c>
      <c r="X3311" s="24">
        <v>0</v>
      </c>
    </row>
    <row r="3312" spans="1:24" ht="15" customHeight="1" x14ac:dyDescent="0.45">
      <c r="A3312" s="14">
        <v>573</v>
      </c>
      <c r="B3312" s="15">
        <v>2003</v>
      </c>
      <c r="C3312" s="16">
        <v>0</v>
      </c>
      <c r="D3312" s="17">
        <v>0.52467319999999995</v>
      </c>
      <c r="E3312" s="17">
        <v>-0.1628378</v>
      </c>
      <c r="F3312" s="17">
        <v>2.8163400000000002E-2</v>
      </c>
      <c r="G3312" s="17">
        <v>1.5547740000000001</v>
      </c>
      <c r="H3312" s="18">
        <v>0.10408530000000001</v>
      </c>
      <c r="I3312" s="40">
        <f t="array" ref="I3312">$Q$10+SUMPRODUCT(D3312:H3312,TRANSPOSE($Q$11:$Q$15))</f>
        <v>-4.7277420014642821</v>
      </c>
      <c r="J3312" s="37">
        <f t="shared" si="51"/>
        <v>8.7688507472729188E-3</v>
      </c>
      <c r="K3312" s="38"/>
      <c r="L3312" s="38"/>
      <c r="M3312" s="38"/>
      <c r="P3312" s="27">
        <v>3283</v>
      </c>
      <c r="Q3312" s="24">
        <v>0.42035280000000003</v>
      </c>
      <c r="R3312" s="24">
        <v>0.69391780000000003</v>
      </c>
      <c r="S3312" s="24">
        <v>5.0381099999999998E-2</v>
      </c>
      <c r="T3312" s="24">
        <v>1.1401520000000001</v>
      </c>
      <c r="U3312" s="24">
        <v>0.33034930000000001</v>
      </c>
      <c r="V3312" s="34">
        <v>4.5255879414584661E-3</v>
      </c>
      <c r="W3312" s="24">
        <v>0</v>
      </c>
      <c r="X3312" s="24">
        <v>0</v>
      </c>
    </row>
    <row r="3313" spans="1:24" ht="15" customHeight="1" x14ac:dyDescent="0.45">
      <c r="A3313" s="14">
        <v>573</v>
      </c>
      <c r="B3313" s="15">
        <v>2004</v>
      </c>
      <c r="C3313" s="16">
        <v>0</v>
      </c>
      <c r="D3313" s="17">
        <v>0.41349429999999998</v>
      </c>
      <c r="E3313" s="17">
        <v>-0.33296829999999999</v>
      </c>
      <c r="F3313" s="17">
        <v>4.0139000000000001E-2</v>
      </c>
      <c r="G3313" s="17">
        <v>2.1563400000000001</v>
      </c>
      <c r="H3313" s="18">
        <v>0.14899599999999999</v>
      </c>
      <c r="I3313" s="40">
        <f t="array" ref="I3313">$Q$10+SUMPRODUCT(D3313:H3313,TRANSPOSE($Q$11:$Q$15))</f>
        <v>-5.5530527350496621</v>
      </c>
      <c r="J3313" s="37">
        <f t="shared" si="51"/>
        <v>3.860645613178294E-3</v>
      </c>
      <c r="K3313" s="38"/>
      <c r="L3313" s="38"/>
      <c r="M3313" s="38"/>
      <c r="P3313" s="27">
        <v>3284</v>
      </c>
      <c r="Q3313" s="24">
        <v>0.39725640000000001</v>
      </c>
      <c r="R3313" s="24">
        <v>0.61065709999999995</v>
      </c>
      <c r="S3313" s="24">
        <v>4.73494E-2</v>
      </c>
      <c r="T3313" s="24">
        <v>0.94761629999999997</v>
      </c>
      <c r="U3313" s="24">
        <v>0.29372589999999998</v>
      </c>
      <c r="V3313" s="34">
        <v>6.8706476329774167E-3</v>
      </c>
      <c r="W3313" s="24">
        <v>0</v>
      </c>
      <c r="X3313" s="24">
        <v>0</v>
      </c>
    </row>
    <row r="3314" spans="1:24" ht="15" customHeight="1" x14ac:dyDescent="0.45">
      <c r="A3314" s="14">
        <v>574</v>
      </c>
      <c r="B3314" s="15">
        <v>1996</v>
      </c>
      <c r="C3314" s="16">
        <v>0</v>
      </c>
      <c r="D3314" s="17">
        <v>0.40356979999999998</v>
      </c>
      <c r="E3314" s="17">
        <v>0.1845977</v>
      </c>
      <c r="F3314" s="17">
        <v>3.9898099999999999E-2</v>
      </c>
      <c r="G3314" s="17">
        <v>1.290689</v>
      </c>
      <c r="H3314" s="18">
        <v>0.66067229999999999</v>
      </c>
      <c r="I3314" s="40">
        <f t="array" ref="I3314">$Q$10+SUMPRODUCT(D3314:H3314,TRANSPOSE($Q$11:$Q$15))</f>
        <v>-4.6111940057646059</v>
      </c>
      <c r="J3314" s="37">
        <f t="shared" si="51"/>
        <v>9.8421128312342152E-3</v>
      </c>
      <c r="K3314" s="38"/>
      <c r="L3314" s="38"/>
      <c r="M3314" s="38"/>
      <c r="P3314" s="27">
        <v>3285</v>
      </c>
      <c r="Q3314" s="24">
        <v>-1.0982799999999999E-2</v>
      </c>
      <c r="R3314" s="24">
        <v>0.13872309999999999</v>
      </c>
      <c r="S3314" s="24">
        <v>5.4686199999999997E-2</v>
      </c>
      <c r="T3314" s="24">
        <v>0.4570459</v>
      </c>
      <c r="U3314" s="24">
        <v>0.26478459999999998</v>
      </c>
      <c r="V3314" s="34">
        <v>2.2945366675732208E-2</v>
      </c>
      <c r="W3314" s="24">
        <v>0</v>
      </c>
      <c r="X3314" s="24">
        <v>0</v>
      </c>
    </row>
    <row r="3315" spans="1:24" ht="15" customHeight="1" x14ac:dyDescent="0.45">
      <c r="A3315" s="14">
        <v>574</v>
      </c>
      <c r="B3315" s="15">
        <v>1997</v>
      </c>
      <c r="C3315" s="16">
        <v>0</v>
      </c>
      <c r="D3315" s="17">
        <v>0.34856470000000001</v>
      </c>
      <c r="E3315" s="17">
        <v>0.26955099999999999</v>
      </c>
      <c r="F3315" s="17">
        <v>4.52288E-2</v>
      </c>
      <c r="G3315" s="17">
        <v>1.9739899999999999</v>
      </c>
      <c r="H3315" s="18">
        <v>0.76908699999999997</v>
      </c>
      <c r="I3315" s="40">
        <f t="array" ref="I3315">$Q$10+SUMPRODUCT(D3315:H3315,TRANSPOSE($Q$11:$Q$15))</f>
        <v>-5.821867645031479</v>
      </c>
      <c r="J3315" s="37">
        <f t="shared" si="51"/>
        <v>2.9533199500292829E-3</v>
      </c>
      <c r="K3315" s="38"/>
      <c r="L3315" s="38"/>
      <c r="M3315" s="38"/>
      <c r="P3315" s="27">
        <v>3286</v>
      </c>
      <c r="Q3315" s="24">
        <v>3.7365200000000001E-2</v>
      </c>
      <c r="R3315" s="24">
        <v>0.1571765</v>
      </c>
      <c r="S3315" s="24">
        <v>4.8821099999999999E-2</v>
      </c>
      <c r="T3315" s="24">
        <v>0.49944</v>
      </c>
      <c r="U3315" s="24">
        <v>0.24495529999999999</v>
      </c>
      <c r="V3315" s="34">
        <v>2.2071369423986041E-2</v>
      </c>
      <c r="W3315" s="24">
        <v>0</v>
      </c>
      <c r="X3315" s="24">
        <v>0</v>
      </c>
    </row>
    <row r="3316" spans="1:24" ht="15" customHeight="1" x14ac:dyDescent="0.45">
      <c r="A3316" s="14">
        <v>574</v>
      </c>
      <c r="B3316" s="15">
        <v>1998</v>
      </c>
      <c r="C3316" s="16">
        <v>0</v>
      </c>
      <c r="D3316" s="17">
        <v>0.2681905</v>
      </c>
      <c r="E3316" s="17">
        <v>0.31496489999999999</v>
      </c>
      <c r="F3316" s="17">
        <v>2.23906E-2</v>
      </c>
      <c r="G3316" s="17">
        <v>1.239671</v>
      </c>
      <c r="H3316" s="18">
        <v>0.61087420000000003</v>
      </c>
      <c r="I3316" s="40">
        <f t="array" ref="I3316">$Q$10+SUMPRODUCT(D3316:H3316,TRANSPOSE($Q$11:$Q$15))</f>
        <v>-4.6663664832437366</v>
      </c>
      <c r="J3316" s="37">
        <f t="shared" si="51"/>
        <v>9.3187301976949931E-3</v>
      </c>
      <c r="K3316" s="38"/>
      <c r="L3316" s="38"/>
      <c r="M3316" s="38"/>
      <c r="P3316" s="27">
        <v>3287</v>
      </c>
      <c r="Q3316" s="24">
        <v>2.0781999999999998E-2</v>
      </c>
      <c r="R3316" s="24">
        <v>0.1550328</v>
      </c>
      <c r="S3316" s="24">
        <v>6.0365799999999997E-2</v>
      </c>
      <c r="T3316" s="24">
        <v>0.56603570000000003</v>
      </c>
      <c r="U3316" s="24">
        <v>0.25750509999999999</v>
      </c>
      <c r="V3316" s="34">
        <v>1.8242214147908522E-2</v>
      </c>
      <c r="W3316" s="24">
        <v>0</v>
      </c>
      <c r="X3316" s="24">
        <v>0</v>
      </c>
    </row>
    <row r="3317" spans="1:24" ht="15" customHeight="1" x14ac:dyDescent="0.45">
      <c r="A3317" s="14">
        <v>575</v>
      </c>
      <c r="B3317" s="15">
        <v>1996</v>
      </c>
      <c r="C3317" s="16">
        <v>0</v>
      </c>
      <c r="D3317" s="17">
        <v>0.30982910000000002</v>
      </c>
      <c r="E3317" s="17">
        <v>1.9061600000000001E-2</v>
      </c>
      <c r="F3317" s="17">
        <v>3.7319900000000003E-2</v>
      </c>
      <c r="G3317" s="17">
        <v>2.4847389999999998</v>
      </c>
      <c r="H3317" s="18">
        <v>0.43126759999999997</v>
      </c>
      <c r="I3317" s="40">
        <f t="array" ref="I3317">$Q$10+SUMPRODUCT(D3317:H3317,TRANSPOSE($Q$11:$Q$15))</f>
        <v>-6.433721309870327</v>
      </c>
      <c r="J3317" s="37">
        <f t="shared" si="51"/>
        <v>1.6038849766173836E-3</v>
      </c>
      <c r="K3317" s="38"/>
      <c r="L3317" s="38"/>
      <c r="M3317" s="38"/>
      <c r="P3317" s="27">
        <v>3288</v>
      </c>
      <c r="Q3317" s="24">
        <v>6.3069999999999999E-4</v>
      </c>
      <c r="R3317" s="24">
        <v>0.10505970000000001</v>
      </c>
      <c r="S3317" s="24">
        <v>4.3004500000000001E-2</v>
      </c>
      <c r="T3317" s="24">
        <v>0.41893520000000001</v>
      </c>
      <c r="U3317" s="24">
        <v>0.24637210000000001</v>
      </c>
      <c r="V3317" s="34">
        <v>2.7789833301085004E-2</v>
      </c>
      <c r="W3317" s="24">
        <v>0</v>
      </c>
      <c r="X3317" s="24">
        <v>0</v>
      </c>
    </row>
    <row r="3318" spans="1:24" ht="15" customHeight="1" x14ac:dyDescent="0.45">
      <c r="A3318" s="14">
        <v>575</v>
      </c>
      <c r="B3318" s="15">
        <v>1997</v>
      </c>
      <c r="C3318" s="16">
        <v>0</v>
      </c>
      <c r="D3318" s="17">
        <v>0.28378150000000002</v>
      </c>
      <c r="E3318" s="17">
        <v>9.6310000000000005E-4</v>
      </c>
      <c r="F3318" s="17">
        <v>3.9500599999999997E-2</v>
      </c>
      <c r="G3318" s="17">
        <v>1.04704</v>
      </c>
      <c r="H3318" s="18">
        <v>0.4090568</v>
      </c>
      <c r="I3318" s="40">
        <f t="array" ref="I3318">$Q$10+SUMPRODUCT(D3318:H3318,TRANSPOSE($Q$11:$Q$15))</f>
        <v>-4.1583018538462344</v>
      </c>
      <c r="J3318" s="37">
        <f t="shared" si="51"/>
        <v>1.5393422288431208E-2</v>
      </c>
      <c r="K3318" s="38"/>
      <c r="L3318" s="38"/>
      <c r="M3318" s="38"/>
      <c r="P3318" s="27">
        <v>3289</v>
      </c>
      <c r="Q3318" s="24">
        <v>-4.9302E-3</v>
      </c>
      <c r="R3318" s="24">
        <v>0.15361929999999999</v>
      </c>
      <c r="S3318" s="24">
        <v>4.7790699999999998E-2</v>
      </c>
      <c r="T3318" s="24">
        <v>0.35647289999999998</v>
      </c>
      <c r="U3318" s="24">
        <v>0.24917539999999999</v>
      </c>
      <c r="V3318" s="34">
        <v>2.7523084204971137E-2</v>
      </c>
      <c r="W3318" s="24">
        <v>0</v>
      </c>
      <c r="X3318" s="24">
        <v>0</v>
      </c>
    </row>
    <row r="3319" spans="1:24" ht="15" customHeight="1" x14ac:dyDescent="0.45">
      <c r="A3319" s="14">
        <v>575</v>
      </c>
      <c r="B3319" s="15">
        <v>1998</v>
      </c>
      <c r="C3319" s="16">
        <v>0</v>
      </c>
      <c r="D3319" s="17">
        <v>4.1666300000000003E-2</v>
      </c>
      <c r="E3319" s="17">
        <v>-2.0238699999999998E-2</v>
      </c>
      <c r="F3319" s="17">
        <v>2.3908100000000002E-2</v>
      </c>
      <c r="G3319" s="17">
        <v>0.62447459999999999</v>
      </c>
      <c r="H3319" s="18">
        <v>0.21339060000000001</v>
      </c>
      <c r="I3319" s="40">
        <f t="array" ref="I3319">$Q$10+SUMPRODUCT(D3319:H3319,TRANSPOSE($Q$11:$Q$15))</f>
        <v>-3.5509425093739102</v>
      </c>
      <c r="J3319" s="37">
        <f t="shared" si="51"/>
        <v>2.7897002722355475E-2</v>
      </c>
      <c r="K3319" s="38"/>
      <c r="L3319" s="38"/>
      <c r="M3319" s="38"/>
      <c r="P3319" s="27">
        <v>3290</v>
      </c>
      <c r="Q3319" s="24">
        <v>-4.2013200000000001E-2</v>
      </c>
      <c r="R3319" s="24">
        <v>0.14478530000000001</v>
      </c>
      <c r="S3319" s="24">
        <v>5.3272300000000002E-2</v>
      </c>
      <c r="T3319" s="24">
        <v>0.26251970000000002</v>
      </c>
      <c r="U3319" s="24">
        <v>0.28115220000000002</v>
      </c>
      <c r="V3319" s="34">
        <v>3.1018820979451481E-2</v>
      </c>
      <c r="W3319" s="24">
        <v>0</v>
      </c>
      <c r="X3319" s="24">
        <v>0</v>
      </c>
    </row>
    <row r="3320" spans="1:24" ht="15" customHeight="1" x14ac:dyDescent="0.45">
      <c r="A3320" s="14">
        <v>575</v>
      </c>
      <c r="B3320" s="15">
        <v>1999</v>
      </c>
      <c r="C3320" s="16">
        <v>0</v>
      </c>
      <c r="D3320" s="17">
        <v>0.11969059999999999</v>
      </c>
      <c r="E3320" s="17">
        <v>3.3086600000000001E-2</v>
      </c>
      <c r="F3320" s="17">
        <v>3.99669E-2</v>
      </c>
      <c r="G3320" s="17">
        <v>0.56373620000000002</v>
      </c>
      <c r="H3320" s="18">
        <v>0.25138290000000002</v>
      </c>
      <c r="I3320" s="40">
        <f t="array" ref="I3320">$Q$10+SUMPRODUCT(D3320:H3320,TRANSPOSE($Q$11:$Q$15))</f>
        <v>-3.6042642147739921</v>
      </c>
      <c r="J3320" s="37">
        <f t="shared" si="51"/>
        <v>2.6486817368519867E-2</v>
      </c>
      <c r="K3320" s="38"/>
      <c r="L3320" s="38"/>
      <c r="M3320" s="38"/>
      <c r="P3320" s="27">
        <v>3291</v>
      </c>
      <c r="Q3320" s="24">
        <v>1.4702700000000001E-2</v>
      </c>
      <c r="R3320" s="24">
        <v>0.15818889999999999</v>
      </c>
      <c r="S3320" s="24">
        <v>3.7019400000000001E-2</v>
      </c>
      <c r="T3320" s="24">
        <v>0.3965591</v>
      </c>
      <c r="U3320" s="24">
        <v>0.27953430000000001</v>
      </c>
      <c r="V3320" s="34">
        <v>2.8686125397656369E-2</v>
      </c>
      <c r="W3320" s="24">
        <v>0</v>
      </c>
      <c r="X3320" s="24">
        <v>0</v>
      </c>
    </row>
    <row r="3321" spans="1:24" ht="15" customHeight="1" x14ac:dyDescent="0.45">
      <c r="A3321" s="14">
        <v>575</v>
      </c>
      <c r="B3321" s="15">
        <v>2000</v>
      </c>
      <c r="C3321" s="16">
        <v>0</v>
      </c>
      <c r="D3321" s="17">
        <v>0.1055856</v>
      </c>
      <c r="E3321" s="17">
        <v>-5.7558400000000003E-2</v>
      </c>
      <c r="F3321" s="17">
        <v>-1.77007E-2</v>
      </c>
      <c r="G3321" s="17">
        <v>0.49079610000000001</v>
      </c>
      <c r="H3321" s="18">
        <v>0.35145189999999998</v>
      </c>
      <c r="I3321" s="40">
        <f t="array" ref="I3321">$Q$10+SUMPRODUCT(D3321:H3321,TRANSPOSE($Q$11:$Q$15))</f>
        <v>-2.838769422279392</v>
      </c>
      <c r="J3321" s="37">
        <f t="shared" si="51"/>
        <v>5.5264751782387628E-2</v>
      </c>
      <c r="K3321" s="38"/>
      <c r="L3321" s="38"/>
      <c r="M3321" s="38"/>
      <c r="P3321" s="27">
        <v>3292</v>
      </c>
      <c r="Q3321" s="24">
        <v>6.2980300000000003E-2</v>
      </c>
      <c r="R3321" s="24">
        <v>0.1605598</v>
      </c>
      <c r="S3321" s="24">
        <v>3.3264700000000001E-2</v>
      </c>
      <c r="T3321" s="24">
        <v>0.41592790000000002</v>
      </c>
      <c r="U3321" s="24">
        <v>0.2765455</v>
      </c>
      <c r="V3321" s="34">
        <v>2.9075251634384187E-2</v>
      </c>
      <c r="W3321" s="24">
        <v>0</v>
      </c>
      <c r="X3321" s="24">
        <v>0</v>
      </c>
    </row>
    <row r="3322" spans="1:24" ht="15" customHeight="1" x14ac:dyDescent="0.45">
      <c r="A3322" s="14">
        <v>576</v>
      </c>
      <c r="B3322" s="15">
        <v>1995</v>
      </c>
      <c r="C3322" s="16">
        <v>0</v>
      </c>
      <c r="D3322" s="17">
        <v>-4.36251E-2</v>
      </c>
      <c r="E3322" s="17">
        <v>4.60594E-2</v>
      </c>
      <c r="F3322" s="17">
        <v>7.1730199999999994E-2</v>
      </c>
      <c r="G3322" s="17">
        <v>1.275272</v>
      </c>
      <c r="H3322" s="18">
        <v>1.0237369999999999</v>
      </c>
      <c r="I3322" s="40">
        <f t="array" ref="I3322">$Q$10+SUMPRODUCT(D3322:H3322,TRANSPOSE($Q$11:$Q$15))</f>
        <v>-4.6001278618387254</v>
      </c>
      <c r="J3322" s="37">
        <f t="shared" si="51"/>
        <v>9.9505421533792847E-3</v>
      </c>
      <c r="K3322" s="38"/>
      <c r="L3322" s="38"/>
      <c r="M3322" s="38"/>
      <c r="P3322" s="27">
        <v>3293</v>
      </c>
      <c r="Q3322" s="24">
        <v>4.0706899999999997E-2</v>
      </c>
      <c r="R3322" s="24">
        <v>0.18351229999999999</v>
      </c>
      <c r="S3322" s="24">
        <v>5.2087899999999999E-2</v>
      </c>
      <c r="T3322" s="24">
        <v>0.59982999999999997</v>
      </c>
      <c r="U3322" s="24">
        <v>0.26269809999999999</v>
      </c>
      <c r="V3322" s="34">
        <v>1.7930131858708339E-2</v>
      </c>
      <c r="W3322" s="24">
        <v>0</v>
      </c>
      <c r="X3322" s="24">
        <v>0</v>
      </c>
    </row>
    <row r="3323" spans="1:24" ht="15" customHeight="1" x14ac:dyDescent="0.45">
      <c r="A3323" s="14">
        <v>576</v>
      </c>
      <c r="B3323" s="15">
        <v>1996</v>
      </c>
      <c r="C3323" s="16">
        <v>0</v>
      </c>
      <c r="D3323" s="17">
        <v>-4.1002499999999997E-2</v>
      </c>
      <c r="E3323" s="17">
        <v>0.1261563</v>
      </c>
      <c r="F3323" s="17">
        <v>7.4153999999999998E-2</v>
      </c>
      <c r="G3323" s="17">
        <v>2.1992240000000001</v>
      </c>
      <c r="H3323" s="18">
        <v>1.010149</v>
      </c>
      <c r="I3323" s="40">
        <f t="array" ref="I3323">$Q$10+SUMPRODUCT(D3323:H3323,TRANSPOSE($Q$11:$Q$15))</f>
        <v>-6.2157154844215166</v>
      </c>
      <c r="J3323" s="37">
        <f t="shared" si="51"/>
        <v>1.9938032607066765E-3</v>
      </c>
      <c r="K3323" s="38"/>
      <c r="L3323" s="38"/>
      <c r="M3323" s="38"/>
      <c r="P3323" s="27">
        <v>3294</v>
      </c>
      <c r="Q3323" s="24">
        <v>6.3150999999999997E-3</v>
      </c>
      <c r="R3323" s="24">
        <v>0.17364789999999999</v>
      </c>
      <c r="S3323" s="24">
        <v>4.68055E-2</v>
      </c>
      <c r="T3323" s="24">
        <v>0.77019919999999997</v>
      </c>
      <c r="U3323" s="24">
        <v>0.26266460000000003</v>
      </c>
      <c r="V3323" s="34">
        <v>1.4310413634417126E-2</v>
      </c>
      <c r="W3323" s="24">
        <v>0</v>
      </c>
      <c r="X3323" s="24">
        <v>0</v>
      </c>
    </row>
    <row r="3324" spans="1:24" ht="15" customHeight="1" x14ac:dyDescent="0.45">
      <c r="A3324" s="14">
        <v>576</v>
      </c>
      <c r="B3324" s="15">
        <v>1997</v>
      </c>
      <c r="C3324" s="16">
        <v>0</v>
      </c>
      <c r="D3324" s="17">
        <v>-3.1295900000000001E-2</v>
      </c>
      <c r="E3324" s="17">
        <v>0.1523333</v>
      </c>
      <c r="F3324" s="17">
        <v>7.7388100000000001E-2</v>
      </c>
      <c r="G3324" s="17">
        <v>2.395753</v>
      </c>
      <c r="H3324" s="18">
        <v>0.95045089999999999</v>
      </c>
      <c r="I3324" s="40">
        <f t="array" ref="I3324">$Q$10+SUMPRODUCT(D3324:H3324,TRANSPOSE($Q$11:$Q$15))</f>
        <v>-6.6258086591579382</v>
      </c>
      <c r="J3324" s="37">
        <f t="shared" si="51"/>
        <v>1.3239527768506975E-3</v>
      </c>
      <c r="K3324" s="38"/>
      <c r="L3324" s="38"/>
      <c r="M3324" s="38"/>
      <c r="P3324" s="27">
        <v>3295</v>
      </c>
      <c r="Q3324" s="24">
        <v>0.16497970000000001</v>
      </c>
      <c r="R3324" s="24">
        <v>0.19675819999999999</v>
      </c>
      <c r="S3324" s="24">
        <v>1.6463499999999999E-2</v>
      </c>
      <c r="T3324" s="24">
        <v>0.56054040000000005</v>
      </c>
      <c r="U3324" s="24">
        <v>0.81455759999999999</v>
      </c>
      <c r="V3324" s="34">
        <v>3.6216076734225555E-2</v>
      </c>
      <c r="W3324" s="24">
        <v>0</v>
      </c>
      <c r="X3324" s="24">
        <v>0</v>
      </c>
    </row>
    <row r="3325" spans="1:24" ht="15" customHeight="1" x14ac:dyDescent="0.45">
      <c r="A3325" s="14">
        <v>576</v>
      </c>
      <c r="B3325" s="15">
        <v>1998</v>
      </c>
      <c r="C3325" s="16">
        <v>0</v>
      </c>
      <c r="D3325" s="17">
        <v>-2.07672E-2</v>
      </c>
      <c r="E3325" s="17">
        <v>0.1970749</v>
      </c>
      <c r="F3325" s="17">
        <v>6.9544999999999996E-2</v>
      </c>
      <c r="G3325" s="17">
        <v>3.592714</v>
      </c>
      <c r="H3325" s="18">
        <v>0.7324271</v>
      </c>
      <c r="I3325" s="40">
        <f t="array" ref="I3325">$Q$10+SUMPRODUCT(D3325:H3325,TRANSPOSE($Q$11:$Q$15))</f>
        <v>-8.6663470511750305</v>
      </c>
      <c r="J3325" s="37">
        <f t="shared" si="51"/>
        <v>1.7225763505096235E-4</v>
      </c>
      <c r="K3325" s="38"/>
      <c r="L3325" s="38"/>
      <c r="M3325" s="38"/>
      <c r="P3325" s="27">
        <v>3296</v>
      </c>
      <c r="Q3325" s="24">
        <v>9.4015899999999999E-2</v>
      </c>
      <c r="R3325" s="24">
        <v>7.8600500000000004E-2</v>
      </c>
      <c r="S3325" s="24">
        <v>5.9579399999999998E-2</v>
      </c>
      <c r="T3325" s="24">
        <v>0.78018719999999997</v>
      </c>
      <c r="U3325" s="24">
        <v>0.72832509999999995</v>
      </c>
      <c r="V3325" s="34">
        <v>2.0088339284646522E-2</v>
      </c>
      <c r="W3325" s="24">
        <v>0</v>
      </c>
      <c r="X3325" s="24">
        <v>0</v>
      </c>
    </row>
    <row r="3326" spans="1:24" ht="15" customHeight="1" x14ac:dyDescent="0.45">
      <c r="A3326" s="14">
        <v>576</v>
      </c>
      <c r="B3326" s="15">
        <v>1999</v>
      </c>
      <c r="C3326" s="16">
        <v>0</v>
      </c>
      <c r="D3326" s="17">
        <v>-8.4241999999999997E-3</v>
      </c>
      <c r="E3326" s="17">
        <v>0.21652460000000001</v>
      </c>
      <c r="F3326" s="17">
        <v>6.8449599999999999E-2</v>
      </c>
      <c r="G3326" s="17">
        <v>1.7089240000000001</v>
      </c>
      <c r="H3326" s="18">
        <v>0.69350210000000001</v>
      </c>
      <c r="I3326" s="40">
        <f t="array" ref="I3326">$Q$10+SUMPRODUCT(D3326:H3326,TRANSPOSE($Q$11:$Q$15))</f>
        <v>-5.7028799677323487</v>
      </c>
      <c r="J3326" s="37">
        <f t="shared" si="51"/>
        <v>3.3252488767142557E-3</v>
      </c>
      <c r="K3326" s="38"/>
      <c r="L3326" s="38"/>
      <c r="M3326" s="38"/>
      <c r="P3326" s="27">
        <v>3297</v>
      </c>
      <c r="Q3326" s="24">
        <v>0.31355709999999998</v>
      </c>
      <c r="R3326" s="24">
        <v>0.254884</v>
      </c>
      <c r="S3326" s="24">
        <v>6.7696400000000004E-2</v>
      </c>
      <c r="T3326" s="24">
        <v>1.1359790000000001</v>
      </c>
      <c r="U3326" s="24">
        <v>0.89715590000000001</v>
      </c>
      <c r="V3326" s="34">
        <v>1.0151278692878749E-2</v>
      </c>
      <c r="W3326" s="24">
        <v>0</v>
      </c>
      <c r="X3326" s="24">
        <v>0</v>
      </c>
    </row>
    <row r="3327" spans="1:24" ht="15" customHeight="1" x14ac:dyDescent="0.45">
      <c r="A3327" s="14">
        <v>576</v>
      </c>
      <c r="B3327" s="15">
        <v>2000</v>
      </c>
      <c r="C3327" s="16">
        <v>0</v>
      </c>
      <c r="D3327" s="17">
        <v>2.8186999999999999E-3</v>
      </c>
      <c r="E3327" s="17">
        <v>0.27161259999999998</v>
      </c>
      <c r="F3327" s="17">
        <v>6.2901399999999996E-2</v>
      </c>
      <c r="G3327" s="17">
        <v>2.9861879999999998</v>
      </c>
      <c r="H3327" s="18">
        <v>0.65525069999999996</v>
      </c>
      <c r="I3327" s="40">
        <f t="array" ref="I3327">$Q$10+SUMPRODUCT(D3327:H3327,TRANSPOSE($Q$11:$Q$15))</f>
        <v>-7.7930832461086554</v>
      </c>
      <c r="J3327" s="37">
        <f t="shared" si="51"/>
        <v>4.1240868769393425E-4</v>
      </c>
      <c r="K3327" s="38"/>
      <c r="L3327" s="38"/>
      <c r="M3327" s="38"/>
      <c r="P3327" s="27">
        <v>3298</v>
      </c>
      <c r="Q3327" s="24">
        <v>0.45925939999999998</v>
      </c>
      <c r="R3327" s="24">
        <v>0.26697769999999998</v>
      </c>
      <c r="S3327" s="24">
        <v>6.4249100000000003E-2</v>
      </c>
      <c r="T3327" s="24">
        <v>1.5143580000000001</v>
      </c>
      <c r="U3327" s="24">
        <v>1.0842689999999999</v>
      </c>
      <c r="V3327" s="34">
        <v>6.7154525844143964E-3</v>
      </c>
      <c r="W3327" s="24">
        <v>0</v>
      </c>
      <c r="X3327" s="24">
        <v>0</v>
      </c>
    </row>
    <row r="3328" spans="1:24" ht="15" customHeight="1" x14ac:dyDescent="0.45">
      <c r="A3328" s="14">
        <v>576</v>
      </c>
      <c r="B3328" s="15">
        <v>2001</v>
      </c>
      <c r="C3328" s="16">
        <v>0</v>
      </c>
      <c r="D3328" s="17">
        <v>1.1727E-3</v>
      </c>
      <c r="E3328" s="17">
        <v>0.32480710000000002</v>
      </c>
      <c r="F3328" s="17">
        <v>8.5510900000000001E-2</v>
      </c>
      <c r="G3328" s="17">
        <v>1.837561</v>
      </c>
      <c r="H3328" s="18">
        <v>0.64700199999999997</v>
      </c>
      <c r="I3328" s="40">
        <f t="array" ref="I3328">$Q$10+SUMPRODUCT(D3328:H3328,TRANSPOSE($Q$11:$Q$15))</f>
        <v>-6.2266351507449071</v>
      </c>
      <c r="J3328" s="37">
        <f t="shared" si="51"/>
        <v>1.9721927368965475E-3</v>
      </c>
      <c r="K3328" s="38"/>
      <c r="L3328" s="38"/>
      <c r="M3328" s="38"/>
      <c r="P3328" s="27">
        <v>3299</v>
      </c>
      <c r="Q3328" s="24">
        <v>0.44169000000000003</v>
      </c>
      <c r="R3328" s="24">
        <v>0.25839630000000002</v>
      </c>
      <c r="S3328" s="24">
        <v>6.0454300000000002E-2</v>
      </c>
      <c r="T3328" s="24">
        <v>1.5099100000000001</v>
      </c>
      <c r="U3328" s="24">
        <v>0.84916809999999998</v>
      </c>
      <c r="V3328" s="34">
        <v>6.0618198411428311E-3</v>
      </c>
      <c r="W3328" s="24">
        <v>0</v>
      </c>
      <c r="X3328" s="24">
        <v>0</v>
      </c>
    </row>
    <row r="3329" spans="1:24" ht="15" customHeight="1" x14ac:dyDescent="0.45">
      <c r="A3329" s="14">
        <v>576</v>
      </c>
      <c r="B3329" s="15">
        <v>2002</v>
      </c>
      <c r="C3329" s="16">
        <v>0</v>
      </c>
      <c r="D3329" s="17">
        <v>4.2164899999999998E-2</v>
      </c>
      <c r="E3329" s="17">
        <v>0.28019110000000003</v>
      </c>
      <c r="F3329" s="17">
        <v>6.3340400000000005E-2</v>
      </c>
      <c r="G3329" s="17">
        <v>0.85877780000000004</v>
      </c>
      <c r="H3329" s="18">
        <v>0.64628430000000003</v>
      </c>
      <c r="I3329" s="40">
        <f t="array" ref="I3329">$Q$10+SUMPRODUCT(D3329:H3329,TRANSPOSE($Q$11:$Q$15))</f>
        <v>-4.4080955317376036</v>
      </c>
      <c r="J3329" s="37">
        <f t="shared" si="51"/>
        <v>1.2031821807126079E-2</v>
      </c>
      <c r="K3329" s="38"/>
      <c r="L3329" s="38"/>
      <c r="M3329" s="38"/>
      <c r="P3329" s="27">
        <v>3300</v>
      </c>
      <c r="Q3329" s="24">
        <v>0.41567809999999999</v>
      </c>
      <c r="R3329" s="24">
        <v>0.3090328</v>
      </c>
      <c r="S3329" s="24">
        <v>6.4380300000000001E-2</v>
      </c>
      <c r="T3329" s="24">
        <v>1.9206540000000001</v>
      </c>
      <c r="U3329" s="24">
        <v>0.8541569</v>
      </c>
      <c r="V3329" s="34">
        <v>2.8235246815753092E-3</v>
      </c>
      <c r="W3329" s="24">
        <v>0</v>
      </c>
      <c r="X3329" s="24">
        <v>0</v>
      </c>
    </row>
    <row r="3330" spans="1:24" ht="15" customHeight="1" x14ac:dyDescent="0.45">
      <c r="A3330" s="14">
        <v>576</v>
      </c>
      <c r="B3330" s="15">
        <v>2003</v>
      </c>
      <c r="C3330" s="16">
        <v>0</v>
      </c>
      <c r="D3330" s="17">
        <v>3.6643799999999997E-2</v>
      </c>
      <c r="E3330" s="17">
        <v>0.31076930000000003</v>
      </c>
      <c r="F3330" s="17">
        <v>5.5252299999999997E-2</v>
      </c>
      <c r="G3330" s="17">
        <v>0.87754259999999995</v>
      </c>
      <c r="H3330" s="18">
        <v>0.77682569999999995</v>
      </c>
      <c r="I3330" s="40">
        <f t="array" ref="I3330">$Q$10+SUMPRODUCT(D3330:H3330,TRANSPOSE($Q$11:$Q$15))</f>
        <v>-4.3391504463502706</v>
      </c>
      <c r="J3330" s="37">
        <f t="shared" si="51"/>
        <v>1.2879560678643976E-2</v>
      </c>
      <c r="K3330" s="38"/>
      <c r="L3330" s="38"/>
      <c r="M3330" s="38"/>
      <c r="P3330" s="27">
        <v>3301</v>
      </c>
      <c r="Q3330" s="24">
        <v>0.41058990000000001</v>
      </c>
      <c r="R3330" s="24">
        <v>0.34401340000000002</v>
      </c>
      <c r="S3330" s="24">
        <v>4.827E-2</v>
      </c>
      <c r="T3330" s="24">
        <v>2.9759980000000001</v>
      </c>
      <c r="U3330" s="24">
        <v>0.82448949999999999</v>
      </c>
      <c r="V3330" s="34">
        <v>5.5765115875982629E-4</v>
      </c>
      <c r="W3330" s="24">
        <v>0</v>
      </c>
      <c r="X3330" s="24">
        <v>0</v>
      </c>
    </row>
    <row r="3331" spans="1:24" ht="15" customHeight="1" x14ac:dyDescent="0.45">
      <c r="A3331" s="14">
        <v>576</v>
      </c>
      <c r="B3331" s="15">
        <v>2004</v>
      </c>
      <c r="C3331" s="16">
        <v>0</v>
      </c>
      <c r="D3331" s="17">
        <v>2.2890199999999999E-2</v>
      </c>
      <c r="E3331" s="17">
        <v>0.33059300000000003</v>
      </c>
      <c r="F3331" s="17">
        <v>4.8475200000000003E-2</v>
      </c>
      <c r="G3331" s="17">
        <v>0.82898749999999999</v>
      </c>
      <c r="H3331" s="18">
        <v>0.7664204</v>
      </c>
      <c r="I3331" s="40">
        <f t="array" ref="I3331">$Q$10+SUMPRODUCT(D3331:H3331,TRANSPOSE($Q$11:$Q$15))</f>
        <v>-4.2485348076428933</v>
      </c>
      <c r="J3331" s="37">
        <f t="shared" ref="J3331:J3394" si="52">EXP(I3331)/(1+EXP(I3331))</f>
        <v>1.4083957639694269E-2</v>
      </c>
      <c r="K3331" s="38"/>
      <c r="L3331" s="38"/>
      <c r="M3331" s="38"/>
      <c r="P3331" s="27">
        <v>3302</v>
      </c>
      <c r="Q3331" s="24">
        <v>0.39802510000000002</v>
      </c>
      <c r="R3331" s="24">
        <v>0.29308279999999998</v>
      </c>
      <c r="S3331" s="24">
        <v>5.8991300000000003E-2</v>
      </c>
      <c r="T3331" s="24">
        <v>2.8877570000000001</v>
      </c>
      <c r="U3331" s="24">
        <v>0.72456010000000004</v>
      </c>
      <c r="V3331" s="34">
        <v>5.9316693144818367E-4</v>
      </c>
      <c r="W3331" s="24">
        <v>0</v>
      </c>
      <c r="X3331" s="24">
        <v>0</v>
      </c>
    </row>
    <row r="3332" spans="1:24" ht="15" customHeight="1" x14ac:dyDescent="0.45">
      <c r="A3332" s="14">
        <v>577</v>
      </c>
      <c r="B3332" s="15">
        <v>1995</v>
      </c>
      <c r="C3332" s="16">
        <v>1</v>
      </c>
      <c r="D3332" s="17">
        <v>0.41947109999999999</v>
      </c>
      <c r="E3332" s="17">
        <v>-0.15654470000000001</v>
      </c>
      <c r="F3332" s="17">
        <v>3.0897500000000001E-2</v>
      </c>
      <c r="G3332" s="17">
        <v>0.35354479999999999</v>
      </c>
      <c r="H3332" s="18">
        <v>0.53427619999999998</v>
      </c>
      <c r="I3332" s="40">
        <f t="array" ref="I3332">$Q$10+SUMPRODUCT(D3332:H3332,TRANSPOSE($Q$11:$Q$15))</f>
        <v>-2.621485732301974</v>
      </c>
      <c r="J3332" s="37">
        <f t="shared" si="52"/>
        <v>6.7768370924241886E-2</v>
      </c>
      <c r="K3332" s="38"/>
      <c r="L3332" s="38"/>
      <c r="M3332" s="38"/>
      <c r="P3332" s="27">
        <v>3303</v>
      </c>
      <c r="Q3332" s="24">
        <v>0.4157555</v>
      </c>
      <c r="R3332" s="24">
        <v>-0.22630320000000001</v>
      </c>
      <c r="S3332" s="24">
        <v>6.9212200000000001E-2</v>
      </c>
      <c r="T3332" s="24">
        <v>1.66205</v>
      </c>
      <c r="U3332" s="24">
        <v>0.22935320000000001</v>
      </c>
      <c r="V3332" s="34">
        <v>6.0461372615934214E-3</v>
      </c>
      <c r="W3332" s="24">
        <v>0</v>
      </c>
      <c r="X3332" s="24">
        <v>0</v>
      </c>
    </row>
    <row r="3333" spans="1:24" ht="15" customHeight="1" x14ac:dyDescent="0.45">
      <c r="A3333" s="14">
        <v>578</v>
      </c>
      <c r="B3333" s="15">
        <v>1995</v>
      </c>
      <c r="C3333" s="16">
        <v>0</v>
      </c>
      <c r="D3333" s="17">
        <v>0.42684450000000002</v>
      </c>
      <c r="E3333" s="17">
        <v>0.1798478</v>
      </c>
      <c r="F3333" s="17">
        <v>5.9582999999999997E-3</v>
      </c>
      <c r="G3333" s="17">
        <v>0.1890068</v>
      </c>
      <c r="H3333" s="18">
        <v>0.3104691</v>
      </c>
      <c r="I3333" s="40">
        <f t="array" ref="I3333">$Q$10+SUMPRODUCT(D3333:H3333,TRANSPOSE($Q$11:$Q$15))</f>
        <v>-2.7845547499321319</v>
      </c>
      <c r="J3333" s="37">
        <f t="shared" si="52"/>
        <v>5.8164537138938377E-2</v>
      </c>
      <c r="K3333" s="38"/>
      <c r="L3333" s="38"/>
      <c r="M3333" s="38"/>
      <c r="P3333" s="27">
        <v>3304</v>
      </c>
      <c r="Q3333" s="24">
        <v>0.41863359999999999</v>
      </c>
      <c r="R3333" s="24">
        <v>-3.9449199999999997E-2</v>
      </c>
      <c r="S3333" s="24">
        <v>6.5135999999999999E-2</v>
      </c>
      <c r="T3333" s="24">
        <v>1.4658659999999999</v>
      </c>
      <c r="U3333" s="24">
        <v>0.23782120000000001</v>
      </c>
      <c r="V3333" s="34">
        <v>6.5463676952059067E-3</v>
      </c>
      <c r="W3333" s="24">
        <v>0</v>
      </c>
      <c r="X3333" s="24">
        <v>0</v>
      </c>
    </row>
    <row r="3334" spans="1:24" ht="15" customHeight="1" x14ac:dyDescent="0.45">
      <c r="A3334" s="14">
        <v>578</v>
      </c>
      <c r="B3334" s="15">
        <v>1996</v>
      </c>
      <c r="C3334" s="16">
        <v>0</v>
      </c>
      <c r="D3334" s="17">
        <v>0.58372590000000002</v>
      </c>
      <c r="E3334" s="17">
        <v>0.12425949999999999</v>
      </c>
      <c r="F3334" s="17">
        <v>6.6033999999999997E-3</v>
      </c>
      <c r="G3334" s="17">
        <v>0.37617040000000002</v>
      </c>
      <c r="H3334" s="18">
        <v>0.43979040000000003</v>
      </c>
      <c r="I3334" s="40">
        <f t="array" ref="I3334">$Q$10+SUMPRODUCT(D3334:H3334,TRANSPOSE($Q$11:$Q$15))</f>
        <v>-2.8619960367860169</v>
      </c>
      <c r="J3334" s="37">
        <f t="shared" si="52"/>
        <v>5.4064529145345951E-2</v>
      </c>
      <c r="K3334" s="38"/>
      <c r="L3334" s="38"/>
      <c r="M3334" s="38"/>
      <c r="P3334" s="27">
        <v>3305</v>
      </c>
      <c r="Q3334" s="24">
        <v>0.42748269999999999</v>
      </c>
      <c r="R3334" s="24">
        <v>5.3894200000000003E-2</v>
      </c>
      <c r="S3334" s="24">
        <v>6.2193499999999999E-2</v>
      </c>
      <c r="T3334" s="24">
        <v>3.3731460000000002</v>
      </c>
      <c r="U3334" s="24">
        <v>0.1990912</v>
      </c>
      <c r="V3334" s="34">
        <v>2.7616802202202226E-4</v>
      </c>
      <c r="W3334" s="24">
        <v>0</v>
      </c>
      <c r="X3334" s="24">
        <v>0</v>
      </c>
    </row>
    <row r="3335" spans="1:24" ht="15" customHeight="1" x14ac:dyDescent="0.45">
      <c r="A3335" s="14">
        <v>579</v>
      </c>
      <c r="B3335" s="15">
        <v>1995</v>
      </c>
      <c r="C3335" s="16">
        <v>0</v>
      </c>
      <c r="D3335" s="17">
        <v>9.4093499999999997E-2</v>
      </c>
      <c r="E3335" s="17">
        <v>-0.1273533</v>
      </c>
      <c r="F3335" s="17">
        <v>3.0569599999999999E-2</v>
      </c>
      <c r="G3335" s="17">
        <v>1.6337269999999999</v>
      </c>
      <c r="H3335" s="18">
        <v>0.1480892</v>
      </c>
      <c r="I3335" s="40">
        <f t="array" ref="I3335">$Q$10+SUMPRODUCT(D3335:H3335,TRANSPOSE($Q$11:$Q$15))</f>
        <v>-5.0755621884829605</v>
      </c>
      <c r="J3335" s="37">
        <f t="shared" si="52"/>
        <v>6.2087833106531393E-3</v>
      </c>
      <c r="K3335" s="38"/>
      <c r="L3335" s="38"/>
      <c r="M3335" s="38"/>
      <c r="P3335" s="27">
        <v>3306</v>
      </c>
      <c r="Q3335" s="24">
        <v>0.20192969999999999</v>
      </c>
      <c r="R3335" s="24">
        <v>-0.2255617</v>
      </c>
      <c r="S3335" s="24">
        <v>6.2211500000000003E-2</v>
      </c>
      <c r="T3335" s="24">
        <v>2.2670409999999999</v>
      </c>
      <c r="U3335" s="24">
        <v>0.19880970000000001</v>
      </c>
      <c r="V3335" s="34">
        <v>2.1958322736101502E-3</v>
      </c>
      <c r="W3335" s="24">
        <v>0</v>
      </c>
      <c r="X3335" s="24">
        <v>0</v>
      </c>
    </row>
    <row r="3336" spans="1:24" ht="15" customHeight="1" x14ac:dyDescent="0.45">
      <c r="A3336" s="14">
        <v>579</v>
      </c>
      <c r="B3336" s="15">
        <v>1996</v>
      </c>
      <c r="C3336" s="16">
        <v>0</v>
      </c>
      <c r="D3336" s="17">
        <v>1.45684E-2</v>
      </c>
      <c r="E3336" s="17">
        <v>-0.1186166</v>
      </c>
      <c r="F3336" s="17">
        <v>3.5596000000000003E-2</v>
      </c>
      <c r="G3336" s="17">
        <v>2.225444</v>
      </c>
      <c r="H3336" s="18">
        <v>0.17568110000000001</v>
      </c>
      <c r="I3336" s="40">
        <f t="array" ref="I3336">$Q$10+SUMPRODUCT(D3336:H3336,TRANSPOSE($Q$11:$Q$15))</f>
        <v>-6.0872828864099109</v>
      </c>
      <c r="J3336" s="37">
        <f t="shared" si="52"/>
        <v>2.2664243106712695E-3</v>
      </c>
      <c r="K3336" s="38"/>
      <c r="L3336" s="38"/>
      <c r="M3336" s="38"/>
      <c r="P3336" s="27">
        <v>3307</v>
      </c>
      <c r="Q3336" s="24">
        <v>0.32722810000000002</v>
      </c>
      <c r="R3336" s="24">
        <v>-0.158221</v>
      </c>
      <c r="S3336" s="24">
        <v>7.9754800000000001E-2</v>
      </c>
      <c r="T3336" s="24">
        <v>2.5444300000000002</v>
      </c>
      <c r="U3336" s="24">
        <v>0.1640173</v>
      </c>
      <c r="V3336" s="34">
        <v>1.1476106324012508E-3</v>
      </c>
      <c r="W3336" s="24">
        <v>0</v>
      </c>
      <c r="X3336" s="24">
        <v>0</v>
      </c>
    </row>
    <row r="3337" spans="1:24" ht="15" customHeight="1" x14ac:dyDescent="0.45">
      <c r="A3337" s="14">
        <v>579</v>
      </c>
      <c r="B3337" s="15">
        <v>1997</v>
      </c>
      <c r="C3337" s="16">
        <v>0</v>
      </c>
      <c r="D3337" s="17">
        <v>-1.2167E-3</v>
      </c>
      <c r="E3337" s="17">
        <v>-0.32425349999999997</v>
      </c>
      <c r="F3337" s="17">
        <v>4.0749899999999999E-2</v>
      </c>
      <c r="G3337" s="17">
        <v>3.5023230000000001</v>
      </c>
      <c r="H3337" s="18">
        <v>0.14784630000000001</v>
      </c>
      <c r="I3337" s="40">
        <f t="array" ref="I3337">$Q$10+SUMPRODUCT(D3337:H3337,TRANSPOSE($Q$11:$Q$15))</f>
        <v>-7.8881249391468176</v>
      </c>
      <c r="J3337" s="37">
        <f t="shared" si="52"/>
        <v>3.7503168539592362E-4</v>
      </c>
      <c r="K3337" s="38"/>
      <c r="L3337" s="38"/>
      <c r="M3337" s="38"/>
      <c r="P3337" s="27">
        <v>3308</v>
      </c>
      <c r="Q3337" s="24">
        <v>0.315803</v>
      </c>
      <c r="R3337" s="24">
        <v>-0.1151406</v>
      </c>
      <c r="S3337" s="24">
        <v>3.4833900000000001E-2</v>
      </c>
      <c r="T3337" s="24">
        <v>3.4175170000000001</v>
      </c>
      <c r="U3337" s="24">
        <v>0.1725285</v>
      </c>
      <c r="V3337" s="34">
        <v>3.8455328354164778E-4</v>
      </c>
      <c r="W3337" s="24">
        <v>0</v>
      </c>
      <c r="X3337" s="24">
        <v>0</v>
      </c>
    </row>
    <row r="3338" spans="1:24" ht="15" customHeight="1" x14ac:dyDescent="0.45">
      <c r="A3338" s="14">
        <v>579</v>
      </c>
      <c r="B3338" s="15">
        <v>1998</v>
      </c>
      <c r="C3338" s="16">
        <v>0</v>
      </c>
      <c r="D3338" s="17">
        <v>2.4848000000000001E-3</v>
      </c>
      <c r="E3338" s="17">
        <v>-0.41607129999999998</v>
      </c>
      <c r="F3338" s="17">
        <v>-0.11181480000000001</v>
      </c>
      <c r="G3338" s="17">
        <v>1.473644</v>
      </c>
      <c r="H3338" s="18">
        <v>0.1049915</v>
      </c>
      <c r="I3338" s="40">
        <f t="array" ref="I3338">$Q$10+SUMPRODUCT(D3338:H3338,TRANSPOSE($Q$11:$Q$15))</f>
        <v>-3.3263804409224611</v>
      </c>
      <c r="J3338" s="37">
        <f t="shared" si="52"/>
        <v>3.4677190017114501E-2</v>
      </c>
      <c r="K3338" s="38"/>
      <c r="L3338" s="38"/>
      <c r="M3338" s="38"/>
      <c r="P3338" s="27">
        <v>3309</v>
      </c>
      <c r="Q3338" s="24">
        <v>0.39786120000000003</v>
      </c>
      <c r="R3338" s="24">
        <v>-9.2899999999999996E-2</v>
      </c>
      <c r="S3338" s="24">
        <v>6.7002199999999998E-2</v>
      </c>
      <c r="T3338" s="24">
        <v>2.9165930000000002</v>
      </c>
      <c r="U3338" s="24">
        <v>0.1374882</v>
      </c>
      <c r="V3338" s="34">
        <v>6.4724313245101645E-4</v>
      </c>
      <c r="W3338" s="24">
        <v>0</v>
      </c>
      <c r="X3338" s="24">
        <v>0</v>
      </c>
    </row>
    <row r="3339" spans="1:24" ht="15" customHeight="1" x14ac:dyDescent="0.45">
      <c r="A3339" s="14">
        <v>579</v>
      </c>
      <c r="B3339" s="15">
        <v>1999</v>
      </c>
      <c r="C3339" s="16">
        <v>0</v>
      </c>
      <c r="D3339" s="17">
        <v>-5.9642999999999996E-3</v>
      </c>
      <c r="E3339" s="17">
        <v>-0.2392301</v>
      </c>
      <c r="F3339" s="17">
        <v>4.54332E-2</v>
      </c>
      <c r="G3339" s="17">
        <v>1.354033</v>
      </c>
      <c r="H3339" s="18">
        <v>9.8438700000000004E-2</v>
      </c>
      <c r="I3339" s="40">
        <f t="array" ref="I3339">$Q$10+SUMPRODUCT(D3339:H3339,TRANSPOSE($Q$11:$Q$15))</f>
        <v>-4.6583010637567384</v>
      </c>
      <c r="J3339" s="37">
        <f t="shared" si="52"/>
        <v>9.3934847145414682E-3</v>
      </c>
      <c r="K3339" s="38"/>
      <c r="L3339" s="38"/>
      <c r="M3339" s="38"/>
      <c r="P3339" s="27">
        <v>3310</v>
      </c>
      <c r="Q3339" s="24">
        <v>0.31034319999999999</v>
      </c>
      <c r="R3339" s="24">
        <v>-0.1885677</v>
      </c>
      <c r="S3339" s="24">
        <v>4.21635E-2</v>
      </c>
      <c r="T3339" s="24">
        <v>1.1817230000000001</v>
      </c>
      <c r="U3339" s="24">
        <v>0.15378269999999999</v>
      </c>
      <c r="V3339" s="34">
        <v>1.3845609214055716E-2</v>
      </c>
      <c r="W3339" s="24">
        <v>0</v>
      </c>
      <c r="X3339" s="24">
        <v>0</v>
      </c>
    </row>
    <row r="3340" spans="1:24" ht="15" customHeight="1" x14ac:dyDescent="0.45">
      <c r="A3340" s="14">
        <v>580</v>
      </c>
      <c r="B3340" s="15">
        <v>1999</v>
      </c>
      <c r="C3340" s="16">
        <v>0</v>
      </c>
      <c r="D3340" s="17">
        <v>-6.04436E-2</v>
      </c>
      <c r="E3340" s="17">
        <v>0.13814969999999999</v>
      </c>
      <c r="F3340" s="17">
        <v>6.7840499999999998E-2</v>
      </c>
      <c r="G3340" s="17">
        <v>2.249339</v>
      </c>
      <c r="H3340" s="18">
        <v>0.52713719999999997</v>
      </c>
      <c r="I3340" s="40">
        <f t="array" ref="I3340">$Q$10+SUMPRODUCT(D3340:H3340,TRANSPOSE($Q$11:$Q$15))</f>
        <v>-6.5699080259900597</v>
      </c>
      <c r="J3340" s="37">
        <f t="shared" si="52"/>
        <v>1.3999637009977646E-3</v>
      </c>
      <c r="K3340" s="38"/>
      <c r="L3340" s="38"/>
      <c r="M3340" s="38"/>
      <c r="P3340" s="27">
        <v>3311</v>
      </c>
      <c r="Q3340" s="24">
        <v>0.52467319999999995</v>
      </c>
      <c r="R3340" s="24">
        <v>-0.1628378</v>
      </c>
      <c r="S3340" s="24">
        <v>2.8163400000000002E-2</v>
      </c>
      <c r="T3340" s="24">
        <v>1.5547740000000001</v>
      </c>
      <c r="U3340" s="24">
        <v>0.10408530000000001</v>
      </c>
      <c r="V3340" s="34">
        <v>8.7688507472729188E-3</v>
      </c>
      <c r="W3340" s="24">
        <v>0</v>
      </c>
      <c r="X3340" s="24">
        <v>0</v>
      </c>
    </row>
    <row r="3341" spans="1:24" ht="15" customHeight="1" x14ac:dyDescent="0.45">
      <c r="A3341" s="14">
        <v>580</v>
      </c>
      <c r="B3341" s="15">
        <v>2000</v>
      </c>
      <c r="C3341" s="16">
        <v>0</v>
      </c>
      <c r="D3341" s="17">
        <v>-3.56589E-2</v>
      </c>
      <c r="E3341" s="17">
        <v>0.1494086</v>
      </c>
      <c r="F3341" s="17">
        <v>6.5200800000000003E-2</v>
      </c>
      <c r="G3341" s="17">
        <v>1.634822</v>
      </c>
      <c r="H3341" s="18">
        <v>0.41511759999999998</v>
      </c>
      <c r="I3341" s="40">
        <f t="array" ref="I3341">$Q$10+SUMPRODUCT(D3341:H3341,TRANSPOSE($Q$11:$Q$15))</f>
        <v>-5.6450252595890742</v>
      </c>
      <c r="J3341" s="37">
        <f t="shared" si="52"/>
        <v>3.5226064837249032E-3</v>
      </c>
      <c r="K3341" s="38"/>
      <c r="L3341" s="38"/>
      <c r="M3341" s="38"/>
      <c r="P3341" s="27">
        <v>3312</v>
      </c>
      <c r="Q3341" s="24">
        <v>0.41349429999999998</v>
      </c>
      <c r="R3341" s="24">
        <v>-0.33296829999999999</v>
      </c>
      <c r="S3341" s="24">
        <v>4.0139000000000001E-2</v>
      </c>
      <c r="T3341" s="24">
        <v>2.1563400000000001</v>
      </c>
      <c r="U3341" s="24">
        <v>0.14899599999999999</v>
      </c>
      <c r="V3341" s="34">
        <v>3.860645613178294E-3</v>
      </c>
      <c r="W3341" s="24">
        <v>0</v>
      </c>
      <c r="X3341" s="24">
        <v>0</v>
      </c>
    </row>
    <row r="3342" spans="1:24" ht="15" customHeight="1" x14ac:dyDescent="0.45">
      <c r="A3342" s="14">
        <v>580</v>
      </c>
      <c r="B3342" s="15">
        <v>2001</v>
      </c>
      <c r="C3342" s="16">
        <v>0</v>
      </c>
      <c r="D3342" s="17">
        <v>3.1663700000000003E-2</v>
      </c>
      <c r="E3342" s="17">
        <v>0.1432177</v>
      </c>
      <c r="F3342" s="17">
        <v>6.3390600000000005E-2</v>
      </c>
      <c r="G3342" s="17">
        <v>1.773741</v>
      </c>
      <c r="H3342" s="18">
        <v>0.41311569999999997</v>
      </c>
      <c r="I3342" s="40">
        <f t="array" ref="I3342">$Q$10+SUMPRODUCT(D3342:H3342,TRANSPOSE($Q$11:$Q$15))</f>
        <v>-5.8162665038098966</v>
      </c>
      <c r="J3342" s="37">
        <f t="shared" si="52"/>
        <v>2.9698590605529108E-3</v>
      </c>
      <c r="K3342" s="38"/>
      <c r="L3342" s="38"/>
      <c r="M3342" s="38"/>
      <c r="P3342" s="27">
        <v>3313</v>
      </c>
      <c r="Q3342" s="24">
        <v>0.40356979999999998</v>
      </c>
      <c r="R3342" s="24">
        <v>0.1845977</v>
      </c>
      <c r="S3342" s="24">
        <v>3.9898099999999999E-2</v>
      </c>
      <c r="T3342" s="24">
        <v>1.290689</v>
      </c>
      <c r="U3342" s="24">
        <v>0.66067229999999999</v>
      </c>
      <c r="V3342" s="34">
        <v>9.842112831234217E-3</v>
      </c>
      <c r="W3342" s="24">
        <v>0</v>
      </c>
      <c r="X3342" s="24">
        <v>0</v>
      </c>
    </row>
    <row r="3343" spans="1:24" ht="15" customHeight="1" x14ac:dyDescent="0.45">
      <c r="A3343" s="14">
        <v>580</v>
      </c>
      <c r="B3343" s="15">
        <v>2002</v>
      </c>
      <c r="C3343" s="16">
        <v>0</v>
      </c>
      <c r="D3343" s="17">
        <v>8.6642999999999998E-3</v>
      </c>
      <c r="E3343" s="17">
        <v>0.14865220000000001</v>
      </c>
      <c r="F3343" s="17">
        <v>6.7582100000000006E-2</v>
      </c>
      <c r="G3343" s="17">
        <v>1.3858790000000001</v>
      </c>
      <c r="H3343" s="18">
        <v>0.3547034</v>
      </c>
      <c r="I3343" s="40">
        <f t="array" ref="I3343">$Q$10+SUMPRODUCT(D3343:H3343,TRANSPOSE($Q$11:$Q$15))</f>
        <v>-5.2853332513839364</v>
      </c>
      <c r="J3343" s="37">
        <f t="shared" si="52"/>
        <v>5.039815475558534E-3</v>
      </c>
      <c r="K3343" s="38"/>
      <c r="L3343" s="38"/>
      <c r="M3343" s="38"/>
      <c r="P3343" s="27">
        <v>3314</v>
      </c>
      <c r="Q3343" s="24">
        <v>0.34856470000000001</v>
      </c>
      <c r="R3343" s="24">
        <v>0.26955099999999999</v>
      </c>
      <c r="S3343" s="24">
        <v>4.52288E-2</v>
      </c>
      <c r="T3343" s="24">
        <v>1.9739899999999999</v>
      </c>
      <c r="U3343" s="24">
        <v>0.76908699999999997</v>
      </c>
      <c r="V3343" s="34">
        <v>2.9533199500292803E-3</v>
      </c>
      <c r="W3343" s="24">
        <v>0</v>
      </c>
      <c r="X3343" s="24">
        <v>0</v>
      </c>
    </row>
    <row r="3344" spans="1:24" ht="15" customHeight="1" x14ac:dyDescent="0.45">
      <c r="A3344" s="14">
        <v>580</v>
      </c>
      <c r="B3344" s="15">
        <v>2003</v>
      </c>
      <c r="C3344" s="16">
        <v>0</v>
      </c>
      <c r="D3344" s="17">
        <v>7.7670500000000003E-2</v>
      </c>
      <c r="E3344" s="17">
        <v>0.16484799999999999</v>
      </c>
      <c r="F3344" s="17">
        <v>6.9551299999999996E-2</v>
      </c>
      <c r="G3344" s="17">
        <v>1.177187</v>
      </c>
      <c r="H3344" s="18">
        <v>0.33594170000000001</v>
      </c>
      <c r="I3344" s="40">
        <f t="array" ref="I3344">$Q$10+SUMPRODUCT(D3344:H3344,TRANSPOSE($Q$11:$Q$15))</f>
        <v>-4.9750955838097548</v>
      </c>
      <c r="J3344" s="37">
        <f t="shared" si="52"/>
        <v>6.8604674889140432E-3</v>
      </c>
      <c r="K3344" s="38"/>
      <c r="L3344" s="38"/>
      <c r="M3344" s="38"/>
      <c r="P3344" s="27">
        <v>3315</v>
      </c>
      <c r="Q3344" s="24">
        <v>0.2681905</v>
      </c>
      <c r="R3344" s="24">
        <v>0.31496489999999999</v>
      </c>
      <c r="S3344" s="24">
        <v>2.23906E-2</v>
      </c>
      <c r="T3344" s="24">
        <v>1.239671</v>
      </c>
      <c r="U3344" s="24">
        <v>0.61087420000000003</v>
      </c>
      <c r="V3344" s="34">
        <v>9.3187301976949931E-3</v>
      </c>
      <c r="W3344" s="24">
        <v>0</v>
      </c>
      <c r="X3344" s="24">
        <v>0</v>
      </c>
    </row>
    <row r="3345" spans="1:24" ht="15" customHeight="1" x14ac:dyDescent="0.45">
      <c r="A3345" s="14">
        <v>580</v>
      </c>
      <c r="B3345" s="15">
        <v>2004</v>
      </c>
      <c r="C3345" s="16">
        <v>0</v>
      </c>
      <c r="D3345" s="17">
        <v>4.6979600000000003E-2</v>
      </c>
      <c r="E3345" s="17">
        <v>0.2383777</v>
      </c>
      <c r="F3345" s="17">
        <v>6.9153099999999995E-2</v>
      </c>
      <c r="G3345" s="17">
        <v>1.5547260000000001</v>
      </c>
      <c r="H3345" s="18">
        <v>0.38791779999999998</v>
      </c>
      <c r="I3345" s="40">
        <f t="array" ref="I3345">$Q$10+SUMPRODUCT(D3345:H3345,TRANSPOSE($Q$11:$Q$15))</f>
        <v>-5.6609742440493971</v>
      </c>
      <c r="J3345" s="37">
        <f t="shared" si="52"/>
        <v>3.4670633796198762E-3</v>
      </c>
      <c r="K3345" s="38"/>
      <c r="L3345" s="38"/>
      <c r="M3345" s="38"/>
      <c r="P3345" s="27">
        <v>3316</v>
      </c>
      <c r="Q3345" s="24">
        <v>0.30982910000000002</v>
      </c>
      <c r="R3345" s="24">
        <v>1.9061600000000001E-2</v>
      </c>
      <c r="S3345" s="24">
        <v>3.7319900000000003E-2</v>
      </c>
      <c r="T3345" s="24">
        <v>2.4847389999999998</v>
      </c>
      <c r="U3345" s="24">
        <v>0.43126759999999997</v>
      </c>
      <c r="V3345" s="34">
        <v>1.6038849766173836E-3</v>
      </c>
      <c r="W3345" s="24">
        <v>0</v>
      </c>
      <c r="X3345" s="24">
        <v>0</v>
      </c>
    </row>
    <row r="3346" spans="1:24" ht="15" customHeight="1" x14ac:dyDescent="0.45">
      <c r="A3346" s="14">
        <v>581</v>
      </c>
      <c r="B3346" s="15">
        <v>1995</v>
      </c>
      <c r="C3346" s="16">
        <v>0</v>
      </c>
      <c r="D3346" s="17">
        <v>1.5344699999999999E-2</v>
      </c>
      <c r="E3346" s="17">
        <v>0.1500127</v>
      </c>
      <c r="F3346" s="17">
        <v>3.9074699999999997E-2</v>
      </c>
      <c r="G3346" s="17">
        <v>1.0607880000000001</v>
      </c>
      <c r="H3346" s="18">
        <v>9.8844699999999994E-2</v>
      </c>
      <c r="I3346" s="40">
        <f t="array" ref="I3346">$Q$10+SUMPRODUCT(D3346:H3346,TRANSPOSE($Q$11:$Q$15))</f>
        <v>-4.6970110496931001</v>
      </c>
      <c r="J3346" s="37">
        <f t="shared" si="52"/>
        <v>9.0400353507676806E-3</v>
      </c>
      <c r="K3346" s="38"/>
      <c r="L3346" s="38"/>
      <c r="M3346" s="38"/>
      <c r="P3346" s="27">
        <v>3317</v>
      </c>
      <c r="Q3346" s="24">
        <v>0.28378150000000002</v>
      </c>
      <c r="R3346" s="24">
        <v>9.6310000000000005E-4</v>
      </c>
      <c r="S3346" s="24">
        <v>3.9500599999999997E-2</v>
      </c>
      <c r="T3346" s="24">
        <v>1.04704</v>
      </c>
      <c r="U3346" s="24">
        <v>0.4090568</v>
      </c>
      <c r="V3346" s="34">
        <v>1.539342228843122E-2</v>
      </c>
      <c r="W3346" s="24">
        <v>0</v>
      </c>
      <c r="X3346" s="24">
        <v>0</v>
      </c>
    </row>
    <row r="3347" spans="1:24" ht="15" customHeight="1" x14ac:dyDescent="0.45">
      <c r="A3347" s="14">
        <v>581</v>
      </c>
      <c r="B3347" s="15">
        <v>1996</v>
      </c>
      <c r="C3347" s="16">
        <v>0</v>
      </c>
      <c r="D3347" s="17">
        <v>9.7035999999999997E-3</v>
      </c>
      <c r="E3347" s="17">
        <v>0.1396763</v>
      </c>
      <c r="F3347" s="17">
        <v>4.4254099999999998E-2</v>
      </c>
      <c r="G3347" s="17">
        <v>0.9709333</v>
      </c>
      <c r="H3347" s="18">
        <v>0.12414409999999999</v>
      </c>
      <c r="I3347" s="40">
        <f t="array" ref="I3347">$Q$10+SUMPRODUCT(D3347:H3347,TRANSPOSE($Q$11:$Q$15))</f>
        <v>-4.5668792050075773</v>
      </c>
      <c r="J3347" s="37">
        <f t="shared" si="52"/>
        <v>1.0283486407292691E-2</v>
      </c>
      <c r="K3347" s="38"/>
      <c r="L3347" s="38"/>
      <c r="M3347" s="38"/>
      <c r="P3347" s="27">
        <v>3318</v>
      </c>
      <c r="Q3347" s="24">
        <v>4.1666300000000003E-2</v>
      </c>
      <c r="R3347" s="24">
        <v>-2.0238699999999998E-2</v>
      </c>
      <c r="S3347" s="24">
        <v>2.3908100000000002E-2</v>
      </c>
      <c r="T3347" s="24">
        <v>0.62447459999999999</v>
      </c>
      <c r="U3347" s="24">
        <v>0.21339060000000001</v>
      </c>
      <c r="V3347" s="34">
        <v>2.7897002722355478E-2</v>
      </c>
      <c r="W3347" s="24">
        <v>0</v>
      </c>
      <c r="X3347" s="24">
        <v>0</v>
      </c>
    </row>
    <row r="3348" spans="1:24" ht="15" customHeight="1" x14ac:dyDescent="0.45">
      <c r="A3348" s="14">
        <v>581</v>
      </c>
      <c r="B3348" s="15">
        <v>1997</v>
      </c>
      <c r="C3348" s="16">
        <v>0</v>
      </c>
      <c r="D3348" s="17">
        <v>3.7045099999999997E-2</v>
      </c>
      <c r="E3348" s="17">
        <v>0.15194440000000001</v>
      </c>
      <c r="F3348" s="17">
        <v>3.9661299999999997E-2</v>
      </c>
      <c r="G3348" s="17">
        <v>1.069917</v>
      </c>
      <c r="H3348" s="18">
        <v>0.1205807</v>
      </c>
      <c r="I3348" s="40">
        <f t="array" ref="I3348">$Q$10+SUMPRODUCT(D3348:H3348,TRANSPOSE($Q$11:$Q$15))</f>
        <v>-4.6965969953859243</v>
      </c>
      <c r="J3348" s="37">
        <f t="shared" si="52"/>
        <v>9.0437453330239354E-3</v>
      </c>
      <c r="K3348" s="38"/>
      <c r="L3348" s="38"/>
      <c r="M3348" s="38"/>
      <c r="P3348" s="27">
        <v>3319</v>
      </c>
      <c r="Q3348" s="24">
        <v>0.11969059999999999</v>
      </c>
      <c r="R3348" s="24">
        <v>3.3086600000000001E-2</v>
      </c>
      <c r="S3348" s="24">
        <v>3.99669E-2</v>
      </c>
      <c r="T3348" s="24">
        <v>0.56373620000000002</v>
      </c>
      <c r="U3348" s="24">
        <v>0.25138290000000002</v>
      </c>
      <c r="V3348" s="34">
        <v>2.6486817368519867E-2</v>
      </c>
      <c r="W3348" s="24">
        <v>0</v>
      </c>
      <c r="X3348" s="24">
        <v>0</v>
      </c>
    </row>
    <row r="3349" spans="1:24" ht="15" customHeight="1" x14ac:dyDescent="0.45">
      <c r="A3349" s="14">
        <v>581</v>
      </c>
      <c r="B3349" s="15">
        <v>1998</v>
      </c>
      <c r="C3349" s="16">
        <v>0</v>
      </c>
      <c r="D3349" s="17">
        <v>-2.7376000000000002E-3</v>
      </c>
      <c r="E3349" s="17">
        <v>0.1562779</v>
      </c>
      <c r="F3349" s="17">
        <v>4.5935400000000001E-2</v>
      </c>
      <c r="G3349" s="17">
        <v>1.0076270000000001</v>
      </c>
      <c r="H3349" s="18">
        <v>8.5986400000000004E-2</v>
      </c>
      <c r="I3349" s="40">
        <f t="array" ref="I3349">$Q$10+SUMPRODUCT(D3349:H3349,TRANSPOSE($Q$11:$Q$15))</f>
        <v>-4.6917449396093698</v>
      </c>
      <c r="J3349" s="37">
        <f t="shared" si="52"/>
        <v>9.0873329901183537E-3</v>
      </c>
      <c r="K3349" s="38"/>
      <c r="L3349" s="38"/>
      <c r="M3349" s="38"/>
      <c r="P3349" s="27">
        <v>3320</v>
      </c>
      <c r="Q3349" s="24">
        <v>0.1055856</v>
      </c>
      <c r="R3349" s="24">
        <v>-5.7558400000000003E-2</v>
      </c>
      <c r="S3349" s="24">
        <v>-1.77007E-2</v>
      </c>
      <c r="T3349" s="24">
        <v>0.49079610000000001</v>
      </c>
      <c r="U3349" s="24">
        <v>0.35145189999999998</v>
      </c>
      <c r="V3349" s="34">
        <v>5.5264751782387628E-2</v>
      </c>
      <c r="W3349" s="24">
        <v>0</v>
      </c>
      <c r="X3349" s="24">
        <v>0</v>
      </c>
    </row>
    <row r="3350" spans="1:24" ht="15" customHeight="1" x14ac:dyDescent="0.45">
      <c r="A3350" s="14">
        <v>581</v>
      </c>
      <c r="B3350" s="15">
        <v>1999</v>
      </c>
      <c r="C3350" s="16">
        <v>0</v>
      </c>
      <c r="D3350" s="17">
        <v>-2.4103800000000002E-2</v>
      </c>
      <c r="E3350" s="17">
        <v>0.2164488</v>
      </c>
      <c r="F3350" s="17">
        <v>5.3505999999999998E-2</v>
      </c>
      <c r="G3350" s="17">
        <v>0.76170959999999999</v>
      </c>
      <c r="H3350" s="18">
        <v>0.12010949999999999</v>
      </c>
      <c r="I3350" s="40">
        <f t="array" ref="I3350">$Q$10+SUMPRODUCT(D3350:H3350,TRANSPOSE($Q$11:$Q$15))</f>
        <v>-4.4356072869695904</v>
      </c>
      <c r="J3350" s="37">
        <f t="shared" si="52"/>
        <v>1.170914030962277E-2</v>
      </c>
      <c r="K3350" s="38"/>
      <c r="L3350" s="38"/>
      <c r="M3350" s="38"/>
      <c r="P3350" s="27">
        <v>3321</v>
      </c>
      <c r="Q3350" s="24">
        <v>-4.36251E-2</v>
      </c>
      <c r="R3350" s="24">
        <v>4.60594E-2</v>
      </c>
      <c r="S3350" s="24">
        <v>7.1730199999999994E-2</v>
      </c>
      <c r="T3350" s="24">
        <v>1.275272</v>
      </c>
      <c r="U3350" s="24">
        <v>1.0237369999999999</v>
      </c>
      <c r="V3350" s="34">
        <v>9.950542153379283E-3</v>
      </c>
      <c r="W3350" s="24">
        <v>0</v>
      </c>
      <c r="X3350" s="24">
        <v>0</v>
      </c>
    </row>
    <row r="3351" spans="1:24" ht="15" customHeight="1" x14ac:dyDescent="0.45">
      <c r="A3351" s="14">
        <v>581</v>
      </c>
      <c r="B3351" s="15">
        <v>2000</v>
      </c>
      <c r="C3351" s="16">
        <v>0</v>
      </c>
      <c r="D3351" s="17">
        <v>8.7642399999999995E-2</v>
      </c>
      <c r="E3351" s="17">
        <v>0.16253719999999999</v>
      </c>
      <c r="F3351" s="17">
        <v>3.4013300000000003E-2</v>
      </c>
      <c r="G3351" s="17">
        <v>0.61923030000000001</v>
      </c>
      <c r="H3351" s="18">
        <v>0.1792492</v>
      </c>
      <c r="I3351" s="40">
        <f t="array" ref="I3351">$Q$10+SUMPRODUCT(D3351:H3351,TRANSPOSE($Q$11:$Q$15))</f>
        <v>-3.8912836840397427</v>
      </c>
      <c r="J3351" s="37">
        <f t="shared" si="52"/>
        <v>2.0010520345312231E-2</v>
      </c>
      <c r="K3351" s="38"/>
      <c r="L3351" s="38"/>
      <c r="M3351" s="38"/>
      <c r="P3351" s="27">
        <v>3322</v>
      </c>
      <c r="Q3351" s="24">
        <v>-4.1002499999999997E-2</v>
      </c>
      <c r="R3351" s="24">
        <v>0.1261563</v>
      </c>
      <c r="S3351" s="24">
        <v>7.4153999999999998E-2</v>
      </c>
      <c r="T3351" s="24">
        <v>2.1992240000000001</v>
      </c>
      <c r="U3351" s="24">
        <v>1.010149</v>
      </c>
      <c r="V3351" s="34">
        <v>1.9938032607066765E-3</v>
      </c>
      <c r="W3351" s="24">
        <v>0</v>
      </c>
      <c r="X3351" s="24">
        <v>0</v>
      </c>
    </row>
    <row r="3352" spans="1:24" ht="15" customHeight="1" x14ac:dyDescent="0.45">
      <c r="A3352" s="14">
        <v>581</v>
      </c>
      <c r="B3352" s="15">
        <v>2001</v>
      </c>
      <c r="C3352" s="16">
        <v>0</v>
      </c>
      <c r="D3352" s="17">
        <v>3.6879299999999997E-2</v>
      </c>
      <c r="E3352" s="17">
        <v>0.182171</v>
      </c>
      <c r="F3352" s="17">
        <v>4.4829899999999999E-2</v>
      </c>
      <c r="G3352" s="17">
        <v>0.5600366</v>
      </c>
      <c r="H3352" s="18">
        <v>0.13382269999999999</v>
      </c>
      <c r="I3352" s="40">
        <f t="array" ref="I3352">$Q$10+SUMPRODUCT(D3352:H3352,TRANSPOSE($Q$11:$Q$15))</f>
        <v>-3.961211867010717</v>
      </c>
      <c r="J3352" s="37">
        <f t="shared" si="52"/>
        <v>1.8684277195220027E-2</v>
      </c>
      <c r="K3352" s="38"/>
      <c r="L3352" s="38"/>
      <c r="M3352" s="38"/>
      <c r="P3352" s="27">
        <v>3323</v>
      </c>
      <c r="Q3352" s="24">
        <v>-3.1295900000000001E-2</v>
      </c>
      <c r="R3352" s="24">
        <v>0.1523333</v>
      </c>
      <c r="S3352" s="24">
        <v>7.7388100000000001E-2</v>
      </c>
      <c r="T3352" s="24">
        <v>2.395753</v>
      </c>
      <c r="U3352" s="24">
        <v>0.95045089999999999</v>
      </c>
      <c r="V3352" s="34">
        <v>1.3239527768506975E-3</v>
      </c>
      <c r="W3352" s="24">
        <v>0</v>
      </c>
      <c r="X3352" s="24">
        <v>0</v>
      </c>
    </row>
    <row r="3353" spans="1:24" ht="15" customHeight="1" x14ac:dyDescent="0.45">
      <c r="A3353" s="14">
        <v>581</v>
      </c>
      <c r="B3353" s="15">
        <v>2002</v>
      </c>
      <c r="C3353" s="16">
        <v>0</v>
      </c>
      <c r="D3353" s="17">
        <v>1.5280500000000001E-2</v>
      </c>
      <c r="E3353" s="17">
        <v>0.1585162</v>
      </c>
      <c r="F3353" s="17">
        <v>5.5251500000000002E-2</v>
      </c>
      <c r="G3353" s="17">
        <v>0.62564019999999998</v>
      </c>
      <c r="H3353" s="18">
        <v>0.1386135</v>
      </c>
      <c r="I3353" s="40">
        <f t="array" ref="I3353">$Q$10+SUMPRODUCT(D3353:H3353,TRANSPOSE($Q$11:$Q$15))</f>
        <v>-4.1207072678297161</v>
      </c>
      <c r="J3353" s="37">
        <f t="shared" si="52"/>
        <v>1.5973727298525139E-2</v>
      </c>
      <c r="K3353" s="38"/>
      <c r="L3353" s="38"/>
      <c r="M3353" s="38"/>
      <c r="P3353" s="27">
        <v>3324</v>
      </c>
      <c r="Q3353" s="24">
        <v>-2.07672E-2</v>
      </c>
      <c r="R3353" s="24">
        <v>0.1970749</v>
      </c>
      <c r="S3353" s="24">
        <v>6.9544999999999996E-2</v>
      </c>
      <c r="T3353" s="24">
        <v>3.592714</v>
      </c>
      <c r="U3353" s="24">
        <v>0.7324271</v>
      </c>
      <c r="V3353" s="34">
        <v>1.7225763505096232E-4</v>
      </c>
      <c r="W3353" s="24">
        <v>0</v>
      </c>
      <c r="X3353" s="24">
        <v>0</v>
      </c>
    </row>
    <row r="3354" spans="1:24" ht="15" customHeight="1" x14ac:dyDescent="0.45">
      <c r="A3354" s="14">
        <v>581</v>
      </c>
      <c r="B3354" s="15">
        <v>2003</v>
      </c>
      <c r="C3354" s="16">
        <v>0</v>
      </c>
      <c r="D3354" s="17">
        <v>2.1036699999999998E-2</v>
      </c>
      <c r="E3354" s="17">
        <v>0.16035469999999999</v>
      </c>
      <c r="F3354" s="17">
        <v>5.1674600000000001E-2</v>
      </c>
      <c r="G3354" s="17">
        <v>0.65922239999999999</v>
      </c>
      <c r="H3354" s="18">
        <v>0.13266049999999999</v>
      </c>
      <c r="I3354" s="40">
        <f t="array" ref="I3354">$Q$10+SUMPRODUCT(D3354:H3354,TRANSPOSE($Q$11:$Q$15))</f>
        <v>-4.1495888459776591</v>
      </c>
      <c r="J3354" s="37">
        <f t="shared" si="52"/>
        <v>1.5526039808530409E-2</v>
      </c>
      <c r="K3354" s="38"/>
      <c r="L3354" s="38"/>
      <c r="M3354" s="38"/>
      <c r="P3354" s="27">
        <v>3325</v>
      </c>
      <c r="Q3354" s="24">
        <v>-8.4241999999999997E-3</v>
      </c>
      <c r="R3354" s="24">
        <v>0.21652460000000001</v>
      </c>
      <c r="S3354" s="24">
        <v>6.8449599999999999E-2</v>
      </c>
      <c r="T3354" s="24">
        <v>1.7089240000000001</v>
      </c>
      <c r="U3354" s="24">
        <v>0.69350210000000001</v>
      </c>
      <c r="V3354" s="34">
        <v>3.3252488767142553E-3</v>
      </c>
      <c r="W3354" s="24">
        <v>0</v>
      </c>
      <c r="X3354" s="24">
        <v>0</v>
      </c>
    </row>
    <row r="3355" spans="1:24" ht="15" customHeight="1" x14ac:dyDescent="0.45">
      <c r="A3355" s="14">
        <v>581</v>
      </c>
      <c r="B3355" s="15">
        <v>2004</v>
      </c>
      <c r="C3355" s="16">
        <v>0</v>
      </c>
      <c r="D3355" s="17">
        <v>1.7641400000000002E-2</v>
      </c>
      <c r="E3355" s="17">
        <v>0.1582876</v>
      </c>
      <c r="F3355" s="17">
        <v>3.06062E-2</v>
      </c>
      <c r="G3355" s="17">
        <v>0.70615859999999997</v>
      </c>
      <c r="H3355" s="18">
        <v>0.1596108</v>
      </c>
      <c r="I3355" s="40">
        <f t="array" ref="I3355">$Q$10+SUMPRODUCT(D3355:H3355,TRANSPOSE($Q$11:$Q$15))</f>
        <v>-4.0375577344126912</v>
      </c>
      <c r="J3355" s="37">
        <f t="shared" si="52"/>
        <v>1.7334709649797837E-2</v>
      </c>
      <c r="K3355" s="38"/>
      <c r="L3355" s="38"/>
      <c r="M3355" s="38"/>
      <c r="P3355" s="27">
        <v>3326</v>
      </c>
      <c r="Q3355" s="24">
        <v>2.8186999999999999E-3</v>
      </c>
      <c r="R3355" s="24">
        <v>0.27161259999999998</v>
      </c>
      <c r="S3355" s="24">
        <v>6.2901399999999996E-2</v>
      </c>
      <c r="T3355" s="24">
        <v>2.9861879999999998</v>
      </c>
      <c r="U3355" s="24">
        <v>0.65525069999999996</v>
      </c>
      <c r="V3355" s="34">
        <v>4.1240868769393431E-4</v>
      </c>
      <c r="W3355" s="24">
        <v>0</v>
      </c>
      <c r="X3355" s="24">
        <v>0</v>
      </c>
    </row>
    <row r="3356" spans="1:24" ht="15" customHeight="1" x14ac:dyDescent="0.45">
      <c r="A3356" s="14">
        <v>582</v>
      </c>
      <c r="B3356" s="15">
        <v>1995</v>
      </c>
      <c r="C3356" s="16">
        <v>0</v>
      </c>
      <c r="D3356" s="17">
        <v>0.19576560000000001</v>
      </c>
      <c r="E3356" s="17">
        <v>0.1160272</v>
      </c>
      <c r="F3356" s="17">
        <v>7.3962899999999998E-2</v>
      </c>
      <c r="G3356" s="17">
        <v>2.5559500000000002</v>
      </c>
      <c r="H3356" s="18">
        <v>0.25520900000000002</v>
      </c>
      <c r="I3356" s="40">
        <f t="array" ref="I3356">$Q$10+SUMPRODUCT(D3356:H3356,TRANSPOSE($Q$11:$Q$15))</f>
        <v>-7.1376786931754443</v>
      </c>
      <c r="J3356" s="37">
        <f t="shared" si="52"/>
        <v>7.9396357577575993E-4</v>
      </c>
      <c r="K3356" s="38"/>
      <c r="L3356" s="38"/>
      <c r="M3356" s="38"/>
      <c r="P3356" s="27">
        <v>3327</v>
      </c>
      <c r="Q3356" s="24">
        <v>1.1727E-3</v>
      </c>
      <c r="R3356" s="24">
        <v>0.32480710000000002</v>
      </c>
      <c r="S3356" s="24">
        <v>8.5510900000000001E-2</v>
      </c>
      <c r="T3356" s="24">
        <v>1.837561</v>
      </c>
      <c r="U3356" s="24">
        <v>0.64700199999999997</v>
      </c>
      <c r="V3356" s="34">
        <v>1.9721927368965475E-3</v>
      </c>
      <c r="W3356" s="24">
        <v>0</v>
      </c>
      <c r="X3356" s="24">
        <v>0</v>
      </c>
    </row>
    <row r="3357" spans="1:24" ht="15" customHeight="1" x14ac:dyDescent="0.45">
      <c r="A3357" s="14">
        <v>582</v>
      </c>
      <c r="B3357" s="15">
        <v>1996</v>
      </c>
      <c r="C3357" s="16">
        <v>0</v>
      </c>
      <c r="D3357" s="17">
        <v>0.20030439999999999</v>
      </c>
      <c r="E3357" s="17">
        <v>0.18116489999999999</v>
      </c>
      <c r="F3357" s="17">
        <v>7.2105799999999998E-2</v>
      </c>
      <c r="G3357" s="17">
        <v>3.293304</v>
      </c>
      <c r="H3357" s="18">
        <v>0.24298130000000001</v>
      </c>
      <c r="I3357" s="40">
        <f t="array" ref="I3357">$Q$10+SUMPRODUCT(D3357:H3357,TRANSPOSE($Q$11:$Q$15))</f>
        <v>-8.3982738633712302</v>
      </c>
      <c r="J3357" s="37">
        <f t="shared" si="52"/>
        <v>2.2520508234453082E-4</v>
      </c>
      <c r="K3357" s="38"/>
      <c r="L3357" s="38"/>
      <c r="M3357" s="38"/>
      <c r="P3357" s="27">
        <v>3328</v>
      </c>
      <c r="Q3357" s="24">
        <v>4.2164899999999998E-2</v>
      </c>
      <c r="R3357" s="24">
        <v>0.28019110000000003</v>
      </c>
      <c r="S3357" s="24">
        <v>6.3340400000000005E-2</v>
      </c>
      <c r="T3357" s="24">
        <v>0.85877780000000004</v>
      </c>
      <c r="U3357" s="24">
        <v>0.64628430000000003</v>
      </c>
      <c r="V3357" s="34">
        <v>1.2031821807126091E-2</v>
      </c>
      <c r="W3357" s="24">
        <v>0</v>
      </c>
      <c r="X3357" s="24">
        <v>0</v>
      </c>
    </row>
    <row r="3358" spans="1:24" ht="15" customHeight="1" x14ac:dyDescent="0.45">
      <c r="A3358" s="14">
        <v>582</v>
      </c>
      <c r="B3358" s="15">
        <v>1997</v>
      </c>
      <c r="C3358" s="16">
        <v>0</v>
      </c>
      <c r="D3358" s="17">
        <v>0.17897879999999999</v>
      </c>
      <c r="E3358" s="17">
        <v>0.23445830000000001</v>
      </c>
      <c r="F3358" s="17">
        <v>7.09616E-2</v>
      </c>
      <c r="G3358" s="17">
        <v>3.8550339999999998</v>
      </c>
      <c r="H3358" s="18">
        <v>0.23511960000000001</v>
      </c>
      <c r="I3358" s="40">
        <f t="array" ref="I3358">$Q$10+SUMPRODUCT(D3358:H3358,TRANSPOSE($Q$11:$Q$15))</f>
        <v>-9.3754889488741888</v>
      </c>
      <c r="J3358" s="37">
        <f t="shared" si="52"/>
        <v>8.4769587110877778E-5</v>
      </c>
      <c r="K3358" s="38"/>
      <c r="L3358" s="38"/>
      <c r="M3358" s="38"/>
      <c r="P3358" s="27">
        <v>3329</v>
      </c>
      <c r="Q3358" s="24">
        <v>3.6643799999999997E-2</v>
      </c>
      <c r="R3358" s="24">
        <v>0.31076930000000003</v>
      </c>
      <c r="S3358" s="24">
        <v>5.5252299999999997E-2</v>
      </c>
      <c r="T3358" s="24">
        <v>0.87754259999999995</v>
      </c>
      <c r="U3358" s="24">
        <v>0.77682569999999995</v>
      </c>
      <c r="V3358" s="34">
        <v>1.2879560678643976E-2</v>
      </c>
      <c r="W3358" s="24">
        <v>0</v>
      </c>
      <c r="X3358" s="24">
        <v>0</v>
      </c>
    </row>
    <row r="3359" spans="1:24" ht="15" customHeight="1" x14ac:dyDescent="0.45">
      <c r="A3359" s="14">
        <v>583</v>
      </c>
      <c r="B3359" s="15">
        <v>1995</v>
      </c>
      <c r="C3359" s="16">
        <v>0</v>
      </c>
      <c r="D3359" s="17">
        <v>-6.6325400000000007E-2</v>
      </c>
      <c r="E3359" s="17">
        <v>0.93291349999999995</v>
      </c>
      <c r="F3359" s="17">
        <v>9.2381699999999997E-2</v>
      </c>
      <c r="G3359" s="17">
        <v>6.5930809999999997</v>
      </c>
      <c r="H3359" s="18">
        <v>0.3079114</v>
      </c>
      <c r="I3359" s="40">
        <f t="array" ref="I3359">$Q$10+SUMPRODUCT(D3359:H3359,TRANSPOSE($Q$11:$Q$15))</f>
        <v>-14.982269961952511</v>
      </c>
      <c r="J3359" s="37">
        <f t="shared" si="52"/>
        <v>3.1137424959875533E-7</v>
      </c>
      <c r="K3359" s="38"/>
      <c r="L3359" s="38"/>
      <c r="M3359" s="38"/>
      <c r="P3359" s="27">
        <v>3330</v>
      </c>
      <c r="Q3359" s="24">
        <v>2.2890199999999999E-2</v>
      </c>
      <c r="R3359" s="24">
        <v>0.33059300000000003</v>
      </c>
      <c r="S3359" s="24">
        <v>4.8475200000000003E-2</v>
      </c>
      <c r="T3359" s="24">
        <v>0.82898749999999999</v>
      </c>
      <c r="U3359" s="24">
        <v>0.7664204</v>
      </c>
      <c r="V3359" s="34">
        <v>1.4083957639694283E-2</v>
      </c>
      <c r="W3359" s="24">
        <v>0</v>
      </c>
      <c r="X3359" s="24">
        <v>0</v>
      </c>
    </row>
    <row r="3360" spans="1:24" ht="15" customHeight="1" x14ac:dyDescent="0.45">
      <c r="A3360" s="14">
        <v>583</v>
      </c>
      <c r="B3360" s="15">
        <v>1996</v>
      </c>
      <c r="C3360" s="16">
        <v>0</v>
      </c>
      <c r="D3360" s="17">
        <v>-1.60392E-2</v>
      </c>
      <c r="E3360" s="17">
        <v>0.93895729999999999</v>
      </c>
      <c r="F3360" s="17">
        <v>9.4502000000000003E-2</v>
      </c>
      <c r="G3360" s="17">
        <v>7.1240360000000003</v>
      </c>
      <c r="H3360" s="18">
        <v>0.29318680000000003</v>
      </c>
      <c r="I3360" s="40">
        <f t="array" ref="I3360">$Q$10+SUMPRODUCT(D3360:H3360,TRANSPOSE($Q$11:$Q$15))</f>
        <v>-15.842431051647047</v>
      </c>
      <c r="J3360" s="37">
        <f t="shared" si="52"/>
        <v>1.3174057575067083E-7</v>
      </c>
      <c r="K3360" s="38"/>
      <c r="L3360" s="38"/>
      <c r="M3360" s="38"/>
      <c r="P3360" s="27">
        <v>3331</v>
      </c>
      <c r="Q3360" s="24">
        <v>0.41947109999999999</v>
      </c>
      <c r="R3360" s="24">
        <v>-0.15654470000000001</v>
      </c>
      <c r="S3360" s="24">
        <v>3.0897500000000001E-2</v>
      </c>
      <c r="T3360" s="24">
        <v>0.35354479999999999</v>
      </c>
      <c r="U3360" s="24">
        <v>0.53427619999999998</v>
      </c>
      <c r="V3360" s="34">
        <v>6.7768370924241858E-2</v>
      </c>
      <c r="W3360" s="24">
        <v>0</v>
      </c>
      <c r="X3360" s="24">
        <v>1</v>
      </c>
    </row>
    <row r="3361" spans="1:24" ht="15" customHeight="1" x14ac:dyDescent="0.45">
      <c r="A3361" s="14">
        <v>583</v>
      </c>
      <c r="B3361" s="15">
        <v>1997</v>
      </c>
      <c r="C3361" s="16">
        <v>0</v>
      </c>
      <c r="D3361" s="17">
        <v>3.1858600000000001E-2</v>
      </c>
      <c r="E3361" s="17">
        <v>0.8557572</v>
      </c>
      <c r="F3361" s="17">
        <v>0.1045452</v>
      </c>
      <c r="G3361" s="17">
        <v>12.373989999999999</v>
      </c>
      <c r="H3361" s="18">
        <v>0.29277310000000001</v>
      </c>
      <c r="I3361" s="40">
        <f t="array" ref="I3361">$Q$10+SUMPRODUCT(D3361:H3361,TRANSPOSE($Q$11:$Q$15))</f>
        <v>-24.14848702046039</v>
      </c>
      <c r="J3361" s="37">
        <f t="shared" si="52"/>
        <v>3.2542082419829431E-11</v>
      </c>
      <c r="K3361" s="38"/>
      <c r="L3361" s="38"/>
      <c r="M3361" s="38"/>
      <c r="P3361" s="27">
        <v>3332</v>
      </c>
      <c r="Q3361" s="24">
        <v>0.42684450000000002</v>
      </c>
      <c r="R3361" s="24">
        <v>0.1798478</v>
      </c>
      <c r="S3361" s="24">
        <v>5.9582999999999997E-3</v>
      </c>
      <c r="T3361" s="24">
        <v>0.1890068</v>
      </c>
      <c r="U3361" s="24">
        <v>0.3104691</v>
      </c>
      <c r="V3361" s="34">
        <v>5.8164537138938412E-2</v>
      </c>
      <c r="W3361" s="24">
        <v>0</v>
      </c>
      <c r="X3361" s="24">
        <v>0</v>
      </c>
    </row>
    <row r="3362" spans="1:24" ht="15" customHeight="1" x14ac:dyDescent="0.45">
      <c r="A3362" s="14">
        <v>583</v>
      </c>
      <c r="B3362" s="15">
        <v>1998</v>
      </c>
      <c r="C3362" s="16">
        <v>0</v>
      </c>
      <c r="D3362" s="17">
        <v>0.15683710000000001</v>
      </c>
      <c r="E3362" s="17">
        <v>0.86939</v>
      </c>
      <c r="F3362" s="17">
        <v>9.3288599999999999E-2</v>
      </c>
      <c r="G3362" s="17">
        <v>21.19228</v>
      </c>
      <c r="H3362" s="18">
        <v>0.29647859999999998</v>
      </c>
      <c r="I3362" s="40">
        <f t="array" ref="I3362">$Q$10+SUMPRODUCT(D3362:H3362,TRANSPOSE($Q$11:$Q$15))</f>
        <v>-38.076939649858488</v>
      </c>
      <c r="J3362" s="37">
        <f t="shared" si="52"/>
        <v>2.906666613729029E-17</v>
      </c>
      <c r="K3362" s="38"/>
      <c r="L3362" s="38"/>
      <c r="M3362" s="38"/>
      <c r="P3362" s="27">
        <v>3333</v>
      </c>
      <c r="Q3362" s="24">
        <v>0.58372590000000002</v>
      </c>
      <c r="R3362" s="24">
        <v>0.12425949999999999</v>
      </c>
      <c r="S3362" s="24">
        <v>6.6033999999999997E-3</v>
      </c>
      <c r="T3362" s="24">
        <v>0.37617040000000002</v>
      </c>
      <c r="U3362" s="24">
        <v>0.43979040000000003</v>
      </c>
      <c r="V3362" s="34">
        <v>5.4064529145345978E-2</v>
      </c>
      <c r="W3362" s="24">
        <v>0</v>
      </c>
      <c r="X3362" s="24">
        <v>0</v>
      </c>
    </row>
    <row r="3363" spans="1:24" ht="15" customHeight="1" x14ac:dyDescent="0.45">
      <c r="A3363" s="14">
        <v>583</v>
      </c>
      <c r="B3363" s="15">
        <v>1999</v>
      </c>
      <c r="C3363" s="16">
        <v>0</v>
      </c>
      <c r="D3363" s="17">
        <v>0.20617820000000001</v>
      </c>
      <c r="E3363" s="17">
        <v>0.89207049999999999</v>
      </c>
      <c r="F3363" s="17">
        <v>9.2951199999999998E-2</v>
      </c>
      <c r="G3363" s="17">
        <v>14.81564</v>
      </c>
      <c r="H3363" s="18">
        <v>0.27888400000000002</v>
      </c>
      <c r="I3363" s="40">
        <f t="array" ref="I3363">$Q$10+SUMPRODUCT(D3363:H3363,TRANSPOSE($Q$11:$Q$15))</f>
        <v>-27.935911369044199</v>
      </c>
      <c r="J3363" s="37">
        <f t="shared" si="52"/>
        <v>7.3720427582406392E-13</v>
      </c>
      <c r="K3363" s="38"/>
      <c r="L3363" s="38"/>
      <c r="M3363" s="38"/>
      <c r="P3363" s="27">
        <v>3334</v>
      </c>
      <c r="Q3363" s="24">
        <v>9.4093499999999997E-2</v>
      </c>
      <c r="R3363" s="24">
        <v>-0.1273533</v>
      </c>
      <c r="S3363" s="24">
        <v>3.0569599999999999E-2</v>
      </c>
      <c r="T3363" s="24">
        <v>1.6337269999999999</v>
      </c>
      <c r="U3363" s="24">
        <v>0.1480892</v>
      </c>
      <c r="V3363" s="34">
        <v>6.2087833106531445E-3</v>
      </c>
      <c r="W3363" s="24">
        <v>0</v>
      </c>
      <c r="X3363" s="24">
        <v>0</v>
      </c>
    </row>
    <row r="3364" spans="1:24" ht="15" customHeight="1" x14ac:dyDescent="0.45">
      <c r="A3364" s="14">
        <v>583</v>
      </c>
      <c r="B3364" s="15">
        <v>2000</v>
      </c>
      <c r="C3364" s="16">
        <v>0</v>
      </c>
      <c r="D3364" s="17">
        <v>0.2179219</v>
      </c>
      <c r="E3364" s="17">
        <v>0.92123189999999999</v>
      </c>
      <c r="F3364" s="17">
        <v>0.113082</v>
      </c>
      <c r="G3364" s="17">
        <v>17.748380000000001</v>
      </c>
      <c r="H3364" s="18">
        <v>0.24481520000000001</v>
      </c>
      <c r="I3364" s="40">
        <f t="array" ref="I3364">$Q$10+SUMPRODUCT(D3364:H3364,TRANSPOSE($Q$11:$Q$15))</f>
        <v>-32.82917938074911</v>
      </c>
      <c r="J3364" s="37">
        <f t="shared" si="52"/>
        <v>5.5267338333319914E-15</v>
      </c>
      <c r="K3364" s="38"/>
      <c r="L3364" s="38"/>
      <c r="M3364" s="38"/>
      <c r="P3364" s="27">
        <v>3335</v>
      </c>
      <c r="Q3364" s="24">
        <v>1.45684E-2</v>
      </c>
      <c r="R3364" s="24">
        <v>-0.1186166</v>
      </c>
      <c r="S3364" s="24">
        <v>3.5596000000000003E-2</v>
      </c>
      <c r="T3364" s="24">
        <v>2.225444</v>
      </c>
      <c r="U3364" s="24">
        <v>0.17568110000000001</v>
      </c>
      <c r="V3364" s="34">
        <v>2.2664243106712695E-3</v>
      </c>
      <c r="W3364" s="24">
        <v>0</v>
      </c>
      <c r="X3364" s="24">
        <v>0</v>
      </c>
    </row>
    <row r="3365" spans="1:24" ht="15" customHeight="1" x14ac:dyDescent="0.45">
      <c r="A3365" s="14">
        <v>583</v>
      </c>
      <c r="B3365" s="15">
        <v>2001</v>
      </c>
      <c r="C3365" s="16">
        <v>0</v>
      </c>
      <c r="D3365" s="17">
        <v>0.24173320000000001</v>
      </c>
      <c r="E3365" s="17">
        <v>0.88917259999999998</v>
      </c>
      <c r="F3365" s="17">
        <v>8.4196999999999994E-2</v>
      </c>
      <c r="G3365" s="17">
        <v>10.41367</v>
      </c>
      <c r="H3365" s="18">
        <v>0.23681360000000001</v>
      </c>
      <c r="I3365" s="40">
        <f t="array" ref="I3365">$Q$10+SUMPRODUCT(D3365:H3365,TRANSPOSE($Q$11:$Q$15))</f>
        <v>-20.858065159243857</v>
      </c>
      <c r="J3365" s="37">
        <f t="shared" si="52"/>
        <v>8.738912638203107E-10</v>
      </c>
      <c r="K3365" s="38"/>
      <c r="L3365" s="38"/>
      <c r="M3365" s="38"/>
      <c r="P3365" s="27">
        <v>3336</v>
      </c>
      <c r="Q3365" s="24">
        <v>-1.2167E-3</v>
      </c>
      <c r="R3365" s="24">
        <v>-0.32425349999999997</v>
      </c>
      <c r="S3365" s="24">
        <v>4.0749899999999999E-2</v>
      </c>
      <c r="T3365" s="24">
        <v>3.5023230000000001</v>
      </c>
      <c r="U3365" s="24">
        <v>0.14784630000000001</v>
      </c>
      <c r="V3365" s="34">
        <v>3.7503168539592356E-4</v>
      </c>
      <c r="W3365" s="24">
        <v>0</v>
      </c>
      <c r="X3365" s="24">
        <v>0</v>
      </c>
    </row>
    <row r="3366" spans="1:24" ht="15" customHeight="1" x14ac:dyDescent="0.45">
      <c r="A3366" s="14">
        <v>583</v>
      </c>
      <c r="B3366" s="15">
        <v>2002</v>
      </c>
      <c r="C3366" s="16">
        <v>0</v>
      </c>
      <c r="D3366" s="17">
        <v>0.29852780000000001</v>
      </c>
      <c r="E3366" s="17">
        <v>0.82960929999999999</v>
      </c>
      <c r="F3366" s="17">
        <v>6.8214800000000006E-2</v>
      </c>
      <c r="G3366" s="17">
        <v>5.4592109999999998</v>
      </c>
      <c r="H3366" s="18">
        <v>0.19775209999999999</v>
      </c>
      <c r="I3366" s="40">
        <f t="array" ref="I3366">$Q$10+SUMPRODUCT(D3366:H3366,TRANSPOSE($Q$11:$Q$15))</f>
        <v>-12.748900485483944</v>
      </c>
      <c r="J3366" s="37">
        <f t="shared" si="52"/>
        <v>2.9055048650843252E-6</v>
      </c>
      <c r="K3366" s="38"/>
      <c r="L3366" s="38"/>
      <c r="M3366" s="38"/>
      <c r="P3366" s="27">
        <v>3337</v>
      </c>
      <c r="Q3366" s="24">
        <v>2.4848000000000001E-3</v>
      </c>
      <c r="R3366" s="24">
        <v>-0.41607129999999998</v>
      </c>
      <c r="S3366" s="24">
        <v>-0.11181480000000001</v>
      </c>
      <c r="T3366" s="24">
        <v>1.473644</v>
      </c>
      <c r="U3366" s="24">
        <v>0.1049915</v>
      </c>
      <c r="V3366" s="34">
        <v>3.4677190017114501E-2</v>
      </c>
      <c r="W3366" s="24">
        <v>0</v>
      </c>
      <c r="X3366" s="24">
        <v>0</v>
      </c>
    </row>
    <row r="3367" spans="1:24" ht="15" customHeight="1" x14ac:dyDescent="0.45">
      <c r="A3367" s="14">
        <v>583</v>
      </c>
      <c r="B3367" s="15">
        <v>2003</v>
      </c>
      <c r="C3367" s="16">
        <v>0</v>
      </c>
      <c r="D3367" s="17">
        <v>0.3404761</v>
      </c>
      <c r="E3367" s="17">
        <v>0.71352959999999999</v>
      </c>
      <c r="F3367" s="17">
        <v>3.7469799999999998E-2</v>
      </c>
      <c r="G3367" s="17">
        <v>3.323858</v>
      </c>
      <c r="H3367" s="18">
        <v>0.15817200000000001</v>
      </c>
      <c r="I3367" s="40">
        <f t="array" ref="I3367">$Q$10+SUMPRODUCT(D3367:H3367,TRANSPOSE($Q$11:$Q$15))</f>
        <v>-8.9384503297497702</v>
      </c>
      <c r="J3367" s="37">
        <f t="shared" si="52"/>
        <v>1.3122704521266484E-4</v>
      </c>
      <c r="K3367" s="38"/>
      <c r="L3367" s="38"/>
      <c r="M3367" s="38"/>
      <c r="P3367" s="27">
        <v>3338</v>
      </c>
      <c r="Q3367" s="24">
        <v>-5.9642999999999996E-3</v>
      </c>
      <c r="R3367" s="24">
        <v>-0.2392301</v>
      </c>
      <c r="S3367" s="24">
        <v>4.54332E-2</v>
      </c>
      <c r="T3367" s="24">
        <v>1.354033</v>
      </c>
      <c r="U3367" s="24">
        <v>9.8438700000000004E-2</v>
      </c>
      <c r="V3367" s="34">
        <v>9.3934847145414769E-3</v>
      </c>
      <c r="W3367" s="24">
        <v>0</v>
      </c>
      <c r="X3367" s="24">
        <v>0</v>
      </c>
    </row>
    <row r="3368" spans="1:24" ht="15" customHeight="1" x14ac:dyDescent="0.45">
      <c r="A3368" s="14">
        <v>583</v>
      </c>
      <c r="B3368" s="15">
        <v>2004</v>
      </c>
      <c r="C3368" s="16">
        <v>0</v>
      </c>
      <c r="D3368" s="17">
        <v>0.32905970000000001</v>
      </c>
      <c r="E3368" s="17">
        <v>0.62737719999999997</v>
      </c>
      <c r="F3368" s="17">
        <v>1.7831699999999999E-2</v>
      </c>
      <c r="G3368" s="17">
        <v>3.7182919999999999</v>
      </c>
      <c r="H3368" s="18">
        <v>0.1836324</v>
      </c>
      <c r="I3368" s="40">
        <f t="array" ref="I3368">$Q$10+SUMPRODUCT(D3368:H3368,TRANSPOSE($Q$11:$Q$15))</f>
        <v>-9.2736156006864938</v>
      </c>
      <c r="J3368" s="37">
        <f t="shared" si="52"/>
        <v>9.3859698034879963E-5</v>
      </c>
      <c r="K3368" s="38"/>
      <c r="L3368" s="38"/>
      <c r="M3368" s="38"/>
      <c r="P3368" s="27">
        <v>3339</v>
      </c>
      <c r="Q3368" s="24">
        <v>-6.04436E-2</v>
      </c>
      <c r="R3368" s="24">
        <v>0.13814969999999999</v>
      </c>
      <c r="S3368" s="24">
        <v>6.7840499999999998E-2</v>
      </c>
      <c r="T3368" s="24">
        <v>2.249339</v>
      </c>
      <c r="U3368" s="24">
        <v>0.52713719999999997</v>
      </c>
      <c r="V3368" s="34">
        <v>1.3999637009977646E-3</v>
      </c>
      <c r="W3368" s="24">
        <v>0</v>
      </c>
      <c r="X3368" s="24">
        <v>0</v>
      </c>
    </row>
    <row r="3369" spans="1:24" ht="15" customHeight="1" x14ac:dyDescent="0.45">
      <c r="A3369" s="14">
        <v>584</v>
      </c>
      <c r="B3369" s="15">
        <v>1995</v>
      </c>
      <c r="C3369" s="16">
        <v>0</v>
      </c>
      <c r="D3369" s="17">
        <v>0.28414859999999997</v>
      </c>
      <c r="E3369" s="17">
        <v>0.22620129999999999</v>
      </c>
      <c r="F3369" s="17">
        <v>6.9597999999999993E-2</v>
      </c>
      <c r="G3369" s="17">
        <v>2.602392</v>
      </c>
      <c r="H3369" s="18">
        <v>0.45804489999999998</v>
      </c>
      <c r="I3369" s="40">
        <f t="array" ref="I3369">$Q$10+SUMPRODUCT(D3369:H3369,TRANSPOSE($Q$11:$Q$15))</f>
        <v>-7.1746397291340411</v>
      </c>
      <c r="J3369" s="37">
        <f t="shared" si="52"/>
        <v>7.6517560792467966E-4</v>
      </c>
      <c r="K3369" s="38"/>
      <c r="L3369" s="38"/>
      <c r="M3369" s="38"/>
      <c r="P3369" s="27">
        <v>3340</v>
      </c>
      <c r="Q3369" s="24">
        <v>-3.56589E-2</v>
      </c>
      <c r="R3369" s="24">
        <v>0.1494086</v>
      </c>
      <c r="S3369" s="24">
        <v>6.5200800000000003E-2</v>
      </c>
      <c r="T3369" s="24">
        <v>1.634822</v>
      </c>
      <c r="U3369" s="24">
        <v>0.41511759999999998</v>
      </c>
      <c r="V3369" s="34">
        <v>3.5226064837249036E-3</v>
      </c>
      <c r="W3369" s="24">
        <v>0</v>
      </c>
      <c r="X3369" s="24">
        <v>0</v>
      </c>
    </row>
    <row r="3370" spans="1:24" ht="15" customHeight="1" x14ac:dyDescent="0.45">
      <c r="A3370" s="14">
        <v>584</v>
      </c>
      <c r="B3370" s="15">
        <v>1996</v>
      </c>
      <c r="C3370" s="16">
        <v>0</v>
      </c>
      <c r="D3370" s="17">
        <v>0.3091641</v>
      </c>
      <c r="E3370" s="17">
        <v>0.19779169999999999</v>
      </c>
      <c r="F3370" s="17">
        <v>3.2172199999999998E-2</v>
      </c>
      <c r="G3370" s="17">
        <v>1.023331</v>
      </c>
      <c r="H3370" s="18">
        <v>0.3496089</v>
      </c>
      <c r="I3370" s="40">
        <f t="array" ref="I3370">$Q$10+SUMPRODUCT(D3370:H3370,TRANSPOSE($Q$11:$Q$15))</f>
        <v>-4.3744150337231478</v>
      </c>
      <c r="J3370" s="37">
        <f t="shared" si="52"/>
        <v>1.2438834594213109E-2</v>
      </c>
      <c r="K3370" s="38"/>
      <c r="L3370" s="38"/>
      <c r="M3370" s="38"/>
      <c r="P3370" s="27">
        <v>3341</v>
      </c>
      <c r="Q3370" s="24">
        <v>3.1663700000000003E-2</v>
      </c>
      <c r="R3370" s="24">
        <v>0.1432177</v>
      </c>
      <c r="S3370" s="24">
        <v>6.3390600000000005E-2</v>
      </c>
      <c r="T3370" s="24">
        <v>1.773741</v>
      </c>
      <c r="U3370" s="24">
        <v>0.41311569999999997</v>
      </c>
      <c r="V3370" s="34">
        <v>2.9698590605529078E-3</v>
      </c>
      <c r="W3370" s="24">
        <v>0</v>
      </c>
      <c r="X3370" s="24">
        <v>0</v>
      </c>
    </row>
    <row r="3371" spans="1:24" ht="15" customHeight="1" x14ac:dyDescent="0.45">
      <c r="A3371" s="14">
        <v>584</v>
      </c>
      <c r="B3371" s="15">
        <v>1997</v>
      </c>
      <c r="C3371" s="16">
        <v>0</v>
      </c>
      <c r="D3371" s="17">
        <v>0.29052050000000001</v>
      </c>
      <c r="E3371" s="17">
        <v>0.2274591</v>
      </c>
      <c r="F3371" s="17">
        <v>7.3396199999999995E-2</v>
      </c>
      <c r="G3371" s="17">
        <v>1.4141570000000001</v>
      </c>
      <c r="H3371" s="18">
        <v>0.40716639999999998</v>
      </c>
      <c r="I3371" s="40">
        <f t="array" ref="I3371">$Q$10+SUMPRODUCT(D3371:H3371,TRANSPOSE($Q$11:$Q$15))</f>
        <v>-5.3421789718016122</v>
      </c>
      <c r="J3371" s="37">
        <f t="shared" si="52"/>
        <v>4.7626407267558901E-3</v>
      </c>
      <c r="K3371" s="38"/>
      <c r="L3371" s="38"/>
      <c r="M3371" s="38"/>
      <c r="P3371" s="27">
        <v>3342</v>
      </c>
      <c r="Q3371" s="24">
        <v>8.6642999999999998E-3</v>
      </c>
      <c r="R3371" s="24">
        <v>0.14865220000000001</v>
      </c>
      <c r="S3371" s="24">
        <v>6.7582100000000006E-2</v>
      </c>
      <c r="T3371" s="24">
        <v>1.3858790000000001</v>
      </c>
      <c r="U3371" s="24">
        <v>0.3547034</v>
      </c>
      <c r="V3371" s="34">
        <v>5.0398154755585383E-3</v>
      </c>
      <c r="W3371" s="24">
        <v>0</v>
      </c>
      <c r="X3371" s="24">
        <v>0</v>
      </c>
    </row>
    <row r="3372" spans="1:24" ht="15" customHeight="1" x14ac:dyDescent="0.45">
      <c r="A3372" s="14">
        <v>584</v>
      </c>
      <c r="B3372" s="15">
        <v>1998</v>
      </c>
      <c r="C3372" s="16">
        <v>0</v>
      </c>
      <c r="D3372" s="17">
        <v>0.29918479999999997</v>
      </c>
      <c r="E3372" s="17">
        <v>0.25568930000000001</v>
      </c>
      <c r="F3372" s="17">
        <v>8.5171300000000005E-2</v>
      </c>
      <c r="G3372" s="17">
        <v>1.627807</v>
      </c>
      <c r="H3372" s="18">
        <v>0.43781710000000001</v>
      </c>
      <c r="I3372" s="40">
        <f t="array" ref="I3372">$Q$10+SUMPRODUCT(D3372:H3372,TRANSPOSE($Q$11:$Q$15))</f>
        <v>-5.7953016073813846</v>
      </c>
      <c r="J3372" s="37">
        <f t="shared" si="52"/>
        <v>3.0325882890719054E-3</v>
      </c>
      <c r="K3372" s="38"/>
      <c r="L3372" s="38"/>
      <c r="M3372" s="38"/>
      <c r="P3372" s="27">
        <v>3343</v>
      </c>
      <c r="Q3372" s="24">
        <v>7.7670500000000003E-2</v>
      </c>
      <c r="R3372" s="24">
        <v>0.16484799999999999</v>
      </c>
      <c r="S3372" s="24">
        <v>6.9551299999999996E-2</v>
      </c>
      <c r="T3372" s="24">
        <v>1.177187</v>
      </c>
      <c r="U3372" s="24">
        <v>0.33594170000000001</v>
      </c>
      <c r="V3372" s="34">
        <v>6.8604674889140432E-3</v>
      </c>
      <c r="W3372" s="24">
        <v>0</v>
      </c>
      <c r="X3372" s="24">
        <v>0</v>
      </c>
    </row>
    <row r="3373" spans="1:24" ht="15" customHeight="1" x14ac:dyDescent="0.45">
      <c r="A3373" s="14">
        <v>584</v>
      </c>
      <c r="B3373" s="15">
        <v>1999</v>
      </c>
      <c r="C3373" s="16">
        <v>0</v>
      </c>
      <c r="D3373" s="17">
        <v>0.28564460000000003</v>
      </c>
      <c r="E3373" s="17">
        <v>0.25599319999999998</v>
      </c>
      <c r="F3373" s="17">
        <v>7.7493099999999995E-2</v>
      </c>
      <c r="G3373" s="17">
        <v>1.5830139999999999</v>
      </c>
      <c r="H3373" s="18">
        <v>0.43592439999999999</v>
      </c>
      <c r="I3373" s="40">
        <f t="array" ref="I3373">$Q$10+SUMPRODUCT(D3373:H3373,TRANSPOSE($Q$11:$Q$15))</f>
        <v>-5.6697271192033325</v>
      </c>
      <c r="J3373" s="37">
        <f t="shared" si="52"/>
        <v>3.4369528761120497E-3</v>
      </c>
      <c r="K3373" s="38"/>
      <c r="L3373" s="38"/>
      <c r="M3373" s="38"/>
      <c r="P3373" s="27">
        <v>3344</v>
      </c>
      <c r="Q3373" s="24">
        <v>4.6979600000000003E-2</v>
      </c>
      <c r="R3373" s="24">
        <v>0.2383777</v>
      </c>
      <c r="S3373" s="24">
        <v>6.9153099999999995E-2</v>
      </c>
      <c r="T3373" s="24">
        <v>1.5547260000000001</v>
      </c>
      <c r="U3373" s="24">
        <v>0.38791779999999998</v>
      </c>
      <c r="V3373" s="34">
        <v>3.4670633796198762E-3</v>
      </c>
      <c r="W3373" s="24">
        <v>0</v>
      </c>
      <c r="X3373" s="24">
        <v>0</v>
      </c>
    </row>
    <row r="3374" spans="1:24" ht="15" customHeight="1" x14ac:dyDescent="0.45">
      <c r="A3374" s="14">
        <v>584</v>
      </c>
      <c r="B3374" s="15">
        <v>2000</v>
      </c>
      <c r="C3374" s="16">
        <v>0</v>
      </c>
      <c r="D3374" s="17">
        <v>0.28921649999999999</v>
      </c>
      <c r="E3374" s="17">
        <v>0.1987506</v>
      </c>
      <c r="F3374" s="17">
        <v>8.2819599999999993E-2</v>
      </c>
      <c r="G3374" s="17">
        <v>1.3529169999999999</v>
      </c>
      <c r="H3374" s="18">
        <v>0.34755770000000002</v>
      </c>
      <c r="I3374" s="40">
        <f t="array" ref="I3374">$Q$10+SUMPRODUCT(D3374:H3374,TRANSPOSE($Q$11:$Q$15))</f>
        <v>-5.3157048025572839</v>
      </c>
      <c r="J3374" s="37">
        <f t="shared" si="52"/>
        <v>4.8897867617929656E-3</v>
      </c>
      <c r="K3374" s="38"/>
      <c r="L3374" s="38"/>
      <c r="M3374" s="38"/>
      <c r="P3374" s="27">
        <v>3345</v>
      </c>
      <c r="Q3374" s="24">
        <v>1.5344699999999999E-2</v>
      </c>
      <c r="R3374" s="24">
        <v>0.1500127</v>
      </c>
      <c r="S3374" s="24">
        <v>3.9074699999999997E-2</v>
      </c>
      <c r="T3374" s="24">
        <v>1.0607880000000001</v>
      </c>
      <c r="U3374" s="24">
        <v>9.8844699999999994E-2</v>
      </c>
      <c r="V3374" s="34">
        <v>9.0400353507676823E-3</v>
      </c>
      <c r="W3374" s="24">
        <v>0</v>
      </c>
      <c r="X3374" s="24">
        <v>0</v>
      </c>
    </row>
    <row r="3375" spans="1:24" ht="15" customHeight="1" x14ac:dyDescent="0.45">
      <c r="A3375" s="14">
        <v>584</v>
      </c>
      <c r="B3375" s="15">
        <v>2001</v>
      </c>
      <c r="C3375" s="16">
        <v>0</v>
      </c>
      <c r="D3375" s="17">
        <v>0.32508199999999998</v>
      </c>
      <c r="E3375" s="17">
        <v>0.2474508</v>
      </c>
      <c r="F3375" s="17">
        <v>8.8138900000000006E-2</v>
      </c>
      <c r="G3375" s="17">
        <v>1.9573149999999999</v>
      </c>
      <c r="H3375" s="18">
        <v>0.3640352</v>
      </c>
      <c r="I3375" s="40">
        <f t="array" ref="I3375">$Q$10+SUMPRODUCT(D3375:H3375,TRANSPOSE($Q$11:$Q$15))</f>
        <v>-6.3671553808425463</v>
      </c>
      <c r="J3375" s="37">
        <f t="shared" si="52"/>
        <v>1.7140934391756508E-3</v>
      </c>
      <c r="K3375" s="38"/>
      <c r="L3375" s="38"/>
      <c r="M3375" s="38"/>
      <c r="P3375" s="27">
        <v>3346</v>
      </c>
      <c r="Q3375" s="24">
        <v>9.7035999999999997E-3</v>
      </c>
      <c r="R3375" s="24">
        <v>0.1396763</v>
      </c>
      <c r="S3375" s="24">
        <v>4.4254099999999998E-2</v>
      </c>
      <c r="T3375" s="24">
        <v>0.9709333</v>
      </c>
      <c r="U3375" s="24">
        <v>0.12414409999999999</v>
      </c>
      <c r="V3375" s="34">
        <v>1.028348640729271E-2</v>
      </c>
      <c r="W3375" s="24">
        <v>0</v>
      </c>
      <c r="X3375" s="24">
        <v>0</v>
      </c>
    </row>
    <row r="3376" spans="1:24" ht="15" customHeight="1" x14ac:dyDescent="0.45">
      <c r="A3376" s="14">
        <v>584</v>
      </c>
      <c r="B3376" s="15">
        <v>2002</v>
      </c>
      <c r="C3376" s="16">
        <v>0</v>
      </c>
      <c r="D3376" s="17">
        <v>0.25920300000000002</v>
      </c>
      <c r="E3376" s="17">
        <v>0.25443080000000001</v>
      </c>
      <c r="F3376" s="17">
        <v>7.1182599999999999E-2</v>
      </c>
      <c r="G3376" s="17">
        <v>1.1669959999999999</v>
      </c>
      <c r="H3376" s="18">
        <v>0.3387656</v>
      </c>
      <c r="I3376" s="40">
        <f t="array" ref="I3376">$Q$10+SUMPRODUCT(D3376:H3376,TRANSPOSE($Q$11:$Q$15))</f>
        <v>-5.0251835335319779</v>
      </c>
      <c r="J3376" s="37">
        <f t="shared" si="52"/>
        <v>6.5274923904130771E-3</v>
      </c>
      <c r="K3376" s="38"/>
      <c r="L3376" s="38"/>
      <c r="M3376" s="38"/>
      <c r="P3376" s="27">
        <v>3347</v>
      </c>
      <c r="Q3376" s="24">
        <v>3.7045099999999997E-2</v>
      </c>
      <c r="R3376" s="24">
        <v>0.15194440000000001</v>
      </c>
      <c r="S3376" s="24">
        <v>3.9661299999999997E-2</v>
      </c>
      <c r="T3376" s="24">
        <v>1.069917</v>
      </c>
      <c r="U3376" s="24">
        <v>0.1205807</v>
      </c>
      <c r="V3376" s="34">
        <v>9.0437453330239354E-3</v>
      </c>
      <c r="W3376" s="24">
        <v>0</v>
      </c>
      <c r="X3376" s="24">
        <v>0</v>
      </c>
    </row>
    <row r="3377" spans="1:24" ht="15" customHeight="1" x14ac:dyDescent="0.45">
      <c r="A3377" s="14">
        <v>584</v>
      </c>
      <c r="B3377" s="15">
        <v>2003</v>
      </c>
      <c r="C3377" s="16">
        <v>0</v>
      </c>
      <c r="D3377" s="17">
        <v>0.30799530000000003</v>
      </c>
      <c r="E3377" s="17">
        <v>0.3019056</v>
      </c>
      <c r="F3377" s="17">
        <v>5.17151E-2</v>
      </c>
      <c r="G3377" s="17">
        <v>1.2248779999999999</v>
      </c>
      <c r="H3377" s="18">
        <v>0.3622264</v>
      </c>
      <c r="I3377" s="40">
        <f t="array" ref="I3377">$Q$10+SUMPRODUCT(D3377:H3377,TRANSPOSE($Q$11:$Q$15))</f>
        <v>-4.9959725916756694</v>
      </c>
      <c r="J3377" s="37">
        <f t="shared" si="52"/>
        <v>6.7196786267188077E-3</v>
      </c>
      <c r="K3377" s="38"/>
      <c r="L3377" s="38"/>
      <c r="M3377" s="38"/>
      <c r="P3377" s="27">
        <v>3348</v>
      </c>
      <c r="Q3377" s="24">
        <v>-2.7376000000000002E-3</v>
      </c>
      <c r="R3377" s="24">
        <v>0.1562779</v>
      </c>
      <c r="S3377" s="24">
        <v>4.5935400000000001E-2</v>
      </c>
      <c r="T3377" s="24">
        <v>1.0076270000000001</v>
      </c>
      <c r="U3377" s="24">
        <v>8.5986400000000004E-2</v>
      </c>
      <c r="V3377" s="34">
        <v>9.0873329901183623E-3</v>
      </c>
      <c r="W3377" s="24">
        <v>0</v>
      </c>
      <c r="X3377" s="24">
        <v>0</v>
      </c>
    </row>
    <row r="3378" spans="1:24" ht="15" customHeight="1" x14ac:dyDescent="0.45">
      <c r="A3378" s="14">
        <v>585</v>
      </c>
      <c r="B3378" s="15">
        <v>1995</v>
      </c>
      <c r="C3378" s="16">
        <v>0</v>
      </c>
      <c r="D3378" s="17">
        <v>0.2153534</v>
      </c>
      <c r="E3378" s="17">
        <v>0.34901280000000001</v>
      </c>
      <c r="F3378" s="17">
        <v>0.1155482</v>
      </c>
      <c r="G3378" s="17">
        <v>1.552216</v>
      </c>
      <c r="H3378" s="18">
        <v>0.32311479999999998</v>
      </c>
      <c r="I3378" s="40">
        <f t="array" ref="I3378">$Q$10+SUMPRODUCT(D3378:H3378,TRANSPOSE($Q$11:$Q$15))</f>
        <v>-6.1593454286693738</v>
      </c>
      <c r="J3378" s="37">
        <f t="shared" si="52"/>
        <v>2.1091783088468146E-3</v>
      </c>
      <c r="K3378" s="38"/>
      <c r="L3378" s="38"/>
      <c r="M3378" s="38"/>
      <c r="P3378" s="27">
        <v>3349</v>
      </c>
      <c r="Q3378" s="24">
        <v>-2.4103800000000002E-2</v>
      </c>
      <c r="R3378" s="24">
        <v>0.2164488</v>
      </c>
      <c r="S3378" s="24">
        <v>5.3505999999999998E-2</v>
      </c>
      <c r="T3378" s="24">
        <v>0.76170959999999999</v>
      </c>
      <c r="U3378" s="24">
        <v>0.12010949999999999</v>
      </c>
      <c r="V3378" s="34">
        <v>1.1709140309622772E-2</v>
      </c>
      <c r="W3378" s="24">
        <v>0</v>
      </c>
      <c r="X3378" s="24">
        <v>0</v>
      </c>
    </row>
    <row r="3379" spans="1:24" ht="15" customHeight="1" x14ac:dyDescent="0.45">
      <c r="A3379" s="14">
        <v>585</v>
      </c>
      <c r="B3379" s="15">
        <v>1996</v>
      </c>
      <c r="C3379" s="16">
        <v>0</v>
      </c>
      <c r="D3379" s="17">
        <v>0.20965790000000001</v>
      </c>
      <c r="E3379" s="17">
        <v>0.33074409999999999</v>
      </c>
      <c r="F3379" s="17">
        <v>0.1273687</v>
      </c>
      <c r="G3379" s="17">
        <v>0.81711060000000002</v>
      </c>
      <c r="H3379" s="18">
        <v>0.35714980000000002</v>
      </c>
      <c r="I3379" s="40">
        <f t="array" ref="I3379">$Q$10+SUMPRODUCT(D3379:H3379,TRANSPOSE($Q$11:$Q$15))</f>
        <v>-5.0371447896605215</v>
      </c>
      <c r="J3379" s="37">
        <f t="shared" si="52"/>
        <v>6.4503811018178136E-3</v>
      </c>
      <c r="K3379" s="38"/>
      <c r="L3379" s="38"/>
      <c r="M3379" s="38"/>
      <c r="P3379" s="27">
        <v>3350</v>
      </c>
      <c r="Q3379" s="24">
        <v>8.7642399999999995E-2</v>
      </c>
      <c r="R3379" s="24">
        <v>0.16253719999999999</v>
      </c>
      <c r="S3379" s="24">
        <v>3.4013300000000003E-2</v>
      </c>
      <c r="T3379" s="24">
        <v>0.61923030000000001</v>
      </c>
      <c r="U3379" s="24">
        <v>0.1792492</v>
      </c>
      <c r="V3379" s="34">
        <v>2.0010520345312224E-2</v>
      </c>
      <c r="W3379" s="24">
        <v>0</v>
      </c>
      <c r="X3379" s="24">
        <v>0</v>
      </c>
    </row>
    <row r="3380" spans="1:24" ht="15" customHeight="1" x14ac:dyDescent="0.45">
      <c r="A3380" s="14">
        <v>585</v>
      </c>
      <c r="B3380" s="15">
        <v>1997</v>
      </c>
      <c r="C3380" s="16">
        <v>0</v>
      </c>
      <c r="D3380" s="17">
        <v>0.33537050000000002</v>
      </c>
      <c r="E3380" s="17">
        <v>0.4685105</v>
      </c>
      <c r="F3380" s="17">
        <v>7.88885E-2</v>
      </c>
      <c r="G3380" s="17">
        <v>2.0769069999999998</v>
      </c>
      <c r="H3380" s="18">
        <v>0.33363870000000001</v>
      </c>
      <c r="I3380" s="40">
        <f t="array" ref="I3380">$Q$10+SUMPRODUCT(D3380:H3380,TRANSPOSE($Q$11:$Q$15))</f>
        <v>-6.819741091095235</v>
      </c>
      <c r="J3380" s="37">
        <f t="shared" si="52"/>
        <v>1.0908124440097775E-3</v>
      </c>
      <c r="K3380" s="38"/>
      <c r="L3380" s="38"/>
      <c r="M3380" s="38"/>
      <c r="P3380" s="27">
        <v>3351</v>
      </c>
      <c r="Q3380" s="24">
        <v>3.6879299999999997E-2</v>
      </c>
      <c r="R3380" s="24">
        <v>0.182171</v>
      </c>
      <c r="S3380" s="24">
        <v>4.4829899999999999E-2</v>
      </c>
      <c r="T3380" s="24">
        <v>0.5600366</v>
      </c>
      <c r="U3380" s="24">
        <v>0.13382269999999999</v>
      </c>
      <c r="V3380" s="34">
        <v>1.8684277195220027E-2</v>
      </c>
      <c r="W3380" s="24">
        <v>0</v>
      </c>
      <c r="X3380" s="24">
        <v>0</v>
      </c>
    </row>
    <row r="3381" spans="1:24" ht="15" customHeight="1" x14ac:dyDescent="0.45">
      <c r="A3381" s="14">
        <v>585</v>
      </c>
      <c r="B3381" s="15">
        <v>1998</v>
      </c>
      <c r="C3381" s="16">
        <v>0</v>
      </c>
      <c r="D3381" s="17">
        <v>0.26650459999999998</v>
      </c>
      <c r="E3381" s="17">
        <v>0.4136532</v>
      </c>
      <c r="F3381" s="17">
        <v>4.1357400000000002E-2</v>
      </c>
      <c r="G3381" s="17">
        <v>1.0888720000000001</v>
      </c>
      <c r="H3381" s="18">
        <v>0.3011315</v>
      </c>
      <c r="I3381" s="40">
        <f t="array" ref="I3381">$Q$10+SUMPRODUCT(D3381:H3381,TRANSPOSE($Q$11:$Q$15))</f>
        <v>-4.9139215416022886</v>
      </c>
      <c r="J3381" s="37">
        <f t="shared" si="52"/>
        <v>7.2900976219190741E-3</v>
      </c>
      <c r="K3381" s="38"/>
      <c r="L3381" s="38"/>
      <c r="M3381" s="38"/>
      <c r="P3381" s="27">
        <v>3352</v>
      </c>
      <c r="Q3381" s="24">
        <v>1.5280500000000001E-2</v>
      </c>
      <c r="R3381" s="24">
        <v>0.1585162</v>
      </c>
      <c r="S3381" s="24">
        <v>5.5251500000000002E-2</v>
      </c>
      <c r="T3381" s="24">
        <v>0.62564019999999998</v>
      </c>
      <c r="U3381" s="24">
        <v>0.1386135</v>
      </c>
      <c r="V3381" s="34">
        <v>1.5973727298525128E-2</v>
      </c>
      <c r="W3381" s="24">
        <v>0</v>
      </c>
      <c r="X3381" s="24">
        <v>0</v>
      </c>
    </row>
    <row r="3382" spans="1:24" ht="15" customHeight="1" x14ac:dyDescent="0.45">
      <c r="A3382" s="14">
        <v>586</v>
      </c>
      <c r="B3382" s="15">
        <v>2004</v>
      </c>
      <c r="C3382" s="16">
        <v>0</v>
      </c>
      <c r="D3382" s="17">
        <v>-3.7901499999999998E-2</v>
      </c>
      <c r="E3382" s="17">
        <v>0.29685349999999999</v>
      </c>
      <c r="F3382" s="17">
        <v>2.77851E-2</v>
      </c>
      <c r="G3382" s="17">
        <v>0.41161370000000003</v>
      </c>
      <c r="H3382" s="18">
        <v>0.1991531</v>
      </c>
      <c r="I3382" s="40">
        <f t="array" ref="I3382">$Q$10+SUMPRODUCT(D3382:H3382,TRANSPOSE($Q$11:$Q$15))</f>
        <v>-3.7455957485019278</v>
      </c>
      <c r="J3382" s="37">
        <f t="shared" si="52"/>
        <v>2.3076450760869577E-2</v>
      </c>
      <c r="K3382" s="38"/>
      <c r="L3382" s="38"/>
      <c r="M3382" s="38"/>
      <c r="P3382" s="27">
        <v>3353</v>
      </c>
      <c r="Q3382" s="24">
        <v>2.1036699999999998E-2</v>
      </c>
      <c r="R3382" s="24">
        <v>0.16035469999999999</v>
      </c>
      <c r="S3382" s="24">
        <v>5.1674600000000001E-2</v>
      </c>
      <c r="T3382" s="24">
        <v>0.65922239999999999</v>
      </c>
      <c r="U3382" s="24">
        <v>0.13266049999999999</v>
      </c>
      <c r="V3382" s="34">
        <v>1.5526039808530409E-2</v>
      </c>
      <c r="W3382" s="24">
        <v>0</v>
      </c>
      <c r="X3382" s="24">
        <v>0</v>
      </c>
    </row>
    <row r="3383" spans="1:24" ht="15" customHeight="1" x14ac:dyDescent="0.45">
      <c r="A3383" s="14">
        <v>587</v>
      </c>
      <c r="B3383" s="15">
        <v>1995</v>
      </c>
      <c r="C3383" s="16">
        <v>0</v>
      </c>
      <c r="D3383" s="17">
        <v>0.48960229999999999</v>
      </c>
      <c r="E3383" s="17">
        <v>0.37949929999999998</v>
      </c>
      <c r="F3383" s="17">
        <v>8.0890199999999995E-2</v>
      </c>
      <c r="G3383" s="17">
        <v>1.596867</v>
      </c>
      <c r="H3383" s="18">
        <v>0.65100880000000005</v>
      </c>
      <c r="I3383" s="40">
        <f t="array" ref="I3383">$Q$10+SUMPRODUCT(D3383:H3383,TRANSPOSE($Q$11:$Q$15))</f>
        <v>-5.680744288183182</v>
      </c>
      <c r="J3383" s="37">
        <f t="shared" si="52"/>
        <v>3.3994232212086004E-3</v>
      </c>
      <c r="K3383" s="38"/>
      <c r="L3383" s="38"/>
      <c r="M3383" s="38"/>
      <c r="P3383" s="27">
        <v>3354</v>
      </c>
      <c r="Q3383" s="24">
        <v>1.7641400000000002E-2</v>
      </c>
      <c r="R3383" s="24">
        <v>0.1582876</v>
      </c>
      <c r="S3383" s="24">
        <v>3.06062E-2</v>
      </c>
      <c r="T3383" s="24">
        <v>0.70615859999999997</v>
      </c>
      <c r="U3383" s="24">
        <v>0.1596108</v>
      </c>
      <c r="V3383" s="34">
        <v>1.7334709649797837E-2</v>
      </c>
      <c r="W3383" s="24">
        <v>0</v>
      </c>
      <c r="X3383" s="24">
        <v>0</v>
      </c>
    </row>
    <row r="3384" spans="1:24" ht="15" customHeight="1" x14ac:dyDescent="0.45">
      <c r="A3384" s="14">
        <v>587</v>
      </c>
      <c r="B3384" s="15">
        <v>1996</v>
      </c>
      <c r="C3384" s="16">
        <v>0</v>
      </c>
      <c r="D3384" s="17">
        <v>0.38848339999999998</v>
      </c>
      <c r="E3384" s="17">
        <v>0.2967265</v>
      </c>
      <c r="F3384" s="17">
        <v>5.8426400000000003E-2</v>
      </c>
      <c r="G3384" s="17">
        <v>1.763671</v>
      </c>
      <c r="H3384" s="18">
        <v>0.4118579</v>
      </c>
      <c r="I3384" s="40">
        <f t="array" ref="I3384">$Q$10+SUMPRODUCT(D3384:H3384,TRANSPOSE($Q$11:$Q$15))</f>
        <v>-5.8366308251561607</v>
      </c>
      <c r="J3384" s="37">
        <f t="shared" si="52"/>
        <v>2.9101657702712458E-3</v>
      </c>
      <c r="K3384" s="38"/>
      <c r="L3384" s="38"/>
      <c r="M3384" s="38"/>
      <c r="P3384" s="27">
        <v>3355</v>
      </c>
      <c r="Q3384" s="24">
        <v>0.19576560000000001</v>
      </c>
      <c r="R3384" s="24">
        <v>0.1160272</v>
      </c>
      <c r="S3384" s="24">
        <v>7.3962899999999998E-2</v>
      </c>
      <c r="T3384" s="24">
        <v>2.5559500000000002</v>
      </c>
      <c r="U3384" s="24">
        <v>0.25520900000000002</v>
      </c>
      <c r="V3384" s="34">
        <v>7.9396357577576069E-4</v>
      </c>
      <c r="W3384" s="24">
        <v>0</v>
      </c>
      <c r="X3384" s="24">
        <v>0</v>
      </c>
    </row>
    <row r="3385" spans="1:24" ht="15" customHeight="1" x14ac:dyDescent="0.45">
      <c r="A3385" s="14">
        <v>587</v>
      </c>
      <c r="B3385" s="15">
        <v>1997</v>
      </c>
      <c r="C3385" s="16">
        <v>0</v>
      </c>
      <c r="D3385" s="17">
        <v>0.43275780000000003</v>
      </c>
      <c r="E3385" s="17">
        <v>0.31948579999999999</v>
      </c>
      <c r="F3385" s="17">
        <v>6.5560400000000005E-2</v>
      </c>
      <c r="G3385" s="17">
        <v>2.68275</v>
      </c>
      <c r="H3385" s="18">
        <v>0.314581</v>
      </c>
      <c r="I3385" s="40">
        <f t="array" ref="I3385">$Q$10+SUMPRODUCT(D3385:H3385,TRANSPOSE($Q$11:$Q$15))</f>
        <v>-7.4333643854995737</v>
      </c>
      <c r="J3385" s="37">
        <f t="shared" si="52"/>
        <v>5.9084584865098033E-4</v>
      </c>
      <c r="K3385" s="38"/>
      <c r="L3385" s="38"/>
      <c r="M3385" s="38"/>
      <c r="P3385" s="27">
        <v>3356</v>
      </c>
      <c r="Q3385" s="24">
        <v>0.20030439999999999</v>
      </c>
      <c r="R3385" s="24">
        <v>0.18116489999999999</v>
      </c>
      <c r="S3385" s="24">
        <v>7.2105799999999998E-2</v>
      </c>
      <c r="T3385" s="24">
        <v>3.293304</v>
      </c>
      <c r="U3385" s="24">
        <v>0.24298130000000001</v>
      </c>
      <c r="V3385" s="34">
        <v>2.2520508234453082E-4</v>
      </c>
      <c r="W3385" s="24">
        <v>0</v>
      </c>
      <c r="X3385" s="24">
        <v>0</v>
      </c>
    </row>
    <row r="3386" spans="1:24" ht="15" customHeight="1" x14ac:dyDescent="0.45">
      <c r="A3386" s="14">
        <v>587</v>
      </c>
      <c r="B3386" s="15">
        <v>1998</v>
      </c>
      <c r="C3386" s="16">
        <v>0</v>
      </c>
      <c r="D3386" s="17">
        <v>0.42588100000000001</v>
      </c>
      <c r="E3386" s="17">
        <v>0.2643993</v>
      </c>
      <c r="F3386" s="17">
        <v>2.1570200000000001E-2</v>
      </c>
      <c r="G3386" s="17">
        <v>2.1791100000000001</v>
      </c>
      <c r="H3386" s="18">
        <v>0.31501299999999999</v>
      </c>
      <c r="I3386" s="40">
        <f t="array" ref="I3386">$Q$10+SUMPRODUCT(D3386:H3386,TRANSPOSE($Q$11:$Q$15))</f>
        <v>-6.2013716253593989</v>
      </c>
      <c r="J3386" s="37">
        <f t="shared" si="52"/>
        <v>2.0225499273003804E-3</v>
      </c>
      <c r="K3386" s="38"/>
      <c r="L3386" s="38"/>
      <c r="M3386" s="38"/>
      <c r="P3386" s="27">
        <v>3357</v>
      </c>
      <c r="Q3386" s="24">
        <v>0.17897879999999999</v>
      </c>
      <c r="R3386" s="24">
        <v>0.23445830000000001</v>
      </c>
      <c r="S3386" s="24">
        <v>7.09616E-2</v>
      </c>
      <c r="T3386" s="24">
        <v>3.8550339999999998</v>
      </c>
      <c r="U3386" s="24">
        <v>0.23511960000000001</v>
      </c>
      <c r="V3386" s="34">
        <v>8.4769587110877778E-5</v>
      </c>
      <c r="W3386" s="24">
        <v>0</v>
      </c>
      <c r="X3386" s="24">
        <v>0</v>
      </c>
    </row>
    <row r="3387" spans="1:24" ht="15" customHeight="1" x14ac:dyDescent="0.45">
      <c r="A3387" s="14">
        <v>587</v>
      </c>
      <c r="B3387" s="15">
        <v>1999</v>
      </c>
      <c r="C3387" s="16">
        <v>0</v>
      </c>
      <c r="D3387" s="17">
        <v>0.27130749999999998</v>
      </c>
      <c r="E3387" s="17">
        <v>0.3585603</v>
      </c>
      <c r="F3387" s="17">
        <v>3.1047100000000001E-2</v>
      </c>
      <c r="G3387" s="17">
        <v>1.6775359999999999</v>
      </c>
      <c r="H3387" s="18">
        <v>0.25750489999999998</v>
      </c>
      <c r="I3387" s="40">
        <f t="array" ref="I3387">$Q$10+SUMPRODUCT(D3387:H3387,TRANSPOSE($Q$11:$Q$15))</f>
        <v>-5.7144793141249961</v>
      </c>
      <c r="J3387" s="37">
        <f t="shared" si="52"/>
        <v>3.287027048786046E-3</v>
      </c>
      <c r="K3387" s="38"/>
      <c r="L3387" s="38"/>
      <c r="M3387" s="38"/>
      <c r="P3387" s="27">
        <v>3358</v>
      </c>
      <c r="Q3387" s="24">
        <v>-6.6325400000000007E-2</v>
      </c>
      <c r="R3387" s="24">
        <v>0.93291349999999995</v>
      </c>
      <c r="S3387" s="24">
        <v>9.2381699999999997E-2</v>
      </c>
      <c r="T3387" s="24">
        <v>6.5930809999999997</v>
      </c>
      <c r="U3387" s="24">
        <v>0.3079114</v>
      </c>
      <c r="V3387" s="34">
        <v>3.1137424959875475E-7</v>
      </c>
      <c r="W3387" s="24">
        <v>0</v>
      </c>
      <c r="X3387" s="24">
        <v>0</v>
      </c>
    </row>
    <row r="3388" spans="1:24" ht="15" customHeight="1" x14ac:dyDescent="0.45">
      <c r="A3388" s="14">
        <v>588</v>
      </c>
      <c r="B3388" s="15">
        <v>1995</v>
      </c>
      <c r="C3388" s="16">
        <v>0</v>
      </c>
      <c r="D3388" s="17">
        <v>0.15260309999999999</v>
      </c>
      <c r="E3388" s="17">
        <v>0.43364960000000002</v>
      </c>
      <c r="F3388" s="17">
        <v>4.0712600000000002E-2</v>
      </c>
      <c r="G3388" s="17">
        <v>1.1573599999999999</v>
      </c>
      <c r="H3388" s="18">
        <v>0.18858369999999999</v>
      </c>
      <c r="I3388" s="40">
        <f t="array" ref="I3388">$Q$10+SUMPRODUCT(D3388:H3388,TRANSPOSE($Q$11:$Q$15))</f>
        <v>-5.1639301145046996</v>
      </c>
      <c r="J3388" s="37">
        <f t="shared" si="52"/>
        <v>5.6866554358526123E-3</v>
      </c>
      <c r="K3388" s="38"/>
      <c r="L3388" s="38"/>
      <c r="M3388" s="38"/>
      <c r="P3388" s="27">
        <v>3359</v>
      </c>
      <c r="Q3388" s="24">
        <v>-1.60392E-2</v>
      </c>
      <c r="R3388" s="24">
        <v>0.93895729999999999</v>
      </c>
      <c r="S3388" s="24">
        <v>9.4502000000000003E-2</v>
      </c>
      <c r="T3388" s="24">
        <v>7.1240360000000003</v>
      </c>
      <c r="U3388" s="24">
        <v>0.29318680000000003</v>
      </c>
      <c r="V3388" s="34">
        <v>1.3174057575067083E-7</v>
      </c>
      <c r="W3388" s="24">
        <v>0</v>
      </c>
      <c r="X3388" s="24">
        <v>0</v>
      </c>
    </row>
    <row r="3389" spans="1:24" ht="15" customHeight="1" x14ac:dyDescent="0.45">
      <c r="A3389" s="14">
        <v>588</v>
      </c>
      <c r="B3389" s="15">
        <v>1997</v>
      </c>
      <c r="C3389" s="16">
        <v>0</v>
      </c>
      <c r="D3389" s="17">
        <v>0.1967168</v>
      </c>
      <c r="E3389" s="17">
        <v>0.4454361</v>
      </c>
      <c r="F3389" s="17">
        <v>2.3474200000000001E-2</v>
      </c>
      <c r="G3389" s="17">
        <v>1.3120270000000001</v>
      </c>
      <c r="H3389" s="18">
        <v>6.9245500000000001E-2</v>
      </c>
      <c r="I3389" s="40">
        <f t="array" ref="I3389">$Q$10+SUMPRODUCT(D3389:H3389,TRANSPOSE($Q$11:$Q$15))</f>
        <v>-5.3453298396267321</v>
      </c>
      <c r="J3389" s="37">
        <f t="shared" si="52"/>
        <v>4.7477290266273635E-3</v>
      </c>
      <c r="K3389" s="38"/>
      <c r="L3389" s="38"/>
      <c r="M3389" s="38"/>
      <c r="P3389" s="27">
        <v>3360</v>
      </c>
      <c r="Q3389" s="24">
        <v>3.1858600000000001E-2</v>
      </c>
      <c r="R3389" s="24">
        <v>0.8557572</v>
      </c>
      <c r="S3389" s="24">
        <v>0.1045452</v>
      </c>
      <c r="T3389" s="24">
        <v>12.373989999999999</v>
      </c>
      <c r="U3389" s="24">
        <v>0.29277310000000001</v>
      </c>
      <c r="V3389" s="34">
        <v>3.2542082419829437E-11</v>
      </c>
      <c r="W3389" s="24">
        <v>0</v>
      </c>
      <c r="X3389" s="24">
        <v>0</v>
      </c>
    </row>
    <row r="3390" spans="1:24" ht="15" customHeight="1" x14ac:dyDescent="0.45">
      <c r="A3390" s="14">
        <v>588</v>
      </c>
      <c r="B3390" s="15">
        <v>1998</v>
      </c>
      <c r="C3390" s="16">
        <v>0</v>
      </c>
      <c r="D3390" s="17">
        <v>0.1438238</v>
      </c>
      <c r="E3390" s="17">
        <v>0.39838020000000002</v>
      </c>
      <c r="F3390" s="17">
        <v>2.4634099999999999E-2</v>
      </c>
      <c r="G3390" s="17">
        <v>1.136652</v>
      </c>
      <c r="H3390" s="18">
        <v>0.1194043</v>
      </c>
      <c r="I3390" s="40">
        <f t="array" ref="I3390">$Q$10+SUMPRODUCT(D3390:H3390,TRANSPOSE($Q$11:$Q$15))</f>
        <v>-4.9975450498348115</v>
      </c>
      <c r="J3390" s="37">
        <f t="shared" si="52"/>
        <v>6.7091913528859615E-3</v>
      </c>
      <c r="K3390" s="38"/>
      <c r="L3390" s="38"/>
      <c r="M3390" s="38"/>
      <c r="P3390" s="27">
        <v>3361</v>
      </c>
      <c r="Q3390" s="24">
        <v>0.15683710000000001</v>
      </c>
      <c r="R3390" s="24">
        <v>0.86939</v>
      </c>
      <c r="S3390" s="24">
        <v>9.3288599999999999E-2</v>
      </c>
      <c r="T3390" s="24">
        <v>21.19228</v>
      </c>
      <c r="U3390" s="24">
        <v>0.29647859999999998</v>
      </c>
      <c r="V3390" s="34">
        <v>5.911211446319793E-17</v>
      </c>
      <c r="W3390" s="24">
        <v>0</v>
      </c>
      <c r="X3390" s="24">
        <v>0</v>
      </c>
    </row>
    <row r="3391" spans="1:24" ht="15" customHeight="1" x14ac:dyDescent="0.45">
      <c r="A3391" s="14">
        <v>588</v>
      </c>
      <c r="B3391" s="15">
        <v>1999</v>
      </c>
      <c r="C3391" s="16">
        <v>0</v>
      </c>
      <c r="D3391" s="17">
        <v>5.0816E-2</v>
      </c>
      <c r="E3391" s="17">
        <v>0.26072810000000002</v>
      </c>
      <c r="F3391" s="17">
        <v>3.5834299999999999E-2</v>
      </c>
      <c r="G3391" s="17">
        <v>1.0098199999999999</v>
      </c>
      <c r="H3391" s="18">
        <v>0.1195581</v>
      </c>
      <c r="I3391" s="40">
        <f t="array" ref="I3391">$Q$10+SUMPRODUCT(D3391:H3391,TRANSPOSE($Q$11:$Q$15))</f>
        <v>-4.7233153099906335</v>
      </c>
      <c r="J3391" s="37">
        <f t="shared" si="52"/>
        <v>8.8074111513970193E-3</v>
      </c>
      <c r="K3391" s="38"/>
      <c r="L3391" s="38"/>
      <c r="M3391" s="38"/>
      <c r="P3391" s="27">
        <v>3362</v>
      </c>
      <c r="Q3391" s="24">
        <v>0.20617820000000001</v>
      </c>
      <c r="R3391" s="24">
        <v>0.89207049999999999</v>
      </c>
      <c r="S3391" s="24">
        <v>9.2951199999999998E-2</v>
      </c>
      <c r="T3391" s="24">
        <v>14.81564</v>
      </c>
      <c r="U3391" s="24">
        <v>0.27888400000000002</v>
      </c>
      <c r="V3391" s="34">
        <v>7.3720427582406644E-13</v>
      </c>
      <c r="W3391" s="24">
        <v>0</v>
      </c>
      <c r="X3391" s="24">
        <v>0</v>
      </c>
    </row>
    <row r="3392" spans="1:24" ht="15" customHeight="1" x14ac:dyDescent="0.45">
      <c r="A3392" s="14">
        <v>588</v>
      </c>
      <c r="B3392" s="15">
        <v>2000</v>
      </c>
      <c r="C3392" s="16">
        <v>0</v>
      </c>
      <c r="D3392" s="17">
        <v>6.1120099999999997E-2</v>
      </c>
      <c r="E3392" s="17">
        <v>0.25539040000000002</v>
      </c>
      <c r="F3392" s="17">
        <v>3.25721E-2</v>
      </c>
      <c r="G3392" s="17">
        <v>1.2200610000000001</v>
      </c>
      <c r="H3392" s="18">
        <v>0.13151119999999999</v>
      </c>
      <c r="I3392" s="40">
        <f t="array" ref="I3392">$Q$10+SUMPRODUCT(D3392:H3392,TRANSPOSE($Q$11:$Q$15))</f>
        <v>-5.0128203977270491</v>
      </c>
      <c r="J3392" s="37">
        <f t="shared" si="52"/>
        <v>6.6081569914810765E-3</v>
      </c>
      <c r="K3392" s="38"/>
      <c r="L3392" s="38"/>
      <c r="M3392" s="38"/>
      <c r="P3392" s="27">
        <v>3363</v>
      </c>
      <c r="Q3392" s="24">
        <v>0.2179219</v>
      </c>
      <c r="R3392" s="24">
        <v>0.92123189999999999</v>
      </c>
      <c r="S3392" s="24">
        <v>0.113082</v>
      </c>
      <c r="T3392" s="24">
        <v>17.748380000000001</v>
      </c>
      <c r="U3392" s="24">
        <v>0.24481520000000001</v>
      </c>
      <c r="V3392" s="34">
        <v>5.5267338333319921E-15</v>
      </c>
      <c r="W3392" s="24">
        <v>0</v>
      </c>
      <c r="X3392" s="24">
        <v>0</v>
      </c>
    </row>
    <row r="3393" spans="1:24" ht="15" customHeight="1" x14ac:dyDescent="0.45">
      <c r="A3393" s="14">
        <v>589</v>
      </c>
      <c r="B3393" s="15">
        <v>1995</v>
      </c>
      <c r="C3393" s="16">
        <v>0</v>
      </c>
      <c r="D3393" s="17">
        <v>4.75533E-2</v>
      </c>
      <c r="E3393" s="17">
        <v>0.12555259999999999</v>
      </c>
      <c r="F3393" s="17">
        <v>3.4552600000000003E-2</v>
      </c>
      <c r="G3393" s="17">
        <v>1.0990200000000001</v>
      </c>
      <c r="H3393" s="18">
        <v>0.1074991</v>
      </c>
      <c r="I3393" s="40">
        <f t="array" ref="I3393">$Q$10+SUMPRODUCT(D3393:H3393,TRANSPOSE($Q$11:$Q$15))</f>
        <v>-4.6674887452464819</v>
      </c>
      <c r="J3393" s="37">
        <f t="shared" si="52"/>
        <v>9.3083752999389788E-3</v>
      </c>
      <c r="K3393" s="38"/>
      <c r="L3393" s="38"/>
      <c r="M3393" s="38"/>
      <c r="P3393" s="27">
        <v>3364</v>
      </c>
      <c r="Q3393" s="24">
        <v>0.24173320000000001</v>
      </c>
      <c r="R3393" s="24">
        <v>0.88917259999999998</v>
      </c>
      <c r="S3393" s="24">
        <v>8.4196999999999994E-2</v>
      </c>
      <c r="T3393" s="24">
        <v>10.41367</v>
      </c>
      <c r="U3393" s="24">
        <v>0.23681360000000001</v>
      </c>
      <c r="V3393" s="34">
        <v>8.738912638203106E-10</v>
      </c>
      <c r="W3393" s="24">
        <v>0</v>
      </c>
      <c r="X3393" s="24">
        <v>0</v>
      </c>
    </row>
    <row r="3394" spans="1:24" ht="15" customHeight="1" x14ac:dyDescent="0.45">
      <c r="A3394" s="14">
        <v>589</v>
      </c>
      <c r="B3394" s="15">
        <v>1996</v>
      </c>
      <c r="C3394" s="16">
        <v>0</v>
      </c>
      <c r="D3394" s="17">
        <v>2.8281799999999999E-2</v>
      </c>
      <c r="E3394" s="17">
        <v>0.1140007</v>
      </c>
      <c r="F3394" s="17">
        <v>5.24004E-2</v>
      </c>
      <c r="G3394" s="17">
        <v>1.5488949999999999</v>
      </c>
      <c r="H3394" s="18">
        <v>0.12718189999999999</v>
      </c>
      <c r="I3394" s="40">
        <f t="array" ref="I3394">$Q$10+SUMPRODUCT(D3394:H3394,TRANSPOSE($Q$11:$Q$15))</f>
        <v>-5.5061632745572187</v>
      </c>
      <c r="J3394" s="37">
        <f t="shared" si="52"/>
        <v>4.0452306491885756E-3</v>
      </c>
      <c r="K3394" s="38"/>
      <c r="L3394" s="38"/>
      <c r="M3394" s="38"/>
      <c r="P3394" s="27">
        <v>3365</v>
      </c>
      <c r="Q3394" s="24">
        <v>0.29852780000000001</v>
      </c>
      <c r="R3394" s="24">
        <v>0.82960929999999999</v>
      </c>
      <c r="S3394" s="24">
        <v>6.8214800000000006E-2</v>
      </c>
      <c r="T3394" s="24">
        <v>5.4592109999999998</v>
      </c>
      <c r="U3394" s="24">
        <v>0.19775209999999999</v>
      </c>
      <c r="V3394" s="34">
        <v>2.9055048650843248E-6</v>
      </c>
      <c r="W3394" s="24">
        <v>0</v>
      </c>
      <c r="X3394" s="24">
        <v>0</v>
      </c>
    </row>
    <row r="3395" spans="1:24" ht="15" customHeight="1" x14ac:dyDescent="0.45">
      <c r="A3395" s="14">
        <v>589</v>
      </c>
      <c r="B3395" s="15">
        <v>1997</v>
      </c>
      <c r="C3395" s="16">
        <v>0</v>
      </c>
      <c r="D3395" s="17">
        <v>3.3825399999999999E-2</v>
      </c>
      <c r="E3395" s="17">
        <v>0.13809199999999999</v>
      </c>
      <c r="F3395" s="17">
        <v>5.6373800000000002E-2</v>
      </c>
      <c r="G3395" s="17">
        <v>1.782009</v>
      </c>
      <c r="H3395" s="18">
        <v>0.1240902</v>
      </c>
      <c r="I3395" s="40">
        <f t="array" ref="I3395">$Q$10+SUMPRODUCT(D3395:H3395,TRANSPOSE($Q$11:$Q$15))</f>
        <v>-5.9440835231391054</v>
      </c>
      <c r="J3395" s="37">
        <f t="shared" ref="J3395:J3458" si="53">EXP(I3395)/(1+EXP(I3395))</f>
        <v>2.6144503438201745E-3</v>
      </c>
      <c r="K3395" s="38"/>
      <c r="L3395" s="38"/>
      <c r="M3395" s="38"/>
      <c r="P3395" s="27">
        <v>3366</v>
      </c>
      <c r="Q3395" s="24">
        <v>0.3404761</v>
      </c>
      <c r="R3395" s="24">
        <v>0.71352959999999999</v>
      </c>
      <c r="S3395" s="24">
        <v>3.7469799999999998E-2</v>
      </c>
      <c r="T3395" s="24">
        <v>3.323858</v>
      </c>
      <c r="U3395" s="24">
        <v>0.15817200000000001</v>
      </c>
      <c r="V3395" s="34">
        <v>1.3122704521266459E-4</v>
      </c>
      <c r="W3395" s="24">
        <v>0</v>
      </c>
      <c r="X3395" s="24">
        <v>0</v>
      </c>
    </row>
    <row r="3396" spans="1:24" ht="15" customHeight="1" x14ac:dyDescent="0.45">
      <c r="A3396" s="14">
        <v>589</v>
      </c>
      <c r="B3396" s="15">
        <v>1998</v>
      </c>
      <c r="C3396" s="16">
        <v>0</v>
      </c>
      <c r="D3396" s="17">
        <v>-1.5994899999999999E-2</v>
      </c>
      <c r="E3396" s="17">
        <v>9.1336600000000004E-2</v>
      </c>
      <c r="F3396" s="17">
        <v>-0.21019099999999999</v>
      </c>
      <c r="G3396" s="17">
        <v>0.50486699999999995</v>
      </c>
      <c r="H3396" s="18">
        <v>0.11716219999999999</v>
      </c>
      <c r="I3396" s="40">
        <f t="array" ref="I3396">$Q$10+SUMPRODUCT(D3396:H3396,TRANSPOSE($Q$11:$Q$15))</f>
        <v>-1.7335228557463962</v>
      </c>
      <c r="J3396" s="37">
        <f t="shared" si="53"/>
        <v>0.1501375223377828</v>
      </c>
      <c r="K3396" s="38"/>
      <c r="L3396" s="38"/>
      <c r="M3396" s="38"/>
      <c r="P3396" s="27">
        <v>3367</v>
      </c>
      <c r="Q3396" s="24">
        <v>0.32905970000000001</v>
      </c>
      <c r="R3396" s="24">
        <v>0.62737719999999997</v>
      </c>
      <c r="S3396" s="24">
        <v>1.7831699999999999E-2</v>
      </c>
      <c r="T3396" s="24">
        <v>3.7182919999999999</v>
      </c>
      <c r="U3396" s="24">
        <v>0.1836324</v>
      </c>
      <c r="V3396" s="34">
        <v>9.385969803487999E-5</v>
      </c>
      <c r="W3396" s="24">
        <v>0</v>
      </c>
      <c r="X3396" s="24">
        <v>0</v>
      </c>
    </row>
    <row r="3397" spans="1:24" ht="15" customHeight="1" x14ac:dyDescent="0.45">
      <c r="A3397" s="14">
        <v>589</v>
      </c>
      <c r="B3397" s="15">
        <v>1999</v>
      </c>
      <c r="C3397" s="16">
        <v>0</v>
      </c>
      <c r="D3397" s="17">
        <v>9.0305999999999997E-3</v>
      </c>
      <c r="E3397" s="17">
        <v>-0.16882730000000001</v>
      </c>
      <c r="F3397" s="17">
        <v>5.6762199999999999E-2</v>
      </c>
      <c r="G3397" s="17">
        <v>0.71825059999999996</v>
      </c>
      <c r="H3397" s="18">
        <v>0.1246558</v>
      </c>
      <c r="I3397" s="40">
        <f t="array" ref="I3397">$Q$10+SUMPRODUCT(D3397:H3397,TRANSPOSE($Q$11:$Q$15))</f>
        <v>-3.8156504569475058</v>
      </c>
      <c r="J3397" s="37">
        <f t="shared" si="53"/>
        <v>2.1548806870304544E-2</v>
      </c>
      <c r="K3397" s="38"/>
      <c r="L3397" s="38"/>
      <c r="M3397" s="38"/>
      <c r="P3397" s="27">
        <v>3368</v>
      </c>
      <c r="Q3397" s="24">
        <v>0.28414859999999997</v>
      </c>
      <c r="R3397" s="24">
        <v>0.22620129999999999</v>
      </c>
      <c r="S3397" s="24">
        <v>6.9597999999999993E-2</v>
      </c>
      <c r="T3397" s="24">
        <v>2.602392</v>
      </c>
      <c r="U3397" s="24">
        <v>0.45804489999999998</v>
      </c>
      <c r="V3397" s="34">
        <v>7.6517560792467966E-4</v>
      </c>
      <c r="W3397" s="24">
        <v>0</v>
      </c>
      <c r="X3397" s="24">
        <v>0</v>
      </c>
    </row>
    <row r="3398" spans="1:24" ht="15" customHeight="1" x14ac:dyDescent="0.45">
      <c r="A3398" s="14">
        <v>589</v>
      </c>
      <c r="B3398" s="15">
        <v>2000</v>
      </c>
      <c r="C3398" s="16">
        <v>0</v>
      </c>
      <c r="D3398" s="17">
        <v>1.6385500000000001E-2</v>
      </c>
      <c r="E3398" s="17">
        <v>-8.98336E-2</v>
      </c>
      <c r="F3398" s="17">
        <v>8.5164299999999998E-2</v>
      </c>
      <c r="G3398" s="17">
        <v>1.7152559999999999</v>
      </c>
      <c r="H3398" s="18">
        <v>0.1341502</v>
      </c>
      <c r="I3398" s="40">
        <f t="array" ref="I3398">$Q$10+SUMPRODUCT(D3398:H3398,TRANSPOSE($Q$11:$Q$15))</f>
        <v>-5.7375878726783283</v>
      </c>
      <c r="J3398" s="37">
        <f t="shared" si="53"/>
        <v>3.2121807102184537E-3</v>
      </c>
      <c r="K3398" s="38"/>
      <c r="L3398" s="38"/>
      <c r="M3398" s="38"/>
      <c r="P3398" s="27">
        <v>3369</v>
      </c>
      <c r="Q3398" s="24">
        <v>0.3091641</v>
      </c>
      <c r="R3398" s="24">
        <v>0.19779169999999999</v>
      </c>
      <c r="S3398" s="24">
        <v>3.2172199999999998E-2</v>
      </c>
      <c r="T3398" s="24">
        <v>1.023331</v>
      </c>
      <c r="U3398" s="24">
        <v>0.3496089</v>
      </c>
      <c r="V3398" s="34">
        <v>1.2438834594213119E-2</v>
      </c>
      <c r="W3398" s="24">
        <v>0</v>
      </c>
      <c r="X3398" s="24">
        <v>0</v>
      </c>
    </row>
    <row r="3399" spans="1:24" ht="15" customHeight="1" x14ac:dyDescent="0.45">
      <c r="A3399" s="14">
        <v>589</v>
      </c>
      <c r="B3399" s="15">
        <v>2001</v>
      </c>
      <c r="C3399" s="16">
        <v>0</v>
      </c>
      <c r="D3399" s="17">
        <v>1.6442E-3</v>
      </c>
      <c r="E3399" s="17">
        <v>-4.5234000000000003E-3</v>
      </c>
      <c r="F3399" s="17">
        <v>3.8293000000000001E-2</v>
      </c>
      <c r="G3399" s="17">
        <v>1.690464</v>
      </c>
      <c r="H3399" s="18">
        <v>9.1414300000000004E-2</v>
      </c>
      <c r="I3399" s="40">
        <f t="array" ref="I3399">$Q$10+SUMPRODUCT(D3399:H3399,TRANSPOSE($Q$11:$Q$15))</f>
        <v>-5.4797885920434988</v>
      </c>
      <c r="J3399" s="37">
        <f t="shared" si="53"/>
        <v>4.1528927804817782E-3</v>
      </c>
      <c r="K3399" s="38"/>
      <c r="L3399" s="38"/>
      <c r="M3399" s="38"/>
      <c r="P3399" s="27">
        <v>3370</v>
      </c>
      <c r="Q3399" s="24">
        <v>0.29052050000000001</v>
      </c>
      <c r="R3399" s="24">
        <v>0.2274591</v>
      </c>
      <c r="S3399" s="24">
        <v>7.3396199999999995E-2</v>
      </c>
      <c r="T3399" s="24">
        <v>1.4141570000000001</v>
      </c>
      <c r="U3399" s="24">
        <v>0.40716639999999998</v>
      </c>
      <c r="V3399" s="34">
        <v>4.7626407267558858E-3</v>
      </c>
      <c r="W3399" s="24">
        <v>0</v>
      </c>
      <c r="X3399" s="24">
        <v>0</v>
      </c>
    </row>
    <row r="3400" spans="1:24" ht="15" customHeight="1" x14ac:dyDescent="0.45">
      <c r="A3400" s="14">
        <v>589</v>
      </c>
      <c r="B3400" s="15">
        <v>2002</v>
      </c>
      <c r="C3400" s="16">
        <v>0</v>
      </c>
      <c r="D3400" s="17">
        <v>1.04653E-2</v>
      </c>
      <c r="E3400" s="17">
        <v>1.0131599999999999E-2</v>
      </c>
      <c r="F3400" s="17">
        <v>7.2766700000000004E-2</v>
      </c>
      <c r="G3400" s="17">
        <v>1.540934</v>
      </c>
      <c r="H3400" s="18">
        <v>0.1165834</v>
      </c>
      <c r="I3400" s="40">
        <f t="array" ref="I3400">$Q$10+SUMPRODUCT(D3400:H3400,TRANSPOSE($Q$11:$Q$15))</f>
        <v>-5.5193117289583711</v>
      </c>
      <c r="J3400" s="37">
        <f t="shared" si="53"/>
        <v>3.9926012349957738E-3</v>
      </c>
      <c r="K3400" s="38"/>
      <c r="L3400" s="38"/>
      <c r="M3400" s="38"/>
      <c r="P3400" s="27">
        <v>3371</v>
      </c>
      <c r="Q3400" s="24">
        <v>0.29918479999999997</v>
      </c>
      <c r="R3400" s="24">
        <v>0.25568930000000001</v>
      </c>
      <c r="S3400" s="24">
        <v>8.5171300000000005E-2</v>
      </c>
      <c r="T3400" s="24">
        <v>1.627807</v>
      </c>
      <c r="U3400" s="24">
        <v>0.43781710000000001</v>
      </c>
      <c r="V3400" s="34">
        <v>3.0325882890719059E-3</v>
      </c>
      <c r="W3400" s="24">
        <v>0</v>
      </c>
      <c r="X3400" s="24">
        <v>0</v>
      </c>
    </row>
    <row r="3401" spans="1:24" ht="15" customHeight="1" x14ac:dyDescent="0.45">
      <c r="A3401" s="14">
        <v>590</v>
      </c>
      <c r="B3401" s="15">
        <v>1995</v>
      </c>
      <c r="C3401" s="16">
        <v>0</v>
      </c>
      <c r="D3401" s="17">
        <v>0.11048910000000001</v>
      </c>
      <c r="E3401" s="17">
        <v>-7.1230100000000005E-2</v>
      </c>
      <c r="F3401" s="17">
        <v>9.8848900000000003E-2</v>
      </c>
      <c r="G3401" s="17">
        <v>3.5334720000000002</v>
      </c>
      <c r="H3401" s="18">
        <v>0.46629029999999999</v>
      </c>
      <c r="I3401" s="40">
        <f t="array" ref="I3401">$Q$10+SUMPRODUCT(D3401:H3401,TRANSPOSE($Q$11:$Q$15))</f>
        <v>-8.5267638988263847</v>
      </c>
      <c r="J3401" s="37">
        <f t="shared" si="53"/>
        <v>1.9805575535700615E-4</v>
      </c>
      <c r="K3401" s="38"/>
      <c r="L3401" s="38"/>
      <c r="M3401" s="38"/>
      <c r="P3401" s="27">
        <v>3372</v>
      </c>
      <c r="Q3401" s="24">
        <v>0.28564460000000003</v>
      </c>
      <c r="R3401" s="24">
        <v>0.25599319999999998</v>
      </c>
      <c r="S3401" s="24">
        <v>7.7493099999999995E-2</v>
      </c>
      <c r="T3401" s="24">
        <v>1.5830139999999999</v>
      </c>
      <c r="U3401" s="24">
        <v>0.43592439999999999</v>
      </c>
      <c r="V3401" s="34">
        <v>3.4369528761120497E-3</v>
      </c>
      <c r="W3401" s="24">
        <v>0</v>
      </c>
      <c r="X3401" s="24">
        <v>0</v>
      </c>
    </row>
    <row r="3402" spans="1:24" ht="15" customHeight="1" x14ac:dyDescent="0.45">
      <c r="A3402" s="14">
        <v>590</v>
      </c>
      <c r="B3402" s="15">
        <v>1996</v>
      </c>
      <c r="C3402" s="16">
        <v>0</v>
      </c>
      <c r="D3402" s="17">
        <v>0.16818159999999999</v>
      </c>
      <c r="E3402" s="17">
        <v>7.8109399999999996E-2</v>
      </c>
      <c r="F3402" s="17">
        <v>0.10859439999999999</v>
      </c>
      <c r="G3402" s="17">
        <v>6.3452849999999996</v>
      </c>
      <c r="H3402" s="18">
        <v>0.4991023</v>
      </c>
      <c r="I3402" s="40">
        <f t="array" ref="I3402">$Q$10+SUMPRODUCT(D3402:H3402,TRANSPOSE($Q$11:$Q$15))</f>
        <v>-13.258503271228971</v>
      </c>
      <c r="J3402" s="37">
        <f t="shared" si="53"/>
        <v>1.7454380249108631E-6</v>
      </c>
      <c r="K3402" s="38"/>
      <c r="L3402" s="38"/>
      <c r="M3402" s="38"/>
      <c r="P3402" s="27">
        <v>3373</v>
      </c>
      <c r="Q3402" s="24">
        <v>0.28921649999999999</v>
      </c>
      <c r="R3402" s="24">
        <v>0.1987506</v>
      </c>
      <c r="S3402" s="24">
        <v>8.2819599999999993E-2</v>
      </c>
      <c r="T3402" s="24">
        <v>1.3529169999999999</v>
      </c>
      <c r="U3402" s="24">
        <v>0.34755770000000002</v>
      </c>
      <c r="V3402" s="34">
        <v>4.8897867617929656E-3</v>
      </c>
      <c r="W3402" s="24">
        <v>0</v>
      </c>
      <c r="X3402" s="24">
        <v>0</v>
      </c>
    </row>
    <row r="3403" spans="1:24" ht="15" customHeight="1" x14ac:dyDescent="0.45">
      <c r="A3403" s="14">
        <v>590</v>
      </c>
      <c r="B3403" s="15">
        <v>1997</v>
      </c>
      <c r="C3403" s="16">
        <v>0</v>
      </c>
      <c r="D3403" s="17">
        <v>0.2090021</v>
      </c>
      <c r="E3403" s="17">
        <v>0.22445000000000001</v>
      </c>
      <c r="F3403" s="17">
        <v>0.1900568</v>
      </c>
      <c r="G3403" s="17">
        <v>10.95776</v>
      </c>
      <c r="H3403" s="18">
        <v>1.006103</v>
      </c>
      <c r="I3403" s="40">
        <f t="array" ref="I3403">$Q$10+SUMPRODUCT(D3403:H3403,TRANSPOSE($Q$11:$Q$15))</f>
        <v>-21.142194987498986</v>
      </c>
      <c r="J3403" s="37">
        <f t="shared" si="53"/>
        <v>6.5775079446474461E-10</v>
      </c>
      <c r="K3403" s="38"/>
      <c r="L3403" s="38"/>
      <c r="M3403" s="38"/>
      <c r="P3403" s="27">
        <v>3374</v>
      </c>
      <c r="Q3403" s="24">
        <v>0.32508199999999998</v>
      </c>
      <c r="R3403" s="24">
        <v>0.2474508</v>
      </c>
      <c r="S3403" s="24">
        <v>8.8138900000000006E-2</v>
      </c>
      <c r="T3403" s="24">
        <v>1.9573149999999999</v>
      </c>
      <c r="U3403" s="24">
        <v>0.3640352</v>
      </c>
      <c r="V3403" s="34">
        <v>1.714093439175651E-3</v>
      </c>
      <c r="W3403" s="24">
        <v>0</v>
      </c>
      <c r="X3403" s="24">
        <v>0</v>
      </c>
    </row>
    <row r="3404" spans="1:24" ht="15" customHeight="1" x14ac:dyDescent="0.45">
      <c r="A3404" s="14">
        <v>590</v>
      </c>
      <c r="B3404" s="15">
        <v>1998</v>
      </c>
      <c r="C3404" s="16">
        <v>0</v>
      </c>
      <c r="D3404" s="17">
        <v>0.10743850000000001</v>
      </c>
      <c r="E3404" s="17">
        <v>7.2230000000000005E-4</v>
      </c>
      <c r="F3404" s="17">
        <v>7.0521200000000006E-2</v>
      </c>
      <c r="G3404" s="17">
        <v>2.3719299999999999</v>
      </c>
      <c r="H3404" s="18">
        <v>0.2115177</v>
      </c>
      <c r="I3404" s="40">
        <f t="array" ref="I3404">$Q$10+SUMPRODUCT(D3404:H3404,TRANSPOSE($Q$11:$Q$15))</f>
        <v>-6.7129186739280193</v>
      </c>
      <c r="J3404" s="37">
        <f t="shared" si="53"/>
        <v>1.2136377207626879E-3</v>
      </c>
      <c r="K3404" s="38"/>
      <c r="L3404" s="38"/>
      <c r="M3404" s="38"/>
      <c r="P3404" s="27">
        <v>3375</v>
      </c>
      <c r="Q3404" s="24">
        <v>0.25920300000000002</v>
      </c>
      <c r="R3404" s="24">
        <v>0.25443080000000001</v>
      </c>
      <c r="S3404" s="24">
        <v>7.1182599999999999E-2</v>
      </c>
      <c r="T3404" s="24">
        <v>1.1669959999999999</v>
      </c>
      <c r="U3404" s="24">
        <v>0.3387656</v>
      </c>
      <c r="V3404" s="34">
        <v>6.5274923904130779E-3</v>
      </c>
      <c r="W3404" s="24">
        <v>0</v>
      </c>
      <c r="X3404" s="24">
        <v>0</v>
      </c>
    </row>
    <row r="3405" spans="1:24" ht="15" customHeight="1" x14ac:dyDescent="0.45">
      <c r="A3405" s="14">
        <v>590</v>
      </c>
      <c r="B3405" s="15">
        <v>1999</v>
      </c>
      <c r="C3405" s="16">
        <v>0</v>
      </c>
      <c r="D3405" s="17">
        <v>9.6994300000000006E-2</v>
      </c>
      <c r="E3405" s="17">
        <v>2.4186200000000001E-2</v>
      </c>
      <c r="F3405" s="17">
        <v>6.6303899999999999E-2</v>
      </c>
      <c r="G3405" s="17">
        <v>2.8334109999999999</v>
      </c>
      <c r="H3405" s="18">
        <v>0.23570489999999999</v>
      </c>
      <c r="I3405" s="40">
        <f t="array" ref="I3405">$Q$10+SUMPRODUCT(D3405:H3405,TRANSPOSE($Q$11:$Q$15))</f>
        <v>-7.4380522104241988</v>
      </c>
      <c r="J3405" s="37">
        <f t="shared" si="53"/>
        <v>5.8808417380153426E-4</v>
      </c>
      <c r="K3405" s="38"/>
      <c r="L3405" s="38"/>
      <c r="M3405" s="38"/>
      <c r="P3405" s="27">
        <v>3376</v>
      </c>
      <c r="Q3405" s="24">
        <v>0.30799530000000003</v>
      </c>
      <c r="R3405" s="24">
        <v>0.3019056</v>
      </c>
      <c r="S3405" s="24">
        <v>5.17151E-2</v>
      </c>
      <c r="T3405" s="24">
        <v>1.2248779999999999</v>
      </c>
      <c r="U3405" s="24">
        <v>0.3622264</v>
      </c>
      <c r="V3405" s="34">
        <v>6.7196786267188077E-3</v>
      </c>
      <c r="W3405" s="24">
        <v>0</v>
      </c>
      <c r="X3405" s="24">
        <v>0</v>
      </c>
    </row>
    <row r="3406" spans="1:24" ht="15" customHeight="1" x14ac:dyDescent="0.45">
      <c r="A3406" s="14">
        <v>590</v>
      </c>
      <c r="B3406" s="15">
        <v>2000</v>
      </c>
      <c r="C3406" s="16">
        <v>0</v>
      </c>
      <c r="D3406" s="17">
        <v>7.3366799999999996E-2</v>
      </c>
      <c r="E3406" s="17">
        <v>6.0584699999999998E-2</v>
      </c>
      <c r="F3406" s="17">
        <v>5.7647799999999999E-2</v>
      </c>
      <c r="G3406" s="17">
        <v>1.372204</v>
      </c>
      <c r="H3406" s="18">
        <v>0.2209624</v>
      </c>
      <c r="I3406" s="40">
        <f t="array" ref="I3406">$Q$10+SUMPRODUCT(D3406:H3406,TRANSPOSE($Q$11:$Q$15))</f>
        <v>-5.1120947418486509</v>
      </c>
      <c r="J3406" s="37">
        <f t="shared" si="53"/>
        <v>5.9873873806284925E-3</v>
      </c>
      <c r="K3406" s="38"/>
      <c r="L3406" s="38"/>
      <c r="M3406" s="38"/>
      <c r="P3406" s="27">
        <v>3377</v>
      </c>
      <c r="Q3406" s="24">
        <v>0.2153534</v>
      </c>
      <c r="R3406" s="24">
        <v>0.34901280000000001</v>
      </c>
      <c r="S3406" s="24">
        <v>0.1155482</v>
      </c>
      <c r="T3406" s="24">
        <v>1.552216</v>
      </c>
      <c r="U3406" s="24">
        <v>0.32311479999999998</v>
      </c>
      <c r="V3406" s="34">
        <v>2.1091783088468146E-3</v>
      </c>
      <c r="W3406" s="24">
        <v>0</v>
      </c>
      <c r="X3406" s="24">
        <v>0</v>
      </c>
    </row>
    <row r="3407" spans="1:24" ht="15" customHeight="1" x14ac:dyDescent="0.45">
      <c r="A3407" s="14">
        <v>590</v>
      </c>
      <c r="B3407" s="15">
        <v>2001</v>
      </c>
      <c r="C3407" s="16">
        <v>0</v>
      </c>
      <c r="D3407" s="17">
        <v>6.9333900000000004E-2</v>
      </c>
      <c r="E3407" s="17">
        <v>7.2180900000000006E-2</v>
      </c>
      <c r="F3407" s="17">
        <v>6.8508700000000006E-2</v>
      </c>
      <c r="G3407" s="17">
        <v>2.0570569999999999</v>
      </c>
      <c r="H3407" s="18">
        <v>0.226242</v>
      </c>
      <c r="I3407" s="40">
        <f t="array" ref="I3407">$Q$10+SUMPRODUCT(D3407:H3407,TRANSPOSE($Q$11:$Q$15))</f>
        <v>-6.3056087961322689</v>
      </c>
      <c r="J3407" s="37">
        <f t="shared" si="53"/>
        <v>1.822705824678485E-3</v>
      </c>
      <c r="K3407" s="38"/>
      <c r="L3407" s="38"/>
      <c r="M3407" s="38"/>
      <c r="P3407" s="27">
        <v>3378</v>
      </c>
      <c r="Q3407" s="24">
        <v>0.20965790000000001</v>
      </c>
      <c r="R3407" s="24">
        <v>0.33074409999999999</v>
      </c>
      <c r="S3407" s="24">
        <v>0.1273687</v>
      </c>
      <c r="T3407" s="24">
        <v>0.81711060000000002</v>
      </c>
      <c r="U3407" s="24">
        <v>0.35714980000000002</v>
      </c>
      <c r="V3407" s="34">
        <v>6.4503811018178196E-3</v>
      </c>
      <c r="W3407" s="24">
        <v>0</v>
      </c>
      <c r="X3407" s="24">
        <v>0</v>
      </c>
    </row>
    <row r="3408" spans="1:24" ht="15" customHeight="1" x14ac:dyDescent="0.45">
      <c r="A3408" s="14">
        <v>590</v>
      </c>
      <c r="B3408" s="15">
        <v>2002</v>
      </c>
      <c r="C3408" s="16">
        <v>0</v>
      </c>
      <c r="D3408" s="17">
        <v>1.5692000000000001E-2</v>
      </c>
      <c r="E3408" s="17">
        <v>-1.38643E-2</v>
      </c>
      <c r="F3408" s="17">
        <v>6.7399799999999996E-2</v>
      </c>
      <c r="G3408" s="17">
        <v>1.497139</v>
      </c>
      <c r="H3408" s="18">
        <v>0.24339849999999999</v>
      </c>
      <c r="I3408" s="40">
        <f t="array" ref="I3408">$Q$10+SUMPRODUCT(D3408:H3408,TRANSPOSE($Q$11:$Q$15))</f>
        <v>-5.2909425396286434</v>
      </c>
      <c r="J3408" s="37">
        <f t="shared" si="53"/>
        <v>5.0117661213721311E-3</v>
      </c>
      <c r="K3408" s="38"/>
      <c r="L3408" s="38"/>
      <c r="M3408" s="38"/>
      <c r="P3408" s="27">
        <v>3379</v>
      </c>
      <c r="Q3408" s="24">
        <v>0.33537050000000002</v>
      </c>
      <c r="R3408" s="24">
        <v>0.4685105</v>
      </c>
      <c r="S3408" s="24">
        <v>7.88885E-2</v>
      </c>
      <c r="T3408" s="24">
        <v>2.0769069999999998</v>
      </c>
      <c r="U3408" s="24">
        <v>0.33363870000000001</v>
      </c>
      <c r="V3408" s="34">
        <v>1.0908124440097786E-3</v>
      </c>
      <c r="W3408" s="24">
        <v>0</v>
      </c>
      <c r="X3408" s="24">
        <v>0</v>
      </c>
    </row>
    <row r="3409" spans="1:24" ht="15" customHeight="1" x14ac:dyDescent="0.45">
      <c r="A3409" s="14">
        <v>590</v>
      </c>
      <c r="B3409" s="15">
        <v>2003</v>
      </c>
      <c r="C3409" s="16">
        <v>0</v>
      </c>
      <c r="D3409" s="17">
        <v>7.4828699999999998E-2</v>
      </c>
      <c r="E3409" s="17">
        <v>4.3723699999999997E-2</v>
      </c>
      <c r="F3409" s="17">
        <v>6.5092800000000006E-2</v>
      </c>
      <c r="G3409" s="17">
        <v>1.309515</v>
      </c>
      <c r="H3409" s="18">
        <v>0.2318163</v>
      </c>
      <c r="I3409" s="40">
        <f t="array" ref="I3409">$Q$10+SUMPRODUCT(D3409:H3409,TRANSPOSE($Q$11:$Q$15))</f>
        <v>-5.0398986309759426</v>
      </c>
      <c r="J3409" s="37">
        <f t="shared" si="53"/>
        <v>6.4327563220485905E-3</v>
      </c>
      <c r="K3409" s="38"/>
      <c r="L3409" s="38"/>
      <c r="M3409" s="38"/>
      <c r="P3409" s="27">
        <v>3380</v>
      </c>
      <c r="Q3409" s="24">
        <v>0.26650459999999998</v>
      </c>
      <c r="R3409" s="24">
        <v>0.4136532</v>
      </c>
      <c r="S3409" s="24">
        <v>4.1357400000000002E-2</v>
      </c>
      <c r="T3409" s="24">
        <v>1.0888720000000001</v>
      </c>
      <c r="U3409" s="24">
        <v>0.3011315</v>
      </c>
      <c r="V3409" s="34">
        <v>7.2900976219190811E-3</v>
      </c>
      <c r="W3409" s="24">
        <v>0</v>
      </c>
      <c r="X3409" s="24">
        <v>0</v>
      </c>
    </row>
    <row r="3410" spans="1:24" ht="15" customHeight="1" x14ac:dyDescent="0.45">
      <c r="A3410" s="14">
        <v>590</v>
      </c>
      <c r="B3410" s="15">
        <v>2004</v>
      </c>
      <c r="C3410" s="16">
        <v>0</v>
      </c>
      <c r="D3410" s="17">
        <v>8.8633600000000007E-2</v>
      </c>
      <c r="E3410" s="17">
        <v>0.1168141</v>
      </c>
      <c r="F3410" s="17">
        <v>6.1485199999999997E-2</v>
      </c>
      <c r="G3410" s="17">
        <v>1.289145</v>
      </c>
      <c r="H3410" s="18">
        <v>0.24848239999999999</v>
      </c>
      <c r="I3410" s="40">
        <f t="array" ref="I3410">$Q$10+SUMPRODUCT(D3410:H3410,TRANSPOSE($Q$11:$Q$15))</f>
        <v>-5.0688054871734227</v>
      </c>
      <c r="J3410" s="37">
        <f t="shared" si="53"/>
        <v>6.2506131428704649E-3</v>
      </c>
      <c r="K3410" s="38"/>
      <c r="L3410" s="38"/>
      <c r="M3410" s="38"/>
      <c r="P3410" s="27">
        <v>3381</v>
      </c>
      <c r="Q3410" s="24">
        <v>-3.7901499999999998E-2</v>
      </c>
      <c r="R3410" s="24">
        <v>0.29685349999999999</v>
      </c>
      <c r="S3410" s="24">
        <v>2.77851E-2</v>
      </c>
      <c r="T3410" s="24">
        <v>0.41161370000000003</v>
      </c>
      <c r="U3410" s="24">
        <v>0.1991531</v>
      </c>
      <c r="V3410" s="34">
        <v>2.3076450760869577E-2</v>
      </c>
      <c r="W3410" s="24">
        <v>0</v>
      </c>
      <c r="X3410" s="24">
        <v>0</v>
      </c>
    </row>
    <row r="3411" spans="1:24" ht="15" customHeight="1" x14ac:dyDescent="0.45">
      <c r="A3411" s="14">
        <v>591</v>
      </c>
      <c r="B3411" s="15">
        <v>1995</v>
      </c>
      <c r="C3411" s="16">
        <v>0</v>
      </c>
      <c r="D3411" s="17">
        <v>0.38266430000000001</v>
      </c>
      <c r="E3411" s="17">
        <v>9.4944299999999995E-2</v>
      </c>
      <c r="F3411" s="17">
        <v>5.0637399999999999E-2</v>
      </c>
      <c r="G3411" s="17">
        <v>0.554871</v>
      </c>
      <c r="H3411" s="18">
        <v>0.35656690000000002</v>
      </c>
      <c r="I3411" s="40">
        <f t="array" ref="I3411">$Q$10+SUMPRODUCT(D3411:H3411,TRANSPOSE($Q$11:$Q$15))</f>
        <v>-3.5912730393812149</v>
      </c>
      <c r="J3411" s="37">
        <f t="shared" si="53"/>
        <v>2.6823866897468449E-2</v>
      </c>
      <c r="K3411" s="38"/>
      <c r="L3411" s="38"/>
      <c r="M3411" s="38"/>
      <c r="P3411" s="27">
        <v>3382</v>
      </c>
      <c r="Q3411" s="24">
        <v>0.48960229999999999</v>
      </c>
      <c r="R3411" s="24">
        <v>0.37949929999999998</v>
      </c>
      <c r="S3411" s="24">
        <v>8.0890199999999995E-2</v>
      </c>
      <c r="T3411" s="24">
        <v>1.596867</v>
      </c>
      <c r="U3411" s="24">
        <v>0.65100880000000005</v>
      </c>
      <c r="V3411" s="34">
        <v>3.3994232212086009E-3</v>
      </c>
      <c r="W3411" s="24">
        <v>0</v>
      </c>
      <c r="X3411" s="24">
        <v>0</v>
      </c>
    </row>
    <row r="3412" spans="1:24" ht="15" customHeight="1" x14ac:dyDescent="0.45">
      <c r="A3412" s="14">
        <v>591</v>
      </c>
      <c r="B3412" s="15">
        <v>1996</v>
      </c>
      <c r="C3412" s="16">
        <v>0</v>
      </c>
      <c r="D3412" s="17">
        <v>0.40853099999999998</v>
      </c>
      <c r="E3412" s="17">
        <v>0.1102697</v>
      </c>
      <c r="F3412" s="17">
        <v>6.4714099999999997E-2</v>
      </c>
      <c r="G3412" s="17">
        <v>0.6178247</v>
      </c>
      <c r="H3412" s="18">
        <v>0.36581019999999997</v>
      </c>
      <c r="I3412" s="40">
        <f t="array" ref="I3412">$Q$10+SUMPRODUCT(D3412:H3412,TRANSPOSE($Q$11:$Q$15))</f>
        <v>-3.8100322917782377</v>
      </c>
      <c r="J3412" s="37">
        <f t="shared" si="53"/>
        <v>2.166758178211772E-2</v>
      </c>
      <c r="K3412" s="38"/>
      <c r="L3412" s="38"/>
      <c r="M3412" s="38"/>
      <c r="P3412" s="27">
        <v>3383</v>
      </c>
      <c r="Q3412" s="24">
        <v>0.38848339999999998</v>
      </c>
      <c r="R3412" s="24">
        <v>0.2967265</v>
      </c>
      <c r="S3412" s="24">
        <v>5.8426400000000003E-2</v>
      </c>
      <c r="T3412" s="24">
        <v>1.763671</v>
      </c>
      <c r="U3412" s="24">
        <v>0.4118579</v>
      </c>
      <c r="V3412" s="34">
        <v>2.9101657702712454E-3</v>
      </c>
      <c r="W3412" s="24">
        <v>0</v>
      </c>
      <c r="X3412" s="24">
        <v>0</v>
      </c>
    </row>
    <row r="3413" spans="1:24" ht="15" customHeight="1" x14ac:dyDescent="0.45">
      <c r="A3413" s="14">
        <v>591</v>
      </c>
      <c r="B3413" s="15">
        <v>1997</v>
      </c>
      <c r="C3413" s="16">
        <v>0</v>
      </c>
      <c r="D3413" s="17">
        <v>0.4029199</v>
      </c>
      <c r="E3413" s="17">
        <v>0.1181104</v>
      </c>
      <c r="F3413" s="17">
        <v>6.7863999999999994E-2</v>
      </c>
      <c r="G3413" s="17">
        <v>0.57017779999999996</v>
      </c>
      <c r="H3413" s="18">
        <v>0.36778509999999998</v>
      </c>
      <c r="I3413" s="40">
        <f t="array" ref="I3413">$Q$10+SUMPRODUCT(D3413:H3413,TRANSPOSE($Q$11:$Q$15))</f>
        <v>-3.7718006846802345</v>
      </c>
      <c r="J3413" s="37">
        <f t="shared" si="53"/>
        <v>2.2493013600868271E-2</v>
      </c>
      <c r="K3413" s="38"/>
      <c r="L3413" s="38"/>
      <c r="M3413" s="38"/>
      <c r="P3413" s="27">
        <v>3384</v>
      </c>
      <c r="Q3413" s="24">
        <v>0.43275780000000003</v>
      </c>
      <c r="R3413" s="24">
        <v>0.31948579999999999</v>
      </c>
      <c r="S3413" s="24">
        <v>6.5560400000000005E-2</v>
      </c>
      <c r="T3413" s="24">
        <v>2.68275</v>
      </c>
      <c r="U3413" s="24">
        <v>0.314581</v>
      </c>
      <c r="V3413" s="34">
        <v>5.9084584865098033E-4</v>
      </c>
      <c r="W3413" s="24">
        <v>0</v>
      </c>
      <c r="X3413" s="24">
        <v>0</v>
      </c>
    </row>
    <row r="3414" spans="1:24" ht="15" customHeight="1" x14ac:dyDescent="0.45">
      <c r="A3414" s="14">
        <v>591</v>
      </c>
      <c r="B3414" s="15">
        <v>1998</v>
      </c>
      <c r="C3414" s="16">
        <v>0</v>
      </c>
      <c r="D3414" s="17">
        <v>0.43291940000000001</v>
      </c>
      <c r="E3414" s="17">
        <v>0.1529259</v>
      </c>
      <c r="F3414" s="17">
        <v>5.9482800000000002E-2</v>
      </c>
      <c r="G3414" s="17">
        <v>0.55666800000000005</v>
      </c>
      <c r="H3414" s="18">
        <v>0.35732920000000001</v>
      </c>
      <c r="I3414" s="40">
        <f t="array" ref="I3414">$Q$10+SUMPRODUCT(D3414:H3414,TRANSPOSE($Q$11:$Q$15))</f>
        <v>-3.727900407678165</v>
      </c>
      <c r="J3414" s="37">
        <f t="shared" si="53"/>
        <v>2.3478757956967342E-2</v>
      </c>
      <c r="K3414" s="38"/>
      <c r="L3414" s="38"/>
      <c r="M3414" s="38"/>
      <c r="P3414" s="27">
        <v>3385</v>
      </c>
      <c r="Q3414" s="24">
        <v>0.42588100000000001</v>
      </c>
      <c r="R3414" s="24">
        <v>0.2643993</v>
      </c>
      <c r="S3414" s="24">
        <v>2.1570200000000001E-2</v>
      </c>
      <c r="T3414" s="24">
        <v>2.1791100000000001</v>
      </c>
      <c r="U3414" s="24">
        <v>0.31501299999999999</v>
      </c>
      <c r="V3414" s="34">
        <v>2.0225499273003804E-3</v>
      </c>
      <c r="W3414" s="24">
        <v>0</v>
      </c>
      <c r="X3414" s="24">
        <v>0</v>
      </c>
    </row>
    <row r="3415" spans="1:24" ht="15" customHeight="1" x14ac:dyDescent="0.45">
      <c r="A3415" s="14">
        <v>591</v>
      </c>
      <c r="B3415" s="15">
        <v>1999</v>
      </c>
      <c r="C3415" s="16">
        <v>0</v>
      </c>
      <c r="D3415" s="17">
        <v>0.42488969999999998</v>
      </c>
      <c r="E3415" s="17">
        <v>0.1889276</v>
      </c>
      <c r="F3415" s="17">
        <v>6.0414799999999998E-2</v>
      </c>
      <c r="G3415" s="17">
        <v>0.40753539999999999</v>
      </c>
      <c r="H3415" s="18">
        <v>0.3654037</v>
      </c>
      <c r="I3415" s="40">
        <f t="array" ref="I3415">$Q$10+SUMPRODUCT(D3415:H3415,TRANSPOSE($Q$11:$Q$15))</f>
        <v>-3.5483696319570335</v>
      </c>
      <c r="J3415" s="37">
        <f t="shared" si="53"/>
        <v>2.7966860782908623E-2</v>
      </c>
      <c r="K3415" s="38"/>
      <c r="L3415" s="38"/>
      <c r="M3415" s="38"/>
      <c r="P3415" s="27">
        <v>3386</v>
      </c>
      <c r="Q3415" s="24">
        <v>0.27130749999999998</v>
      </c>
      <c r="R3415" s="24">
        <v>0.3585603</v>
      </c>
      <c r="S3415" s="24">
        <v>3.1047100000000001E-2</v>
      </c>
      <c r="T3415" s="24">
        <v>1.6775359999999999</v>
      </c>
      <c r="U3415" s="24">
        <v>0.25750489999999998</v>
      </c>
      <c r="V3415" s="34">
        <v>3.2870270487860486E-3</v>
      </c>
      <c r="W3415" s="24">
        <v>0</v>
      </c>
      <c r="X3415" s="24">
        <v>0</v>
      </c>
    </row>
    <row r="3416" spans="1:24" ht="15" customHeight="1" x14ac:dyDescent="0.45">
      <c r="A3416" s="14">
        <v>591</v>
      </c>
      <c r="B3416" s="15">
        <v>2000</v>
      </c>
      <c r="C3416" s="16">
        <v>0</v>
      </c>
      <c r="D3416" s="17">
        <v>0.37693939999999998</v>
      </c>
      <c r="E3416" s="17">
        <v>0.19685079999999999</v>
      </c>
      <c r="F3416" s="17">
        <v>8.0279400000000001E-2</v>
      </c>
      <c r="G3416" s="17">
        <v>0.43297629999999998</v>
      </c>
      <c r="H3416" s="18">
        <v>0.3749807</v>
      </c>
      <c r="I3416" s="40">
        <f t="array" ref="I3416">$Q$10+SUMPRODUCT(D3416:H3416,TRANSPOSE($Q$11:$Q$15))</f>
        <v>-3.773266133107211</v>
      </c>
      <c r="J3416" s="37">
        <f t="shared" si="53"/>
        <v>2.2460815209056146E-2</v>
      </c>
      <c r="K3416" s="38"/>
      <c r="L3416" s="38"/>
      <c r="M3416" s="38"/>
      <c r="P3416" s="27">
        <v>3387</v>
      </c>
      <c r="Q3416" s="24">
        <v>0.15260309999999999</v>
      </c>
      <c r="R3416" s="24">
        <v>0.43364960000000002</v>
      </c>
      <c r="S3416" s="24">
        <v>4.0712600000000002E-2</v>
      </c>
      <c r="T3416" s="24">
        <v>1.1573599999999999</v>
      </c>
      <c r="U3416" s="24">
        <v>0.18858369999999999</v>
      </c>
      <c r="V3416" s="34">
        <v>5.6866554358526123E-3</v>
      </c>
      <c r="W3416" s="24">
        <v>0</v>
      </c>
      <c r="X3416" s="24">
        <v>0</v>
      </c>
    </row>
    <row r="3417" spans="1:24" ht="15" customHeight="1" x14ac:dyDescent="0.45">
      <c r="A3417" s="14">
        <v>591</v>
      </c>
      <c r="B3417" s="15">
        <v>2001</v>
      </c>
      <c r="C3417" s="16">
        <v>0</v>
      </c>
      <c r="D3417" s="17">
        <v>0.4865582</v>
      </c>
      <c r="E3417" s="17">
        <v>0.17911859999999999</v>
      </c>
      <c r="F3417" s="17">
        <v>5.4146399999999997E-2</v>
      </c>
      <c r="G3417" s="17">
        <v>0.42446309999999998</v>
      </c>
      <c r="H3417" s="18">
        <v>0.3134747</v>
      </c>
      <c r="I3417" s="40">
        <f t="array" ref="I3417">$Q$10+SUMPRODUCT(D3417:H3417,TRANSPOSE($Q$11:$Q$15))</f>
        <v>-3.5175685440861111</v>
      </c>
      <c r="J3417" s="37">
        <f t="shared" si="53"/>
        <v>2.8816464934229895E-2</v>
      </c>
      <c r="K3417" s="38"/>
      <c r="L3417" s="38"/>
      <c r="M3417" s="38"/>
      <c r="P3417" s="27">
        <v>3388</v>
      </c>
      <c r="Q3417" s="24">
        <v>0.1967168</v>
      </c>
      <c r="R3417" s="24">
        <v>0.4454361</v>
      </c>
      <c r="S3417" s="24">
        <v>2.3474200000000001E-2</v>
      </c>
      <c r="T3417" s="24">
        <v>1.3120270000000001</v>
      </c>
      <c r="U3417" s="24">
        <v>6.9245500000000001E-2</v>
      </c>
      <c r="V3417" s="34">
        <v>4.7477290266273601E-3</v>
      </c>
      <c r="W3417" s="24">
        <v>0</v>
      </c>
      <c r="X3417" s="24">
        <v>0</v>
      </c>
    </row>
    <row r="3418" spans="1:24" ht="15" customHeight="1" x14ac:dyDescent="0.45">
      <c r="A3418" s="14">
        <v>591</v>
      </c>
      <c r="B3418" s="15">
        <v>2002</v>
      </c>
      <c r="C3418" s="16">
        <v>0</v>
      </c>
      <c r="D3418" s="17">
        <v>0.45162069999999999</v>
      </c>
      <c r="E3418" s="17">
        <v>0.175201</v>
      </c>
      <c r="F3418" s="17">
        <v>4.3331300000000003E-2</v>
      </c>
      <c r="G3418" s="17">
        <v>0.197293</v>
      </c>
      <c r="H3418" s="18">
        <v>0.28229029999999999</v>
      </c>
      <c r="I3418" s="40">
        <f t="array" ref="I3418">$Q$10+SUMPRODUCT(D3418:H3418,TRANSPOSE($Q$11:$Q$15))</f>
        <v>-3.0971486966306521</v>
      </c>
      <c r="J3418" s="37">
        <f t="shared" si="53"/>
        <v>4.3225021749128893E-2</v>
      </c>
      <c r="K3418" s="38"/>
      <c r="L3418" s="38"/>
      <c r="M3418" s="38"/>
      <c r="P3418" s="27">
        <v>3389</v>
      </c>
      <c r="Q3418" s="24">
        <v>0.1438238</v>
      </c>
      <c r="R3418" s="24">
        <v>0.39838020000000002</v>
      </c>
      <c r="S3418" s="24">
        <v>2.4634099999999999E-2</v>
      </c>
      <c r="T3418" s="24">
        <v>1.136652</v>
      </c>
      <c r="U3418" s="24">
        <v>0.1194043</v>
      </c>
      <c r="V3418" s="34">
        <v>6.7091913528859615E-3</v>
      </c>
      <c r="W3418" s="24">
        <v>0</v>
      </c>
      <c r="X3418" s="24">
        <v>0</v>
      </c>
    </row>
    <row r="3419" spans="1:24" ht="15" customHeight="1" x14ac:dyDescent="0.45">
      <c r="A3419" s="14">
        <v>591</v>
      </c>
      <c r="B3419" s="15">
        <v>2003</v>
      </c>
      <c r="C3419" s="16">
        <v>0</v>
      </c>
      <c r="D3419" s="17">
        <v>0.1924816</v>
      </c>
      <c r="E3419" s="17">
        <v>0.4123329</v>
      </c>
      <c r="F3419" s="17">
        <v>7.1695200000000001E-2</v>
      </c>
      <c r="G3419" s="17">
        <v>0.60399380000000003</v>
      </c>
      <c r="H3419" s="18">
        <v>0.47528280000000001</v>
      </c>
      <c r="I3419" s="40">
        <f t="array" ref="I3419">$Q$10+SUMPRODUCT(D3419:H3419,TRANSPOSE($Q$11:$Q$15))</f>
        <v>-4.3047258412779463</v>
      </c>
      <c r="J3419" s="37">
        <f t="shared" si="53"/>
        <v>1.3324643619956226E-2</v>
      </c>
      <c r="K3419" s="38"/>
      <c r="L3419" s="38"/>
      <c r="M3419" s="38"/>
      <c r="P3419" s="27">
        <v>3390</v>
      </c>
      <c r="Q3419" s="24">
        <v>5.0816E-2</v>
      </c>
      <c r="R3419" s="24">
        <v>0.26072810000000002</v>
      </c>
      <c r="S3419" s="24">
        <v>3.5834299999999999E-2</v>
      </c>
      <c r="T3419" s="24">
        <v>1.0098199999999999</v>
      </c>
      <c r="U3419" s="24">
        <v>0.1195581</v>
      </c>
      <c r="V3419" s="34">
        <v>8.8074111513970193E-3</v>
      </c>
      <c r="W3419" s="24">
        <v>0</v>
      </c>
      <c r="X3419" s="24">
        <v>0</v>
      </c>
    </row>
    <row r="3420" spans="1:24" ht="15" customHeight="1" x14ac:dyDescent="0.45">
      <c r="A3420" s="14">
        <v>591</v>
      </c>
      <c r="B3420" s="15">
        <v>2004</v>
      </c>
      <c r="C3420" s="16">
        <v>0</v>
      </c>
      <c r="D3420" s="17">
        <v>0.1710526</v>
      </c>
      <c r="E3420" s="17">
        <v>0.50965490000000002</v>
      </c>
      <c r="F3420" s="17">
        <v>6.32133E-2</v>
      </c>
      <c r="G3420" s="17">
        <v>0.66916640000000005</v>
      </c>
      <c r="H3420" s="18">
        <v>0.53410579999999996</v>
      </c>
      <c r="I3420" s="40">
        <f t="array" ref="I3420">$Q$10+SUMPRODUCT(D3420:H3420,TRANSPOSE($Q$11:$Q$15))</f>
        <v>-4.4546708590428032</v>
      </c>
      <c r="J3420" s="37">
        <f t="shared" si="53"/>
        <v>1.1490577090497089E-2</v>
      </c>
      <c r="K3420" s="38"/>
      <c r="L3420" s="38"/>
      <c r="M3420" s="38"/>
      <c r="P3420" s="27">
        <v>3391</v>
      </c>
      <c r="Q3420" s="24">
        <v>6.1120099999999997E-2</v>
      </c>
      <c r="R3420" s="24">
        <v>0.25539040000000002</v>
      </c>
      <c r="S3420" s="24">
        <v>3.25721E-2</v>
      </c>
      <c r="T3420" s="24">
        <v>1.2200610000000001</v>
      </c>
      <c r="U3420" s="24">
        <v>0.13151119999999999</v>
      </c>
      <c r="V3420" s="34">
        <v>6.6081569914810652E-3</v>
      </c>
      <c r="W3420" s="24">
        <v>0</v>
      </c>
      <c r="X3420" s="24">
        <v>0</v>
      </c>
    </row>
    <row r="3421" spans="1:24" ht="15" customHeight="1" x14ac:dyDescent="0.45">
      <c r="A3421" s="14">
        <v>592</v>
      </c>
      <c r="B3421" s="15">
        <v>1995</v>
      </c>
      <c r="C3421" s="16">
        <v>0</v>
      </c>
      <c r="D3421" s="17">
        <v>3.5441599999999997E-2</v>
      </c>
      <c r="E3421" s="17">
        <v>0.1020794</v>
      </c>
      <c r="F3421" s="17">
        <v>5.80583E-2</v>
      </c>
      <c r="G3421" s="17">
        <v>0.92801480000000003</v>
      </c>
      <c r="H3421" s="18">
        <v>0.11047940000000001</v>
      </c>
      <c r="I3421" s="40">
        <f t="array" ref="I3421">$Q$10+SUMPRODUCT(D3421:H3421,TRANSPOSE($Q$11:$Q$15))</f>
        <v>-4.5520415820733495</v>
      </c>
      <c r="J3421" s="37">
        <f t="shared" si="53"/>
        <v>1.0435602339499314E-2</v>
      </c>
      <c r="K3421" s="38"/>
      <c r="L3421" s="38"/>
      <c r="M3421" s="38"/>
      <c r="P3421" s="27">
        <v>3392</v>
      </c>
      <c r="Q3421" s="24">
        <v>4.75533E-2</v>
      </c>
      <c r="R3421" s="24">
        <v>0.12555259999999999</v>
      </c>
      <c r="S3421" s="24">
        <v>3.4552600000000003E-2</v>
      </c>
      <c r="T3421" s="24">
        <v>1.0990200000000001</v>
      </c>
      <c r="U3421" s="24">
        <v>0.1074991</v>
      </c>
      <c r="V3421" s="34">
        <v>9.3083752999389719E-3</v>
      </c>
      <c r="W3421" s="24">
        <v>0</v>
      </c>
      <c r="X3421" s="24">
        <v>0</v>
      </c>
    </row>
    <row r="3422" spans="1:24" ht="15" customHeight="1" x14ac:dyDescent="0.45">
      <c r="A3422" s="14">
        <v>592</v>
      </c>
      <c r="B3422" s="15">
        <v>1996</v>
      </c>
      <c r="C3422" s="16">
        <v>0</v>
      </c>
      <c r="D3422" s="17">
        <v>4.1663100000000002E-2</v>
      </c>
      <c r="E3422" s="17">
        <v>0.1268736</v>
      </c>
      <c r="F3422" s="17">
        <v>4.0035099999999997E-2</v>
      </c>
      <c r="G3422" s="17">
        <v>1.033277</v>
      </c>
      <c r="H3422" s="18">
        <v>9.7584699999999996E-2</v>
      </c>
      <c r="I3422" s="40">
        <f t="array" ref="I3422">$Q$10+SUMPRODUCT(D3422:H3422,TRANSPOSE($Q$11:$Q$15))</f>
        <v>-4.6170820149293217</v>
      </c>
      <c r="J3422" s="37">
        <f t="shared" si="53"/>
        <v>9.784898025878664E-3</v>
      </c>
      <c r="K3422" s="38"/>
      <c r="L3422" s="38"/>
      <c r="M3422" s="38"/>
      <c r="P3422" s="27">
        <v>3393</v>
      </c>
      <c r="Q3422" s="24">
        <v>2.8281799999999999E-2</v>
      </c>
      <c r="R3422" s="24">
        <v>0.1140007</v>
      </c>
      <c r="S3422" s="24">
        <v>5.24004E-2</v>
      </c>
      <c r="T3422" s="24">
        <v>1.5488949999999999</v>
      </c>
      <c r="U3422" s="24">
        <v>0.12718189999999999</v>
      </c>
      <c r="V3422" s="34">
        <v>4.0452306491885748E-3</v>
      </c>
      <c r="W3422" s="24">
        <v>0</v>
      </c>
      <c r="X3422" s="24">
        <v>0</v>
      </c>
    </row>
    <row r="3423" spans="1:24" ht="15" customHeight="1" x14ac:dyDescent="0.45">
      <c r="A3423" s="14">
        <v>592</v>
      </c>
      <c r="B3423" s="15">
        <v>1997</v>
      </c>
      <c r="C3423" s="16">
        <v>0</v>
      </c>
      <c r="D3423" s="17">
        <v>6.1834100000000003E-2</v>
      </c>
      <c r="E3423" s="17">
        <v>0.1209982</v>
      </c>
      <c r="F3423" s="17">
        <v>6.1831200000000003E-2</v>
      </c>
      <c r="G3423" s="17">
        <v>1.2713300000000001</v>
      </c>
      <c r="H3423" s="18">
        <v>8.7783100000000003E-2</v>
      </c>
      <c r="I3423" s="40">
        <f t="array" ref="I3423">$Q$10+SUMPRODUCT(D3423:H3423,TRANSPOSE($Q$11:$Q$15))</f>
        <v>-5.1599628009345722</v>
      </c>
      <c r="J3423" s="37">
        <f t="shared" si="53"/>
        <v>5.7091319350397983E-3</v>
      </c>
      <c r="K3423" s="38"/>
      <c r="L3423" s="38"/>
      <c r="M3423" s="38"/>
      <c r="P3423" s="27">
        <v>3394</v>
      </c>
      <c r="Q3423" s="24">
        <v>3.3825399999999999E-2</v>
      </c>
      <c r="R3423" s="24">
        <v>0.13809199999999999</v>
      </c>
      <c r="S3423" s="24">
        <v>5.6373800000000002E-2</v>
      </c>
      <c r="T3423" s="24">
        <v>1.782009</v>
      </c>
      <c r="U3423" s="24">
        <v>0.1240902</v>
      </c>
      <c r="V3423" s="34">
        <v>2.614450343820175E-3</v>
      </c>
      <c r="W3423" s="24">
        <v>0</v>
      </c>
      <c r="X3423" s="24">
        <v>0</v>
      </c>
    </row>
    <row r="3424" spans="1:24" ht="15" customHeight="1" x14ac:dyDescent="0.45">
      <c r="A3424" s="14">
        <v>592</v>
      </c>
      <c r="B3424" s="15">
        <v>1998</v>
      </c>
      <c r="C3424" s="16">
        <v>0</v>
      </c>
      <c r="D3424" s="17">
        <v>7.59856E-2</v>
      </c>
      <c r="E3424" s="17">
        <v>0.12851770000000001</v>
      </c>
      <c r="F3424" s="17">
        <v>3.8415199999999997E-2</v>
      </c>
      <c r="G3424" s="17">
        <v>0.99216970000000004</v>
      </c>
      <c r="H3424" s="18">
        <v>9.0774199999999999E-2</v>
      </c>
      <c r="I3424" s="40">
        <f t="array" ref="I3424">$Q$10+SUMPRODUCT(D3424:H3424,TRANSPOSE($Q$11:$Q$15))</f>
        <v>-4.53100425129659</v>
      </c>
      <c r="J3424" s="37">
        <f t="shared" si="53"/>
        <v>1.0655101105359638E-2</v>
      </c>
      <c r="K3424" s="38"/>
      <c r="L3424" s="38"/>
      <c r="M3424" s="38"/>
      <c r="P3424" s="27">
        <v>3395</v>
      </c>
      <c r="Q3424" s="24">
        <v>-1.5994899999999999E-2</v>
      </c>
      <c r="R3424" s="24">
        <v>9.1336600000000004E-2</v>
      </c>
      <c r="S3424" s="24">
        <v>-0.21019099999999999</v>
      </c>
      <c r="T3424" s="24">
        <v>0.50486699999999995</v>
      </c>
      <c r="U3424" s="24">
        <v>0.11716219999999999</v>
      </c>
      <c r="V3424" s="34">
        <v>0.15013752233778271</v>
      </c>
      <c r="W3424" s="24">
        <v>0</v>
      </c>
      <c r="X3424" s="24">
        <v>0</v>
      </c>
    </row>
    <row r="3425" spans="1:24" ht="15" customHeight="1" x14ac:dyDescent="0.45">
      <c r="A3425" s="14">
        <v>592</v>
      </c>
      <c r="B3425" s="15">
        <v>1999</v>
      </c>
      <c r="C3425" s="16">
        <v>0</v>
      </c>
      <c r="D3425" s="17">
        <v>1.9137999999999999E-2</v>
      </c>
      <c r="E3425" s="17">
        <v>9.4253000000000003E-2</v>
      </c>
      <c r="F3425" s="17">
        <v>2.3900399999999999E-2</v>
      </c>
      <c r="G3425" s="17">
        <v>0.2055756</v>
      </c>
      <c r="H3425" s="18">
        <v>7.1799799999999997E-2</v>
      </c>
      <c r="I3425" s="40">
        <f t="array" ref="I3425">$Q$10+SUMPRODUCT(D3425:H3425,TRANSPOSE($Q$11:$Q$15))</f>
        <v>-3.1468836083018976</v>
      </c>
      <c r="J3425" s="37">
        <f t="shared" si="53"/>
        <v>4.1214248477803903E-2</v>
      </c>
      <c r="K3425" s="38"/>
      <c r="L3425" s="38"/>
      <c r="M3425" s="38"/>
      <c r="P3425" s="27">
        <v>3396</v>
      </c>
      <c r="Q3425" s="24">
        <v>9.0305999999999997E-3</v>
      </c>
      <c r="R3425" s="24">
        <v>-0.16882730000000001</v>
      </c>
      <c r="S3425" s="24">
        <v>5.6762199999999999E-2</v>
      </c>
      <c r="T3425" s="24">
        <v>0.71825059999999996</v>
      </c>
      <c r="U3425" s="24">
        <v>0.1246558</v>
      </c>
      <c r="V3425" s="34">
        <v>2.1548806870304534E-2</v>
      </c>
      <c r="W3425" s="24">
        <v>0</v>
      </c>
      <c r="X3425" s="24">
        <v>0</v>
      </c>
    </row>
    <row r="3426" spans="1:24" ht="15" customHeight="1" x14ac:dyDescent="0.45">
      <c r="A3426" s="14">
        <v>592</v>
      </c>
      <c r="B3426" s="15">
        <v>2000</v>
      </c>
      <c r="C3426" s="16">
        <v>0</v>
      </c>
      <c r="D3426" s="17">
        <v>4.47134E-2</v>
      </c>
      <c r="E3426" s="17">
        <v>-9.4888000000000004E-3</v>
      </c>
      <c r="F3426" s="17">
        <v>2.63684E-2</v>
      </c>
      <c r="G3426" s="17">
        <v>6.4169100000000007E-2</v>
      </c>
      <c r="H3426" s="18">
        <v>7.8213500000000005E-2</v>
      </c>
      <c r="I3426" s="40">
        <f t="array" ref="I3426">$Q$10+SUMPRODUCT(D3426:H3426,TRANSPOSE($Q$11:$Q$15))</f>
        <v>-2.7758652797535373</v>
      </c>
      <c r="J3426" s="37">
        <f t="shared" si="53"/>
        <v>5.8642390309625321E-2</v>
      </c>
      <c r="K3426" s="38"/>
      <c r="L3426" s="38"/>
      <c r="M3426" s="38"/>
      <c r="P3426" s="27">
        <v>3397</v>
      </c>
      <c r="Q3426" s="24">
        <v>1.6385500000000001E-2</v>
      </c>
      <c r="R3426" s="24">
        <v>-8.98336E-2</v>
      </c>
      <c r="S3426" s="24">
        <v>8.5164299999999998E-2</v>
      </c>
      <c r="T3426" s="24">
        <v>1.7152559999999999</v>
      </c>
      <c r="U3426" s="24">
        <v>0.1341502</v>
      </c>
      <c r="V3426" s="34">
        <v>3.2121807102184568E-3</v>
      </c>
      <c r="W3426" s="24">
        <v>0</v>
      </c>
      <c r="X3426" s="24">
        <v>0</v>
      </c>
    </row>
    <row r="3427" spans="1:24" ht="15" customHeight="1" x14ac:dyDescent="0.45">
      <c r="A3427" s="14">
        <v>592</v>
      </c>
      <c r="B3427" s="15">
        <v>2001</v>
      </c>
      <c r="C3427" s="16">
        <v>0</v>
      </c>
      <c r="D3427" s="17">
        <v>4.6820899999999999E-2</v>
      </c>
      <c r="E3427" s="17">
        <v>-8.0237199999999995E-2</v>
      </c>
      <c r="F3427" s="17">
        <v>2.8888299999999999E-2</v>
      </c>
      <c r="G3427" s="17">
        <v>0.16573299999999999</v>
      </c>
      <c r="H3427" s="18">
        <v>7.8707799999999994E-2</v>
      </c>
      <c r="I3427" s="40">
        <f t="array" ref="I3427">$Q$10+SUMPRODUCT(D3427:H3427,TRANSPOSE($Q$11:$Q$15))</f>
        <v>-2.8538243154051388</v>
      </c>
      <c r="J3427" s="37">
        <f t="shared" si="53"/>
        <v>5.4483969823697305E-2</v>
      </c>
      <c r="K3427" s="38"/>
      <c r="L3427" s="38"/>
      <c r="M3427" s="38"/>
      <c r="P3427" s="27">
        <v>3398</v>
      </c>
      <c r="Q3427" s="24">
        <v>1.6442E-3</v>
      </c>
      <c r="R3427" s="24">
        <v>-4.5234000000000003E-3</v>
      </c>
      <c r="S3427" s="24">
        <v>3.8293000000000001E-2</v>
      </c>
      <c r="T3427" s="24">
        <v>1.690464</v>
      </c>
      <c r="U3427" s="24">
        <v>9.1414300000000004E-2</v>
      </c>
      <c r="V3427" s="34">
        <v>4.1528927804817739E-3</v>
      </c>
      <c r="W3427" s="24">
        <v>0</v>
      </c>
      <c r="X3427" s="24">
        <v>0</v>
      </c>
    </row>
    <row r="3428" spans="1:24" ht="15" customHeight="1" x14ac:dyDescent="0.45">
      <c r="A3428" s="14">
        <v>592</v>
      </c>
      <c r="B3428" s="15">
        <v>2002</v>
      </c>
      <c r="C3428" s="16">
        <v>0</v>
      </c>
      <c r="D3428" s="17">
        <v>5.9881700000000003E-2</v>
      </c>
      <c r="E3428" s="17">
        <v>-8.7387500000000007E-2</v>
      </c>
      <c r="F3428" s="17">
        <v>2.58765E-2</v>
      </c>
      <c r="G3428" s="17">
        <v>0.12957640000000001</v>
      </c>
      <c r="H3428" s="18">
        <v>8.3374599999999993E-2</v>
      </c>
      <c r="I3428" s="40">
        <f t="array" ref="I3428">$Q$10+SUMPRODUCT(D3428:H3428,TRANSPOSE($Q$11:$Q$15))</f>
        <v>-2.7534126705334905</v>
      </c>
      <c r="J3428" s="37">
        <f t="shared" si="53"/>
        <v>5.9894204459611966E-2</v>
      </c>
      <c r="K3428" s="38"/>
      <c r="L3428" s="38"/>
      <c r="M3428" s="38"/>
      <c r="P3428" s="27">
        <v>3399</v>
      </c>
      <c r="Q3428" s="24">
        <v>1.04653E-2</v>
      </c>
      <c r="R3428" s="24">
        <v>1.0131599999999999E-2</v>
      </c>
      <c r="S3428" s="24">
        <v>7.2766700000000004E-2</v>
      </c>
      <c r="T3428" s="24">
        <v>1.540934</v>
      </c>
      <c r="U3428" s="24">
        <v>0.1165834</v>
      </c>
      <c r="V3428" s="34">
        <v>3.9926012349957773E-3</v>
      </c>
      <c r="W3428" s="24">
        <v>0</v>
      </c>
      <c r="X3428" s="24">
        <v>0</v>
      </c>
    </row>
    <row r="3429" spans="1:24" ht="15" customHeight="1" x14ac:dyDescent="0.45">
      <c r="A3429" s="14">
        <v>593</v>
      </c>
      <c r="B3429" s="15">
        <v>1995</v>
      </c>
      <c r="C3429" s="16">
        <v>0</v>
      </c>
      <c r="D3429" s="17">
        <v>0.2265353</v>
      </c>
      <c r="E3429" s="17">
        <v>0.2068459</v>
      </c>
      <c r="F3429" s="17">
        <v>0.1071242</v>
      </c>
      <c r="G3429" s="17">
        <v>0.35106379999999998</v>
      </c>
      <c r="H3429" s="18">
        <v>0.91352009999999995</v>
      </c>
      <c r="I3429" s="40">
        <f t="array" ref="I3429">$Q$10+SUMPRODUCT(D3429:H3429,TRANSPOSE($Q$11:$Q$15))</f>
        <v>-3.6005750758806516</v>
      </c>
      <c r="J3429" s="37">
        <f t="shared" si="53"/>
        <v>2.6582109148665042E-2</v>
      </c>
      <c r="K3429" s="38"/>
      <c r="L3429" s="38"/>
      <c r="M3429" s="38"/>
      <c r="P3429" s="27">
        <v>3400</v>
      </c>
      <c r="Q3429" s="24">
        <v>0.11048910000000001</v>
      </c>
      <c r="R3429" s="24">
        <v>-7.1230100000000005E-2</v>
      </c>
      <c r="S3429" s="24">
        <v>9.8848900000000003E-2</v>
      </c>
      <c r="T3429" s="24">
        <v>3.5334720000000002</v>
      </c>
      <c r="U3429" s="24">
        <v>0.46629029999999999</v>
      </c>
      <c r="V3429" s="34">
        <v>1.9805575535700615E-4</v>
      </c>
      <c r="W3429" s="24">
        <v>0</v>
      </c>
      <c r="X3429" s="24">
        <v>0</v>
      </c>
    </row>
    <row r="3430" spans="1:24" ht="15" customHeight="1" x14ac:dyDescent="0.45">
      <c r="A3430" s="14">
        <v>593</v>
      </c>
      <c r="B3430" s="15">
        <v>1996</v>
      </c>
      <c r="C3430" s="16">
        <v>0</v>
      </c>
      <c r="D3430" s="17">
        <v>0.26937179999999999</v>
      </c>
      <c r="E3430" s="17">
        <v>0.21129619999999999</v>
      </c>
      <c r="F3430" s="17">
        <v>9.6218600000000001E-2</v>
      </c>
      <c r="G3430" s="17">
        <v>0.2818657</v>
      </c>
      <c r="H3430" s="18">
        <v>0.83254019999999995</v>
      </c>
      <c r="I3430" s="40">
        <f t="array" ref="I3430">$Q$10+SUMPRODUCT(D3430:H3430,TRANSPOSE($Q$11:$Q$15))</f>
        <v>-3.4419721355501887</v>
      </c>
      <c r="J3430" s="37">
        <f t="shared" si="53"/>
        <v>3.1009171374282666E-2</v>
      </c>
      <c r="K3430" s="38"/>
      <c r="L3430" s="38"/>
      <c r="M3430" s="38"/>
      <c r="P3430" s="27">
        <v>3401</v>
      </c>
      <c r="Q3430" s="24">
        <v>0.16818159999999999</v>
      </c>
      <c r="R3430" s="24">
        <v>7.8109399999999996E-2</v>
      </c>
      <c r="S3430" s="24">
        <v>0.10859439999999999</v>
      </c>
      <c r="T3430" s="24">
        <v>6.3452849999999996</v>
      </c>
      <c r="U3430" s="24">
        <v>0.4991023</v>
      </c>
      <c r="V3430" s="34">
        <v>1.7454380249108631E-6</v>
      </c>
      <c r="W3430" s="24">
        <v>0</v>
      </c>
      <c r="X3430" s="24">
        <v>0</v>
      </c>
    </row>
    <row r="3431" spans="1:24" ht="15" customHeight="1" x14ac:dyDescent="0.45">
      <c r="A3431" s="14">
        <v>593</v>
      </c>
      <c r="B3431" s="15">
        <v>1997</v>
      </c>
      <c r="C3431" s="16">
        <v>1</v>
      </c>
      <c r="D3431" s="17">
        <v>0.33965990000000001</v>
      </c>
      <c r="E3431" s="17">
        <v>0.17113719999999999</v>
      </c>
      <c r="F3431" s="17">
        <v>9.5745800000000006E-2</v>
      </c>
      <c r="G3431" s="17">
        <v>0.16033249999999999</v>
      </c>
      <c r="H3431" s="18">
        <v>0.77600309999999995</v>
      </c>
      <c r="I3431" s="40">
        <f t="array" ref="I3431">$Q$10+SUMPRODUCT(D3431:H3431,TRANSPOSE($Q$11:$Q$15))</f>
        <v>-3.1920346225272986</v>
      </c>
      <c r="J3431" s="37">
        <f t="shared" si="53"/>
        <v>3.9466576801259964E-2</v>
      </c>
      <c r="K3431" s="38"/>
      <c r="L3431" s="38"/>
      <c r="M3431" s="38"/>
      <c r="P3431" s="27">
        <v>3402</v>
      </c>
      <c r="Q3431" s="24">
        <v>0.2090021</v>
      </c>
      <c r="R3431" s="24">
        <v>0.22445000000000001</v>
      </c>
      <c r="S3431" s="24">
        <v>0.1900568</v>
      </c>
      <c r="T3431" s="24">
        <v>10.95776</v>
      </c>
      <c r="U3431" s="24">
        <v>1.006103</v>
      </c>
      <c r="V3431" s="34">
        <v>6.5775079446474451E-10</v>
      </c>
      <c r="W3431" s="24">
        <v>0</v>
      </c>
      <c r="X3431" s="24">
        <v>0</v>
      </c>
    </row>
    <row r="3432" spans="1:24" ht="15" customHeight="1" x14ac:dyDescent="0.45">
      <c r="A3432" s="14">
        <v>594</v>
      </c>
      <c r="B3432" s="15">
        <v>1998</v>
      </c>
      <c r="C3432" s="16">
        <v>0</v>
      </c>
      <c r="D3432" s="17">
        <v>-2.2472999999999998E-3</v>
      </c>
      <c r="E3432" s="17">
        <v>9.3627199999999994E-2</v>
      </c>
      <c r="F3432" s="17">
        <v>5.7150699999999999E-2</v>
      </c>
      <c r="G3432" s="17">
        <v>3.3877380000000001</v>
      </c>
      <c r="H3432" s="18">
        <v>0.43609229999999999</v>
      </c>
      <c r="I3432" s="40">
        <f t="array" ref="I3432">$Q$10+SUMPRODUCT(D3432:H3432,TRANSPOSE($Q$11:$Q$15))</f>
        <v>-8.2661138949269848</v>
      </c>
      <c r="J3432" s="37">
        <f t="shared" si="53"/>
        <v>2.5701632741516138E-4</v>
      </c>
      <c r="K3432" s="38"/>
      <c r="L3432" s="38"/>
      <c r="M3432" s="38"/>
      <c r="P3432" s="27">
        <v>3403</v>
      </c>
      <c r="Q3432" s="24">
        <v>0.10743850000000001</v>
      </c>
      <c r="R3432" s="24">
        <v>7.2230000000000005E-4</v>
      </c>
      <c r="S3432" s="24">
        <v>7.0521200000000006E-2</v>
      </c>
      <c r="T3432" s="24">
        <v>2.3719299999999999</v>
      </c>
      <c r="U3432" s="24">
        <v>0.2115177</v>
      </c>
      <c r="V3432" s="34">
        <v>1.2136377207626881E-3</v>
      </c>
      <c r="W3432" s="24">
        <v>0</v>
      </c>
      <c r="X3432" s="24">
        <v>0</v>
      </c>
    </row>
    <row r="3433" spans="1:24" ht="15" customHeight="1" x14ac:dyDescent="0.45">
      <c r="A3433" s="14">
        <v>594</v>
      </c>
      <c r="B3433" s="15">
        <v>1999</v>
      </c>
      <c r="C3433" s="16">
        <v>0</v>
      </c>
      <c r="D3433" s="17">
        <v>6.7142199999999999E-2</v>
      </c>
      <c r="E3433" s="17">
        <v>9.7681299999999999E-2</v>
      </c>
      <c r="F3433" s="17">
        <v>6.5393099999999996E-2</v>
      </c>
      <c r="G3433" s="17">
        <v>1.4544649999999999</v>
      </c>
      <c r="H3433" s="18">
        <v>0.41868670000000002</v>
      </c>
      <c r="I3433" s="40">
        <f t="array" ref="I3433">$Q$10+SUMPRODUCT(D3433:H3433,TRANSPOSE($Q$11:$Q$15))</f>
        <v>-5.2391234492111423</v>
      </c>
      <c r="J3433" s="37">
        <f t="shared" si="53"/>
        <v>5.276911304779688E-3</v>
      </c>
      <c r="K3433" s="38"/>
      <c r="L3433" s="38"/>
      <c r="M3433" s="38"/>
      <c r="P3433" s="27">
        <v>3404</v>
      </c>
      <c r="Q3433" s="24">
        <v>9.6994300000000006E-2</v>
      </c>
      <c r="R3433" s="24">
        <v>2.4186200000000001E-2</v>
      </c>
      <c r="S3433" s="24">
        <v>6.6303899999999999E-2</v>
      </c>
      <c r="T3433" s="24">
        <v>2.8334109999999999</v>
      </c>
      <c r="U3433" s="24">
        <v>0.23570489999999999</v>
      </c>
      <c r="V3433" s="34">
        <v>5.8808417380153361E-4</v>
      </c>
      <c r="W3433" s="24">
        <v>0</v>
      </c>
      <c r="X3433" s="24">
        <v>0</v>
      </c>
    </row>
    <row r="3434" spans="1:24" ht="15" customHeight="1" x14ac:dyDescent="0.45">
      <c r="A3434" s="14">
        <v>594</v>
      </c>
      <c r="B3434" s="15">
        <v>2001</v>
      </c>
      <c r="C3434" s="16">
        <v>0</v>
      </c>
      <c r="D3434" s="17">
        <v>0.1130512</v>
      </c>
      <c r="E3434" s="17">
        <v>0.1241097</v>
      </c>
      <c r="F3434" s="17">
        <v>5.4771599999999997E-2</v>
      </c>
      <c r="G3434" s="17">
        <v>1.702213</v>
      </c>
      <c r="H3434" s="18">
        <v>0.25788240000000001</v>
      </c>
      <c r="I3434" s="40">
        <f t="array" ref="I3434">$Q$10+SUMPRODUCT(D3434:H3434,TRANSPOSE($Q$11:$Q$15))</f>
        <v>-5.6680288851759704</v>
      </c>
      <c r="J3434" s="37">
        <f t="shared" si="53"/>
        <v>3.4427744736400608E-3</v>
      </c>
      <c r="K3434" s="38"/>
      <c r="L3434" s="38"/>
      <c r="M3434" s="38"/>
      <c r="P3434" s="27">
        <v>3405</v>
      </c>
      <c r="Q3434" s="24">
        <v>7.3366799999999996E-2</v>
      </c>
      <c r="R3434" s="24">
        <v>6.0584699999999998E-2</v>
      </c>
      <c r="S3434" s="24">
        <v>5.7647799999999999E-2</v>
      </c>
      <c r="T3434" s="24">
        <v>1.372204</v>
      </c>
      <c r="U3434" s="24">
        <v>0.2209624</v>
      </c>
      <c r="V3434" s="34">
        <v>5.9873873806284873E-3</v>
      </c>
      <c r="W3434" s="24">
        <v>0</v>
      </c>
      <c r="X3434" s="24">
        <v>0</v>
      </c>
    </row>
    <row r="3435" spans="1:24" ht="15" customHeight="1" x14ac:dyDescent="0.45">
      <c r="A3435" s="14">
        <v>594</v>
      </c>
      <c r="B3435" s="15">
        <v>2002</v>
      </c>
      <c r="C3435" s="16">
        <v>0</v>
      </c>
      <c r="D3435" s="17">
        <v>4.5765100000000003E-2</v>
      </c>
      <c r="E3435" s="17">
        <v>0.13961670000000001</v>
      </c>
      <c r="F3435" s="17">
        <v>3.4277000000000002E-2</v>
      </c>
      <c r="G3435" s="17">
        <v>1.560449</v>
      </c>
      <c r="H3435" s="18">
        <v>0.25547379999999997</v>
      </c>
      <c r="I3435" s="40">
        <f t="array" ref="I3435">$Q$10+SUMPRODUCT(D3435:H3435,TRANSPOSE($Q$11:$Q$15))</f>
        <v>-5.3301000542520853</v>
      </c>
      <c r="J3435" s="37">
        <f t="shared" si="53"/>
        <v>4.8202381318134457E-3</v>
      </c>
      <c r="K3435" s="38"/>
      <c r="L3435" s="38"/>
      <c r="M3435" s="38"/>
      <c r="P3435" s="27">
        <v>3406</v>
      </c>
      <c r="Q3435" s="24">
        <v>6.9333900000000004E-2</v>
      </c>
      <c r="R3435" s="24">
        <v>7.2180900000000006E-2</v>
      </c>
      <c r="S3435" s="24">
        <v>6.8508700000000006E-2</v>
      </c>
      <c r="T3435" s="24">
        <v>2.0570569999999999</v>
      </c>
      <c r="U3435" s="24">
        <v>0.226242</v>
      </c>
      <c r="V3435" s="34">
        <v>1.822705824678485E-3</v>
      </c>
      <c r="W3435" s="24">
        <v>0</v>
      </c>
      <c r="X3435" s="24">
        <v>0</v>
      </c>
    </row>
    <row r="3436" spans="1:24" ht="15" customHeight="1" x14ac:dyDescent="0.45">
      <c r="A3436" s="14">
        <v>594</v>
      </c>
      <c r="B3436" s="15">
        <v>2003</v>
      </c>
      <c r="C3436" s="16">
        <v>0</v>
      </c>
      <c r="D3436" s="17">
        <v>4.9250500000000003E-2</v>
      </c>
      <c r="E3436" s="17">
        <v>1.8603700000000001E-2</v>
      </c>
      <c r="F3436" s="17">
        <v>4.5077100000000002E-2</v>
      </c>
      <c r="G3436" s="17">
        <v>1.635931</v>
      </c>
      <c r="H3436" s="18">
        <v>0.2952979</v>
      </c>
      <c r="I3436" s="40">
        <f t="array" ref="I3436">$Q$10+SUMPRODUCT(D3436:H3436,TRANSPOSE($Q$11:$Q$15))</f>
        <v>-5.3346985206315534</v>
      </c>
      <c r="J3436" s="37">
        <f t="shared" si="53"/>
        <v>4.79822942687927E-3</v>
      </c>
      <c r="K3436" s="38"/>
      <c r="L3436" s="38"/>
      <c r="M3436" s="38"/>
      <c r="P3436" s="27">
        <v>3407</v>
      </c>
      <c r="Q3436" s="24">
        <v>1.5692000000000001E-2</v>
      </c>
      <c r="R3436" s="24">
        <v>-1.38643E-2</v>
      </c>
      <c r="S3436" s="24">
        <v>6.7399799999999996E-2</v>
      </c>
      <c r="T3436" s="24">
        <v>1.497139</v>
      </c>
      <c r="U3436" s="24">
        <v>0.24339849999999999</v>
      </c>
      <c r="V3436" s="34">
        <v>5.0117661213721259E-3</v>
      </c>
      <c r="W3436" s="24">
        <v>0</v>
      </c>
      <c r="X3436" s="24">
        <v>0</v>
      </c>
    </row>
    <row r="3437" spans="1:24" ht="15" customHeight="1" x14ac:dyDescent="0.45">
      <c r="A3437" s="14">
        <v>594</v>
      </c>
      <c r="B3437" s="15">
        <v>2004</v>
      </c>
      <c r="C3437" s="16">
        <v>0</v>
      </c>
      <c r="D3437" s="17">
        <v>3.9709999999999997E-3</v>
      </c>
      <c r="E3437" s="17">
        <v>8.7123000000000006E-2</v>
      </c>
      <c r="F3437" s="17">
        <v>5.2597600000000001E-2</v>
      </c>
      <c r="G3437" s="17">
        <v>1.8972800000000001</v>
      </c>
      <c r="H3437" s="18">
        <v>0.31694169999999999</v>
      </c>
      <c r="I3437" s="40">
        <f t="array" ref="I3437">$Q$10+SUMPRODUCT(D3437:H3437,TRANSPOSE($Q$11:$Q$15))</f>
        <v>-5.9163180072779245</v>
      </c>
      <c r="J3437" s="37">
        <f t="shared" si="53"/>
        <v>2.68786121955901E-3</v>
      </c>
      <c r="K3437" s="38"/>
      <c r="L3437" s="38"/>
      <c r="M3437" s="38"/>
      <c r="P3437" s="27">
        <v>3408</v>
      </c>
      <c r="Q3437" s="24">
        <v>7.4828699999999998E-2</v>
      </c>
      <c r="R3437" s="24">
        <v>4.3723699999999997E-2</v>
      </c>
      <c r="S3437" s="24">
        <v>6.5092800000000006E-2</v>
      </c>
      <c r="T3437" s="24">
        <v>1.309515</v>
      </c>
      <c r="U3437" s="24">
        <v>0.2318163</v>
      </c>
      <c r="V3437" s="34">
        <v>6.4327563220485896E-3</v>
      </c>
      <c r="W3437" s="24">
        <v>0</v>
      </c>
      <c r="X3437" s="24">
        <v>0</v>
      </c>
    </row>
    <row r="3438" spans="1:24" ht="15" customHeight="1" x14ac:dyDescent="0.45">
      <c r="A3438" s="14">
        <v>595</v>
      </c>
      <c r="B3438" s="15">
        <v>1999</v>
      </c>
      <c r="C3438" s="16">
        <v>0</v>
      </c>
      <c r="D3438" s="17">
        <v>-1.4885000000000001E-2</v>
      </c>
      <c r="E3438" s="17">
        <v>2.1595999999999998E-3</v>
      </c>
      <c r="F3438" s="17">
        <v>7.8218999999999997E-3</v>
      </c>
      <c r="G3438" s="17">
        <v>0.1674612</v>
      </c>
      <c r="H3438" s="18">
        <v>0.12984709999999999</v>
      </c>
      <c r="I3438" s="40">
        <f t="array" ref="I3438">$Q$10+SUMPRODUCT(D3438:H3438,TRANSPOSE($Q$11:$Q$15))</f>
        <v>-2.8017511832323878</v>
      </c>
      <c r="J3438" s="37">
        <f t="shared" si="53"/>
        <v>5.7229618584005243E-2</v>
      </c>
      <c r="K3438" s="38"/>
      <c r="L3438" s="38"/>
      <c r="M3438" s="38"/>
      <c r="P3438" s="27">
        <v>3409</v>
      </c>
      <c r="Q3438" s="24">
        <v>8.8633600000000007E-2</v>
      </c>
      <c r="R3438" s="24">
        <v>0.1168141</v>
      </c>
      <c r="S3438" s="24">
        <v>6.1485199999999997E-2</v>
      </c>
      <c r="T3438" s="24">
        <v>1.289145</v>
      </c>
      <c r="U3438" s="24">
        <v>0.24848239999999999</v>
      </c>
      <c r="V3438" s="34">
        <v>6.2506131428704589E-3</v>
      </c>
      <c r="W3438" s="24">
        <v>0</v>
      </c>
      <c r="X3438" s="24">
        <v>0</v>
      </c>
    </row>
    <row r="3439" spans="1:24" ht="15" customHeight="1" x14ac:dyDescent="0.45">
      <c r="A3439" s="14">
        <v>596</v>
      </c>
      <c r="B3439" s="15">
        <v>1995</v>
      </c>
      <c r="C3439" s="16">
        <v>0</v>
      </c>
      <c r="D3439" s="17">
        <v>0.32009539999999997</v>
      </c>
      <c r="E3439" s="17">
        <v>0.58632229999999996</v>
      </c>
      <c r="F3439" s="17">
        <v>7.47805E-2</v>
      </c>
      <c r="G3439" s="17">
        <v>3.7752680000000001</v>
      </c>
      <c r="H3439" s="18">
        <v>0.37263980000000002</v>
      </c>
      <c r="I3439" s="40">
        <f t="array" ref="I3439">$Q$10+SUMPRODUCT(D3439:H3439,TRANSPOSE($Q$11:$Q$15))</f>
        <v>-9.6468364616290501</v>
      </c>
      <c r="J3439" s="37">
        <f t="shared" si="53"/>
        <v>6.4625525784193445E-5</v>
      </c>
      <c r="K3439" s="38"/>
      <c r="L3439" s="38"/>
      <c r="M3439" s="38"/>
      <c r="P3439" s="27">
        <v>3410</v>
      </c>
      <c r="Q3439" s="24">
        <v>0.38266430000000001</v>
      </c>
      <c r="R3439" s="24">
        <v>9.4944299999999995E-2</v>
      </c>
      <c r="S3439" s="24">
        <v>5.0637399999999999E-2</v>
      </c>
      <c r="T3439" s="24">
        <v>0.554871</v>
      </c>
      <c r="U3439" s="24">
        <v>0.35656690000000002</v>
      </c>
      <c r="V3439" s="34">
        <v>2.6823866897468466E-2</v>
      </c>
      <c r="W3439" s="24">
        <v>0</v>
      </c>
      <c r="X3439" s="24">
        <v>0</v>
      </c>
    </row>
    <row r="3440" spans="1:24" ht="15" customHeight="1" x14ac:dyDescent="0.45">
      <c r="A3440" s="14">
        <v>596</v>
      </c>
      <c r="B3440" s="15">
        <v>1996</v>
      </c>
      <c r="C3440" s="16">
        <v>0</v>
      </c>
      <c r="D3440" s="17">
        <v>0.1389311</v>
      </c>
      <c r="E3440" s="17">
        <v>0.48350009999999999</v>
      </c>
      <c r="F3440" s="17">
        <v>6.5354099999999998E-2</v>
      </c>
      <c r="G3440" s="17">
        <v>3.0473690000000002</v>
      </c>
      <c r="H3440" s="18">
        <v>0.3415802</v>
      </c>
      <c r="I3440" s="40">
        <f t="array" ref="I3440">$Q$10+SUMPRODUCT(D3440:H3440,TRANSPOSE($Q$11:$Q$15))</f>
        <v>-8.3562759177174897</v>
      </c>
      <c r="J3440" s="37">
        <f t="shared" si="53"/>
        <v>2.3486238579974701E-4</v>
      </c>
      <c r="K3440" s="38"/>
      <c r="L3440" s="38"/>
      <c r="M3440" s="38"/>
      <c r="P3440" s="27">
        <v>3411</v>
      </c>
      <c r="Q3440" s="24">
        <v>0.40853099999999998</v>
      </c>
      <c r="R3440" s="24">
        <v>0.1102697</v>
      </c>
      <c r="S3440" s="24">
        <v>6.4714099999999997E-2</v>
      </c>
      <c r="T3440" s="24">
        <v>0.6178247</v>
      </c>
      <c r="U3440" s="24">
        <v>0.36581019999999997</v>
      </c>
      <c r="V3440" s="34">
        <v>2.1667581782117713E-2</v>
      </c>
      <c r="W3440" s="24">
        <v>0</v>
      </c>
      <c r="X3440" s="24">
        <v>0</v>
      </c>
    </row>
    <row r="3441" spans="1:24" ht="15" customHeight="1" x14ac:dyDescent="0.45">
      <c r="A3441" s="14">
        <v>596</v>
      </c>
      <c r="B3441" s="15">
        <v>1997</v>
      </c>
      <c r="C3441" s="16">
        <v>0</v>
      </c>
      <c r="D3441" s="17">
        <v>0.13736390000000001</v>
      </c>
      <c r="E3441" s="17">
        <v>0.43305979999999999</v>
      </c>
      <c r="F3441" s="17">
        <v>5.8634499999999999E-2</v>
      </c>
      <c r="G3441" s="17">
        <v>1.982461</v>
      </c>
      <c r="H3441" s="18">
        <v>0.30415439999999999</v>
      </c>
      <c r="I3441" s="40">
        <f t="array" ref="I3441">$Q$10+SUMPRODUCT(D3441:H3441,TRANSPOSE($Q$11:$Q$15))</f>
        <v>-6.5559981988341756</v>
      </c>
      <c r="J3441" s="37">
        <f t="shared" si="53"/>
        <v>1.4195451827305873E-3</v>
      </c>
      <c r="K3441" s="38"/>
      <c r="L3441" s="38"/>
      <c r="M3441" s="38"/>
      <c r="P3441" s="27">
        <v>3412</v>
      </c>
      <c r="Q3441" s="24">
        <v>0.4029199</v>
      </c>
      <c r="R3441" s="24">
        <v>0.1181104</v>
      </c>
      <c r="S3441" s="24">
        <v>6.7863999999999994E-2</v>
      </c>
      <c r="T3441" s="24">
        <v>0.57017779999999996</v>
      </c>
      <c r="U3441" s="24">
        <v>0.36778509999999998</v>
      </c>
      <c r="V3441" s="34">
        <v>2.2493013600868278E-2</v>
      </c>
      <c r="W3441" s="24">
        <v>0</v>
      </c>
      <c r="X3441" s="24">
        <v>0</v>
      </c>
    </row>
    <row r="3442" spans="1:24" ht="15" customHeight="1" x14ac:dyDescent="0.45">
      <c r="A3442" s="14">
        <v>596</v>
      </c>
      <c r="B3442" s="15">
        <v>1998</v>
      </c>
      <c r="C3442" s="16">
        <v>0</v>
      </c>
      <c r="D3442" s="17">
        <v>0.14342199999999999</v>
      </c>
      <c r="E3442" s="17">
        <v>0.44936739999999997</v>
      </c>
      <c r="F3442" s="17">
        <v>5.5180699999999999E-2</v>
      </c>
      <c r="G3442" s="17">
        <v>2.1885180000000002</v>
      </c>
      <c r="H3442" s="18">
        <v>0.29829129999999998</v>
      </c>
      <c r="I3442" s="40">
        <f t="array" ref="I3442">$Q$10+SUMPRODUCT(D3442:H3442,TRANSPOSE($Q$11:$Q$15))</f>
        <v>-6.8815765308121399</v>
      </c>
      <c r="J3442" s="37">
        <f t="shared" si="53"/>
        <v>1.025471749642513E-3</v>
      </c>
      <c r="K3442" s="38"/>
      <c r="L3442" s="38"/>
      <c r="M3442" s="38"/>
      <c r="P3442" s="27">
        <v>3413</v>
      </c>
      <c r="Q3442" s="24">
        <v>0.43291940000000001</v>
      </c>
      <c r="R3442" s="24">
        <v>0.1529259</v>
      </c>
      <c r="S3442" s="24">
        <v>5.9482800000000002E-2</v>
      </c>
      <c r="T3442" s="24">
        <v>0.55666800000000005</v>
      </c>
      <c r="U3442" s="24">
        <v>0.35732920000000001</v>
      </c>
      <c r="V3442" s="34">
        <v>2.3478757956967321E-2</v>
      </c>
      <c r="W3442" s="24">
        <v>0</v>
      </c>
      <c r="X3442" s="24">
        <v>0</v>
      </c>
    </row>
    <row r="3443" spans="1:24" ht="15" customHeight="1" x14ac:dyDescent="0.45">
      <c r="A3443" s="14">
        <v>596</v>
      </c>
      <c r="B3443" s="15">
        <v>1999</v>
      </c>
      <c r="C3443" s="16">
        <v>0</v>
      </c>
      <c r="D3443" s="17">
        <v>0.13459679999999999</v>
      </c>
      <c r="E3443" s="17">
        <v>0.48270380000000002</v>
      </c>
      <c r="F3443" s="17">
        <v>5.6168500000000003E-2</v>
      </c>
      <c r="G3443" s="17">
        <v>1.5089669999999999</v>
      </c>
      <c r="H3443" s="18">
        <v>0.3112029</v>
      </c>
      <c r="I3443" s="40">
        <f t="array" ref="I3443">$Q$10+SUMPRODUCT(D3443:H3443,TRANSPOSE($Q$11:$Q$15))</f>
        <v>-5.8506779623364995</v>
      </c>
      <c r="J3443" s="37">
        <f t="shared" si="53"/>
        <v>2.869688544065112E-3</v>
      </c>
      <c r="K3443" s="38"/>
      <c r="L3443" s="38"/>
      <c r="M3443" s="38"/>
      <c r="P3443" s="27">
        <v>3414</v>
      </c>
      <c r="Q3443" s="24">
        <v>0.42488969999999998</v>
      </c>
      <c r="R3443" s="24">
        <v>0.1889276</v>
      </c>
      <c r="S3443" s="24">
        <v>6.0414799999999998E-2</v>
      </c>
      <c r="T3443" s="24">
        <v>0.40753539999999999</v>
      </c>
      <c r="U3443" s="24">
        <v>0.3654037</v>
      </c>
      <c r="V3443" s="34">
        <v>2.7966860782908609E-2</v>
      </c>
      <c r="W3443" s="24">
        <v>0</v>
      </c>
      <c r="X3443" s="24">
        <v>0</v>
      </c>
    </row>
    <row r="3444" spans="1:24" ht="15" customHeight="1" x14ac:dyDescent="0.45">
      <c r="A3444" s="14">
        <v>596</v>
      </c>
      <c r="B3444" s="15">
        <v>2000</v>
      </c>
      <c r="C3444" s="16">
        <v>0</v>
      </c>
      <c r="D3444" s="17">
        <v>0.1545483</v>
      </c>
      <c r="E3444" s="17">
        <v>0.50872240000000002</v>
      </c>
      <c r="F3444" s="17">
        <v>5.3782499999999997E-2</v>
      </c>
      <c r="G3444" s="17">
        <v>1.8755550000000001</v>
      </c>
      <c r="H3444" s="18">
        <v>0.34935640000000001</v>
      </c>
      <c r="I3444" s="40">
        <f t="array" ref="I3444">$Q$10+SUMPRODUCT(D3444:H3444,TRANSPOSE($Q$11:$Q$15))</f>
        <v>-6.4217029331508488</v>
      </c>
      <c r="J3444" s="37">
        <f t="shared" si="53"/>
        <v>1.6232458909796075E-3</v>
      </c>
      <c r="K3444" s="38"/>
      <c r="L3444" s="38"/>
      <c r="M3444" s="38"/>
      <c r="P3444" s="27">
        <v>3415</v>
      </c>
      <c r="Q3444" s="24">
        <v>0.37693939999999998</v>
      </c>
      <c r="R3444" s="24">
        <v>0.19685079999999999</v>
      </c>
      <c r="S3444" s="24">
        <v>8.0279400000000001E-2</v>
      </c>
      <c r="T3444" s="24">
        <v>0.43297629999999998</v>
      </c>
      <c r="U3444" s="24">
        <v>0.3749807</v>
      </c>
      <c r="V3444" s="34">
        <v>2.2460815209056163E-2</v>
      </c>
      <c r="W3444" s="24">
        <v>0</v>
      </c>
      <c r="X3444" s="24">
        <v>0</v>
      </c>
    </row>
    <row r="3445" spans="1:24" ht="15" customHeight="1" x14ac:dyDescent="0.45">
      <c r="A3445" s="14">
        <v>596</v>
      </c>
      <c r="B3445" s="15">
        <v>2001</v>
      </c>
      <c r="C3445" s="16">
        <v>0</v>
      </c>
      <c r="D3445" s="17">
        <v>0.1215816</v>
      </c>
      <c r="E3445" s="17">
        <v>0.57572520000000005</v>
      </c>
      <c r="F3445" s="17">
        <v>6.1349500000000001E-2</v>
      </c>
      <c r="G3445" s="17">
        <v>2.0256590000000001</v>
      </c>
      <c r="H3445" s="18">
        <v>0.3450357</v>
      </c>
      <c r="I3445" s="40">
        <f t="array" ref="I3445">$Q$10+SUMPRODUCT(D3445:H3445,TRANSPOSE($Q$11:$Q$15))</f>
        <v>-6.8351988174067069</v>
      </c>
      <c r="J3445" s="37">
        <f t="shared" si="53"/>
        <v>1.0740985866031423E-3</v>
      </c>
      <c r="K3445" s="38"/>
      <c r="L3445" s="38"/>
      <c r="M3445" s="38"/>
      <c r="P3445" s="27">
        <v>3416</v>
      </c>
      <c r="Q3445" s="24">
        <v>0.4865582</v>
      </c>
      <c r="R3445" s="24">
        <v>0.17911859999999999</v>
      </c>
      <c r="S3445" s="24">
        <v>5.4146399999999997E-2</v>
      </c>
      <c r="T3445" s="24">
        <v>0.42446309999999998</v>
      </c>
      <c r="U3445" s="24">
        <v>0.3134747</v>
      </c>
      <c r="V3445" s="34">
        <v>2.8816464934229898E-2</v>
      </c>
      <c r="W3445" s="24">
        <v>0</v>
      </c>
      <c r="X3445" s="24">
        <v>0</v>
      </c>
    </row>
    <row r="3446" spans="1:24" ht="15" customHeight="1" x14ac:dyDescent="0.45">
      <c r="A3446" s="14">
        <v>596</v>
      </c>
      <c r="B3446" s="15">
        <v>2002</v>
      </c>
      <c r="C3446" s="16">
        <v>0</v>
      </c>
      <c r="D3446" s="17">
        <v>0.1426026</v>
      </c>
      <c r="E3446" s="17">
        <v>0.58138630000000002</v>
      </c>
      <c r="F3446" s="17">
        <v>5.6191499999999998E-2</v>
      </c>
      <c r="G3446" s="17">
        <v>2.0611630000000001</v>
      </c>
      <c r="H3446" s="18">
        <v>0.36677179999999998</v>
      </c>
      <c r="I3446" s="40">
        <f t="array" ref="I3446">$Q$10+SUMPRODUCT(D3446:H3446,TRANSPOSE($Q$11:$Q$15))</f>
        <v>-6.836568364278671</v>
      </c>
      <c r="J3446" s="37">
        <f t="shared" si="53"/>
        <v>1.0726301418944905E-3</v>
      </c>
      <c r="K3446" s="38"/>
      <c r="L3446" s="38"/>
      <c r="M3446" s="38"/>
      <c r="P3446" s="27">
        <v>3417</v>
      </c>
      <c r="Q3446" s="24">
        <v>0.45162069999999999</v>
      </c>
      <c r="R3446" s="24">
        <v>0.175201</v>
      </c>
      <c r="S3446" s="24">
        <v>4.3331300000000003E-2</v>
      </c>
      <c r="T3446" s="24">
        <v>0.197293</v>
      </c>
      <c r="U3446" s="24">
        <v>0.28229029999999999</v>
      </c>
      <c r="V3446" s="34">
        <v>4.3225021749128872E-2</v>
      </c>
      <c r="W3446" s="24">
        <v>0</v>
      </c>
      <c r="X3446" s="24">
        <v>0</v>
      </c>
    </row>
    <row r="3447" spans="1:24" ht="15" customHeight="1" x14ac:dyDescent="0.45">
      <c r="A3447" s="14">
        <v>596</v>
      </c>
      <c r="B3447" s="15">
        <v>2003</v>
      </c>
      <c r="C3447" s="16">
        <v>0</v>
      </c>
      <c r="D3447" s="17">
        <v>0.171848</v>
      </c>
      <c r="E3447" s="17">
        <v>0.61867510000000003</v>
      </c>
      <c r="F3447" s="17">
        <v>7.3023400000000002E-2</v>
      </c>
      <c r="G3447" s="17">
        <v>2.3223289999999999</v>
      </c>
      <c r="H3447" s="18">
        <v>0.38618770000000002</v>
      </c>
      <c r="I3447" s="40">
        <f t="array" ref="I3447">$Q$10+SUMPRODUCT(D3447:H3447,TRANSPOSE($Q$11:$Q$15))</f>
        <v>-7.4174671324460775</v>
      </c>
      <c r="J3447" s="37">
        <f t="shared" si="53"/>
        <v>6.0030804824911588E-4</v>
      </c>
      <c r="K3447" s="38"/>
      <c r="L3447" s="38"/>
      <c r="M3447" s="38"/>
      <c r="P3447" s="27">
        <v>3418</v>
      </c>
      <c r="Q3447" s="24">
        <v>0.1924816</v>
      </c>
      <c r="R3447" s="24">
        <v>0.4123329</v>
      </c>
      <c r="S3447" s="24">
        <v>7.1695200000000001E-2</v>
      </c>
      <c r="T3447" s="24">
        <v>0.60399380000000003</v>
      </c>
      <c r="U3447" s="24">
        <v>0.47528280000000001</v>
      </c>
      <c r="V3447" s="34">
        <v>1.3324643619956238E-2</v>
      </c>
      <c r="W3447" s="24">
        <v>0</v>
      </c>
      <c r="X3447" s="24">
        <v>0</v>
      </c>
    </row>
    <row r="3448" spans="1:24" ht="15" customHeight="1" x14ac:dyDescent="0.45">
      <c r="A3448" s="14">
        <v>596</v>
      </c>
      <c r="B3448" s="15">
        <v>2004</v>
      </c>
      <c r="C3448" s="16">
        <v>0</v>
      </c>
      <c r="D3448" s="17">
        <v>9.4616800000000001E-2</v>
      </c>
      <c r="E3448" s="17">
        <v>0.60845139999999998</v>
      </c>
      <c r="F3448" s="17">
        <v>5.7946499999999998E-2</v>
      </c>
      <c r="G3448" s="17">
        <v>2.4303689999999998</v>
      </c>
      <c r="H3448" s="18">
        <v>0.3821486</v>
      </c>
      <c r="I3448" s="40">
        <f t="array" ref="I3448">$Q$10+SUMPRODUCT(D3448:H3448,TRANSPOSE($Q$11:$Q$15))</f>
        <v>-7.4886793243316454</v>
      </c>
      <c r="J3448" s="37">
        <f t="shared" si="53"/>
        <v>5.5906850161897305E-4</v>
      </c>
      <c r="K3448" s="38"/>
      <c r="L3448" s="38"/>
      <c r="M3448" s="38"/>
      <c r="P3448" s="27">
        <v>3419</v>
      </c>
      <c r="Q3448" s="24">
        <v>0.1710526</v>
      </c>
      <c r="R3448" s="24">
        <v>0.50965490000000002</v>
      </c>
      <c r="S3448" s="24">
        <v>6.32133E-2</v>
      </c>
      <c r="T3448" s="24">
        <v>0.66916640000000005</v>
      </c>
      <c r="U3448" s="24">
        <v>0.53410579999999996</v>
      </c>
      <c r="V3448" s="34">
        <v>1.1490577090497087E-2</v>
      </c>
      <c r="W3448" s="24">
        <v>0</v>
      </c>
      <c r="X3448" s="24">
        <v>0</v>
      </c>
    </row>
    <row r="3449" spans="1:24" ht="15" customHeight="1" x14ac:dyDescent="0.45">
      <c r="A3449" s="14">
        <v>597</v>
      </c>
      <c r="B3449" s="15">
        <v>1995</v>
      </c>
      <c r="C3449" s="16">
        <v>0</v>
      </c>
      <c r="D3449" s="17">
        <v>-0.10253</v>
      </c>
      <c r="E3449" s="17">
        <v>-0.3673419</v>
      </c>
      <c r="F3449" s="17">
        <v>2.5056800000000001E-2</v>
      </c>
      <c r="G3449" s="17">
        <v>0.73885639999999997</v>
      </c>
      <c r="H3449" s="18">
        <v>0.46953549999999999</v>
      </c>
      <c r="I3449" s="40">
        <f t="array" ref="I3449">$Q$10+SUMPRODUCT(D3449:H3449,TRANSPOSE($Q$11:$Q$15))</f>
        <v>-3.1387270999290875</v>
      </c>
      <c r="J3449" s="37">
        <f t="shared" si="53"/>
        <v>4.153776692048574E-2</v>
      </c>
      <c r="K3449" s="38"/>
      <c r="L3449" s="38"/>
      <c r="M3449" s="38"/>
      <c r="P3449" s="27">
        <v>3420</v>
      </c>
      <c r="Q3449" s="24">
        <v>3.5441599999999997E-2</v>
      </c>
      <c r="R3449" s="24">
        <v>0.1020794</v>
      </c>
      <c r="S3449" s="24">
        <v>5.80583E-2</v>
      </c>
      <c r="T3449" s="24">
        <v>0.92801480000000003</v>
      </c>
      <c r="U3449" s="24">
        <v>0.11047940000000001</v>
      </c>
      <c r="V3449" s="34">
        <v>1.0435602339499316E-2</v>
      </c>
      <c r="W3449" s="24">
        <v>0</v>
      </c>
      <c r="X3449" s="24">
        <v>0</v>
      </c>
    </row>
    <row r="3450" spans="1:24" ht="15" customHeight="1" x14ac:dyDescent="0.45">
      <c r="A3450" s="14">
        <v>597</v>
      </c>
      <c r="B3450" s="15">
        <v>1996</v>
      </c>
      <c r="C3450" s="16">
        <v>0</v>
      </c>
      <c r="D3450" s="17">
        <v>-0.1124554</v>
      </c>
      <c r="E3450" s="17">
        <v>-0.187941</v>
      </c>
      <c r="F3450" s="17">
        <v>5.43632E-2</v>
      </c>
      <c r="G3450" s="17">
        <v>0.51856069999999999</v>
      </c>
      <c r="H3450" s="18">
        <v>0.40573740000000003</v>
      </c>
      <c r="I3450" s="40">
        <f t="array" ref="I3450">$Q$10+SUMPRODUCT(D3450:H3450,TRANSPOSE($Q$11:$Q$15))</f>
        <v>-3.3265929143030046</v>
      </c>
      <c r="J3450" s="37">
        <f t="shared" si="53"/>
        <v>3.467007824131791E-2</v>
      </c>
      <c r="K3450" s="38"/>
      <c r="L3450" s="38"/>
      <c r="M3450" s="38"/>
      <c r="P3450" s="27">
        <v>3421</v>
      </c>
      <c r="Q3450" s="24">
        <v>4.1663100000000002E-2</v>
      </c>
      <c r="R3450" s="24">
        <v>0.1268736</v>
      </c>
      <c r="S3450" s="24">
        <v>4.0035099999999997E-2</v>
      </c>
      <c r="T3450" s="24">
        <v>1.033277</v>
      </c>
      <c r="U3450" s="24">
        <v>9.7584699999999996E-2</v>
      </c>
      <c r="V3450" s="34">
        <v>9.7848980258786623E-3</v>
      </c>
      <c r="W3450" s="24">
        <v>0</v>
      </c>
      <c r="X3450" s="24">
        <v>0</v>
      </c>
    </row>
    <row r="3451" spans="1:24" ht="15" customHeight="1" x14ac:dyDescent="0.45">
      <c r="A3451" s="14">
        <v>597</v>
      </c>
      <c r="B3451" s="15">
        <v>1997</v>
      </c>
      <c r="C3451" s="16">
        <v>0</v>
      </c>
      <c r="D3451" s="17">
        <v>-1.7682300000000001E-2</v>
      </c>
      <c r="E3451" s="17">
        <v>-0.27847939999999999</v>
      </c>
      <c r="F3451" s="17">
        <v>2.9173000000000001E-2</v>
      </c>
      <c r="G3451" s="17">
        <v>0.3806813</v>
      </c>
      <c r="H3451" s="18">
        <v>0.45236589999999999</v>
      </c>
      <c r="I3451" s="40">
        <f t="array" ref="I3451">$Q$10+SUMPRODUCT(D3451:H3451,TRANSPOSE($Q$11:$Q$15))</f>
        <v>-2.7055559200354775</v>
      </c>
      <c r="J3451" s="37">
        <f t="shared" si="53"/>
        <v>6.2646308864650627E-2</v>
      </c>
      <c r="K3451" s="38"/>
      <c r="L3451" s="38"/>
      <c r="M3451" s="38"/>
      <c r="P3451" s="27">
        <v>3422</v>
      </c>
      <c r="Q3451" s="24">
        <v>6.1834100000000003E-2</v>
      </c>
      <c r="R3451" s="24">
        <v>0.1209982</v>
      </c>
      <c r="S3451" s="24">
        <v>6.1831200000000003E-2</v>
      </c>
      <c r="T3451" s="24">
        <v>1.2713300000000001</v>
      </c>
      <c r="U3451" s="24">
        <v>8.7783100000000003E-2</v>
      </c>
      <c r="V3451" s="34">
        <v>5.709131935039794E-3</v>
      </c>
      <c r="W3451" s="24">
        <v>0</v>
      </c>
      <c r="X3451" s="24">
        <v>0</v>
      </c>
    </row>
    <row r="3452" spans="1:24" ht="15" customHeight="1" x14ac:dyDescent="0.45">
      <c r="A3452" s="14">
        <v>597</v>
      </c>
      <c r="B3452" s="15">
        <v>1998</v>
      </c>
      <c r="C3452" s="16">
        <v>0</v>
      </c>
      <c r="D3452" s="17">
        <v>-2.0284400000000001E-2</v>
      </c>
      <c r="E3452" s="17">
        <v>-0.55153419999999997</v>
      </c>
      <c r="F3452" s="17">
        <v>2.10815E-2</v>
      </c>
      <c r="G3452" s="17">
        <v>0.1892308</v>
      </c>
      <c r="H3452" s="18">
        <v>0.49368719999999999</v>
      </c>
      <c r="I3452" s="40">
        <f t="array" ref="I3452">$Q$10+SUMPRODUCT(D3452:H3452,TRANSPOSE($Q$11:$Q$15))</f>
        <v>-1.9141803036247049</v>
      </c>
      <c r="J3452" s="37">
        <f t="shared" si="53"/>
        <v>0.12851194475073896</v>
      </c>
      <c r="K3452" s="38"/>
      <c r="L3452" s="38"/>
      <c r="M3452" s="38"/>
      <c r="P3452" s="27">
        <v>3423</v>
      </c>
      <c r="Q3452" s="24">
        <v>7.59856E-2</v>
      </c>
      <c r="R3452" s="24">
        <v>0.12851770000000001</v>
      </c>
      <c r="S3452" s="24">
        <v>3.8415199999999997E-2</v>
      </c>
      <c r="T3452" s="24">
        <v>0.99216970000000004</v>
      </c>
      <c r="U3452" s="24">
        <v>9.0774199999999999E-2</v>
      </c>
      <c r="V3452" s="34">
        <v>1.0655101105359629E-2</v>
      </c>
      <c r="W3452" s="24">
        <v>0</v>
      </c>
      <c r="X3452" s="24">
        <v>0</v>
      </c>
    </row>
    <row r="3453" spans="1:24" ht="15" customHeight="1" x14ac:dyDescent="0.45">
      <c r="A3453" s="14">
        <v>597</v>
      </c>
      <c r="B3453" s="15">
        <v>1999</v>
      </c>
      <c r="C3453" s="16">
        <v>0</v>
      </c>
      <c r="D3453" s="17">
        <v>-5.7621899999999997E-2</v>
      </c>
      <c r="E3453" s="17">
        <v>-0.81086480000000005</v>
      </c>
      <c r="F3453" s="17">
        <v>4.1814700000000003E-2</v>
      </c>
      <c r="G3453" s="17">
        <v>0.1450389</v>
      </c>
      <c r="H3453" s="18">
        <v>0.57151130000000006</v>
      </c>
      <c r="I3453" s="40">
        <f t="array" ref="I3453">$Q$10+SUMPRODUCT(D3453:H3453,TRANSPOSE($Q$11:$Q$15))</f>
        <v>-1.5997733519454194</v>
      </c>
      <c r="J3453" s="37">
        <f t="shared" si="53"/>
        <v>0.16801329444141225</v>
      </c>
      <c r="K3453" s="38"/>
      <c r="L3453" s="38"/>
      <c r="M3453" s="38"/>
      <c r="P3453" s="27">
        <v>3424</v>
      </c>
      <c r="Q3453" s="24">
        <v>1.9137999999999999E-2</v>
      </c>
      <c r="R3453" s="24">
        <v>9.4253000000000003E-2</v>
      </c>
      <c r="S3453" s="24">
        <v>2.3900399999999999E-2</v>
      </c>
      <c r="T3453" s="24">
        <v>0.2055756</v>
      </c>
      <c r="U3453" s="24">
        <v>7.1799799999999997E-2</v>
      </c>
      <c r="V3453" s="34">
        <v>4.1214248477803882E-2</v>
      </c>
      <c r="W3453" s="24">
        <v>0</v>
      </c>
      <c r="X3453" s="24">
        <v>0</v>
      </c>
    </row>
    <row r="3454" spans="1:24" ht="15" customHeight="1" x14ac:dyDescent="0.45">
      <c r="A3454" s="14">
        <v>597</v>
      </c>
      <c r="B3454" s="15">
        <v>2000</v>
      </c>
      <c r="C3454" s="16">
        <v>0</v>
      </c>
      <c r="D3454" s="17">
        <v>-5.3938899999999998E-2</v>
      </c>
      <c r="E3454" s="17">
        <v>-0.77114159999999998</v>
      </c>
      <c r="F3454" s="17">
        <v>3.3874799999999997E-2</v>
      </c>
      <c r="G3454" s="17">
        <v>8.5573300000000005E-2</v>
      </c>
      <c r="H3454" s="18">
        <v>0.49658679999999999</v>
      </c>
      <c r="I3454" s="40">
        <f t="array" ref="I3454">$Q$10+SUMPRODUCT(D3454:H3454,TRANSPOSE($Q$11:$Q$15))</f>
        <v>-1.5441626585954291</v>
      </c>
      <c r="J3454" s="37">
        <f t="shared" si="53"/>
        <v>0.17593096128453339</v>
      </c>
      <c r="K3454" s="38"/>
      <c r="L3454" s="38"/>
      <c r="M3454" s="38"/>
      <c r="P3454" s="27">
        <v>3425</v>
      </c>
      <c r="Q3454" s="24">
        <v>4.47134E-2</v>
      </c>
      <c r="R3454" s="24">
        <v>-9.4888000000000004E-3</v>
      </c>
      <c r="S3454" s="24">
        <v>2.63684E-2</v>
      </c>
      <c r="T3454" s="24">
        <v>6.4169100000000007E-2</v>
      </c>
      <c r="U3454" s="24">
        <v>7.8213500000000005E-2</v>
      </c>
      <c r="V3454" s="34">
        <v>5.8642390309625377E-2</v>
      </c>
      <c r="W3454" s="24">
        <v>0</v>
      </c>
      <c r="X3454" s="24">
        <v>0</v>
      </c>
    </row>
    <row r="3455" spans="1:24" ht="15" customHeight="1" x14ac:dyDescent="0.45">
      <c r="A3455" s="14">
        <v>598</v>
      </c>
      <c r="B3455" s="15">
        <v>1995</v>
      </c>
      <c r="C3455" s="16">
        <v>0</v>
      </c>
      <c r="D3455" s="17">
        <v>0.15421699999999999</v>
      </c>
      <c r="E3455" s="17">
        <v>0.15666840000000001</v>
      </c>
      <c r="F3455" s="17">
        <v>3.6065800000000002E-2</v>
      </c>
      <c r="G3455" s="17">
        <v>0.89793389999999995</v>
      </c>
      <c r="H3455" s="18">
        <v>0.1712428</v>
      </c>
      <c r="I3455" s="40">
        <f t="array" ref="I3455">$Q$10+SUMPRODUCT(D3455:H3455,TRANSPOSE($Q$11:$Q$15))</f>
        <v>-4.3206821042320573</v>
      </c>
      <c r="J3455" s="37">
        <f t="shared" si="53"/>
        <v>1.3116485944303534E-2</v>
      </c>
      <c r="K3455" s="38"/>
      <c r="L3455" s="38"/>
      <c r="M3455" s="38"/>
      <c r="P3455" s="27">
        <v>3426</v>
      </c>
      <c r="Q3455" s="24">
        <v>4.6820899999999999E-2</v>
      </c>
      <c r="R3455" s="24">
        <v>-8.0237199999999995E-2</v>
      </c>
      <c r="S3455" s="24">
        <v>2.8888299999999999E-2</v>
      </c>
      <c r="T3455" s="24">
        <v>0.16573299999999999</v>
      </c>
      <c r="U3455" s="24">
        <v>7.8707799999999994E-2</v>
      </c>
      <c r="V3455" s="34">
        <v>5.4483969823697305E-2</v>
      </c>
      <c r="W3455" s="24">
        <v>0</v>
      </c>
      <c r="X3455" s="24">
        <v>0</v>
      </c>
    </row>
    <row r="3456" spans="1:24" ht="15" customHeight="1" x14ac:dyDescent="0.45">
      <c r="A3456" s="14">
        <v>598</v>
      </c>
      <c r="B3456" s="15">
        <v>1996</v>
      </c>
      <c r="C3456" s="16">
        <v>0</v>
      </c>
      <c r="D3456" s="17">
        <v>0.11539000000000001</v>
      </c>
      <c r="E3456" s="17">
        <v>0.15023130000000001</v>
      </c>
      <c r="F3456" s="17">
        <v>2.0193699999999998E-2</v>
      </c>
      <c r="G3456" s="17">
        <v>0.46495520000000001</v>
      </c>
      <c r="H3456" s="18">
        <v>0.15148120000000001</v>
      </c>
      <c r="I3456" s="40">
        <f t="array" ref="I3456">$Q$10+SUMPRODUCT(D3456:H3456,TRANSPOSE($Q$11:$Q$15))</f>
        <v>-3.5227052433112629</v>
      </c>
      <c r="J3456" s="37">
        <f t="shared" si="53"/>
        <v>2.8673056289173434E-2</v>
      </c>
      <c r="K3456" s="38"/>
      <c r="L3456" s="38"/>
      <c r="M3456" s="38"/>
      <c r="P3456" s="27">
        <v>3427</v>
      </c>
      <c r="Q3456" s="24">
        <v>5.9881700000000003E-2</v>
      </c>
      <c r="R3456" s="24">
        <v>-8.7387500000000007E-2</v>
      </c>
      <c r="S3456" s="24">
        <v>2.58765E-2</v>
      </c>
      <c r="T3456" s="24">
        <v>0.12957640000000001</v>
      </c>
      <c r="U3456" s="24">
        <v>8.3374599999999993E-2</v>
      </c>
      <c r="V3456" s="34">
        <v>5.9894204459611973E-2</v>
      </c>
      <c r="W3456" s="24">
        <v>0</v>
      </c>
      <c r="X3456" s="24">
        <v>0</v>
      </c>
    </row>
    <row r="3457" spans="1:24" ht="15" customHeight="1" x14ac:dyDescent="0.45">
      <c r="A3457" s="14">
        <v>598</v>
      </c>
      <c r="B3457" s="15">
        <v>1997</v>
      </c>
      <c r="C3457" s="16">
        <v>0</v>
      </c>
      <c r="D3457" s="17">
        <v>9.9603999999999998E-2</v>
      </c>
      <c r="E3457" s="17">
        <v>9.68281E-2</v>
      </c>
      <c r="F3457" s="17">
        <v>3.8464699999999998E-2</v>
      </c>
      <c r="G3457" s="17">
        <v>0.77269109999999996</v>
      </c>
      <c r="H3457" s="18">
        <v>0.20490520000000001</v>
      </c>
      <c r="I3457" s="40">
        <f t="array" ref="I3457">$Q$10+SUMPRODUCT(D3457:H3457,TRANSPOSE($Q$11:$Q$15))</f>
        <v>-4.0550457513483087</v>
      </c>
      <c r="J3457" s="37">
        <f t="shared" si="53"/>
        <v>1.7039315871330021E-2</v>
      </c>
      <c r="K3457" s="38"/>
      <c r="L3457" s="38"/>
      <c r="M3457" s="38"/>
      <c r="P3457" s="27">
        <v>3428</v>
      </c>
      <c r="Q3457" s="24">
        <v>0.2265353</v>
      </c>
      <c r="R3457" s="24">
        <v>0.2068459</v>
      </c>
      <c r="S3457" s="24">
        <v>0.1071242</v>
      </c>
      <c r="T3457" s="24">
        <v>0.35106379999999998</v>
      </c>
      <c r="U3457" s="24">
        <v>0.91352009999999995</v>
      </c>
      <c r="V3457" s="34">
        <v>2.6582109148665049E-2</v>
      </c>
      <c r="W3457" s="24">
        <v>0</v>
      </c>
      <c r="X3457" s="24">
        <v>0</v>
      </c>
    </row>
    <row r="3458" spans="1:24" ht="15" customHeight="1" x14ac:dyDescent="0.45">
      <c r="A3458" s="14">
        <v>599</v>
      </c>
      <c r="B3458" s="15">
        <v>1995</v>
      </c>
      <c r="C3458" s="16">
        <v>0</v>
      </c>
      <c r="D3458" s="17">
        <v>0.45551380000000002</v>
      </c>
      <c r="E3458" s="17">
        <v>3.2187500000000001E-2</v>
      </c>
      <c r="F3458" s="17">
        <v>6.9919899999999993E-2</v>
      </c>
      <c r="G3458" s="17">
        <v>2.3231660000000001</v>
      </c>
      <c r="H3458" s="18">
        <v>0.37040040000000002</v>
      </c>
      <c r="I3458" s="40">
        <f t="array" ref="I3458">$Q$10+SUMPRODUCT(D3458:H3458,TRANSPOSE($Q$11:$Q$15))</f>
        <v>-6.4334455486327204</v>
      </c>
      <c r="J3458" s="37">
        <f t="shared" si="53"/>
        <v>1.6043266172378913E-3</v>
      </c>
      <c r="K3458" s="38"/>
      <c r="L3458" s="38"/>
      <c r="M3458" s="38"/>
      <c r="P3458" s="27">
        <v>3429</v>
      </c>
      <c r="Q3458" s="24">
        <v>0.26937179999999999</v>
      </c>
      <c r="R3458" s="24">
        <v>0.21129619999999999</v>
      </c>
      <c r="S3458" s="24">
        <v>9.6218600000000001E-2</v>
      </c>
      <c r="T3458" s="24">
        <v>0.2818657</v>
      </c>
      <c r="U3458" s="24">
        <v>0.83254019999999995</v>
      </c>
      <c r="V3458" s="34">
        <v>3.1009171374282662E-2</v>
      </c>
      <c r="W3458" s="24">
        <v>0</v>
      </c>
      <c r="X3458" s="24">
        <v>0</v>
      </c>
    </row>
    <row r="3459" spans="1:24" ht="15" customHeight="1" x14ac:dyDescent="0.45">
      <c r="A3459" s="14">
        <v>599</v>
      </c>
      <c r="B3459" s="15">
        <v>1996</v>
      </c>
      <c r="C3459" s="16">
        <v>0</v>
      </c>
      <c r="D3459" s="17">
        <v>0.3675949</v>
      </c>
      <c r="E3459" s="17">
        <v>6.8884699999999993E-2</v>
      </c>
      <c r="F3459" s="17">
        <v>6.8971599999999994E-2</v>
      </c>
      <c r="G3459" s="17">
        <v>2.524089</v>
      </c>
      <c r="H3459" s="18">
        <v>0.34109250000000002</v>
      </c>
      <c r="I3459" s="40">
        <f t="array" ref="I3459">$Q$10+SUMPRODUCT(D3459:H3459,TRANSPOSE($Q$11:$Q$15))</f>
        <v>-6.8540038297630907</v>
      </c>
      <c r="J3459" s="37">
        <f t="shared" ref="J3459:J3522" si="54">EXP(I3459)/(1+EXP(I3459))</f>
        <v>1.0541099728899115E-3</v>
      </c>
      <c r="K3459" s="38"/>
      <c r="L3459" s="38"/>
      <c r="M3459" s="38"/>
      <c r="P3459" s="27">
        <v>3430</v>
      </c>
      <c r="Q3459" s="24">
        <v>0.33965990000000001</v>
      </c>
      <c r="R3459" s="24">
        <v>0.17113719999999999</v>
      </c>
      <c r="S3459" s="24">
        <v>9.5745800000000006E-2</v>
      </c>
      <c r="T3459" s="24">
        <v>0.16033249999999999</v>
      </c>
      <c r="U3459" s="24">
        <v>0.77600309999999995</v>
      </c>
      <c r="V3459" s="34">
        <v>3.9466576801259985E-2</v>
      </c>
      <c r="W3459" s="24">
        <v>0</v>
      </c>
      <c r="X3459" s="24">
        <v>1</v>
      </c>
    </row>
    <row r="3460" spans="1:24" ht="15" customHeight="1" x14ac:dyDescent="0.45">
      <c r="A3460" s="14">
        <v>599</v>
      </c>
      <c r="B3460" s="15">
        <v>1997</v>
      </c>
      <c r="C3460" s="16">
        <v>0</v>
      </c>
      <c r="D3460" s="17">
        <v>0.37249589999999999</v>
      </c>
      <c r="E3460" s="17">
        <v>0.13775490000000001</v>
      </c>
      <c r="F3460" s="17">
        <v>9.2864299999999997E-2</v>
      </c>
      <c r="G3460" s="17">
        <v>2.6612580000000001</v>
      </c>
      <c r="H3460" s="18">
        <v>0.4530496</v>
      </c>
      <c r="I3460" s="40">
        <f t="array" ref="I3460">$Q$10+SUMPRODUCT(D3460:H3460,TRANSPOSE($Q$11:$Q$15))</f>
        <v>-7.2924394045172765</v>
      </c>
      <c r="J3460" s="37">
        <f t="shared" si="54"/>
        <v>6.8020261660828058E-4</v>
      </c>
      <c r="K3460" s="38"/>
      <c r="L3460" s="38"/>
      <c r="M3460" s="38"/>
      <c r="P3460" s="27">
        <v>3431</v>
      </c>
      <c r="Q3460" s="24">
        <v>-2.2472999999999998E-3</v>
      </c>
      <c r="R3460" s="24">
        <v>9.3627199999999994E-2</v>
      </c>
      <c r="S3460" s="24">
        <v>5.7150699999999999E-2</v>
      </c>
      <c r="T3460" s="24">
        <v>3.3877380000000001</v>
      </c>
      <c r="U3460" s="24">
        <v>0.43609229999999999</v>
      </c>
      <c r="V3460" s="34">
        <v>2.5701632741516138E-4</v>
      </c>
      <c r="W3460" s="24">
        <v>0</v>
      </c>
      <c r="X3460" s="24">
        <v>0</v>
      </c>
    </row>
    <row r="3461" spans="1:24" ht="15" customHeight="1" x14ac:dyDescent="0.45">
      <c r="A3461" s="14">
        <v>599</v>
      </c>
      <c r="B3461" s="15">
        <v>1998</v>
      </c>
      <c r="C3461" s="16">
        <v>0</v>
      </c>
      <c r="D3461" s="17">
        <v>0.1919391</v>
      </c>
      <c r="E3461" s="17">
        <v>0.17830180000000001</v>
      </c>
      <c r="F3461" s="17">
        <v>4.6155700000000001E-2</v>
      </c>
      <c r="G3461" s="17">
        <v>1.126868</v>
      </c>
      <c r="H3461" s="18">
        <v>0.3005044</v>
      </c>
      <c r="I3461" s="40">
        <f t="array" ref="I3461">$Q$10+SUMPRODUCT(D3461:H3461,TRANSPOSE($Q$11:$Q$15))</f>
        <v>-4.701935947371453</v>
      </c>
      <c r="J3461" s="37">
        <f t="shared" si="54"/>
        <v>8.9960230827577613E-3</v>
      </c>
      <c r="K3461" s="38"/>
      <c r="L3461" s="38"/>
      <c r="M3461" s="38"/>
      <c r="P3461" s="27">
        <v>3432</v>
      </c>
      <c r="Q3461" s="24">
        <v>6.7142199999999999E-2</v>
      </c>
      <c r="R3461" s="24">
        <v>9.7681299999999999E-2</v>
      </c>
      <c r="S3461" s="24">
        <v>6.5393099999999996E-2</v>
      </c>
      <c r="T3461" s="24">
        <v>1.4544649999999999</v>
      </c>
      <c r="U3461" s="24">
        <v>0.41868670000000002</v>
      </c>
      <c r="V3461" s="34">
        <v>5.2769113047796915E-3</v>
      </c>
      <c r="W3461" s="24">
        <v>0</v>
      </c>
      <c r="X3461" s="24">
        <v>0</v>
      </c>
    </row>
    <row r="3462" spans="1:24" ht="15" customHeight="1" x14ac:dyDescent="0.45">
      <c r="A3462" s="14">
        <v>599</v>
      </c>
      <c r="B3462" s="15">
        <v>1999</v>
      </c>
      <c r="C3462" s="16">
        <v>0</v>
      </c>
      <c r="D3462" s="17">
        <v>0.34863769999999999</v>
      </c>
      <c r="E3462" s="17">
        <v>0.1948638</v>
      </c>
      <c r="F3462" s="17">
        <v>3.4212600000000003E-2</v>
      </c>
      <c r="G3462" s="17">
        <v>2.1029770000000001</v>
      </c>
      <c r="H3462" s="18">
        <v>0.30423800000000001</v>
      </c>
      <c r="I3462" s="40">
        <f t="array" ref="I3462">$Q$10+SUMPRODUCT(D3462:H3462,TRANSPOSE($Q$11:$Q$15))</f>
        <v>-6.1187548304748631</v>
      </c>
      <c r="J3462" s="37">
        <f t="shared" si="54"/>
        <v>2.1963605004007968E-3</v>
      </c>
      <c r="K3462" s="38"/>
      <c r="L3462" s="38"/>
      <c r="M3462" s="38"/>
      <c r="P3462" s="27">
        <v>3433</v>
      </c>
      <c r="Q3462" s="24">
        <v>0.1130512</v>
      </c>
      <c r="R3462" s="24">
        <v>0.1241097</v>
      </c>
      <c r="S3462" s="24">
        <v>5.4771599999999997E-2</v>
      </c>
      <c r="T3462" s="24">
        <v>1.702213</v>
      </c>
      <c r="U3462" s="24">
        <v>0.25788240000000001</v>
      </c>
      <c r="V3462" s="34">
        <v>3.4427744736400616E-3</v>
      </c>
      <c r="W3462" s="24">
        <v>0</v>
      </c>
      <c r="X3462" s="24">
        <v>0</v>
      </c>
    </row>
    <row r="3463" spans="1:24" ht="15" customHeight="1" x14ac:dyDescent="0.45">
      <c r="A3463" s="14">
        <v>599</v>
      </c>
      <c r="B3463" s="15">
        <v>2000</v>
      </c>
      <c r="C3463" s="16">
        <v>0</v>
      </c>
      <c r="D3463" s="17">
        <v>0.32245040000000003</v>
      </c>
      <c r="E3463" s="17">
        <v>0.1872048</v>
      </c>
      <c r="F3463" s="17">
        <v>5.5247999999999998E-2</v>
      </c>
      <c r="G3463" s="17">
        <v>2.561096</v>
      </c>
      <c r="H3463" s="18">
        <v>0.35615039999999998</v>
      </c>
      <c r="I3463" s="40">
        <f t="array" ref="I3463">$Q$10+SUMPRODUCT(D3463:H3463,TRANSPOSE($Q$11:$Q$15))</f>
        <v>-6.9846173572573313</v>
      </c>
      <c r="J3463" s="37">
        <f t="shared" si="54"/>
        <v>9.251608475456288E-4</v>
      </c>
      <c r="K3463" s="38"/>
      <c r="L3463" s="38"/>
      <c r="M3463" s="38"/>
      <c r="P3463" s="27">
        <v>3434</v>
      </c>
      <c r="Q3463" s="24">
        <v>4.5765100000000003E-2</v>
      </c>
      <c r="R3463" s="24">
        <v>0.13961670000000001</v>
      </c>
      <c r="S3463" s="24">
        <v>3.4277000000000002E-2</v>
      </c>
      <c r="T3463" s="24">
        <v>1.560449</v>
      </c>
      <c r="U3463" s="24">
        <v>0.25547379999999997</v>
      </c>
      <c r="V3463" s="34">
        <v>4.8202381318134414E-3</v>
      </c>
      <c r="W3463" s="24">
        <v>0</v>
      </c>
      <c r="X3463" s="24">
        <v>0</v>
      </c>
    </row>
    <row r="3464" spans="1:24" ht="15" customHeight="1" x14ac:dyDescent="0.45">
      <c r="A3464" s="14">
        <v>599</v>
      </c>
      <c r="B3464" s="15">
        <v>2001</v>
      </c>
      <c r="C3464" s="16">
        <v>0</v>
      </c>
      <c r="D3464" s="17">
        <v>0.33206029999999997</v>
      </c>
      <c r="E3464" s="17">
        <v>0.22701350000000001</v>
      </c>
      <c r="F3464" s="17">
        <v>6.8768599999999999E-2</v>
      </c>
      <c r="G3464" s="17">
        <v>1.508143</v>
      </c>
      <c r="H3464" s="18">
        <v>0.35527769999999997</v>
      </c>
      <c r="I3464" s="40">
        <f t="array" ref="I3464">$Q$10+SUMPRODUCT(D3464:H3464,TRANSPOSE($Q$11:$Q$15))</f>
        <v>-5.4692330802728488</v>
      </c>
      <c r="J3464" s="37">
        <f t="shared" si="54"/>
        <v>4.1967759166531065E-3</v>
      </c>
      <c r="K3464" s="38"/>
      <c r="L3464" s="38"/>
      <c r="M3464" s="38"/>
      <c r="P3464" s="27">
        <v>3435</v>
      </c>
      <c r="Q3464" s="24">
        <v>4.9250500000000003E-2</v>
      </c>
      <c r="R3464" s="24">
        <v>1.8603700000000001E-2</v>
      </c>
      <c r="S3464" s="24">
        <v>4.5077100000000002E-2</v>
      </c>
      <c r="T3464" s="24">
        <v>1.635931</v>
      </c>
      <c r="U3464" s="24">
        <v>0.2952979</v>
      </c>
      <c r="V3464" s="34">
        <v>4.7982294268792709E-3</v>
      </c>
      <c r="W3464" s="24">
        <v>0</v>
      </c>
      <c r="X3464" s="24">
        <v>0</v>
      </c>
    </row>
    <row r="3465" spans="1:24" ht="15" customHeight="1" x14ac:dyDescent="0.45">
      <c r="A3465" s="14">
        <v>599</v>
      </c>
      <c r="B3465" s="15">
        <v>2002</v>
      </c>
      <c r="C3465" s="16">
        <v>0</v>
      </c>
      <c r="D3465" s="17">
        <v>0.33516859999999998</v>
      </c>
      <c r="E3465" s="17">
        <v>0.25776959999999999</v>
      </c>
      <c r="F3465" s="17">
        <v>4.5318299999999999E-2</v>
      </c>
      <c r="G3465" s="17">
        <v>1.9872430000000001</v>
      </c>
      <c r="H3465" s="18">
        <v>0.3189999</v>
      </c>
      <c r="I3465" s="40">
        <f t="array" ref="I3465">$Q$10+SUMPRODUCT(D3465:H3465,TRANSPOSE($Q$11:$Q$15))</f>
        <v>-6.1110567966692049</v>
      </c>
      <c r="J3465" s="37">
        <f t="shared" si="54"/>
        <v>2.2132958368991725E-3</v>
      </c>
      <c r="K3465" s="38"/>
      <c r="L3465" s="38"/>
      <c r="M3465" s="38"/>
      <c r="P3465" s="27">
        <v>3436</v>
      </c>
      <c r="Q3465" s="24">
        <v>3.9709999999999997E-3</v>
      </c>
      <c r="R3465" s="24">
        <v>8.7123000000000006E-2</v>
      </c>
      <c r="S3465" s="24">
        <v>5.2597600000000001E-2</v>
      </c>
      <c r="T3465" s="24">
        <v>1.8972800000000001</v>
      </c>
      <c r="U3465" s="24">
        <v>0.31694169999999999</v>
      </c>
      <c r="V3465" s="34">
        <v>2.6878612195590122E-3</v>
      </c>
      <c r="W3465" s="24">
        <v>0</v>
      </c>
      <c r="X3465" s="24">
        <v>0</v>
      </c>
    </row>
    <row r="3466" spans="1:24" ht="15" customHeight="1" x14ac:dyDescent="0.45">
      <c r="A3466" s="14">
        <v>599</v>
      </c>
      <c r="B3466" s="15">
        <v>2003</v>
      </c>
      <c r="C3466" s="16">
        <v>0</v>
      </c>
      <c r="D3466" s="17">
        <v>0.36305199999999999</v>
      </c>
      <c r="E3466" s="17">
        <v>0.29403629999999997</v>
      </c>
      <c r="F3466" s="17">
        <v>6.2511700000000003E-2</v>
      </c>
      <c r="G3466" s="17">
        <v>2.2638989999999999</v>
      </c>
      <c r="H3466" s="18">
        <v>0.33317920000000001</v>
      </c>
      <c r="I3466" s="40">
        <f t="array" ref="I3466">$Q$10+SUMPRODUCT(D3466:H3466,TRANSPOSE($Q$11:$Q$15))</f>
        <v>-6.7218555037713799</v>
      </c>
      <c r="J3466" s="37">
        <f t="shared" si="54"/>
        <v>1.2028529557762131E-3</v>
      </c>
      <c r="K3466" s="38"/>
      <c r="L3466" s="38"/>
      <c r="M3466" s="38"/>
      <c r="P3466" s="27">
        <v>3437</v>
      </c>
      <c r="Q3466" s="24">
        <v>-1.4885000000000001E-2</v>
      </c>
      <c r="R3466" s="24">
        <v>2.1595999999999998E-3</v>
      </c>
      <c r="S3466" s="24">
        <v>7.8218999999999997E-3</v>
      </c>
      <c r="T3466" s="24">
        <v>0.1674612</v>
      </c>
      <c r="U3466" s="24">
        <v>0.12984709999999999</v>
      </c>
      <c r="V3466" s="34">
        <v>5.7229618584005243E-2</v>
      </c>
      <c r="W3466" s="24">
        <v>0</v>
      </c>
      <c r="X3466" s="24">
        <v>0</v>
      </c>
    </row>
    <row r="3467" spans="1:24" ht="15" customHeight="1" x14ac:dyDescent="0.45">
      <c r="A3467" s="14">
        <v>599</v>
      </c>
      <c r="B3467" s="15">
        <v>2004</v>
      </c>
      <c r="C3467" s="16">
        <v>0</v>
      </c>
      <c r="D3467" s="17">
        <v>0.341111</v>
      </c>
      <c r="E3467" s="17">
        <v>0.30437769999999997</v>
      </c>
      <c r="F3467" s="17">
        <v>5.6264300000000003E-2</v>
      </c>
      <c r="G3467" s="17">
        <v>2.7196989999999999</v>
      </c>
      <c r="H3467" s="18">
        <v>0.3734035</v>
      </c>
      <c r="I3467" s="40">
        <f t="array" ref="I3467">$Q$10+SUMPRODUCT(D3467:H3467,TRANSPOSE($Q$11:$Q$15))</f>
        <v>-7.3974420540455235</v>
      </c>
      <c r="J3467" s="37">
        <f t="shared" si="54"/>
        <v>6.1244299781797813E-4</v>
      </c>
      <c r="K3467" s="38"/>
      <c r="L3467" s="38"/>
      <c r="M3467" s="38"/>
      <c r="P3467" s="27">
        <v>3438</v>
      </c>
      <c r="Q3467" s="24">
        <v>0.32009539999999997</v>
      </c>
      <c r="R3467" s="24">
        <v>0.58632229999999996</v>
      </c>
      <c r="S3467" s="24">
        <v>7.47805E-2</v>
      </c>
      <c r="T3467" s="24">
        <v>3.7752680000000001</v>
      </c>
      <c r="U3467" s="24">
        <v>0.37263980000000002</v>
      </c>
      <c r="V3467" s="34">
        <v>6.4625525784193445E-5</v>
      </c>
      <c r="W3467" s="24">
        <v>0</v>
      </c>
      <c r="X3467" s="24">
        <v>0</v>
      </c>
    </row>
    <row r="3468" spans="1:24" ht="15" customHeight="1" x14ac:dyDescent="0.45">
      <c r="A3468" s="14">
        <v>600</v>
      </c>
      <c r="B3468" s="15">
        <v>1998</v>
      </c>
      <c r="C3468" s="16">
        <v>0</v>
      </c>
      <c r="D3468" s="17">
        <v>0.15220159999999999</v>
      </c>
      <c r="E3468" s="17">
        <v>0.22181300000000001</v>
      </c>
      <c r="F3468" s="17">
        <v>6.0370199999999999E-2</v>
      </c>
      <c r="G3468" s="17">
        <v>0.82329859999999999</v>
      </c>
      <c r="H3468" s="18">
        <v>0.5894315</v>
      </c>
      <c r="I3468" s="40">
        <f t="array" ref="I3468">$Q$10+SUMPRODUCT(D3468:H3468,TRANSPOSE($Q$11:$Q$15))</f>
        <v>-4.2325492761487356</v>
      </c>
      <c r="J3468" s="37">
        <f t="shared" si="54"/>
        <v>1.4307659198680869E-2</v>
      </c>
      <c r="K3468" s="38"/>
      <c r="L3468" s="38"/>
      <c r="M3468" s="38"/>
      <c r="P3468" s="27">
        <v>3439</v>
      </c>
      <c r="Q3468" s="24">
        <v>0.1389311</v>
      </c>
      <c r="R3468" s="24">
        <v>0.48350009999999999</v>
      </c>
      <c r="S3468" s="24">
        <v>6.5354099999999998E-2</v>
      </c>
      <c r="T3468" s="24">
        <v>3.0473690000000002</v>
      </c>
      <c r="U3468" s="24">
        <v>0.3415802</v>
      </c>
      <c r="V3468" s="34">
        <v>2.3486238579974744E-4</v>
      </c>
      <c r="W3468" s="24">
        <v>0</v>
      </c>
      <c r="X3468" s="24">
        <v>0</v>
      </c>
    </row>
    <row r="3469" spans="1:24" ht="15" customHeight="1" x14ac:dyDescent="0.45">
      <c r="A3469" s="14">
        <v>600</v>
      </c>
      <c r="B3469" s="15">
        <v>1999</v>
      </c>
      <c r="C3469" s="16">
        <v>0</v>
      </c>
      <c r="D3469" s="17">
        <v>0.2299774</v>
      </c>
      <c r="E3469" s="17">
        <v>0.15421360000000001</v>
      </c>
      <c r="F3469" s="17">
        <v>4.5948099999999999E-2</v>
      </c>
      <c r="G3469" s="17">
        <v>0.56094319999999998</v>
      </c>
      <c r="H3469" s="18">
        <v>0.47674450000000002</v>
      </c>
      <c r="I3469" s="40">
        <f t="array" ref="I3469">$Q$10+SUMPRODUCT(D3469:H3469,TRANSPOSE($Q$11:$Q$15))</f>
        <v>-3.6384130863245563</v>
      </c>
      <c r="J3469" s="37">
        <f t="shared" si="54"/>
        <v>2.5620374169819798E-2</v>
      </c>
      <c r="K3469" s="38"/>
      <c r="L3469" s="38"/>
      <c r="M3469" s="38"/>
      <c r="P3469" s="27">
        <v>3440</v>
      </c>
      <c r="Q3469" s="24">
        <v>0.13736390000000001</v>
      </c>
      <c r="R3469" s="24">
        <v>0.43305979999999999</v>
      </c>
      <c r="S3469" s="24">
        <v>5.8634499999999999E-2</v>
      </c>
      <c r="T3469" s="24">
        <v>1.982461</v>
      </c>
      <c r="U3469" s="24">
        <v>0.30415439999999999</v>
      </c>
      <c r="V3469" s="34">
        <v>1.4195451827305873E-3</v>
      </c>
      <c r="W3469" s="24">
        <v>0</v>
      </c>
      <c r="X3469" s="24">
        <v>0</v>
      </c>
    </row>
    <row r="3470" spans="1:24" ht="15" customHeight="1" x14ac:dyDescent="0.45">
      <c r="A3470" s="14">
        <v>600</v>
      </c>
      <c r="B3470" s="15">
        <v>2000</v>
      </c>
      <c r="C3470" s="16">
        <v>0</v>
      </c>
      <c r="D3470" s="17">
        <v>0.2349366</v>
      </c>
      <c r="E3470" s="17">
        <v>0.21798229999999999</v>
      </c>
      <c r="F3470" s="17">
        <v>7.4420299999999995E-2</v>
      </c>
      <c r="G3470" s="17">
        <v>0.86171350000000002</v>
      </c>
      <c r="H3470" s="18">
        <v>0.49186770000000002</v>
      </c>
      <c r="I3470" s="40">
        <f t="array" ref="I3470">$Q$10+SUMPRODUCT(D3470:H3470,TRANSPOSE($Q$11:$Q$15))</f>
        <v>-4.4267632850485068</v>
      </c>
      <c r="J3470" s="37">
        <f t="shared" si="54"/>
        <v>1.181192662840146E-2</v>
      </c>
      <c r="K3470" s="38"/>
      <c r="L3470" s="38"/>
      <c r="M3470" s="38"/>
      <c r="P3470" s="27">
        <v>3441</v>
      </c>
      <c r="Q3470" s="24">
        <v>0.14342199999999999</v>
      </c>
      <c r="R3470" s="24">
        <v>0.44936739999999997</v>
      </c>
      <c r="S3470" s="24">
        <v>5.5180699999999999E-2</v>
      </c>
      <c r="T3470" s="24">
        <v>2.1885180000000002</v>
      </c>
      <c r="U3470" s="24">
        <v>0.29829129999999998</v>
      </c>
      <c r="V3470" s="34">
        <v>1.0254717496425128E-3</v>
      </c>
      <c r="W3470" s="24">
        <v>0</v>
      </c>
      <c r="X3470" s="24">
        <v>0</v>
      </c>
    </row>
    <row r="3471" spans="1:24" ht="15" customHeight="1" x14ac:dyDescent="0.45">
      <c r="A3471" s="14">
        <v>600</v>
      </c>
      <c r="B3471" s="15">
        <v>2001</v>
      </c>
      <c r="C3471" s="16">
        <v>0</v>
      </c>
      <c r="D3471" s="17">
        <v>0.2334002</v>
      </c>
      <c r="E3471" s="17">
        <v>0.24633720000000001</v>
      </c>
      <c r="F3471" s="17">
        <v>3.7582299999999999E-2</v>
      </c>
      <c r="G3471" s="17">
        <v>0.96673589999999998</v>
      </c>
      <c r="H3471" s="18">
        <v>0.52645869999999995</v>
      </c>
      <c r="I3471" s="40">
        <f t="array" ref="I3471">$Q$10+SUMPRODUCT(D3471:H3471,TRANSPOSE($Q$11:$Q$15))</f>
        <v>-4.3198843778658897</v>
      </c>
      <c r="J3471" s="37">
        <f t="shared" si="54"/>
        <v>1.3126816080045938E-2</v>
      </c>
      <c r="K3471" s="38"/>
      <c r="L3471" s="38"/>
      <c r="M3471" s="38"/>
      <c r="P3471" s="27">
        <v>3442</v>
      </c>
      <c r="Q3471" s="24">
        <v>0.13459679999999999</v>
      </c>
      <c r="R3471" s="24">
        <v>0.48270380000000002</v>
      </c>
      <c r="S3471" s="24">
        <v>5.6168500000000003E-2</v>
      </c>
      <c r="T3471" s="24">
        <v>1.5089669999999999</v>
      </c>
      <c r="U3471" s="24">
        <v>0.3112029</v>
      </c>
      <c r="V3471" s="34">
        <v>2.8696885440651124E-3</v>
      </c>
      <c r="W3471" s="24">
        <v>0</v>
      </c>
      <c r="X3471" s="24">
        <v>0</v>
      </c>
    </row>
    <row r="3472" spans="1:24" ht="15" customHeight="1" x14ac:dyDescent="0.45">
      <c r="A3472" s="14">
        <v>600</v>
      </c>
      <c r="B3472" s="15">
        <v>2002</v>
      </c>
      <c r="C3472" s="16">
        <v>0</v>
      </c>
      <c r="D3472" s="17">
        <v>0.22423019999999999</v>
      </c>
      <c r="E3472" s="17">
        <v>0.2249746</v>
      </c>
      <c r="F3472" s="17">
        <v>3.9901600000000002E-2</v>
      </c>
      <c r="G3472" s="17">
        <v>0.77607729999999997</v>
      </c>
      <c r="H3472" s="18">
        <v>0.45091819999999999</v>
      </c>
      <c r="I3472" s="40">
        <f t="array" ref="I3472">$Q$10+SUMPRODUCT(D3472:H3472,TRANSPOSE($Q$11:$Q$15))</f>
        <v>-4.0541575985714635</v>
      </c>
      <c r="J3472" s="37">
        <f t="shared" si="54"/>
        <v>1.7054197904846257E-2</v>
      </c>
      <c r="K3472" s="38"/>
      <c r="L3472" s="38"/>
      <c r="M3472" s="38"/>
      <c r="P3472" s="27">
        <v>3443</v>
      </c>
      <c r="Q3472" s="24">
        <v>0.1545483</v>
      </c>
      <c r="R3472" s="24">
        <v>0.50872240000000002</v>
      </c>
      <c r="S3472" s="24">
        <v>5.3782499999999997E-2</v>
      </c>
      <c r="T3472" s="24">
        <v>1.8755550000000001</v>
      </c>
      <c r="U3472" s="24">
        <v>0.34935640000000001</v>
      </c>
      <c r="V3472" s="34">
        <v>1.6232458909796088E-3</v>
      </c>
      <c r="W3472" s="24">
        <v>0</v>
      </c>
      <c r="X3472" s="24">
        <v>0</v>
      </c>
    </row>
    <row r="3473" spans="1:24" ht="15" customHeight="1" x14ac:dyDescent="0.45">
      <c r="A3473" s="14">
        <v>600</v>
      </c>
      <c r="B3473" s="15">
        <v>2003</v>
      </c>
      <c r="C3473" s="16">
        <v>0</v>
      </c>
      <c r="D3473" s="17">
        <v>0.2529247</v>
      </c>
      <c r="E3473" s="17">
        <v>0.25318410000000002</v>
      </c>
      <c r="F3473" s="17">
        <v>4.8273099999999999E-2</v>
      </c>
      <c r="G3473" s="17">
        <v>0.96076519999999999</v>
      </c>
      <c r="H3473" s="18">
        <v>0.54357529999999998</v>
      </c>
      <c r="I3473" s="40">
        <f t="array" ref="I3473">$Q$10+SUMPRODUCT(D3473:H3473,TRANSPOSE($Q$11:$Q$15))</f>
        <v>-4.3871430910599791</v>
      </c>
      <c r="J3473" s="37">
        <f t="shared" si="54"/>
        <v>1.2283448118565372E-2</v>
      </c>
      <c r="K3473" s="38"/>
      <c r="L3473" s="38"/>
      <c r="M3473" s="38"/>
      <c r="P3473" s="27">
        <v>3444</v>
      </c>
      <c r="Q3473" s="24">
        <v>0.1215816</v>
      </c>
      <c r="R3473" s="24">
        <v>0.57572520000000005</v>
      </c>
      <c r="S3473" s="24">
        <v>6.1349500000000001E-2</v>
      </c>
      <c r="T3473" s="24">
        <v>2.0256590000000001</v>
      </c>
      <c r="U3473" s="24">
        <v>0.3450357</v>
      </c>
      <c r="V3473" s="34">
        <v>1.0740985866031423E-3</v>
      </c>
      <c r="W3473" s="24">
        <v>0</v>
      </c>
      <c r="X3473" s="24">
        <v>0</v>
      </c>
    </row>
    <row r="3474" spans="1:24" ht="15" customHeight="1" x14ac:dyDescent="0.45">
      <c r="A3474" s="14">
        <v>600</v>
      </c>
      <c r="B3474" s="15">
        <v>2004</v>
      </c>
      <c r="C3474" s="16">
        <v>0</v>
      </c>
      <c r="D3474" s="17">
        <v>0.27142579999999999</v>
      </c>
      <c r="E3474" s="17">
        <v>0.27294740000000001</v>
      </c>
      <c r="F3474" s="17">
        <v>7.1070400000000006E-2</v>
      </c>
      <c r="G3474" s="17">
        <v>0.9206934</v>
      </c>
      <c r="H3474" s="18">
        <v>0.53597640000000002</v>
      </c>
      <c r="I3474" s="40">
        <f t="array" ref="I3474">$Q$10+SUMPRODUCT(D3474:H3474,TRANSPOSE($Q$11:$Q$15))</f>
        <v>-4.5314211160320221</v>
      </c>
      <c r="J3474" s="37">
        <f t="shared" si="54"/>
        <v>1.0650707592900488E-2</v>
      </c>
      <c r="K3474" s="38"/>
      <c r="L3474" s="38"/>
      <c r="M3474" s="38"/>
      <c r="P3474" s="27">
        <v>3445</v>
      </c>
      <c r="Q3474" s="24">
        <v>0.1426026</v>
      </c>
      <c r="R3474" s="24">
        <v>0.58138630000000002</v>
      </c>
      <c r="S3474" s="24">
        <v>5.6191499999999998E-2</v>
      </c>
      <c r="T3474" s="24">
        <v>2.0611630000000001</v>
      </c>
      <c r="U3474" s="24">
        <v>0.36677179999999998</v>
      </c>
      <c r="V3474" s="34">
        <v>1.0726301418944907E-3</v>
      </c>
      <c r="W3474" s="24">
        <v>0</v>
      </c>
      <c r="X3474" s="24">
        <v>0</v>
      </c>
    </row>
    <row r="3475" spans="1:24" ht="15" customHeight="1" x14ac:dyDescent="0.45">
      <c r="A3475" s="14">
        <v>601</v>
      </c>
      <c r="B3475" s="15">
        <v>1995</v>
      </c>
      <c r="C3475" s="16">
        <v>0</v>
      </c>
      <c r="D3475" s="17">
        <v>0.48378650000000001</v>
      </c>
      <c r="E3475" s="17">
        <v>0.57513599999999998</v>
      </c>
      <c r="F3475" s="17">
        <v>6.9229700000000005E-2</v>
      </c>
      <c r="G3475" s="17">
        <v>3.0307140000000001</v>
      </c>
      <c r="H3475" s="18">
        <v>0.29191499999999998</v>
      </c>
      <c r="I3475" s="40">
        <f t="array" ref="I3475">$Q$10+SUMPRODUCT(D3475:H3475,TRANSPOSE($Q$11:$Q$15))</f>
        <v>-8.3818496523672685</v>
      </c>
      <c r="J3475" s="37">
        <f t="shared" si="54"/>
        <v>2.2893358640693238E-4</v>
      </c>
      <c r="K3475" s="38"/>
      <c r="L3475" s="38"/>
      <c r="M3475" s="38"/>
      <c r="P3475" s="27">
        <v>3446</v>
      </c>
      <c r="Q3475" s="24">
        <v>0.171848</v>
      </c>
      <c r="R3475" s="24">
        <v>0.61867510000000003</v>
      </c>
      <c r="S3475" s="24">
        <v>7.3023400000000002E-2</v>
      </c>
      <c r="T3475" s="24">
        <v>2.3223289999999999</v>
      </c>
      <c r="U3475" s="24">
        <v>0.38618770000000002</v>
      </c>
      <c r="V3475" s="34">
        <v>6.0030804824911578E-4</v>
      </c>
      <c r="W3475" s="24">
        <v>0</v>
      </c>
      <c r="X3475" s="24">
        <v>0</v>
      </c>
    </row>
    <row r="3476" spans="1:24" ht="15" customHeight="1" x14ac:dyDescent="0.45">
      <c r="A3476" s="14">
        <v>601</v>
      </c>
      <c r="B3476" s="15">
        <v>1996</v>
      </c>
      <c r="C3476" s="16">
        <v>0</v>
      </c>
      <c r="D3476" s="17">
        <v>0.46939649999999999</v>
      </c>
      <c r="E3476" s="17">
        <v>0.5590503</v>
      </c>
      <c r="F3476" s="17">
        <v>7.0991499999999999E-2</v>
      </c>
      <c r="G3476" s="17">
        <v>3.1654010000000001</v>
      </c>
      <c r="H3476" s="18">
        <v>0.30530380000000001</v>
      </c>
      <c r="I3476" s="40">
        <f t="array" ref="I3476">$Q$10+SUMPRODUCT(D3476:H3476,TRANSPOSE($Q$11:$Q$15))</f>
        <v>-8.5848553337811389</v>
      </c>
      <c r="J3476" s="37">
        <f t="shared" si="54"/>
        <v>1.8688030401195203E-4</v>
      </c>
      <c r="K3476" s="38"/>
      <c r="L3476" s="38"/>
      <c r="M3476" s="38"/>
      <c r="P3476" s="27">
        <v>3447</v>
      </c>
      <c r="Q3476" s="24">
        <v>9.4616800000000001E-2</v>
      </c>
      <c r="R3476" s="24">
        <v>0.60845139999999998</v>
      </c>
      <c r="S3476" s="24">
        <v>5.7946499999999998E-2</v>
      </c>
      <c r="T3476" s="24">
        <v>2.4303689999999998</v>
      </c>
      <c r="U3476" s="24">
        <v>0.3821486</v>
      </c>
      <c r="V3476" s="34">
        <v>5.5906850161897305E-4</v>
      </c>
      <c r="W3476" s="24">
        <v>0</v>
      </c>
      <c r="X3476" s="24">
        <v>0</v>
      </c>
    </row>
    <row r="3477" spans="1:24" ht="15" customHeight="1" x14ac:dyDescent="0.45">
      <c r="A3477" s="14">
        <v>601</v>
      </c>
      <c r="B3477" s="15">
        <v>1997</v>
      </c>
      <c r="C3477" s="16">
        <v>0</v>
      </c>
      <c r="D3477" s="17">
        <v>0.43928739999999999</v>
      </c>
      <c r="E3477" s="17">
        <v>0.58618400000000004</v>
      </c>
      <c r="F3477" s="17">
        <v>8.93877E-2</v>
      </c>
      <c r="G3477" s="17">
        <v>3.5588829999999998</v>
      </c>
      <c r="H3477" s="18">
        <v>0.34548479999999998</v>
      </c>
      <c r="I3477" s="40">
        <f t="array" ref="I3477">$Q$10+SUMPRODUCT(D3477:H3477,TRANSPOSE($Q$11:$Q$15))</f>
        <v>-9.3860864365375107</v>
      </c>
      <c r="J3477" s="37">
        <f t="shared" si="54"/>
        <v>8.3876060736624315E-5</v>
      </c>
      <c r="K3477" s="38"/>
      <c r="L3477" s="38"/>
      <c r="M3477" s="38"/>
      <c r="P3477" s="27">
        <v>3448</v>
      </c>
      <c r="Q3477" s="24">
        <v>-0.10253</v>
      </c>
      <c r="R3477" s="24">
        <v>-0.3673419</v>
      </c>
      <c r="S3477" s="24">
        <v>2.5056800000000001E-2</v>
      </c>
      <c r="T3477" s="24">
        <v>0.73885639999999997</v>
      </c>
      <c r="U3477" s="24">
        <v>0.46953549999999999</v>
      </c>
      <c r="V3477" s="34">
        <v>4.1537766920485761E-2</v>
      </c>
      <c r="W3477" s="24">
        <v>0</v>
      </c>
      <c r="X3477" s="24">
        <v>0</v>
      </c>
    </row>
    <row r="3478" spans="1:24" ht="15" customHeight="1" x14ac:dyDescent="0.45">
      <c r="A3478" s="14">
        <v>601</v>
      </c>
      <c r="B3478" s="15">
        <v>1998</v>
      </c>
      <c r="C3478" s="16">
        <v>0</v>
      </c>
      <c r="D3478" s="17">
        <v>0.41588399999999998</v>
      </c>
      <c r="E3478" s="17">
        <v>0.54919300000000004</v>
      </c>
      <c r="F3478" s="17">
        <v>4.0804399999999998E-2</v>
      </c>
      <c r="G3478" s="17">
        <v>2.2843610000000001</v>
      </c>
      <c r="H3478" s="18">
        <v>0.32950639999999998</v>
      </c>
      <c r="I3478" s="40">
        <f t="array" ref="I3478">$Q$10+SUMPRODUCT(D3478:H3478,TRANSPOSE($Q$11:$Q$15))</f>
        <v>-6.9322112289317079</v>
      </c>
      <c r="J3478" s="37">
        <f t="shared" si="54"/>
        <v>9.7488933713491639E-4</v>
      </c>
      <c r="K3478" s="38"/>
      <c r="L3478" s="38"/>
      <c r="M3478" s="38"/>
      <c r="P3478" s="27">
        <v>3449</v>
      </c>
      <c r="Q3478" s="24">
        <v>-0.1124554</v>
      </c>
      <c r="R3478" s="24">
        <v>-0.187941</v>
      </c>
      <c r="S3478" s="24">
        <v>5.43632E-2</v>
      </c>
      <c r="T3478" s="24">
        <v>0.51856069999999999</v>
      </c>
      <c r="U3478" s="24">
        <v>0.40573740000000003</v>
      </c>
      <c r="V3478" s="34">
        <v>3.4670078241317896E-2</v>
      </c>
      <c r="W3478" s="24">
        <v>0</v>
      </c>
      <c r="X3478" s="24">
        <v>0</v>
      </c>
    </row>
    <row r="3479" spans="1:24" ht="15" customHeight="1" x14ac:dyDescent="0.45">
      <c r="A3479" s="14">
        <v>601</v>
      </c>
      <c r="B3479" s="15">
        <v>1999</v>
      </c>
      <c r="C3479" s="16">
        <v>0</v>
      </c>
      <c r="D3479" s="17">
        <v>0.38575009999999998</v>
      </c>
      <c r="E3479" s="17">
        <v>0.45288489999999998</v>
      </c>
      <c r="F3479" s="17">
        <v>6.5635899999999997E-2</v>
      </c>
      <c r="G3479" s="17">
        <v>1.1922950000000001</v>
      </c>
      <c r="H3479" s="18">
        <v>0.32005050000000002</v>
      </c>
      <c r="I3479" s="40">
        <f t="array" ref="I3479">$Q$10+SUMPRODUCT(D3479:H3479,TRANSPOSE($Q$11:$Q$15))</f>
        <v>-5.268845739966098</v>
      </c>
      <c r="J3479" s="37">
        <f t="shared" si="54"/>
        <v>5.1231690443135046E-3</v>
      </c>
      <c r="K3479" s="38"/>
      <c r="L3479" s="38"/>
      <c r="M3479" s="38"/>
      <c r="P3479" s="27">
        <v>3450</v>
      </c>
      <c r="Q3479" s="24">
        <v>-1.7682300000000001E-2</v>
      </c>
      <c r="R3479" s="24">
        <v>-0.27847939999999999</v>
      </c>
      <c r="S3479" s="24">
        <v>2.9173000000000001E-2</v>
      </c>
      <c r="T3479" s="24">
        <v>0.3806813</v>
      </c>
      <c r="U3479" s="24">
        <v>0.45236589999999999</v>
      </c>
      <c r="V3479" s="34">
        <v>6.2646308864650641E-2</v>
      </c>
      <c r="W3479" s="24">
        <v>0</v>
      </c>
      <c r="X3479" s="24">
        <v>0</v>
      </c>
    </row>
    <row r="3480" spans="1:24" ht="15" customHeight="1" x14ac:dyDescent="0.45">
      <c r="A3480" s="14">
        <v>601</v>
      </c>
      <c r="B3480" s="15">
        <v>2000</v>
      </c>
      <c r="C3480" s="16">
        <v>0</v>
      </c>
      <c r="D3480" s="17">
        <v>0.35043960000000002</v>
      </c>
      <c r="E3480" s="17">
        <v>0.4920833</v>
      </c>
      <c r="F3480" s="17">
        <v>5.9267100000000003E-2</v>
      </c>
      <c r="G3480" s="17">
        <v>1.3814649999999999</v>
      </c>
      <c r="H3480" s="18">
        <v>0.30826310000000001</v>
      </c>
      <c r="I3480" s="40">
        <f t="array" ref="I3480">$Q$10+SUMPRODUCT(D3480:H3480,TRANSPOSE($Q$11:$Q$15))</f>
        <v>-5.5982937911890609</v>
      </c>
      <c r="J3480" s="37">
        <f t="shared" si="54"/>
        <v>3.6905081291088672E-3</v>
      </c>
      <c r="K3480" s="38"/>
      <c r="L3480" s="38"/>
      <c r="M3480" s="38"/>
      <c r="P3480" s="27">
        <v>3451</v>
      </c>
      <c r="Q3480" s="24">
        <v>-2.0284400000000001E-2</v>
      </c>
      <c r="R3480" s="24">
        <v>-0.55153419999999997</v>
      </c>
      <c r="S3480" s="24">
        <v>2.10815E-2</v>
      </c>
      <c r="T3480" s="24">
        <v>0.1892308</v>
      </c>
      <c r="U3480" s="24">
        <v>0.49368719999999999</v>
      </c>
      <c r="V3480" s="34">
        <v>0.12851194475073899</v>
      </c>
      <c r="W3480" s="24">
        <v>0</v>
      </c>
      <c r="X3480" s="24">
        <v>0</v>
      </c>
    </row>
    <row r="3481" spans="1:24" ht="15" customHeight="1" x14ac:dyDescent="0.45">
      <c r="A3481" s="14">
        <v>601</v>
      </c>
      <c r="B3481" s="15">
        <v>2001</v>
      </c>
      <c r="C3481" s="16">
        <v>0</v>
      </c>
      <c r="D3481" s="17">
        <v>0.32635370000000002</v>
      </c>
      <c r="E3481" s="17">
        <v>0.47053109999999998</v>
      </c>
      <c r="F3481" s="17">
        <v>6.8081600000000006E-2</v>
      </c>
      <c r="G3481" s="17">
        <v>1.67343</v>
      </c>
      <c r="H3481" s="18">
        <v>0.30761670000000002</v>
      </c>
      <c r="I3481" s="40">
        <f t="array" ref="I3481">$Q$10+SUMPRODUCT(D3481:H3481,TRANSPOSE($Q$11:$Q$15))</f>
        <v>-6.1131191231592927</v>
      </c>
      <c r="J3481" s="37">
        <f t="shared" si="54"/>
        <v>2.2087460733326686E-3</v>
      </c>
      <c r="K3481" s="38"/>
      <c r="L3481" s="38"/>
      <c r="M3481" s="38"/>
      <c r="P3481" s="27">
        <v>3452</v>
      </c>
      <c r="Q3481" s="24">
        <v>-5.7621899999999997E-2</v>
      </c>
      <c r="R3481" s="24">
        <v>-0.81086480000000005</v>
      </c>
      <c r="S3481" s="24">
        <v>4.1814700000000003E-2</v>
      </c>
      <c r="T3481" s="24">
        <v>0.1450389</v>
      </c>
      <c r="U3481" s="24">
        <v>0.57151130000000006</v>
      </c>
      <c r="V3481" s="34">
        <v>0.16801329444141228</v>
      </c>
      <c r="W3481" s="24">
        <v>0</v>
      </c>
      <c r="X3481" s="24">
        <v>0</v>
      </c>
    </row>
    <row r="3482" spans="1:24" ht="15" customHeight="1" x14ac:dyDescent="0.45">
      <c r="A3482" s="14">
        <v>601</v>
      </c>
      <c r="B3482" s="15">
        <v>2002</v>
      </c>
      <c r="C3482" s="16">
        <v>0</v>
      </c>
      <c r="D3482" s="17">
        <v>0.27138079999999998</v>
      </c>
      <c r="E3482" s="17">
        <v>0.49264249999999998</v>
      </c>
      <c r="F3482" s="17">
        <v>5.8458200000000002E-2</v>
      </c>
      <c r="G3482" s="17">
        <v>1.4508369999999999</v>
      </c>
      <c r="H3482" s="18">
        <v>0.31561929999999999</v>
      </c>
      <c r="I3482" s="40">
        <f t="array" ref="I3482">$Q$10+SUMPRODUCT(D3482:H3482,TRANSPOSE($Q$11:$Q$15))</f>
        <v>-5.7313896771374564</v>
      </c>
      <c r="J3482" s="37">
        <f t="shared" si="54"/>
        <v>3.2320877144188845E-3</v>
      </c>
      <c r="K3482" s="38"/>
      <c r="L3482" s="38"/>
      <c r="M3482" s="38"/>
      <c r="P3482" s="27">
        <v>3453</v>
      </c>
      <c r="Q3482" s="24">
        <v>-5.3938899999999998E-2</v>
      </c>
      <c r="R3482" s="24">
        <v>-0.77114159999999998</v>
      </c>
      <c r="S3482" s="24">
        <v>3.3874799999999997E-2</v>
      </c>
      <c r="T3482" s="24">
        <v>8.5573300000000005E-2</v>
      </c>
      <c r="U3482" s="24">
        <v>0.49658679999999999</v>
      </c>
      <c r="V3482" s="34">
        <v>0.17593096128453334</v>
      </c>
      <c r="W3482" s="24">
        <v>0</v>
      </c>
      <c r="X3482" s="24">
        <v>0</v>
      </c>
    </row>
    <row r="3483" spans="1:24" ht="15" customHeight="1" x14ac:dyDescent="0.45">
      <c r="A3483" s="14">
        <v>601</v>
      </c>
      <c r="B3483" s="15">
        <v>2003</v>
      </c>
      <c r="C3483" s="16">
        <v>0</v>
      </c>
      <c r="D3483" s="17">
        <v>0.28055799999999997</v>
      </c>
      <c r="E3483" s="17">
        <v>0.55675960000000002</v>
      </c>
      <c r="F3483" s="17">
        <v>4.8100900000000002E-2</v>
      </c>
      <c r="G3483" s="17">
        <v>1.6995690000000001</v>
      </c>
      <c r="H3483" s="18">
        <v>0.32314749999999998</v>
      </c>
      <c r="I3483" s="40">
        <f t="array" ref="I3483">$Q$10+SUMPRODUCT(D3483:H3483,TRANSPOSE($Q$11:$Q$15))</f>
        <v>-6.1296774030091985</v>
      </c>
      <c r="J3483" s="37">
        <f t="shared" si="54"/>
        <v>2.1725529693008986E-3</v>
      </c>
      <c r="K3483" s="38"/>
      <c r="L3483" s="38"/>
      <c r="M3483" s="38"/>
      <c r="P3483" s="27">
        <v>3454</v>
      </c>
      <c r="Q3483" s="24">
        <v>0.15421699999999999</v>
      </c>
      <c r="R3483" s="24">
        <v>0.15666840000000001</v>
      </c>
      <c r="S3483" s="24">
        <v>3.6065800000000002E-2</v>
      </c>
      <c r="T3483" s="24">
        <v>0.89793389999999995</v>
      </c>
      <c r="U3483" s="24">
        <v>0.1712428</v>
      </c>
      <c r="V3483" s="34">
        <v>1.3116485944303521E-2</v>
      </c>
      <c r="W3483" s="24">
        <v>0</v>
      </c>
      <c r="X3483" s="24">
        <v>0</v>
      </c>
    </row>
    <row r="3484" spans="1:24" ht="15" customHeight="1" x14ac:dyDescent="0.45">
      <c r="A3484" s="14">
        <v>601</v>
      </c>
      <c r="B3484" s="15">
        <v>2004</v>
      </c>
      <c r="C3484" s="16">
        <v>0</v>
      </c>
      <c r="D3484" s="17">
        <v>0.26410149999999999</v>
      </c>
      <c r="E3484" s="17">
        <v>0.57184919999999995</v>
      </c>
      <c r="F3484" s="17">
        <v>7.1655899999999995E-2</v>
      </c>
      <c r="G3484" s="17">
        <v>1.7162500000000001</v>
      </c>
      <c r="H3484" s="18">
        <v>0.30392000000000002</v>
      </c>
      <c r="I3484" s="40">
        <f t="array" ref="I3484">$Q$10+SUMPRODUCT(D3484:H3484,TRANSPOSE($Q$11:$Q$15))</f>
        <v>-6.3853542811852755</v>
      </c>
      <c r="J3484" s="37">
        <f t="shared" si="54"/>
        <v>1.6832329961117621E-3</v>
      </c>
      <c r="K3484" s="38"/>
      <c r="L3484" s="38"/>
      <c r="M3484" s="38"/>
      <c r="P3484" s="27">
        <v>3455</v>
      </c>
      <c r="Q3484" s="24">
        <v>0.11539000000000001</v>
      </c>
      <c r="R3484" s="24">
        <v>0.15023130000000001</v>
      </c>
      <c r="S3484" s="24">
        <v>2.0193699999999998E-2</v>
      </c>
      <c r="T3484" s="24">
        <v>0.46495520000000001</v>
      </c>
      <c r="U3484" s="24">
        <v>0.15148120000000001</v>
      </c>
      <c r="V3484" s="34">
        <v>2.8673056289173434E-2</v>
      </c>
      <c r="W3484" s="24">
        <v>0</v>
      </c>
      <c r="X3484" s="24">
        <v>0</v>
      </c>
    </row>
    <row r="3485" spans="1:24" ht="15" customHeight="1" x14ac:dyDescent="0.45">
      <c r="A3485" s="14">
        <v>602</v>
      </c>
      <c r="B3485" s="15">
        <v>1995</v>
      </c>
      <c r="C3485" s="16">
        <v>0</v>
      </c>
      <c r="D3485" s="17">
        <v>-2.06965E-2</v>
      </c>
      <c r="E3485" s="17">
        <v>0.42752309999999999</v>
      </c>
      <c r="F3485" s="17">
        <v>4.2485299999999997E-2</v>
      </c>
      <c r="G3485" s="17">
        <v>1.5242469999999999</v>
      </c>
      <c r="H3485" s="18">
        <v>0.18859680000000001</v>
      </c>
      <c r="I3485" s="40">
        <f t="array" ref="I3485">$Q$10+SUMPRODUCT(D3485:H3485,TRANSPOSE($Q$11:$Q$15))</f>
        <v>-5.8256763726119711</v>
      </c>
      <c r="J3485" s="37">
        <f t="shared" si="54"/>
        <v>2.9421259839810883E-3</v>
      </c>
      <c r="K3485" s="38"/>
      <c r="L3485" s="38"/>
      <c r="M3485" s="38"/>
      <c r="P3485" s="27">
        <v>3456</v>
      </c>
      <c r="Q3485" s="24">
        <v>9.9603999999999998E-2</v>
      </c>
      <c r="R3485" s="24">
        <v>9.68281E-2</v>
      </c>
      <c r="S3485" s="24">
        <v>3.8464699999999998E-2</v>
      </c>
      <c r="T3485" s="24">
        <v>0.77269109999999996</v>
      </c>
      <c r="U3485" s="24">
        <v>0.20490520000000001</v>
      </c>
      <c r="V3485" s="34">
        <v>1.7039315871330021E-2</v>
      </c>
      <c r="W3485" s="24">
        <v>0</v>
      </c>
      <c r="X3485" s="24">
        <v>0</v>
      </c>
    </row>
    <row r="3486" spans="1:24" ht="15" customHeight="1" x14ac:dyDescent="0.45">
      <c r="A3486" s="14">
        <v>602</v>
      </c>
      <c r="B3486" s="15">
        <v>1996</v>
      </c>
      <c r="C3486" s="16">
        <v>0</v>
      </c>
      <c r="D3486" s="17">
        <v>-3.8346000000000001E-3</v>
      </c>
      <c r="E3486" s="17">
        <v>0.43083070000000001</v>
      </c>
      <c r="F3486" s="17">
        <v>4.59935E-2</v>
      </c>
      <c r="G3486" s="17">
        <v>2.0636540000000001</v>
      </c>
      <c r="H3486" s="18">
        <v>0.27987990000000001</v>
      </c>
      <c r="I3486" s="40">
        <f t="array" ref="I3486">$Q$10+SUMPRODUCT(D3486:H3486,TRANSPOSE($Q$11:$Q$15))</f>
        <v>-6.6545845751374548</v>
      </c>
      <c r="J3486" s="37">
        <f t="shared" si="54"/>
        <v>1.2864460670056724E-3</v>
      </c>
      <c r="K3486" s="38"/>
      <c r="L3486" s="38"/>
      <c r="M3486" s="38"/>
      <c r="P3486" s="27">
        <v>3457</v>
      </c>
      <c r="Q3486" s="24">
        <v>0.45551380000000002</v>
      </c>
      <c r="R3486" s="24">
        <v>3.2187500000000001E-2</v>
      </c>
      <c r="S3486" s="24">
        <v>6.9919899999999993E-2</v>
      </c>
      <c r="T3486" s="24">
        <v>2.3231660000000001</v>
      </c>
      <c r="U3486" s="24">
        <v>0.37040040000000002</v>
      </c>
      <c r="V3486" s="34">
        <v>1.6043266172378926E-3</v>
      </c>
      <c r="W3486" s="24">
        <v>0</v>
      </c>
      <c r="X3486" s="24">
        <v>0</v>
      </c>
    </row>
    <row r="3487" spans="1:24" ht="15" customHeight="1" x14ac:dyDescent="0.45">
      <c r="A3487" s="14">
        <v>602</v>
      </c>
      <c r="B3487" s="15">
        <v>1997</v>
      </c>
      <c r="C3487" s="16">
        <v>0</v>
      </c>
      <c r="D3487" s="17">
        <v>-3.6203399999999997E-2</v>
      </c>
      <c r="E3487" s="17">
        <v>0.39030670000000001</v>
      </c>
      <c r="F3487" s="17">
        <v>4.1092299999999998E-2</v>
      </c>
      <c r="G3487" s="17">
        <v>1.424831</v>
      </c>
      <c r="H3487" s="18">
        <v>0.3233065</v>
      </c>
      <c r="I3487" s="40">
        <f t="array" ref="I3487">$Q$10+SUMPRODUCT(D3487:H3487,TRANSPOSE($Q$11:$Q$15))</f>
        <v>-5.5249339781633733</v>
      </c>
      <c r="J3487" s="37">
        <f t="shared" si="54"/>
        <v>3.9703056931886084E-3</v>
      </c>
      <c r="K3487" s="38"/>
      <c r="L3487" s="38"/>
      <c r="M3487" s="38"/>
      <c r="P3487" s="27">
        <v>3458</v>
      </c>
      <c r="Q3487" s="24">
        <v>0.3675949</v>
      </c>
      <c r="R3487" s="24">
        <v>6.8884699999999993E-2</v>
      </c>
      <c r="S3487" s="24">
        <v>6.8971599999999994E-2</v>
      </c>
      <c r="T3487" s="24">
        <v>2.524089</v>
      </c>
      <c r="U3487" s="24">
        <v>0.34109250000000002</v>
      </c>
      <c r="V3487" s="34">
        <v>1.0541099728899113E-3</v>
      </c>
      <c r="W3487" s="24">
        <v>0</v>
      </c>
      <c r="X3487" s="24">
        <v>0</v>
      </c>
    </row>
    <row r="3488" spans="1:24" ht="15" customHeight="1" x14ac:dyDescent="0.45">
      <c r="A3488" s="14">
        <v>602</v>
      </c>
      <c r="B3488" s="15">
        <v>1998</v>
      </c>
      <c r="C3488" s="16">
        <v>0</v>
      </c>
      <c r="D3488" s="17">
        <v>-0.1436624</v>
      </c>
      <c r="E3488" s="17">
        <v>0.29986180000000001</v>
      </c>
      <c r="F3488" s="17">
        <v>3.9427799999999999E-2</v>
      </c>
      <c r="G3488" s="17">
        <v>1.0159769999999999</v>
      </c>
      <c r="H3488" s="18">
        <v>0.19612669999999999</v>
      </c>
      <c r="I3488" s="40">
        <f t="array" ref="I3488">$Q$10+SUMPRODUCT(D3488:H3488,TRANSPOSE($Q$11:$Q$15))</f>
        <v>-4.8519115900597836</v>
      </c>
      <c r="J3488" s="37">
        <f t="shared" si="54"/>
        <v>7.7528508588102542E-3</v>
      </c>
      <c r="K3488" s="38"/>
      <c r="L3488" s="38"/>
      <c r="M3488" s="38"/>
      <c r="P3488" s="27">
        <v>3459</v>
      </c>
      <c r="Q3488" s="24">
        <v>0.37249589999999999</v>
      </c>
      <c r="R3488" s="24">
        <v>0.13775490000000001</v>
      </c>
      <c r="S3488" s="24">
        <v>9.2864299999999997E-2</v>
      </c>
      <c r="T3488" s="24">
        <v>2.6612580000000001</v>
      </c>
      <c r="U3488" s="24">
        <v>0.4530496</v>
      </c>
      <c r="V3488" s="34">
        <v>6.8020261660828123E-4</v>
      </c>
      <c r="W3488" s="24">
        <v>0</v>
      </c>
      <c r="X3488" s="24">
        <v>0</v>
      </c>
    </row>
    <row r="3489" spans="1:24" ht="15" customHeight="1" x14ac:dyDescent="0.45">
      <c r="A3489" s="14">
        <v>603</v>
      </c>
      <c r="B3489" s="15">
        <v>1995</v>
      </c>
      <c r="C3489" s="16">
        <v>0</v>
      </c>
      <c r="D3489" s="17">
        <v>0.146843</v>
      </c>
      <c r="E3489" s="17">
        <v>0.32555899999999999</v>
      </c>
      <c r="F3489" s="17">
        <v>7.0921499999999998E-2</v>
      </c>
      <c r="G3489" s="17">
        <v>2.0230450000000002</v>
      </c>
      <c r="H3489" s="18">
        <v>0.34495910000000002</v>
      </c>
      <c r="I3489" s="40">
        <f t="array" ref="I3489">$Q$10+SUMPRODUCT(D3489:H3489,TRANSPOSE($Q$11:$Q$15))</f>
        <v>-6.5334328681520368</v>
      </c>
      <c r="J3489" s="37">
        <f t="shared" si="54"/>
        <v>1.4518947985825764E-3</v>
      </c>
      <c r="K3489" s="38"/>
      <c r="L3489" s="38"/>
      <c r="M3489" s="38"/>
      <c r="P3489" s="27">
        <v>3460</v>
      </c>
      <c r="Q3489" s="24">
        <v>0.1919391</v>
      </c>
      <c r="R3489" s="24">
        <v>0.17830180000000001</v>
      </c>
      <c r="S3489" s="24">
        <v>4.6155700000000001E-2</v>
      </c>
      <c r="T3489" s="24">
        <v>1.126868</v>
      </c>
      <c r="U3489" s="24">
        <v>0.3005044</v>
      </c>
      <c r="V3489" s="34">
        <v>8.996023082757763E-3</v>
      </c>
      <c r="W3489" s="24">
        <v>0</v>
      </c>
      <c r="X3489" s="24">
        <v>0</v>
      </c>
    </row>
    <row r="3490" spans="1:24" ht="15" customHeight="1" x14ac:dyDescent="0.45">
      <c r="A3490" s="14">
        <v>603</v>
      </c>
      <c r="B3490" s="15">
        <v>1996</v>
      </c>
      <c r="C3490" s="16">
        <v>0</v>
      </c>
      <c r="D3490" s="17">
        <v>0.14406769999999999</v>
      </c>
      <c r="E3490" s="17">
        <v>0.33975640000000001</v>
      </c>
      <c r="F3490" s="17">
        <v>6.8923399999999996E-2</v>
      </c>
      <c r="G3490" s="17">
        <v>1.6345160000000001</v>
      </c>
      <c r="H3490" s="18">
        <v>0.32929710000000001</v>
      </c>
      <c r="I3490" s="40">
        <f t="array" ref="I3490">$Q$10+SUMPRODUCT(D3490:H3490,TRANSPOSE($Q$11:$Q$15))</f>
        <v>-5.9297926661444613</v>
      </c>
      <c r="J3490" s="37">
        <f t="shared" si="54"/>
        <v>2.6519815321974791E-3</v>
      </c>
      <c r="K3490" s="38"/>
      <c r="L3490" s="38"/>
      <c r="M3490" s="38"/>
      <c r="P3490" s="27">
        <v>3461</v>
      </c>
      <c r="Q3490" s="24">
        <v>0.34863769999999999</v>
      </c>
      <c r="R3490" s="24">
        <v>0.1948638</v>
      </c>
      <c r="S3490" s="24">
        <v>3.4212600000000003E-2</v>
      </c>
      <c r="T3490" s="24">
        <v>2.1029770000000001</v>
      </c>
      <c r="U3490" s="24">
        <v>0.30423800000000001</v>
      </c>
      <c r="V3490" s="34">
        <v>2.1963605004007973E-3</v>
      </c>
      <c r="W3490" s="24">
        <v>0</v>
      </c>
      <c r="X3490" s="24">
        <v>0</v>
      </c>
    </row>
    <row r="3491" spans="1:24" ht="15" customHeight="1" x14ac:dyDescent="0.45">
      <c r="A3491" s="14">
        <v>603</v>
      </c>
      <c r="B3491" s="15">
        <v>1997</v>
      </c>
      <c r="C3491" s="16">
        <v>0</v>
      </c>
      <c r="D3491" s="17">
        <v>0.22355649999999999</v>
      </c>
      <c r="E3491" s="17">
        <v>0.32432620000000001</v>
      </c>
      <c r="F3491" s="17">
        <v>7.3292499999999997E-2</v>
      </c>
      <c r="G3491" s="17">
        <v>2.5323579999999999</v>
      </c>
      <c r="H3491" s="18">
        <v>0.3715676</v>
      </c>
      <c r="I3491" s="40">
        <f t="array" ref="I3491">$Q$10+SUMPRODUCT(D3491:H3491,TRANSPOSE($Q$11:$Q$15))</f>
        <v>-7.3139638204538793</v>
      </c>
      <c r="J3491" s="37">
        <f t="shared" si="54"/>
        <v>6.6572773994325312E-4</v>
      </c>
      <c r="K3491" s="38"/>
      <c r="L3491" s="38"/>
      <c r="M3491" s="38"/>
      <c r="P3491" s="27">
        <v>3462</v>
      </c>
      <c r="Q3491" s="24">
        <v>0.32245040000000003</v>
      </c>
      <c r="R3491" s="24">
        <v>0.1872048</v>
      </c>
      <c r="S3491" s="24">
        <v>5.5247999999999998E-2</v>
      </c>
      <c r="T3491" s="24">
        <v>2.561096</v>
      </c>
      <c r="U3491" s="24">
        <v>0.35615039999999998</v>
      </c>
      <c r="V3491" s="34">
        <v>9.251608475456288E-4</v>
      </c>
      <c r="W3491" s="24">
        <v>0</v>
      </c>
      <c r="X3491" s="24">
        <v>0</v>
      </c>
    </row>
    <row r="3492" spans="1:24" ht="15" customHeight="1" x14ac:dyDescent="0.45">
      <c r="A3492" s="14">
        <v>603</v>
      </c>
      <c r="B3492" s="15">
        <v>1998</v>
      </c>
      <c r="C3492" s="16">
        <v>0</v>
      </c>
      <c r="D3492" s="17">
        <v>0.1445922</v>
      </c>
      <c r="E3492" s="17">
        <v>0.20777080000000001</v>
      </c>
      <c r="F3492" s="17">
        <v>5.5022099999999997E-2</v>
      </c>
      <c r="G3492" s="17">
        <v>2.4311560000000001</v>
      </c>
      <c r="H3492" s="18">
        <v>0.34790500000000002</v>
      </c>
      <c r="I3492" s="40">
        <f t="array" ref="I3492">$Q$10+SUMPRODUCT(D3492:H3492,TRANSPOSE($Q$11:$Q$15))</f>
        <v>-6.8844554990956537</v>
      </c>
      <c r="J3492" s="37">
        <f t="shared" si="54"/>
        <v>1.0225267091791108E-3</v>
      </c>
      <c r="K3492" s="38"/>
      <c r="L3492" s="38"/>
      <c r="M3492" s="38"/>
      <c r="P3492" s="27">
        <v>3463</v>
      </c>
      <c r="Q3492" s="24">
        <v>0.33206029999999997</v>
      </c>
      <c r="R3492" s="24">
        <v>0.22701350000000001</v>
      </c>
      <c r="S3492" s="24">
        <v>6.8768599999999999E-2</v>
      </c>
      <c r="T3492" s="24">
        <v>1.508143</v>
      </c>
      <c r="U3492" s="24">
        <v>0.35527769999999997</v>
      </c>
      <c r="V3492" s="34">
        <v>4.1967759166531065E-3</v>
      </c>
      <c r="W3492" s="24">
        <v>0</v>
      </c>
      <c r="X3492" s="24">
        <v>0</v>
      </c>
    </row>
    <row r="3493" spans="1:24" ht="15" customHeight="1" x14ac:dyDescent="0.45">
      <c r="A3493" s="14">
        <v>603</v>
      </c>
      <c r="B3493" s="15">
        <v>1999</v>
      </c>
      <c r="C3493" s="16">
        <v>0</v>
      </c>
      <c r="D3493" s="17">
        <v>0.1468942</v>
      </c>
      <c r="E3493" s="17">
        <v>0.23044139999999999</v>
      </c>
      <c r="F3493" s="17">
        <v>7.3794899999999997E-2</v>
      </c>
      <c r="G3493" s="17">
        <v>1.6832240000000001</v>
      </c>
      <c r="H3493" s="18">
        <v>0.35377819999999999</v>
      </c>
      <c r="I3493" s="40">
        <f t="array" ref="I3493">$Q$10+SUMPRODUCT(D3493:H3493,TRANSPOSE($Q$11:$Q$15))</f>
        <v>-5.871091657662733</v>
      </c>
      <c r="J3493" s="37">
        <f t="shared" si="54"/>
        <v>2.8118645270829566E-3</v>
      </c>
      <c r="K3493" s="38"/>
      <c r="L3493" s="38"/>
      <c r="M3493" s="38"/>
      <c r="P3493" s="27">
        <v>3464</v>
      </c>
      <c r="Q3493" s="24">
        <v>0.33516859999999998</v>
      </c>
      <c r="R3493" s="24">
        <v>0.25776959999999999</v>
      </c>
      <c r="S3493" s="24">
        <v>4.5318299999999999E-2</v>
      </c>
      <c r="T3493" s="24">
        <v>1.9872430000000001</v>
      </c>
      <c r="U3493" s="24">
        <v>0.3189999</v>
      </c>
      <c r="V3493" s="34">
        <v>2.2132958368991729E-3</v>
      </c>
      <c r="W3493" s="24">
        <v>0</v>
      </c>
      <c r="X3493" s="24">
        <v>0</v>
      </c>
    </row>
    <row r="3494" spans="1:24" ht="15" customHeight="1" x14ac:dyDescent="0.45">
      <c r="A3494" s="14">
        <v>603</v>
      </c>
      <c r="B3494" s="15">
        <v>2000</v>
      </c>
      <c r="C3494" s="16">
        <v>0</v>
      </c>
      <c r="D3494" s="17">
        <v>0.16399929999999999</v>
      </c>
      <c r="E3494" s="17">
        <v>0.2668799</v>
      </c>
      <c r="F3494" s="17">
        <v>7.2931099999999999E-2</v>
      </c>
      <c r="G3494" s="17">
        <v>1.542842</v>
      </c>
      <c r="H3494" s="18">
        <v>0.3292119</v>
      </c>
      <c r="I3494" s="40">
        <f t="array" ref="I3494">$Q$10+SUMPRODUCT(D3494:H3494,TRANSPOSE($Q$11:$Q$15))</f>
        <v>-5.7015889414301961</v>
      </c>
      <c r="J3494" s="37">
        <f t="shared" si="54"/>
        <v>3.3295303299953815E-3</v>
      </c>
      <c r="K3494" s="38"/>
      <c r="L3494" s="38"/>
      <c r="M3494" s="38"/>
      <c r="P3494" s="27">
        <v>3465</v>
      </c>
      <c r="Q3494" s="24">
        <v>0.36305199999999999</v>
      </c>
      <c r="R3494" s="24">
        <v>0.29403629999999997</v>
      </c>
      <c r="S3494" s="24">
        <v>6.2511700000000003E-2</v>
      </c>
      <c r="T3494" s="24">
        <v>2.2638989999999999</v>
      </c>
      <c r="U3494" s="24">
        <v>0.33317920000000001</v>
      </c>
      <c r="V3494" s="34">
        <v>1.2028529557762133E-3</v>
      </c>
      <c r="W3494" s="24">
        <v>0</v>
      </c>
      <c r="X3494" s="24">
        <v>0</v>
      </c>
    </row>
    <row r="3495" spans="1:24" ht="15" customHeight="1" x14ac:dyDescent="0.45">
      <c r="A3495" s="14">
        <v>603</v>
      </c>
      <c r="B3495" s="15">
        <v>2001</v>
      </c>
      <c r="C3495" s="16">
        <v>0</v>
      </c>
      <c r="D3495" s="17">
        <v>0.1299198</v>
      </c>
      <c r="E3495" s="17">
        <v>0.24304609999999999</v>
      </c>
      <c r="F3495" s="17">
        <v>5.67936E-2</v>
      </c>
      <c r="G3495" s="17">
        <v>1.6723460000000001</v>
      </c>
      <c r="H3495" s="18">
        <v>0.31190509999999999</v>
      </c>
      <c r="I3495" s="40">
        <f t="array" ref="I3495">$Q$10+SUMPRODUCT(D3495:H3495,TRANSPOSE($Q$11:$Q$15))</f>
        <v>-5.7690734387954103</v>
      </c>
      <c r="J3495" s="37">
        <f t="shared" si="54"/>
        <v>3.1129289141220611E-3</v>
      </c>
      <c r="K3495" s="38"/>
      <c r="L3495" s="38"/>
      <c r="M3495" s="38"/>
      <c r="P3495" s="27">
        <v>3466</v>
      </c>
      <c r="Q3495" s="24">
        <v>0.341111</v>
      </c>
      <c r="R3495" s="24">
        <v>0.30437769999999997</v>
      </c>
      <c r="S3495" s="24">
        <v>5.6264300000000003E-2</v>
      </c>
      <c r="T3495" s="24">
        <v>2.7196989999999999</v>
      </c>
      <c r="U3495" s="24">
        <v>0.3734035</v>
      </c>
      <c r="V3495" s="34">
        <v>6.124429978179777E-4</v>
      </c>
      <c r="W3495" s="24">
        <v>0</v>
      </c>
      <c r="X3495" s="24">
        <v>0</v>
      </c>
    </row>
    <row r="3496" spans="1:24" ht="15" customHeight="1" x14ac:dyDescent="0.45">
      <c r="A3496" s="14">
        <v>603</v>
      </c>
      <c r="B3496" s="15">
        <v>2002</v>
      </c>
      <c r="C3496" s="16">
        <v>0</v>
      </c>
      <c r="D3496" s="17">
        <v>5.9275899999999999E-2</v>
      </c>
      <c r="E3496" s="17">
        <v>0.25898349999999998</v>
      </c>
      <c r="F3496" s="17">
        <v>4.5228299999999999E-2</v>
      </c>
      <c r="G3496" s="17">
        <v>1.467881</v>
      </c>
      <c r="H3496" s="18">
        <v>0.32032310000000003</v>
      </c>
      <c r="I3496" s="40">
        <f t="array" ref="I3496">$Q$10+SUMPRODUCT(D3496:H3496,TRANSPOSE($Q$11:$Q$15))</f>
        <v>-5.3979586230342145</v>
      </c>
      <c r="J3496" s="37">
        <f t="shared" si="54"/>
        <v>4.50541972863025E-3</v>
      </c>
      <c r="K3496" s="38"/>
      <c r="L3496" s="38"/>
      <c r="M3496" s="38"/>
      <c r="P3496" s="27">
        <v>3467</v>
      </c>
      <c r="Q3496" s="24">
        <v>0.15220159999999999</v>
      </c>
      <c r="R3496" s="24">
        <v>0.22181300000000001</v>
      </c>
      <c r="S3496" s="24">
        <v>6.0370199999999999E-2</v>
      </c>
      <c r="T3496" s="24">
        <v>0.82329859999999999</v>
      </c>
      <c r="U3496" s="24">
        <v>0.5894315</v>
      </c>
      <c r="V3496" s="34">
        <v>1.4307659198680869E-2</v>
      </c>
      <c r="W3496" s="24">
        <v>0</v>
      </c>
      <c r="X3496" s="24">
        <v>0</v>
      </c>
    </row>
    <row r="3497" spans="1:24" ht="15" customHeight="1" x14ac:dyDescent="0.45">
      <c r="A3497" s="14">
        <v>603</v>
      </c>
      <c r="B3497" s="15">
        <v>2003</v>
      </c>
      <c r="C3497" s="16">
        <v>0</v>
      </c>
      <c r="D3497" s="17">
        <v>5.79958E-2</v>
      </c>
      <c r="E3497" s="17">
        <v>0.2850608</v>
      </c>
      <c r="F3497" s="17">
        <v>6.5995200000000004E-2</v>
      </c>
      <c r="G3497" s="17">
        <v>1.6114329999999999</v>
      </c>
      <c r="H3497" s="18">
        <v>0.31435809999999997</v>
      </c>
      <c r="I3497" s="40">
        <f t="array" ref="I3497">$Q$10+SUMPRODUCT(D3497:H3497,TRANSPOSE($Q$11:$Q$15))</f>
        <v>-5.8349821030383158</v>
      </c>
      <c r="J3497" s="37">
        <f t="shared" si="54"/>
        <v>2.9149537848037919E-3</v>
      </c>
      <c r="K3497" s="38"/>
      <c r="L3497" s="38"/>
      <c r="M3497" s="38"/>
      <c r="P3497" s="27">
        <v>3468</v>
      </c>
      <c r="Q3497" s="24">
        <v>0.2299774</v>
      </c>
      <c r="R3497" s="24">
        <v>0.15421360000000001</v>
      </c>
      <c r="S3497" s="24">
        <v>4.5948099999999999E-2</v>
      </c>
      <c r="T3497" s="24">
        <v>0.56094319999999998</v>
      </c>
      <c r="U3497" s="24">
        <v>0.47674450000000002</v>
      </c>
      <c r="V3497" s="34">
        <v>2.5620374169819798E-2</v>
      </c>
      <c r="W3497" s="24">
        <v>0</v>
      </c>
      <c r="X3497" s="24">
        <v>0</v>
      </c>
    </row>
    <row r="3498" spans="1:24" ht="15" customHeight="1" x14ac:dyDescent="0.45">
      <c r="A3498" s="14">
        <v>603</v>
      </c>
      <c r="B3498" s="15">
        <v>2004</v>
      </c>
      <c r="C3498" s="16">
        <v>0</v>
      </c>
      <c r="D3498" s="17">
        <v>0.1152717</v>
      </c>
      <c r="E3498" s="17">
        <v>0.27251409999999998</v>
      </c>
      <c r="F3498" s="17">
        <v>4.7673399999999998E-2</v>
      </c>
      <c r="G3498" s="17">
        <v>1.57165</v>
      </c>
      <c r="H3498" s="18">
        <v>0.318602</v>
      </c>
      <c r="I3498" s="40">
        <f t="array" ref="I3498">$Q$10+SUMPRODUCT(D3498:H3498,TRANSPOSE($Q$11:$Q$15))</f>
        <v>-5.5804187619720782</v>
      </c>
      <c r="J3498" s="37">
        <f t="shared" si="54"/>
        <v>3.7568191300473386E-3</v>
      </c>
      <c r="K3498" s="38"/>
      <c r="L3498" s="38"/>
      <c r="M3498" s="38"/>
      <c r="P3498" s="27">
        <v>3469</v>
      </c>
      <c r="Q3498" s="24">
        <v>0.2349366</v>
      </c>
      <c r="R3498" s="24">
        <v>0.21798229999999999</v>
      </c>
      <c r="S3498" s="24">
        <v>7.4420299999999995E-2</v>
      </c>
      <c r="T3498" s="24">
        <v>0.86171350000000002</v>
      </c>
      <c r="U3498" s="24">
        <v>0.49186770000000002</v>
      </c>
      <c r="V3498" s="34">
        <v>1.181192662840146E-2</v>
      </c>
      <c r="W3498" s="24">
        <v>0</v>
      </c>
      <c r="X3498" s="24">
        <v>0</v>
      </c>
    </row>
    <row r="3499" spans="1:24" ht="15" customHeight="1" x14ac:dyDescent="0.45">
      <c r="A3499" s="14">
        <v>604</v>
      </c>
      <c r="B3499" s="15">
        <v>1995</v>
      </c>
      <c r="C3499" s="16">
        <v>0</v>
      </c>
      <c r="D3499" s="17">
        <v>0.1864188</v>
      </c>
      <c r="E3499" s="17">
        <v>0.10226780000000001</v>
      </c>
      <c r="F3499" s="17">
        <v>4.6249499999999999E-2</v>
      </c>
      <c r="G3499" s="17">
        <v>0.65733039999999998</v>
      </c>
      <c r="H3499" s="18">
        <v>0.2423796</v>
      </c>
      <c r="I3499" s="40">
        <f t="array" ref="I3499">$Q$10+SUMPRODUCT(D3499:H3499,TRANSPOSE($Q$11:$Q$15))</f>
        <v>-3.8821890072175282</v>
      </c>
      <c r="J3499" s="37">
        <f t="shared" si="54"/>
        <v>2.0189648584624829E-2</v>
      </c>
      <c r="K3499" s="38"/>
      <c r="L3499" s="38"/>
      <c r="M3499" s="38"/>
      <c r="P3499" s="27">
        <v>3470</v>
      </c>
      <c r="Q3499" s="24">
        <v>0.2334002</v>
      </c>
      <c r="R3499" s="24">
        <v>0.24633720000000001</v>
      </c>
      <c r="S3499" s="24">
        <v>3.7582299999999999E-2</v>
      </c>
      <c r="T3499" s="24">
        <v>0.96673589999999998</v>
      </c>
      <c r="U3499" s="24">
        <v>0.52645869999999995</v>
      </c>
      <c r="V3499" s="34">
        <v>1.3126816080045949E-2</v>
      </c>
      <c r="W3499" s="24">
        <v>0</v>
      </c>
      <c r="X3499" s="24">
        <v>0</v>
      </c>
    </row>
    <row r="3500" spans="1:24" ht="15" customHeight="1" x14ac:dyDescent="0.45">
      <c r="A3500" s="14">
        <v>604</v>
      </c>
      <c r="B3500" s="15">
        <v>1996</v>
      </c>
      <c r="C3500" s="16">
        <v>0</v>
      </c>
      <c r="D3500" s="17">
        <v>0.17597560000000001</v>
      </c>
      <c r="E3500" s="17">
        <v>0.1475757</v>
      </c>
      <c r="F3500" s="17">
        <v>4.79119E-2</v>
      </c>
      <c r="G3500" s="17">
        <v>0.80330829999999998</v>
      </c>
      <c r="H3500" s="18">
        <v>0.2343625</v>
      </c>
      <c r="I3500" s="40">
        <f t="array" ref="I3500">$Q$10+SUMPRODUCT(D3500:H3500,TRANSPOSE($Q$11:$Q$15))</f>
        <v>-4.2032905780220311</v>
      </c>
      <c r="J3500" s="37">
        <f t="shared" si="54"/>
        <v>1.472621122721344E-2</v>
      </c>
      <c r="K3500" s="38"/>
      <c r="L3500" s="38"/>
      <c r="M3500" s="38"/>
      <c r="P3500" s="27">
        <v>3471</v>
      </c>
      <c r="Q3500" s="24">
        <v>0.22423019999999999</v>
      </c>
      <c r="R3500" s="24">
        <v>0.2249746</v>
      </c>
      <c r="S3500" s="24">
        <v>3.9901600000000002E-2</v>
      </c>
      <c r="T3500" s="24">
        <v>0.77607729999999997</v>
      </c>
      <c r="U3500" s="24">
        <v>0.45091819999999999</v>
      </c>
      <c r="V3500" s="34">
        <v>1.7054197904846261E-2</v>
      </c>
      <c r="W3500" s="24">
        <v>0</v>
      </c>
      <c r="X3500" s="24">
        <v>0</v>
      </c>
    </row>
    <row r="3501" spans="1:24" ht="15" customHeight="1" x14ac:dyDescent="0.45">
      <c r="A3501" s="14">
        <v>604</v>
      </c>
      <c r="B3501" s="15">
        <v>1997</v>
      </c>
      <c r="C3501" s="16">
        <v>0</v>
      </c>
      <c r="D3501" s="17">
        <v>0.21735370000000001</v>
      </c>
      <c r="E3501" s="17">
        <v>0.16532250000000001</v>
      </c>
      <c r="F3501" s="17">
        <v>3.6569600000000001E-2</v>
      </c>
      <c r="G3501" s="17">
        <v>1.0328120000000001</v>
      </c>
      <c r="H3501" s="18">
        <v>0.27561000000000002</v>
      </c>
      <c r="I3501" s="40">
        <f t="array" ref="I3501">$Q$10+SUMPRODUCT(D3501:H3501,TRANSPOSE($Q$11:$Q$15))</f>
        <v>-4.4613930801277286</v>
      </c>
      <c r="J3501" s="37">
        <f t="shared" si="54"/>
        <v>1.1414472651892523E-2</v>
      </c>
      <c r="K3501" s="38"/>
      <c r="L3501" s="38"/>
      <c r="M3501" s="38"/>
      <c r="P3501" s="27">
        <v>3472</v>
      </c>
      <c r="Q3501" s="24">
        <v>0.2529247</v>
      </c>
      <c r="R3501" s="24">
        <v>0.25318410000000002</v>
      </c>
      <c r="S3501" s="24">
        <v>4.8273099999999999E-2</v>
      </c>
      <c r="T3501" s="24">
        <v>0.96076519999999999</v>
      </c>
      <c r="U3501" s="24">
        <v>0.54357529999999998</v>
      </c>
      <c r="V3501" s="34">
        <v>1.2283448118565373E-2</v>
      </c>
      <c r="W3501" s="24">
        <v>0</v>
      </c>
      <c r="X3501" s="24">
        <v>0</v>
      </c>
    </row>
    <row r="3502" spans="1:24" ht="15" customHeight="1" x14ac:dyDescent="0.45">
      <c r="A3502" s="14">
        <v>604</v>
      </c>
      <c r="B3502" s="15">
        <v>1998</v>
      </c>
      <c r="C3502" s="16">
        <v>0</v>
      </c>
      <c r="D3502" s="17">
        <v>0.20773469999999999</v>
      </c>
      <c r="E3502" s="17">
        <v>0.16804140000000001</v>
      </c>
      <c r="F3502" s="17">
        <v>2.0016800000000001E-2</v>
      </c>
      <c r="G3502" s="17">
        <v>1.026265</v>
      </c>
      <c r="H3502" s="18">
        <v>0.22985749999999999</v>
      </c>
      <c r="I3502" s="40">
        <f t="array" ref="I3502">$Q$10+SUMPRODUCT(D3502:H3502,TRANSPOSE($Q$11:$Q$15))</f>
        <v>-4.3548462934004633</v>
      </c>
      <c r="J3502" s="37">
        <f t="shared" si="54"/>
        <v>1.2681526925387369E-2</v>
      </c>
      <c r="K3502" s="38"/>
      <c r="L3502" s="38"/>
      <c r="M3502" s="38"/>
      <c r="P3502" s="27">
        <v>3473</v>
      </c>
      <c r="Q3502" s="24">
        <v>0.27142579999999999</v>
      </c>
      <c r="R3502" s="24">
        <v>0.27294740000000001</v>
      </c>
      <c r="S3502" s="24">
        <v>7.1070400000000006E-2</v>
      </c>
      <c r="T3502" s="24">
        <v>0.9206934</v>
      </c>
      <c r="U3502" s="24">
        <v>0.53597640000000002</v>
      </c>
      <c r="V3502" s="34">
        <v>1.065070759290049E-2</v>
      </c>
      <c r="W3502" s="24">
        <v>0</v>
      </c>
      <c r="X3502" s="24">
        <v>0</v>
      </c>
    </row>
    <row r="3503" spans="1:24" ht="15" customHeight="1" x14ac:dyDescent="0.45">
      <c r="A3503" s="14">
        <v>604</v>
      </c>
      <c r="B3503" s="15">
        <v>2000</v>
      </c>
      <c r="C3503" s="16">
        <v>0</v>
      </c>
      <c r="D3503" s="17">
        <v>0.1442262</v>
      </c>
      <c r="E3503" s="17">
        <v>0.14507890000000001</v>
      </c>
      <c r="F3503" s="17">
        <v>2.6510599999999999E-2</v>
      </c>
      <c r="G3503" s="17">
        <v>1.518861</v>
      </c>
      <c r="H3503" s="18">
        <v>0.22311329999999999</v>
      </c>
      <c r="I3503" s="40">
        <f t="array" ref="I3503">$Q$10+SUMPRODUCT(D3503:H3503,TRANSPOSE($Q$11:$Q$15))</f>
        <v>-5.1888970289332921</v>
      </c>
      <c r="J3503" s="37">
        <f t="shared" si="54"/>
        <v>5.5472127498606919E-3</v>
      </c>
      <c r="K3503" s="38"/>
      <c r="L3503" s="38"/>
      <c r="M3503" s="38"/>
      <c r="P3503" s="27">
        <v>3474</v>
      </c>
      <c r="Q3503" s="24">
        <v>0.48378650000000001</v>
      </c>
      <c r="R3503" s="24">
        <v>0.57513599999999998</v>
      </c>
      <c r="S3503" s="24">
        <v>6.9229700000000005E-2</v>
      </c>
      <c r="T3503" s="24">
        <v>3.0307140000000001</v>
      </c>
      <c r="U3503" s="24">
        <v>0.29191499999999998</v>
      </c>
      <c r="V3503" s="34">
        <v>2.2893358640693279E-4</v>
      </c>
      <c r="W3503" s="24">
        <v>0</v>
      </c>
      <c r="X3503" s="24">
        <v>0</v>
      </c>
    </row>
    <row r="3504" spans="1:24" ht="15" customHeight="1" x14ac:dyDescent="0.45">
      <c r="A3504" s="14">
        <v>604</v>
      </c>
      <c r="B3504" s="15">
        <v>2001</v>
      </c>
      <c r="C3504" s="16">
        <v>0</v>
      </c>
      <c r="D3504" s="17">
        <v>0.1381445</v>
      </c>
      <c r="E3504" s="17">
        <v>0.1472435</v>
      </c>
      <c r="F3504" s="17">
        <v>3.2829299999999999E-2</v>
      </c>
      <c r="G3504" s="17">
        <v>1.10005</v>
      </c>
      <c r="H3504" s="18">
        <v>0.24610570000000001</v>
      </c>
      <c r="I3504" s="40">
        <f t="array" ref="I3504">$Q$10+SUMPRODUCT(D3504:H3504,TRANSPOSE($Q$11:$Q$15))</f>
        <v>-4.5634453051854091</v>
      </c>
      <c r="J3504" s="37">
        <f t="shared" si="54"/>
        <v>1.0318494570851964E-2</v>
      </c>
      <c r="K3504" s="38"/>
      <c r="L3504" s="38"/>
      <c r="M3504" s="38"/>
      <c r="P3504" s="27">
        <v>3475</v>
      </c>
      <c r="Q3504" s="24">
        <v>0.46939649999999999</v>
      </c>
      <c r="R3504" s="24">
        <v>0.5590503</v>
      </c>
      <c r="S3504" s="24">
        <v>7.0991499999999999E-2</v>
      </c>
      <c r="T3504" s="24">
        <v>3.1654010000000001</v>
      </c>
      <c r="U3504" s="24">
        <v>0.30530380000000001</v>
      </c>
      <c r="V3504" s="34">
        <v>1.8688030401195203E-4</v>
      </c>
      <c r="W3504" s="24">
        <v>0</v>
      </c>
      <c r="X3504" s="24">
        <v>0</v>
      </c>
    </row>
    <row r="3505" spans="1:24" ht="15" customHeight="1" x14ac:dyDescent="0.45">
      <c r="A3505" s="14">
        <v>604</v>
      </c>
      <c r="B3505" s="15">
        <v>2002</v>
      </c>
      <c r="C3505" s="16">
        <v>0</v>
      </c>
      <c r="D3505" s="17">
        <v>0.1191363</v>
      </c>
      <c r="E3505" s="17">
        <v>0.1454502</v>
      </c>
      <c r="F3505" s="17">
        <v>3.3014700000000001E-2</v>
      </c>
      <c r="G3505" s="17">
        <v>0.67252049999999997</v>
      </c>
      <c r="H3505" s="18">
        <v>0.2378255</v>
      </c>
      <c r="I3505" s="40">
        <f t="array" ref="I3505">$Q$10+SUMPRODUCT(D3505:H3505,TRANSPOSE($Q$11:$Q$15))</f>
        <v>-3.8940214629452843</v>
      </c>
      <c r="J3505" s="37">
        <f t="shared" si="54"/>
        <v>1.9956902721464401E-2</v>
      </c>
      <c r="K3505" s="38"/>
      <c r="L3505" s="38"/>
      <c r="M3505" s="38"/>
      <c r="P3505" s="27">
        <v>3476</v>
      </c>
      <c r="Q3505" s="24">
        <v>0.43928739999999999</v>
      </c>
      <c r="R3505" s="24">
        <v>0.58618400000000004</v>
      </c>
      <c r="S3505" s="24">
        <v>8.93877E-2</v>
      </c>
      <c r="T3505" s="24">
        <v>3.5588829999999998</v>
      </c>
      <c r="U3505" s="24">
        <v>0.34548479999999998</v>
      </c>
      <c r="V3505" s="34">
        <v>8.3876060736624315E-5</v>
      </c>
      <c r="W3505" s="24">
        <v>0</v>
      </c>
      <c r="X3505" s="24">
        <v>0</v>
      </c>
    </row>
    <row r="3506" spans="1:24" ht="15" customHeight="1" x14ac:dyDescent="0.45">
      <c r="A3506" s="14">
        <v>604</v>
      </c>
      <c r="B3506" s="15">
        <v>2003</v>
      </c>
      <c r="C3506" s="16">
        <v>0</v>
      </c>
      <c r="D3506" s="17">
        <v>6.92831E-2</v>
      </c>
      <c r="E3506" s="17">
        <v>0.12669749999999999</v>
      </c>
      <c r="F3506" s="17">
        <v>1.7898799999999999E-2</v>
      </c>
      <c r="G3506" s="17">
        <v>0.63692720000000003</v>
      </c>
      <c r="H3506" s="18">
        <v>0.24263760000000001</v>
      </c>
      <c r="I3506" s="40">
        <f t="array" ref="I3506">$Q$10+SUMPRODUCT(D3506:H3506,TRANSPOSE($Q$11:$Q$15))</f>
        <v>-3.7067968155364488</v>
      </c>
      <c r="J3506" s="37">
        <f t="shared" si="54"/>
        <v>2.3967507568440606E-2</v>
      </c>
      <c r="K3506" s="38"/>
      <c r="L3506" s="38"/>
      <c r="M3506" s="38"/>
      <c r="P3506" s="27">
        <v>3477</v>
      </c>
      <c r="Q3506" s="24">
        <v>0.41588399999999998</v>
      </c>
      <c r="R3506" s="24">
        <v>0.54919300000000004</v>
      </c>
      <c r="S3506" s="24">
        <v>4.0804399999999998E-2</v>
      </c>
      <c r="T3506" s="24">
        <v>2.2843610000000001</v>
      </c>
      <c r="U3506" s="24">
        <v>0.32950639999999998</v>
      </c>
      <c r="V3506" s="34">
        <v>9.7488933713491715E-4</v>
      </c>
      <c r="W3506" s="24">
        <v>0</v>
      </c>
      <c r="X3506" s="24">
        <v>0</v>
      </c>
    </row>
    <row r="3507" spans="1:24" ht="15" customHeight="1" x14ac:dyDescent="0.45">
      <c r="A3507" s="14">
        <v>604</v>
      </c>
      <c r="B3507" s="15">
        <v>2004</v>
      </c>
      <c r="C3507" s="16">
        <v>0</v>
      </c>
      <c r="D3507" s="17">
        <v>0.11392620000000001</v>
      </c>
      <c r="E3507" s="17">
        <v>0.14548910000000001</v>
      </c>
      <c r="F3507" s="17">
        <v>2.65507E-2</v>
      </c>
      <c r="G3507" s="17">
        <v>0.624552</v>
      </c>
      <c r="H3507" s="18">
        <v>0.19178039999999999</v>
      </c>
      <c r="I3507" s="40">
        <f t="array" ref="I3507">$Q$10+SUMPRODUCT(D3507:H3507,TRANSPOSE($Q$11:$Q$15))</f>
        <v>-3.7966243190713937</v>
      </c>
      <c r="J3507" s="37">
        <f t="shared" si="54"/>
        <v>2.1953635608938881E-2</v>
      </c>
      <c r="K3507" s="38"/>
      <c r="L3507" s="38"/>
      <c r="M3507" s="38"/>
      <c r="P3507" s="27">
        <v>3478</v>
      </c>
      <c r="Q3507" s="24">
        <v>0.38575009999999998</v>
      </c>
      <c r="R3507" s="24">
        <v>0.45288489999999998</v>
      </c>
      <c r="S3507" s="24">
        <v>6.5635899999999997E-2</v>
      </c>
      <c r="T3507" s="24">
        <v>1.1922950000000001</v>
      </c>
      <c r="U3507" s="24">
        <v>0.32005050000000002</v>
      </c>
      <c r="V3507" s="34">
        <v>5.1231690443134994E-3</v>
      </c>
      <c r="W3507" s="24">
        <v>0</v>
      </c>
      <c r="X3507" s="24">
        <v>0</v>
      </c>
    </row>
    <row r="3508" spans="1:24" ht="15" customHeight="1" x14ac:dyDescent="0.45">
      <c r="A3508" s="14">
        <v>605</v>
      </c>
      <c r="B3508" s="15">
        <v>1995</v>
      </c>
      <c r="C3508" s="16">
        <v>0</v>
      </c>
      <c r="D3508" s="17">
        <v>0.11444509999999999</v>
      </c>
      <c r="E3508" s="17">
        <v>0.1202177</v>
      </c>
      <c r="F3508" s="17">
        <v>7.81274E-2</v>
      </c>
      <c r="G3508" s="17">
        <v>0.68567409999999995</v>
      </c>
      <c r="H3508" s="18">
        <v>0.2056374</v>
      </c>
      <c r="I3508" s="40">
        <f t="array" ref="I3508">$Q$10+SUMPRODUCT(D3508:H3508,TRANSPOSE($Q$11:$Q$15))</f>
        <v>-4.2610462579626223</v>
      </c>
      <c r="J3508" s="37">
        <f t="shared" si="54"/>
        <v>1.3911280692430422E-2</v>
      </c>
      <c r="K3508" s="38"/>
      <c r="L3508" s="38"/>
      <c r="M3508" s="38"/>
      <c r="P3508" s="27">
        <v>3479</v>
      </c>
      <c r="Q3508" s="24">
        <v>0.35043960000000002</v>
      </c>
      <c r="R3508" s="24">
        <v>0.4920833</v>
      </c>
      <c r="S3508" s="24">
        <v>5.9267100000000003E-2</v>
      </c>
      <c r="T3508" s="24">
        <v>1.3814649999999999</v>
      </c>
      <c r="U3508" s="24">
        <v>0.30826310000000001</v>
      </c>
      <c r="V3508" s="34">
        <v>3.6905081291088702E-3</v>
      </c>
      <c r="W3508" s="24">
        <v>0</v>
      </c>
      <c r="X3508" s="24">
        <v>0</v>
      </c>
    </row>
    <row r="3509" spans="1:24" ht="15" customHeight="1" x14ac:dyDescent="0.45">
      <c r="A3509" s="14">
        <v>605</v>
      </c>
      <c r="B3509" s="15">
        <v>1996</v>
      </c>
      <c r="C3509" s="16">
        <v>0</v>
      </c>
      <c r="D3509" s="17">
        <v>0.14706279999999999</v>
      </c>
      <c r="E3509" s="17">
        <v>0.17449600000000001</v>
      </c>
      <c r="F3509" s="17">
        <v>8.8418099999999999E-2</v>
      </c>
      <c r="G3509" s="17">
        <v>1.408118</v>
      </c>
      <c r="H3509" s="18">
        <v>0.21652370000000001</v>
      </c>
      <c r="I3509" s="40">
        <f t="array" ref="I3509">$Q$10+SUMPRODUCT(D3509:H3509,TRANSPOSE($Q$11:$Q$15))</f>
        <v>-5.5533020604656294</v>
      </c>
      <c r="J3509" s="37">
        <f t="shared" si="54"/>
        <v>3.8596868907956991E-3</v>
      </c>
      <c r="K3509" s="38"/>
      <c r="L3509" s="38"/>
      <c r="M3509" s="38"/>
      <c r="P3509" s="27">
        <v>3480</v>
      </c>
      <c r="Q3509" s="24">
        <v>0.32635370000000002</v>
      </c>
      <c r="R3509" s="24">
        <v>0.47053109999999998</v>
      </c>
      <c r="S3509" s="24">
        <v>6.8081600000000006E-2</v>
      </c>
      <c r="T3509" s="24">
        <v>1.67343</v>
      </c>
      <c r="U3509" s="24">
        <v>0.30761670000000002</v>
      </c>
      <c r="V3509" s="34">
        <v>2.2087460733326682E-3</v>
      </c>
      <c r="W3509" s="24">
        <v>0</v>
      </c>
      <c r="X3509" s="24">
        <v>0</v>
      </c>
    </row>
    <row r="3510" spans="1:24" ht="15" customHeight="1" x14ac:dyDescent="0.45">
      <c r="A3510" s="14">
        <v>605</v>
      </c>
      <c r="B3510" s="15">
        <v>1997</v>
      </c>
      <c r="C3510" s="16">
        <v>0</v>
      </c>
      <c r="D3510" s="17">
        <v>0.19128200000000001</v>
      </c>
      <c r="E3510" s="17">
        <v>0.22805329999999999</v>
      </c>
      <c r="F3510" s="17">
        <v>8.1871200000000005E-2</v>
      </c>
      <c r="G3510" s="17">
        <v>2.8817620000000002</v>
      </c>
      <c r="H3510" s="18">
        <v>0.33108900000000002</v>
      </c>
      <c r="I3510" s="40">
        <f t="array" ref="I3510">$Q$10+SUMPRODUCT(D3510:H3510,TRANSPOSE($Q$11:$Q$15))</f>
        <v>-7.8378704006929754</v>
      </c>
      <c r="J3510" s="37">
        <f t="shared" si="54"/>
        <v>3.9435271587175369E-4</v>
      </c>
      <c r="K3510" s="38"/>
      <c r="L3510" s="38"/>
      <c r="M3510" s="38"/>
      <c r="P3510" s="27">
        <v>3481</v>
      </c>
      <c r="Q3510" s="24">
        <v>0.27138079999999998</v>
      </c>
      <c r="R3510" s="24">
        <v>0.49264249999999998</v>
      </c>
      <c r="S3510" s="24">
        <v>5.8458200000000002E-2</v>
      </c>
      <c r="T3510" s="24">
        <v>1.4508369999999999</v>
      </c>
      <c r="U3510" s="24">
        <v>0.31561929999999999</v>
      </c>
      <c r="V3510" s="34">
        <v>3.232087714418885E-3</v>
      </c>
      <c r="W3510" s="24">
        <v>0</v>
      </c>
      <c r="X3510" s="24">
        <v>0</v>
      </c>
    </row>
    <row r="3511" spans="1:24" ht="15" customHeight="1" x14ac:dyDescent="0.45">
      <c r="A3511" s="14">
        <v>605</v>
      </c>
      <c r="B3511" s="15">
        <v>1998</v>
      </c>
      <c r="C3511" s="16">
        <v>0</v>
      </c>
      <c r="D3511" s="17">
        <v>0.22009500000000001</v>
      </c>
      <c r="E3511" s="17">
        <v>0.34464879999999998</v>
      </c>
      <c r="F3511" s="17">
        <v>9.7459599999999993E-2</v>
      </c>
      <c r="G3511" s="17">
        <v>3.8621159999999999</v>
      </c>
      <c r="H3511" s="18">
        <v>0.25114209999999998</v>
      </c>
      <c r="I3511" s="40">
        <f t="array" ref="I3511">$Q$10+SUMPRODUCT(D3511:H3511,TRANSPOSE($Q$11:$Q$15))</f>
        <v>-9.7319856617867551</v>
      </c>
      <c r="J3511" s="37">
        <f t="shared" si="54"/>
        <v>5.9350796634512669E-5</v>
      </c>
      <c r="K3511" s="38"/>
      <c r="L3511" s="38"/>
      <c r="M3511" s="38"/>
      <c r="P3511" s="27">
        <v>3482</v>
      </c>
      <c r="Q3511" s="24">
        <v>0.28055799999999997</v>
      </c>
      <c r="R3511" s="24">
        <v>0.55675960000000002</v>
      </c>
      <c r="S3511" s="24">
        <v>4.8100900000000002E-2</v>
      </c>
      <c r="T3511" s="24">
        <v>1.6995690000000001</v>
      </c>
      <c r="U3511" s="24">
        <v>0.32314749999999998</v>
      </c>
      <c r="V3511" s="34">
        <v>2.1725529693008981E-3</v>
      </c>
      <c r="W3511" s="24">
        <v>0</v>
      </c>
      <c r="X3511" s="24">
        <v>0</v>
      </c>
    </row>
    <row r="3512" spans="1:24" ht="15" customHeight="1" x14ac:dyDescent="0.45">
      <c r="A3512" s="14">
        <v>605</v>
      </c>
      <c r="B3512" s="15">
        <v>1999</v>
      </c>
      <c r="C3512" s="16">
        <v>0</v>
      </c>
      <c r="D3512" s="17">
        <v>0.1374997</v>
      </c>
      <c r="E3512" s="17">
        <v>0.44835199999999997</v>
      </c>
      <c r="F3512" s="17">
        <v>8.7221400000000004E-2</v>
      </c>
      <c r="G3512" s="17">
        <v>3.138242</v>
      </c>
      <c r="H3512" s="18">
        <v>0.26148349999999998</v>
      </c>
      <c r="I3512" s="40">
        <f t="array" ref="I3512">$Q$10+SUMPRODUCT(D3512:H3512,TRANSPOSE($Q$11:$Q$15))</f>
        <v>-8.6751340843874019</v>
      </c>
      <c r="J3512" s="37">
        <f t="shared" si="54"/>
        <v>1.7075088955122064E-4</v>
      </c>
      <c r="K3512" s="38"/>
      <c r="L3512" s="38"/>
      <c r="M3512" s="38"/>
      <c r="P3512" s="27">
        <v>3483</v>
      </c>
      <c r="Q3512" s="24">
        <v>0.26410149999999999</v>
      </c>
      <c r="R3512" s="24">
        <v>0.57184919999999995</v>
      </c>
      <c r="S3512" s="24">
        <v>7.1655899999999995E-2</v>
      </c>
      <c r="T3512" s="24">
        <v>1.7162500000000001</v>
      </c>
      <c r="U3512" s="24">
        <v>0.30392000000000002</v>
      </c>
      <c r="V3512" s="34">
        <v>1.6832329961117625E-3</v>
      </c>
      <c r="W3512" s="24">
        <v>0</v>
      </c>
      <c r="X3512" s="24">
        <v>0</v>
      </c>
    </row>
    <row r="3513" spans="1:24" ht="15" customHeight="1" x14ac:dyDescent="0.45">
      <c r="A3513" s="14">
        <v>606</v>
      </c>
      <c r="B3513" s="15">
        <v>1998</v>
      </c>
      <c r="C3513" s="16">
        <v>0</v>
      </c>
      <c r="D3513" s="17">
        <v>6.6646499999999997E-2</v>
      </c>
      <c r="E3513" s="17">
        <v>4.3162600000000002E-2</v>
      </c>
      <c r="F3513" s="17">
        <v>6.04296E-2</v>
      </c>
      <c r="G3513" s="17">
        <v>0.79527619999999999</v>
      </c>
      <c r="H3513" s="18">
        <v>0.41068700000000002</v>
      </c>
      <c r="I3513" s="40">
        <f t="array" ref="I3513">$Q$10+SUMPRODUCT(D3513:H3513,TRANSPOSE($Q$11:$Q$15))</f>
        <v>-4.0748335766872108</v>
      </c>
      <c r="J3513" s="37">
        <f t="shared" si="54"/>
        <v>1.6711038006583787E-2</v>
      </c>
      <c r="K3513" s="38"/>
      <c r="L3513" s="38"/>
      <c r="M3513" s="38"/>
      <c r="P3513" s="27">
        <v>3484</v>
      </c>
      <c r="Q3513" s="24">
        <v>-2.06965E-2</v>
      </c>
      <c r="R3513" s="24">
        <v>0.42752309999999999</v>
      </c>
      <c r="S3513" s="24">
        <v>4.2485299999999997E-2</v>
      </c>
      <c r="T3513" s="24">
        <v>1.5242469999999999</v>
      </c>
      <c r="U3513" s="24">
        <v>0.18859680000000001</v>
      </c>
      <c r="V3513" s="34">
        <v>2.9421259839810887E-3</v>
      </c>
      <c r="W3513" s="24">
        <v>0</v>
      </c>
      <c r="X3513" s="24">
        <v>0</v>
      </c>
    </row>
    <row r="3514" spans="1:24" ht="15" customHeight="1" x14ac:dyDescent="0.45">
      <c r="A3514" s="14">
        <v>606</v>
      </c>
      <c r="B3514" s="15">
        <v>1999</v>
      </c>
      <c r="C3514" s="16">
        <v>0</v>
      </c>
      <c r="D3514" s="17">
        <v>-0.33408189999999999</v>
      </c>
      <c r="E3514" s="17">
        <v>3.1808299999999998E-2</v>
      </c>
      <c r="F3514" s="17">
        <v>5.6999099999999997E-2</v>
      </c>
      <c r="G3514" s="17">
        <v>0.34456290000000001</v>
      </c>
      <c r="H3514" s="18">
        <v>0.15707399999999999</v>
      </c>
      <c r="I3514" s="40">
        <f t="array" ref="I3514">$Q$10+SUMPRODUCT(D3514:H3514,TRANSPOSE($Q$11:$Q$15))</f>
        <v>-3.6358607857686343</v>
      </c>
      <c r="J3514" s="37">
        <f t="shared" si="54"/>
        <v>2.5684166928904618E-2</v>
      </c>
      <c r="K3514" s="38"/>
      <c r="L3514" s="38"/>
      <c r="M3514" s="38"/>
      <c r="P3514" s="27">
        <v>3485</v>
      </c>
      <c r="Q3514" s="24">
        <v>-3.8346000000000001E-3</v>
      </c>
      <c r="R3514" s="24">
        <v>0.43083070000000001</v>
      </c>
      <c r="S3514" s="24">
        <v>4.59935E-2</v>
      </c>
      <c r="T3514" s="24">
        <v>2.0636540000000001</v>
      </c>
      <c r="U3514" s="24">
        <v>0.27987990000000001</v>
      </c>
      <c r="V3514" s="34">
        <v>1.2864460670056726E-3</v>
      </c>
      <c r="W3514" s="24">
        <v>0</v>
      </c>
      <c r="X3514" s="24">
        <v>0</v>
      </c>
    </row>
    <row r="3515" spans="1:24" ht="15" customHeight="1" x14ac:dyDescent="0.45">
      <c r="A3515" s="14">
        <v>606</v>
      </c>
      <c r="B3515" s="15">
        <v>2000</v>
      </c>
      <c r="C3515" s="16">
        <v>0</v>
      </c>
      <c r="D3515" s="17">
        <v>-3.8449999999999998E-2</v>
      </c>
      <c r="E3515" s="17">
        <v>2.3484600000000001E-2</v>
      </c>
      <c r="F3515" s="17">
        <v>5.8215000000000003E-2</v>
      </c>
      <c r="G3515" s="17">
        <v>0.42702119999999999</v>
      </c>
      <c r="H3515" s="18">
        <v>0.20552819999999999</v>
      </c>
      <c r="I3515" s="40">
        <f t="array" ref="I3515">$Q$10+SUMPRODUCT(D3515:H3515,TRANSPOSE($Q$11:$Q$15))</f>
        <v>-3.6123526008315308</v>
      </c>
      <c r="J3515" s="37">
        <f t="shared" si="54"/>
        <v>2.6279053044742439E-2</v>
      </c>
      <c r="K3515" s="38"/>
      <c r="L3515" s="38"/>
      <c r="M3515" s="38"/>
      <c r="P3515" s="27">
        <v>3486</v>
      </c>
      <c r="Q3515" s="24">
        <v>-3.6203399999999997E-2</v>
      </c>
      <c r="R3515" s="24">
        <v>0.39030670000000001</v>
      </c>
      <c r="S3515" s="24">
        <v>4.1092299999999998E-2</v>
      </c>
      <c r="T3515" s="24">
        <v>1.424831</v>
      </c>
      <c r="U3515" s="24">
        <v>0.3233065</v>
      </c>
      <c r="V3515" s="34">
        <v>3.9703056931886076E-3</v>
      </c>
      <c r="W3515" s="24">
        <v>0</v>
      </c>
      <c r="X3515" s="24">
        <v>0</v>
      </c>
    </row>
    <row r="3516" spans="1:24" ht="15" customHeight="1" x14ac:dyDescent="0.45">
      <c r="A3516" s="14">
        <v>606</v>
      </c>
      <c r="B3516" s="15">
        <v>2001</v>
      </c>
      <c r="C3516" s="16">
        <v>0</v>
      </c>
      <c r="D3516" s="17">
        <v>-3.3004199999999997E-2</v>
      </c>
      <c r="E3516" s="17">
        <v>9.1795000000000002E-3</v>
      </c>
      <c r="F3516" s="17">
        <v>2.5929799999999999E-2</v>
      </c>
      <c r="G3516" s="17">
        <v>0.29479309999999997</v>
      </c>
      <c r="H3516" s="18">
        <v>0.18395439999999999</v>
      </c>
      <c r="I3516" s="40">
        <f t="array" ref="I3516">$Q$10+SUMPRODUCT(D3516:H3516,TRANSPOSE($Q$11:$Q$15))</f>
        <v>-3.1336964379630357</v>
      </c>
      <c r="J3516" s="37">
        <f t="shared" si="54"/>
        <v>4.173851211959767E-2</v>
      </c>
      <c r="K3516" s="38"/>
      <c r="L3516" s="38"/>
      <c r="M3516" s="38"/>
      <c r="P3516" s="27">
        <v>3487</v>
      </c>
      <c r="Q3516" s="24">
        <v>-0.1436624</v>
      </c>
      <c r="R3516" s="24">
        <v>0.29986180000000001</v>
      </c>
      <c r="S3516" s="24">
        <v>3.9427799999999999E-2</v>
      </c>
      <c r="T3516" s="24">
        <v>1.0159769999999999</v>
      </c>
      <c r="U3516" s="24">
        <v>0.19612669999999999</v>
      </c>
      <c r="V3516" s="34">
        <v>7.752850858810255E-3</v>
      </c>
      <c r="W3516" s="24">
        <v>0</v>
      </c>
      <c r="X3516" s="24">
        <v>0</v>
      </c>
    </row>
    <row r="3517" spans="1:24" ht="15" customHeight="1" x14ac:dyDescent="0.45">
      <c r="A3517" s="14">
        <v>606</v>
      </c>
      <c r="B3517" s="15">
        <v>2002</v>
      </c>
      <c r="C3517" s="16">
        <v>0</v>
      </c>
      <c r="D3517" s="17">
        <v>-1.6816999999999999E-2</v>
      </c>
      <c r="E3517" s="17">
        <v>-4.5910999999999999E-3</v>
      </c>
      <c r="F3517" s="17">
        <v>4.61885E-2</v>
      </c>
      <c r="G3517" s="17">
        <v>0.18037149999999999</v>
      </c>
      <c r="H3517" s="18">
        <v>0.19894719999999999</v>
      </c>
      <c r="I3517" s="40">
        <f t="array" ref="I3517">$Q$10+SUMPRODUCT(D3517:H3517,TRANSPOSE($Q$11:$Q$15))</f>
        <v>-3.0773838658985948</v>
      </c>
      <c r="J3517" s="37">
        <f t="shared" si="54"/>
        <v>4.4049848075038756E-2</v>
      </c>
      <c r="K3517" s="38"/>
      <c r="L3517" s="38"/>
      <c r="M3517" s="38"/>
      <c r="P3517" s="27">
        <v>3488</v>
      </c>
      <c r="Q3517" s="24">
        <v>0.146843</v>
      </c>
      <c r="R3517" s="24">
        <v>0.32555899999999999</v>
      </c>
      <c r="S3517" s="24">
        <v>7.0921499999999998E-2</v>
      </c>
      <c r="T3517" s="24">
        <v>2.0230450000000002</v>
      </c>
      <c r="U3517" s="24">
        <v>0.34495910000000002</v>
      </c>
      <c r="V3517" s="34">
        <v>1.4518947985825762E-3</v>
      </c>
      <c r="W3517" s="24">
        <v>0</v>
      </c>
      <c r="X3517" s="24">
        <v>0</v>
      </c>
    </row>
    <row r="3518" spans="1:24" ht="15" customHeight="1" x14ac:dyDescent="0.45">
      <c r="A3518" s="14">
        <v>606</v>
      </c>
      <c r="B3518" s="15">
        <v>2003</v>
      </c>
      <c r="C3518" s="16">
        <v>0</v>
      </c>
      <c r="D3518" s="17">
        <v>8.2727700000000001E-2</v>
      </c>
      <c r="E3518" s="17">
        <v>-4.1012699999999999E-2</v>
      </c>
      <c r="F3518" s="17">
        <v>4.75837E-2</v>
      </c>
      <c r="G3518" s="17">
        <v>0.21556030000000001</v>
      </c>
      <c r="H3518" s="18">
        <v>0.17210619999999999</v>
      </c>
      <c r="I3518" s="40">
        <f t="array" ref="I3518">$Q$10+SUMPRODUCT(D3518:H3518,TRANSPOSE($Q$11:$Q$15))</f>
        <v>-3.0670465629245056</v>
      </c>
      <c r="J3518" s="37">
        <f t="shared" si="54"/>
        <v>4.4487203802241131E-2</v>
      </c>
      <c r="K3518" s="38"/>
      <c r="L3518" s="38"/>
      <c r="M3518" s="38"/>
      <c r="P3518" s="27">
        <v>3489</v>
      </c>
      <c r="Q3518" s="24">
        <v>0.14406769999999999</v>
      </c>
      <c r="R3518" s="24">
        <v>0.33975640000000001</v>
      </c>
      <c r="S3518" s="24">
        <v>6.8923399999999996E-2</v>
      </c>
      <c r="T3518" s="24">
        <v>1.6345160000000001</v>
      </c>
      <c r="U3518" s="24">
        <v>0.32929710000000001</v>
      </c>
      <c r="V3518" s="34">
        <v>2.6519815321974769E-3</v>
      </c>
      <c r="W3518" s="24">
        <v>0</v>
      </c>
      <c r="X3518" s="24">
        <v>0</v>
      </c>
    </row>
    <row r="3519" spans="1:24" ht="15" customHeight="1" x14ac:dyDescent="0.45">
      <c r="A3519" s="14">
        <v>606</v>
      </c>
      <c r="B3519" s="15">
        <v>2004</v>
      </c>
      <c r="C3519" s="16">
        <v>0</v>
      </c>
      <c r="D3519" s="17">
        <v>9.3719700000000003E-2</v>
      </c>
      <c r="E3519" s="17">
        <v>-5.7528900000000001E-2</v>
      </c>
      <c r="F3519" s="17">
        <v>5.8604299999999998E-2</v>
      </c>
      <c r="G3519" s="17">
        <v>0.2426189</v>
      </c>
      <c r="H3519" s="18">
        <v>0.204126</v>
      </c>
      <c r="I3519" s="40">
        <f t="array" ref="I3519">$Q$10+SUMPRODUCT(D3519:H3519,TRANSPOSE($Q$11:$Q$15))</f>
        <v>-3.1499080327222009</v>
      </c>
      <c r="J3519" s="37">
        <f t="shared" si="54"/>
        <v>4.1094902120287817E-2</v>
      </c>
      <c r="K3519" s="38"/>
      <c r="L3519" s="38"/>
      <c r="M3519" s="38"/>
      <c r="P3519" s="27">
        <v>3490</v>
      </c>
      <c r="Q3519" s="24">
        <v>0.22355649999999999</v>
      </c>
      <c r="R3519" s="24">
        <v>0.32432620000000001</v>
      </c>
      <c r="S3519" s="24">
        <v>7.3292499999999997E-2</v>
      </c>
      <c r="T3519" s="24">
        <v>2.5323579999999999</v>
      </c>
      <c r="U3519" s="24">
        <v>0.3715676</v>
      </c>
      <c r="V3519" s="34">
        <v>6.6572773994325323E-4</v>
      </c>
      <c r="W3519" s="24">
        <v>0</v>
      </c>
      <c r="X3519" s="24">
        <v>0</v>
      </c>
    </row>
    <row r="3520" spans="1:24" ht="15" customHeight="1" x14ac:dyDescent="0.45">
      <c r="A3520" s="14">
        <v>607</v>
      </c>
      <c r="B3520" s="15">
        <v>1999</v>
      </c>
      <c r="C3520" s="16">
        <v>0</v>
      </c>
      <c r="D3520" s="17">
        <v>-8.6381799999999995E-2</v>
      </c>
      <c r="E3520" s="17">
        <v>0.1251813</v>
      </c>
      <c r="F3520" s="17">
        <v>3.3266400000000002E-2</v>
      </c>
      <c r="G3520" s="17">
        <v>0.33156429999999998</v>
      </c>
      <c r="H3520" s="18">
        <v>8.3767499999999995E-2</v>
      </c>
      <c r="I3520" s="40">
        <f t="array" ref="I3520">$Q$10+SUMPRODUCT(D3520:H3520,TRANSPOSE($Q$11:$Q$15))</f>
        <v>-3.5038579060145878</v>
      </c>
      <c r="J3520" s="37">
        <f t="shared" si="54"/>
        <v>2.9202660760065429E-2</v>
      </c>
      <c r="K3520" s="38"/>
      <c r="L3520" s="38"/>
      <c r="M3520" s="38"/>
      <c r="P3520" s="27">
        <v>3491</v>
      </c>
      <c r="Q3520" s="24">
        <v>0.1445922</v>
      </c>
      <c r="R3520" s="24">
        <v>0.20777080000000001</v>
      </c>
      <c r="S3520" s="24">
        <v>5.5022099999999997E-2</v>
      </c>
      <c r="T3520" s="24">
        <v>2.4311560000000001</v>
      </c>
      <c r="U3520" s="24">
        <v>0.34790500000000002</v>
      </c>
      <c r="V3520" s="34">
        <v>1.0225267091791119E-3</v>
      </c>
      <c r="W3520" s="24">
        <v>0</v>
      </c>
      <c r="X3520" s="24">
        <v>0</v>
      </c>
    </row>
    <row r="3521" spans="1:24" ht="15" customHeight="1" x14ac:dyDescent="0.45">
      <c r="A3521" s="14">
        <v>607</v>
      </c>
      <c r="B3521" s="15">
        <v>2000</v>
      </c>
      <c r="C3521" s="16">
        <v>0</v>
      </c>
      <c r="D3521" s="17">
        <v>-0.1245246</v>
      </c>
      <c r="E3521" s="17">
        <v>4.43191E-2</v>
      </c>
      <c r="F3521" s="17">
        <v>-7.6562900000000003E-2</v>
      </c>
      <c r="G3521" s="17">
        <v>0.18025379999999999</v>
      </c>
      <c r="H3521" s="18">
        <v>6.3264100000000004E-2</v>
      </c>
      <c r="I3521" s="40">
        <f t="array" ref="I3521">$Q$10+SUMPRODUCT(D3521:H3521,TRANSPOSE($Q$11:$Q$15))</f>
        <v>-2.2951350243067683</v>
      </c>
      <c r="J3521" s="37">
        <f t="shared" si="54"/>
        <v>9.1526678464332323E-2</v>
      </c>
      <c r="K3521" s="38"/>
      <c r="L3521" s="38"/>
      <c r="M3521" s="38"/>
      <c r="P3521" s="27">
        <v>3492</v>
      </c>
      <c r="Q3521" s="24">
        <v>0.1468942</v>
      </c>
      <c r="R3521" s="24">
        <v>0.23044139999999999</v>
      </c>
      <c r="S3521" s="24">
        <v>7.3794899999999997E-2</v>
      </c>
      <c r="T3521" s="24">
        <v>1.6832240000000001</v>
      </c>
      <c r="U3521" s="24">
        <v>0.35377819999999999</v>
      </c>
      <c r="V3521" s="34">
        <v>2.8118645270829535E-3</v>
      </c>
      <c r="W3521" s="24">
        <v>0</v>
      </c>
      <c r="X3521" s="24">
        <v>0</v>
      </c>
    </row>
    <row r="3522" spans="1:24" ht="15" customHeight="1" x14ac:dyDescent="0.45">
      <c r="A3522" s="14">
        <v>607</v>
      </c>
      <c r="B3522" s="15">
        <v>2001</v>
      </c>
      <c r="C3522" s="16">
        <v>0</v>
      </c>
      <c r="D3522" s="17">
        <v>-3.64909E-2</v>
      </c>
      <c r="E3522" s="17">
        <v>6.8083599999999994E-2</v>
      </c>
      <c r="F3522" s="17">
        <v>0.1348587</v>
      </c>
      <c r="G3522" s="17">
        <v>0.18493770000000001</v>
      </c>
      <c r="H3522" s="18">
        <v>9.2816200000000001E-2</v>
      </c>
      <c r="I3522" s="40">
        <f t="array" ref="I3522">$Q$10+SUMPRODUCT(D3522:H3522,TRANSPOSE($Q$11:$Q$15))</f>
        <v>-3.9735360803818507</v>
      </c>
      <c r="J3522" s="37">
        <f t="shared" si="54"/>
        <v>1.8459645906093034E-2</v>
      </c>
      <c r="K3522" s="38"/>
      <c r="L3522" s="38"/>
      <c r="M3522" s="38"/>
      <c r="P3522" s="27">
        <v>3493</v>
      </c>
      <c r="Q3522" s="24">
        <v>0.16399929999999999</v>
      </c>
      <c r="R3522" s="24">
        <v>0.2668799</v>
      </c>
      <c r="S3522" s="24">
        <v>7.2931099999999999E-2</v>
      </c>
      <c r="T3522" s="24">
        <v>1.542842</v>
      </c>
      <c r="U3522" s="24">
        <v>0.3292119</v>
      </c>
      <c r="V3522" s="34">
        <v>3.3295303299953815E-3</v>
      </c>
      <c r="W3522" s="24">
        <v>0</v>
      </c>
      <c r="X3522" s="24">
        <v>0</v>
      </c>
    </row>
    <row r="3523" spans="1:24" ht="15" customHeight="1" x14ac:dyDescent="0.45">
      <c r="A3523" s="14">
        <v>607</v>
      </c>
      <c r="B3523" s="15">
        <v>2002</v>
      </c>
      <c r="C3523" s="16">
        <v>0</v>
      </c>
      <c r="D3523" s="17">
        <v>-9.7030999999999992E-3</v>
      </c>
      <c r="E3523" s="17">
        <v>9.9390300000000001E-2</v>
      </c>
      <c r="F3523" s="17">
        <v>3.4395500000000002E-2</v>
      </c>
      <c r="G3523" s="17">
        <v>0.16811770000000001</v>
      </c>
      <c r="H3523" s="18">
        <v>9.0604500000000004E-2</v>
      </c>
      <c r="I3523" s="40">
        <f t="array" ref="I3523">$Q$10+SUMPRODUCT(D3523:H3523,TRANSPOSE($Q$11:$Q$15))</f>
        <v>-3.1789095534288885</v>
      </c>
      <c r="J3523" s="37">
        <f t="shared" ref="J3523:J3586" si="55">EXP(I3523)/(1+EXP(I3523))</f>
        <v>3.9967153165281689E-2</v>
      </c>
      <c r="K3523" s="38"/>
      <c r="L3523" s="38"/>
      <c r="M3523" s="38"/>
      <c r="P3523" s="27">
        <v>3494</v>
      </c>
      <c r="Q3523" s="24">
        <v>0.1299198</v>
      </c>
      <c r="R3523" s="24">
        <v>0.24304609999999999</v>
      </c>
      <c r="S3523" s="24">
        <v>5.67936E-2</v>
      </c>
      <c r="T3523" s="24">
        <v>1.6723460000000001</v>
      </c>
      <c r="U3523" s="24">
        <v>0.31190509999999999</v>
      </c>
      <c r="V3523" s="34">
        <v>3.1129289141220585E-3</v>
      </c>
      <c r="W3523" s="24">
        <v>0</v>
      </c>
      <c r="X3523" s="24">
        <v>0</v>
      </c>
    </row>
    <row r="3524" spans="1:24" ht="15" customHeight="1" x14ac:dyDescent="0.45">
      <c r="A3524" s="14">
        <v>607</v>
      </c>
      <c r="B3524" s="15">
        <v>2003</v>
      </c>
      <c r="C3524" s="16">
        <v>0</v>
      </c>
      <c r="D3524" s="17">
        <v>-4.6522999999999998E-3</v>
      </c>
      <c r="E3524" s="17">
        <v>0.13836670000000001</v>
      </c>
      <c r="F3524" s="17">
        <v>4.4607500000000001E-2</v>
      </c>
      <c r="G3524" s="17">
        <v>0.28290090000000001</v>
      </c>
      <c r="H3524" s="18">
        <v>8.3183999999999994E-2</v>
      </c>
      <c r="I3524" s="40">
        <f t="array" ref="I3524">$Q$10+SUMPRODUCT(D3524:H3524,TRANSPOSE($Q$11:$Q$15))</f>
        <v>-3.5026919290163825</v>
      </c>
      <c r="J3524" s="37">
        <f t="shared" si="55"/>
        <v>2.9235734202533899E-2</v>
      </c>
      <c r="K3524" s="38"/>
      <c r="L3524" s="38"/>
      <c r="M3524" s="38"/>
      <c r="P3524" s="27">
        <v>3495</v>
      </c>
      <c r="Q3524" s="24">
        <v>5.9275899999999999E-2</v>
      </c>
      <c r="R3524" s="24">
        <v>0.25898349999999998</v>
      </c>
      <c r="S3524" s="24">
        <v>4.5228299999999999E-2</v>
      </c>
      <c r="T3524" s="24">
        <v>1.467881</v>
      </c>
      <c r="U3524" s="24">
        <v>0.32032310000000003</v>
      </c>
      <c r="V3524" s="34">
        <v>4.5054197286302465E-3</v>
      </c>
      <c r="W3524" s="24">
        <v>0</v>
      </c>
      <c r="X3524" s="24">
        <v>0</v>
      </c>
    </row>
    <row r="3525" spans="1:24" ht="15" customHeight="1" x14ac:dyDescent="0.45">
      <c r="A3525" s="14">
        <v>607</v>
      </c>
      <c r="B3525" s="15">
        <v>2004</v>
      </c>
      <c r="C3525" s="16">
        <v>0</v>
      </c>
      <c r="D3525" s="17">
        <v>6.6321599999999994E-2</v>
      </c>
      <c r="E3525" s="17">
        <v>0.1559372</v>
      </c>
      <c r="F3525" s="17">
        <v>3.44309E-2</v>
      </c>
      <c r="G3525" s="17">
        <v>0.42451</v>
      </c>
      <c r="H3525" s="18">
        <v>0.1031242</v>
      </c>
      <c r="I3525" s="40">
        <f t="array" ref="I3525">$Q$10+SUMPRODUCT(D3525:H3525,TRANSPOSE($Q$11:$Q$15))</f>
        <v>-3.6307349293231312</v>
      </c>
      <c r="J3525" s="37">
        <f t="shared" si="55"/>
        <v>2.5812751217028491E-2</v>
      </c>
      <c r="K3525" s="38"/>
      <c r="L3525" s="38"/>
      <c r="M3525" s="38"/>
      <c r="P3525" s="27">
        <v>3496</v>
      </c>
      <c r="Q3525" s="24">
        <v>5.79958E-2</v>
      </c>
      <c r="R3525" s="24">
        <v>0.2850608</v>
      </c>
      <c r="S3525" s="24">
        <v>6.5995200000000004E-2</v>
      </c>
      <c r="T3525" s="24">
        <v>1.6114329999999999</v>
      </c>
      <c r="U3525" s="24">
        <v>0.31435809999999997</v>
      </c>
      <c r="V3525" s="34">
        <v>2.9149537848037949E-3</v>
      </c>
      <c r="W3525" s="24">
        <v>0</v>
      </c>
      <c r="X3525" s="24">
        <v>0</v>
      </c>
    </row>
    <row r="3526" spans="1:24" ht="15" customHeight="1" x14ac:dyDescent="0.45">
      <c r="A3526" s="14">
        <v>608</v>
      </c>
      <c r="B3526" s="15">
        <v>1997</v>
      </c>
      <c r="C3526" s="16">
        <v>0</v>
      </c>
      <c r="D3526" s="17">
        <v>-2.2073700000000002E-2</v>
      </c>
      <c r="E3526" s="17">
        <v>0.13781479999999999</v>
      </c>
      <c r="F3526" s="17">
        <v>4.2392399999999997E-2</v>
      </c>
      <c r="G3526" s="17">
        <v>0.74458590000000002</v>
      </c>
      <c r="H3526" s="18">
        <v>0.1223863</v>
      </c>
      <c r="I3526" s="40">
        <f t="array" ref="I3526">$Q$10+SUMPRODUCT(D3526:H3526,TRANSPOSE($Q$11:$Q$15))</f>
        <v>-4.202832839475386</v>
      </c>
      <c r="J3526" s="37">
        <f t="shared" si="55"/>
        <v>1.473285419143903E-2</v>
      </c>
      <c r="K3526" s="38"/>
      <c r="L3526" s="38"/>
      <c r="M3526" s="38"/>
      <c r="P3526" s="27">
        <v>3497</v>
      </c>
      <c r="Q3526" s="24">
        <v>0.1152717</v>
      </c>
      <c r="R3526" s="24">
        <v>0.27251409999999998</v>
      </c>
      <c r="S3526" s="24">
        <v>4.7673399999999998E-2</v>
      </c>
      <c r="T3526" s="24">
        <v>1.57165</v>
      </c>
      <c r="U3526" s="24">
        <v>0.318602</v>
      </c>
      <c r="V3526" s="34">
        <v>3.7568191300473386E-3</v>
      </c>
      <c r="W3526" s="24">
        <v>0</v>
      </c>
      <c r="X3526" s="24">
        <v>0</v>
      </c>
    </row>
    <row r="3527" spans="1:24" ht="15" customHeight="1" x14ac:dyDescent="0.45">
      <c r="A3527" s="14">
        <v>608</v>
      </c>
      <c r="B3527" s="15">
        <v>1998</v>
      </c>
      <c r="C3527" s="16">
        <v>0</v>
      </c>
      <c r="D3527" s="17">
        <v>-2.3962000000000001E-2</v>
      </c>
      <c r="E3527" s="17">
        <v>0.1369196</v>
      </c>
      <c r="F3527" s="17">
        <v>2.9426500000000001E-2</v>
      </c>
      <c r="G3527" s="17">
        <v>0.80728520000000004</v>
      </c>
      <c r="H3527" s="18">
        <v>9.5844899999999997E-2</v>
      </c>
      <c r="I3527" s="40">
        <f t="array" ref="I3527">$Q$10+SUMPRODUCT(D3527:H3527,TRANSPOSE($Q$11:$Q$15))</f>
        <v>-4.2149640940422133</v>
      </c>
      <c r="J3527" s="37">
        <f t="shared" si="55"/>
        <v>1.4557792080342136E-2</v>
      </c>
      <c r="K3527" s="38"/>
      <c r="L3527" s="38"/>
      <c r="M3527" s="38"/>
      <c r="P3527" s="27">
        <v>3498</v>
      </c>
      <c r="Q3527" s="24">
        <v>0.1864188</v>
      </c>
      <c r="R3527" s="24">
        <v>0.10226780000000001</v>
      </c>
      <c r="S3527" s="24">
        <v>4.6249499999999999E-2</v>
      </c>
      <c r="T3527" s="24">
        <v>0.65733039999999998</v>
      </c>
      <c r="U3527" s="24">
        <v>0.2423796</v>
      </c>
      <c r="V3527" s="34">
        <v>2.0189648584624832E-2</v>
      </c>
      <c r="W3527" s="24">
        <v>0</v>
      </c>
      <c r="X3527" s="24">
        <v>0</v>
      </c>
    </row>
    <row r="3528" spans="1:24" ht="15" customHeight="1" x14ac:dyDescent="0.45">
      <c r="A3528" s="14">
        <v>608</v>
      </c>
      <c r="B3528" s="15">
        <v>1999</v>
      </c>
      <c r="C3528" s="16">
        <v>0</v>
      </c>
      <c r="D3528" s="17">
        <v>-6.5946400000000002E-2</v>
      </c>
      <c r="E3528" s="17">
        <v>0.14164860000000001</v>
      </c>
      <c r="F3528" s="17">
        <v>4.0127099999999999E-2</v>
      </c>
      <c r="G3528" s="17">
        <v>0.5745711</v>
      </c>
      <c r="H3528" s="18">
        <v>9.8589399999999994E-2</v>
      </c>
      <c r="I3528" s="40">
        <f t="array" ref="I3528">$Q$10+SUMPRODUCT(D3528:H3528,TRANSPOSE($Q$11:$Q$15))</f>
        <v>-3.9522808717294757</v>
      </c>
      <c r="J3528" s="37">
        <f t="shared" si="55"/>
        <v>1.8848734403763126E-2</v>
      </c>
      <c r="K3528" s="38"/>
      <c r="L3528" s="38"/>
      <c r="M3528" s="38"/>
      <c r="P3528" s="27">
        <v>3499</v>
      </c>
      <c r="Q3528" s="24">
        <v>0.17597560000000001</v>
      </c>
      <c r="R3528" s="24">
        <v>0.1475757</v>
      </c>
      <c r="S3528" s="24">
        <v>4.79119E-2</v>
      </c>
      <c r="T3528" s="24">
        <v>0.80330829999999998</v>
      </c>
      <c r="U3528" s="24">
        <v>0.2343625</v>
      </c>
      <c r="V3528" s="34">
        <v>1.4726211227213442E-2</v>
      </c>
      <c r="W3528" s="24">
        <v>0</v>
      </c>
      <c r="X3528" s="24">
        <v>0</v>
      </c>
    </row>
    <row r="3529" spans="1:24" ht="15" customHeight="1" x14ac:dyDescent="0.45">
      <c r="A3529" s="14">
        <v>608</v>
      </c>
      <c r="B3529" s="15">
        <v>2000</v>
      </c>
      <c r="C3529" s="16">
        <v>0</v>
      </c>
      <c r="D3529" s="17">
        <v>-3.4359E-3</v>
      </c>
      <c r="E3529" s="17">
        <v>0.182035</v>
      </c>
      <c r="F3529" s="17">
        <v>3.3757099999999998E-2</v>
      </c>
      <c r="G3529" s="17">
        <v>1.0915349999999999</v>
      </c>
      <c r="H3529" s="18">
        <v>0.1080651</v>
      </c>
      <c r="I3529" s="40">
        <f t="array" ref="I3529">$Q$10+SUMPRODUCT(D3529:H3529,TRANSPOSE($Q$11:$Q$15))</f>
        <v>-4.7521028147323605</v>
      </c>
      <c r="J3529" s="37">
        <f t="shared" si="55"/>
        <v>8.5596217283321653E-3</v>
      </c>
      <c r="K3529" s="38"/>
      <c r="L3529" s="38"/>
      <c r="M3529" s="38"/>
      <c r="P3529" s="27">
        <v>3500</v>
      </c>
      <c r="Q3529" s="24">
        <v>0.21735370000000001</v>
      </c>
      <c r="R3529" s="24">
        <v>0.16532250000000001</v>
      </c>
      <c r="S3529" s="24">
        <v>3.6569600000000001E-2</v>
      </c>
      <c r="T3529" s="24">
        <v>1.0328120000000001</v>
      </c>
      <c r="U3529" s="24">
        <v>0.27561000000000002</v>
      </c>
      <c r="V3529" s="34">
        <v>1.1414472651892523E-2</v>
      </c>
      <c r="W3529" s="24">
        <v>0</v>
      </c>
      <c r="X3529" s="24">
        <v>0</v>
      </c>
    </row>
    <row r="3530" spans="1:24" ht="15" customHeight="1" x14ac:dyDescent="0.45">
      <c r="A3530" s="14">
        <v>608</v>
      </c>
      <c r="B3530" s="15">
        <v>2001</v>
      </c>
      <c r="C3530" s="16">
        <v>0</v>
      </c>
      <c r="D3530" s="17">
        <v>-2.10587E-2</v>
      </c>
      <c r="E3530" s="17">
        <v>0.17532439999999999</v>
      </c>
      <c r="F3530" s="17">
        <v>3.2849900000000001E-2</v>
      </c>
      <c r="G3530" s="17">
        <v>0.84591179999999999</v>
      </c>
      <c r="H3530" s="18">
        <v>0.10699649999999999</v>
      </c>
      <c r="I3530" s="40">
        <f t="array" ref="I3530">$Q$10+SUMPRODUCT(D3530:H3530,TRANSPOSE($Q$11:$Q$15))</f>
        <v>-4.351630465021656</v>
      </c>
      <c r="J3530" s="37">
        <f t="shared" si="55"/>
        <v>1.272185453037173E-2</v>
      </c>
      <c r="K3530" s="38"/>
      <c r="L3530" s="38"/>
      <c r="M3530" s="38"/>
      <c r="P3530" s="27">
        <v>3501</v>
      </c>
      <c r="Q3530" s="24">
        <v>0.20773469999999999</v>
      </c>
      <c r="R3530" s="24">
        <v>0.16804140000000001</v>
      </c>
      <c r="S3530" s="24">
        <v>2.0016800000000001E-2</v>
      </c>
      <c r="T3530" s="24">
        <v>1.026265</v>
      </c>
      <c r="U3530" s="24">
        <v>0.22985749999999999</v>
      </c>
      <c r="V3530" s="34">
        <v>1.2681526925387371E-2</v>
      </c>
      <c r="W3530" s="24">
        <v>0</v>
      </c>
      <c r="X3530" s="24">
        <v>0</v>
      </c>
    </row>
    <row r="3531" spans="1:24" ht="15" customHeight="1" x14ac:dyDescent="0.45">
      <c r="A3531" s="14">
        <v>608</v>
      </c>
      <c r="B3531" s="15">
        <v>2002</v>
      </c>
      <c r="C3531" s="16">
        <v>0</v>
      </c>
      <c r="D3531" s="17">
        <v>-2.5787899999999999E-2</v>
      </c>
      <c r="E3531" s="17">
        <v>0.1871227</v>
      </c>
      <c r="F3531" s="17">
        <v>3.8020600000000002E-2</v>
      </c>
      <c r="G3531" s="17">
        <v>0.91142809999999996</v>
      </c>
      <c r="H3531" s="18">
        <v>0.1048945</v>
      </c>
      <c r="I3531" s="40">
        <f t="array" ref="I3531">$Q$10+SUMPRODUCT(D3531:H3531,TRANSPOSE($Q$11:$Q$15))</f>
        <v>-4.5178149558264762</v>
      </c>
      <c r="J3531" s="37">
        <f t="shared" si="55"/>
        <v>1.0795038126797626E-2</v>
      </c>
      <c r="K3531" s="38"/>
      <c r="L3531" s="38"/>
      <c r="M3531" s="38"/>
      <c r="P3531" s="27">
        <v>3502</v>
      </c>
      <c r="Q3531" s="24">
        <v>0.1442262</v>
      </c>
      <c r="R3531" s="24">
        <v>0.14507890000000001</v>
      </c>
      <c r="S3531" s="24">
        <v>2.6510599999999999E-2</v>
      </c>
      <c r="T3531" s="24">
        <v>1.518861</v>
      </c>
      <c r="U3531" s="24">
        <v>0.22311329999999999</v>
      </c>
      <c r="V3531" s="34">
        <v>5.5472127498606832E-3</v>
      </c>
      <c r="W3531" s="24">
        <v>0</v>
      </c>
      <c r="X3531" s="24">
        <v>0</v>
      </c>
    </row>
    <row r="3532" spans="1:24" ht="15" customHeight="1" x14ac:dyDescent="0.45">
      <c r="A3532" s="14">
        <v>608</v>
      </c>
      <c r="B3532" s="15">
        <v>2003</v>
      </c>
      <c r="C3532" s="16">
        <v>0</v>
      </c>
      <c r="D3532" s="17">
        <v>4.4263999999999996E-3</v>
      </c>
      <c r="E3532" s="17">
        <v>0.1864469</v>
      </c>
      <c r="F3532" s="17">
        <v>4.4072600000000003E-2</v>
      </c>
      <c r="G3532" s="17">
        <v>0.9122555</v>
      </c>
      <c r="H3532" s="18">
        <v>0.1110449</v>
      </c>
      <c r="I3532" s="40">
        <f t="array" ref="I3532">$Q$10+SUMPRODUCT(D3532:H3532,TRANSPOSE($Q$11:$Q$15))</f>
        <v>-4.5502290951400335</v>
      </c>
      <c r="J3532" s="37">
        <f t="shared" si="55"/>
        <v>1.0454335967062229E-2</v>
      </c>
      <c r="K3532" s="38"/>
      <c r="L3532" s="38"/>
      <c r="M3532" s="38"/>
      <c r="P3532" s="27">
        <v>3503</v>
      </c>
      <c r="Q3532" s="24">
        <v>0.1381445</v>
      </c>
      <c r="R3532" s="24">
        <v>0.1472435</v>
      </c>
      <c r="S3532" s="24">
        <v>3.2829299999999999E-2</v>
      </c>
      <c r="T3532" s="24">
        <v>1.10005</v>
      </c>
      <c r="U3532" s="24">
        <v>0.24610570000000001</v>
      </c>
      <c r="V3532" s="34">
        <v>1.0318494570851962E-2</v>
      </c>
      <c r="W3532" s="24">
        <v>0</v>
      </c>
      <c r="X3532" s="24">
        <v>0</v>
      </c>
    </row>
    <row r="3533" spans="1:24" ht="15" customHeight="1" x14ac:dyDescent="0.45">
      <c r="A3533" s="14">
        <v>608</v>
      </c>
      <c r="B3533" s="15">
        <v>2004</v>
      </c>
      <c r="C3533" s="16">
        <v>0</v>
      </c>
      <c r="D3533" s="17">
        <v>2.4864000000000001E-2</v>
      </c>
      <c r="E3533" s="17">
        <v>0.17983170000000001</v>
      </c>
      <c r="F3533" s="17">
        <v>3.6069900000000002E-2</v>
      </c>
      <c r="G3533" s="17">
        <v>0.96381329999999998</v>
      </c>
      <c r="H3533" s="18">
        <v>0.1061556</v>
      </c>
      <c r="I3533" s="40">
        <f t="array" ref="I3533">$Q$10+SUMPRODUCT(D3533:H3533,TRANSPOSE($Q$11:$Q$15))</f>
        <v>-4.5533192059067709</v>
      </c>
      <c r="J3533" s="37">
        <f t="shared" si="55"/>
        <v>1.0422416949744421E-2</v>
      </c>
      <c r="K3533" s="38"/>
      <c r="L3533" s="38"/>
      <c r="M3533" s="38"/>
      <c r="P3533" s="27">
        <v>3504</v>
      </c>
      <c r="Q3533" s="24">
        <v>0.1191363</v>
      </c>
      <c r="R3533" s="24">
        <v>0.1454502</v>
      </c>
      <c r="S3533" s="24">
        <v>3.3014700000000001E-2</v>
      </c>
      <c r="T3533" s="24">
        <v>0.67252049999999997</v>
      </c>
      <c r="U3533" s="24">
        <v>0.2378255</v>
      </c>
      <c r="V3533" s="34">
        <v>1.9956902721464401E-2</v>
      </c>
      <c r="W3533" s="24">
        <v>0</v>
      </c>
      <c r="X3533" s="24">
        <v>0</v>
      </c>
    </row>
    <row r="3534" spans="1:24" ht="15" customHeight="1" x14ac:dyDescent="0.45">
      <c r="A3534" s="14">
        <v>609</v>
      </c>
      <c r="B3534" s="15">
        <v>1995</v>
      </c>
      <c r="C3534" s="16">
        <v>0</v>
      </c>
      <c r="D3534" s="17">
        <v>7.7140799999999995E-2</v>
      </c>
      <c r="E3534" s="17">
        <v>5.4256499999999999E-2</v>
      </c>
      <c r="F3534" s="17">
        <v>3.1534699999999999E-2</v>
      </c>
      <c r="G3534" s="17">
        <v>0.29492020000000002</v>
      </c>
      <c r="H3534" s="18">
        <v>0.1010564</v>
      </c>
      <c r="I3534" s="40">
        <f t="array" ref="I3534">$Q$10+SUMPRODUCT(D3534:H3534,TRANSPOSE($Q$11:$Q$15))</f>
        <v>-3.2500069445230477</v>
      </c>
      <c r="J3534" s="37">
        <f t="shared" si="55"/>
        <v>3.7326637803281569E-2</v>
      </c>
      <c r="K3534" s="38"/>
      <c r="L3534" s="38"/>
      <c r="M3534" s="38"/>
      <c r="P3534" s="27">
        <v>3505</v>
      </c>
      <c r="Q3534" s="24">
        <v>6.92831E-2</v>
      </c>
      <c r="R3534" s="24">
        <v>0.12669749999999999</v>
      </c>
      <c r="S3534" s="24">
        <v>1.7898799999999999E-2</v>
      </c>
      <c r="T3534" s="24">
        <v>0.63692720000000003</v>
      </c>
      <c r="U3534" s="24">
        <v>0.24263760000000001</v>
      </c>
      <c r="V3534" s="34">
        <v>2.396750756844061E-2</v>
      </c>
      <c r="W3534" s="24">
        <v>0</v>
      </c>
      <c r="X3534" s="24">
        <v>0</v>
      </c>
    </row>
    <row r="3535" spans="1:24" ht="15" customHeight="1" x14ac:dyDescent="0.45">
      <c r="A3535" s="14">
        <v>609</v>
      </c>
      <c r="B3535" s="15">
        <v>1996</v>
      </c>
      <c r="C3535" s="16">
        <v>0</v>
      </c>
      <c r="D3535" s="17">
        <v>8.6761000000000008E-3</v>
      </c>
      <c r="E3535" s="17">
        <v>5.9485000000000003E-2</v>
      </c>
      <c r="F3535" s="17">
        <v>4.0456100000000002E-2</v>
      </c>
      <c r="G3535" s="17">
        <v>0.52416320000000005</v>
      </c>
      <c r="H3535" s="18">
        <v>0.1244561</v>
      </c>
      <c r="I3535" s="40">
        <f t="array" ref="I3535">$Q$10+SUMPRODUCT(D3535:H3535,TRANSPOSE($Q$11:$Q$15))</f>
        <v>-3.7081619448852186</v>
      </c>
      <c r="J3535" s="37">
        <f t="shared" si="55"/>
        <v>2.3935593751302574E-2</v>
      </c>
      <c r="K3535" s="38"/>
      <c r="L3535" s="38"/>
      <c r="M3535" s="38"/>
      <c r="P3535" s="27">
        <v>3506</v>
      </c>
      <c r="Q3535" s="24">
        <v>0.11392620000000001</v>
      </c>
      <c r="R3535" s="24">
        <v>0.14548910000000001</v>
      </c>
      <c r="S3535" s="24">
        <v>2.65507E-2</v>
      </c>
      <c r="T3535" s="24">
        <v>0.624552</v>
      </c>
      <c r="U3535" s="24">
        <v>0.19178039999999999</v>
      </c>
      <c r="V3535" s="34">
        <v>2.1953635608938881E-2</v>
      </c>
      <c r="W3535" s="24">
        <v>0</v>
      </c>
      <c r="X3535" s="24">
        <v>0</v>
      </c>
    </row>
    <row r="3536" spans="1:24" ht="15" customHeight="1" x14ac:dyDescent="0.45">
      <c r="A3536" s="14">
        <v>609</v>
      </c>
      <c r="B3536" s="15">
        <v>1997</v>
      </c>
      <c r="C3536" s="16">
        <v>0</v>
      </c>
      <c r="D3536" s="17">
        <v>1.37065E-2</v>
      </c>
      <c r="E3536" s="17">
        <v>6.2887200000000004E-2</v>
      </c>
      <c r="F3536" s="17">
        <v>3.0427900000000001E-2</v>
      </c>
      <c r="G3536" s="17">
        <v>0.57106049999999997</v>
      </c>
      <c r="H3536" s="18">
        <v>0.122751</v>
      </c>
      <c r="I3536" s="40">
        <f t="array" ref="I3536">$Q$10+SUMPRODUCT(D3536:H3536,TRANSPOSE($Q$11:$Q$15))</f>
        <v>-3.7065997864093232</v>
      </c>
      <c r="J3536" s="37">
        <f t="shared" si="55"/>
        <v>2.3972117116169832E-2</v>
      </c>
      <c r="K3536" s="38"/>
      <c r="L3536" s="38"/>
      <c r="M3536" s="38"/>
      <c r="P3536" s="27">
        <v>3507</v>
      </c>
      <c r="Q3536" s="24">
        <v>0.11444509999999999</v>
      </c>
      <c r="R3536" s="24">
        <v>0.1202177</v>
      </c>
      <c r="S3536" s="24">
        <v>7.81274E-2</v>
      </c>
      <c r="T3536" s="24">
        <v>0.68567409999999995</v>
      </c>
      <c r="U3536" s="24">
        <v>0.2056374</v>
      </c>
      <c r="V3536" s="34">
        <v>1.391128069243042E-2</v>
      </c>
      <c r="W3536" s="24">
        <v>0</v>
      </c>
      <c r="X3536" s="24">
        <v>0</v>
      </c>
    </row>
    <row r="3537" spans="1:24" ht="15" customHeight="1" x14ac:dyDescent="0.45">
      <c r="A3537" s="14">
        <v>609</v>
      </c>
      <c r="B3537" s="15">
        <v>1998</v>
      </c>
      <c r="C3537" s="16">
        <v>0</v>
      </c>
      <c r="D3537" s="17">
        <v>1.45302E-2</v>
      </c>
      <c r="E3537" s="17">
        <v>3.87956E-2</v>
      </c>
      <c r="F3537" s="17">
        <v>3.1900199999999997E-2</v>
      </c>
      <c r="G3537" s="17">
        <v>0.85357550000000004</v>
      </c>
      <c r="H3537" s="18">
        <v>0.1334515</v>
      </c>
      <c r="I3537" s="40">
        <f t="array" ref="I3537">$Q$10+SUMPRODUCT(D3537:H3537,TRANSPOSE($Q$11:$Q$15))</f>
        <v>-4.1265881270618081</v>
      </c>
      <c r="J3537" s="37">
        <f t="shared" si="55"/>
        <v>1.5881551260559398E-2</v>
      </c>
      <c r="K3537" s="38"/>
      <c r="L3537" s="38"/>
      <c r="M3537" s="38"/>
      <c r="P3537" s="27">
        <v>3508</v>
      </c>
      <c r="Q3537" s="24">
        <v>0.14706279999999999</v>
      </c>
      <c r="R3537" s="24">
        <v>0.17449600000000001</v>
      </c>
      <c r="S3537" s="24">
        <v>8.8418099999999999E-2</v>
      </c>
      <c r="T3537" s="24">
        <v>1.408118</v>
      </c>
      <c r="U3537" s="24">
        <v>0.21652370000000001</v>
      </c>
      <c r="V3537" s="34">
        <v>3.8596868907956996E-3</v>
      </c>
      <c r="W3537" s="24">
        <v>0</v>
      </c>
      <c r="X3537" s="24">
        <v>0</v>
      </c>
    </row>
    <row r="3538" spans="1:24" ht="15" customHeight="1" x14ac:dyDescent="0.45">
      <c r="A3538" s="14">
        <v>609</v>
      </c>
      <c r="B3538" s="15">
        <v>1999</v>
      </c>
      <c r="C3538" s="16">
        <v>0</v>
      </c>
      <c r="D3538" s="17">
        <v>-1.6808900000000002E-2</v>
      </c>
      <c r="E3538" s="17">
        <v>2.1377400000000001E-2</v>
      </c>
      <c r="F3538" s="17">
        <v>2.4628799999999999E-2</v>
      </c>
      <c r="G3538" s="17">
        <v>0.84779380000000004</v>
      </c>
      <c r="H3538" s="18">
        <v>0.119183</v>
      </c>
      <c r="I3538" s="40">
        <f t="array" ref="I3538">$Q$10+SUMPRODUCT(D3538:H3538,TRANSPOSE($Q$11:$Q$15))</f>
        <v>-4.0557128717377147</v>
      </c>
      <c r="J3538" s="37">
        <f t="shared" si="55"/>
        <v>1.7028145886185113E-2</v>
      </c>
      <c r="K3538" s="38"/>
      <c r="L3538" s="38"/>
      <c r="M3538" s="38"/>
      <c r="P3538" s="27">
        <v>3509</v>
      </c>
      <c r="Q3538" s="24">
        <v>0.19128200000000001</v>
      </c>
      <c r="R3538" s="24">
        <v>0.22805329999999999</v>
      </c>
      <c r="S3538" s="24">
        <v>8.1871200000000005E-2</v>
      </c>
      <c r="T3538" s="24">
        <v>2.8817620000000002</v>
      </c>
      <c r="U3538" s="24">
        <v>0.33108900000000002</v>
      </c>
      <c r="V3538" s="34">
        <v>3.9435271587175336E-4</v>
      </c>
      <c r="W3538" s="24">
        <v>0</v>
      </c>
      <c r="X3538" s="24">
        <v>0</v>
      </c>
    </row>
    <row r="3539" spans="1:24" ht="15" customHeight="1" x14ac:dyDescent="0.45">
      <c r="A3539" s="14">
        <v>609</v>
      </c>
      <c r="B3539" s="15">
        <v>2000</v>
      </c>
      <c r="C3539" s="16">
        <v>0</v>
      </c>
      <c r="D3539" s="17">
        <v>0.1091138</v>
      </c>
      <c r="E3539" s="17">
        <v>8.4858699999999995E-2</v>
      </c>
      <c r="F3539" s="17">
        <v>3.7728699999999997E-2</v>
      </c>
      <c r="G3539" s="17">
        <v>0.64231870000000002</v>
      </c>
      <c r="H3539" s="18">
        <v>0.1056477</v>
      </c>
      <c r="I3539" s="40">
        <f t="array" ref="I3539">$Q$10+SUMPRODUCT(D3539:H3539,TRANSPOSE($Q$11:$Q$15))</f>
        <v>-3.8815662808003135</v>
      </c>
      <c r="J3539" s="37">
        <f t="shared" si="55"/>
        <v>2.0201971056661553E-2</v>
      </c>
      <c r="K3539" s="38"/>
      <c r="L3539" s="38"/>
      <c r="M3539" s="38"/>
      <c r="P3539" s="27">
        <v>3510</v>
      </c>
      <c r="Q3539" s="24">
        <v>0.22009500000000001</v>
      </c>
      <c r="R3539" s="24">
        <v>0.34464879999999998</v>
      </c>
      <c r="S3539" s="24">
        <v>9.7459599999999993E-2</v>
      </c>
      <c r="T3539" s="24">
        <v>3.8621159999999999</v>
      </c>
      <c r="U3539" s="24">
        <v>0.25114209999999998</v>
      </c>
      <c r="V3539" s="34">
        <v>5.9350796634512764E-5</v>
      </c>
      <c r="W3539" s="24">
        <v>0</v>
      </c>
      <c r="X3539" s="24">
        <v>0</v>
      </c>
    </row>
    <row r="3540" spans="1:24" ht="15" customHeight="1" x14ac:dyDescent="0.45">
      <c r="A3540" s="14">
        <v>609</v>
      </c>
      <c r="B3540" s="15">
        <v>2001</v>
      </c>
      <c r="C3540" s="16">
        <v>0</v>
      </c>
      <c r="D3540" s="17">
        <v>3.1630100000000001E-2</v>
      </c>
      <c r="E3540" s="17">
        <v>4.2808300000000001E-2</v>
      </c>
      <c r="F3540" s="17">
        <v>2.2432400000000002E-2</v>
      </c>
      <c r="G3540" s="17">
        <v>0.51087680000000002</v>
      </c>
      <c r="H3540" s="18">
        <v>0.12012589999999999</v>
      </c>
      <c r="I3540" s="40">
        <f t="array" ref="I3540">$Q$10+SUMPRODUCT(D3540:H3540,TRANSPOSE($Q$11:$Q$15))</f>
        <v>-3.5117391888276148</v>
      </c>
      <c r="J3540" s="37">
        <f t="shared" si="55"/>
        <v>2.8980054582994037E-2</v>
      </c>
      <c r="K3540" s="38"/>
      <c r="L3540" s="38"/>
      <c r="M3540" s="38"/>
      <c r="P3540" s="27">
        <v>3511</v>
      </c>
      <c r="Q3540" s="24">
        <v>0.1374997</v>
      </c>
      <c r="R3540" s="24">
        <v>0.44835199999999997</v>
      </c>
      <c r="S3540" s="24">
        <v>8.7221400000000004E-2</v>
      </c>
      <c r="T3540" s="24">
        <v>3.138242</v>
      </c>
      <c r="U3540" s="24">
        <v>0.26148349999999998</v>
      </c>
      <c r="V3540" s="34">
        <v>1.7075088955122096E-4</v>
      </c>
      <c r="W3540" s="24">
        <v>0</v>
      </c>
      <c r="X3540" s="24">
        <v>0</v>
      </c>
    </row>
    <row r="3541" spans="1:24" ht="15" customHeight="1" x14ac:dyDescent="0.45">
      <c r="A3541" s="14">
        <v>609</v>
      </c>
      <c r="B3541" s="15">
        <v>2002</v>
      </c>
      <c r="C3541" s="16">
        <v>0</v>
      </c>
      <c r="D3541" s="17">
        <v>-3.0049900000000001E-2</v>
      </c>
      <c r="E3541" s="17">
        <v>1.48585E-2</v>
      </c>
      <c r="F3541" s="17">
        <v>3.7839499999999998E-2</v>
      </c>
      <c r="G3541" s="17">
        <v>0.50663360000000002</v>
      </c>
      <c r="H3541" s="18">
        <v>8.3335000000000006E-2</v>
      </c>
      <c r="I3541" s="40">
        <f t="array" ref="I3541">$Q$10+SUMPRODUCT(D3541:H3541,TRANSPOSE($Q$11:$Q$15))</f>
        <v>-3.6359404469915679</v>
      </c>
      <c r="J3541" s="37">
        <f t="shared" si="55"/>
        <v>2.5682173522709316E-2</v>
      </c>
      <c r="K3541" s="38"/>
      <c r="L3541" s="38"/>
      <c r="M3541" s="38"/>
      <c r="P3541" s="27">
        <v>3512</v>
      </c>
      <c r="Q3541" s="24">
        <v>6.6646499999999997E-2</v>
      </c>
      <c r="R3541" s="24">
        <v>4.3162600000000002E-2</v>
      </c>
      <c r="S3541" s="24">
        <v>6.04296E-2</v>
      </c>
      <c r="T3541" s="24">
        <v>0.79527619999999999</v>
      </c>
      <c r="U3541" s="24">
        <v>0.41068700000000002</v>
      </c>
      <c r="V3541" s="34">
        <v>1.67110380065838E-2</v>
      </c>
      <c r="W3541" s="24">
        <v>0</v>
      </c>
      <c r="X3541" s="24">
        <v>0</v>
      </c>
    </row>
    <row r="3542" spans="1:24" ht="15" customHeight="1" x14ac:dyDescent="0.45">
      <c r="A3542" s="14">
        <v>609</v>
      </c>
      <c r="B3542" s="15">
        <v>2003</v>
      </c>
      <c r="C3542" s="16">
        <v>0</v>
      </c>
      <c r="D3542" s="17">
        <v>-0.15976660000000001</v>
      </c>
      <c r="E3542" s="17">
        <v>1.6281899999999998E-2</v>
      </c>
      <c r="F3542" s="17">
        <v>2.9515199999999998E-2</v>
      </c>
      <c r="G3542" s="17">
        <v>0.35474820000000001</v>
      </c>
      <c r="H3542" s="18">
        <v>7.0882000000000001E-2</v>
      </c>
      <c r="I3542" s="40">
        <f t="array" ref="I3542">$Q$10+SUMPRODUCT(D3542:H3542,TRANSPOSE($Q$11:$Q$15))</f>
        <v>-3.3908511804351411</v>
      </c>
      <c r="J3542" s="37">
        <f t="shared" si="55"/>
        <v>3.258261458150926E-2</v>
      </c>
      <c r="K3542" s="38"/>
      <c r="L3542" s="38"/>
      <c r="M3542" s="38"/>
      <c r="P3542" s="27">
        <v>3513</v>
      </c>
      <c r="Q3542" s="24">
        <v>-0.33408189999999999</v>
      </c>
      <c r="R3542" s="24">
        <v>3.1808299999999998E-2</v>
      </c>
      <c r="S3542" s="24">
        <v>5.6999099999999997E-2</v>
      </c>
      <c r="T3542" s="24">
        <v>0.34456290000000001</v>
      </c>
      <c r="U3542" s="24">
        <v>0.15707399999999999</v>
      </c>
      <c r="V3542" s="34">
        <v>2.5684166928904611E-2</v>
      </c>
      <c r="W3542" s="24">
        <v>0</v>
      </c>
      <c r="X3542" s="24">
        <v>0</v>
      </c>
    </row>
    <row r="3543" spans="1:24" ht="15" customHeight="1" x14ac:dyDescent="0.45">
      <c r="A3543" s="14">
        <v>609</v>
      </c>
      <c r="B3543" s="15">
        <v>2004</v>
      </c>
      <c r="C3543" s="16">
        <v>0</v>
      </c>
      <c r="D3543" s="17">
        <v>1.9897100000000001E-2</v>
      </c>
      <c r="E3543" s="17">
        <v>4.1970500000000001E-2</v>
      </c>
      <c r="F3543" s="17">
        <v>3.7522899999999998E-2</v>
      </c>
      <c r="G3543" s="17">
        <v>0.50576310000000002</v>
      </c>
      <c r="H3543" s="18">
        <v>8.0189499999999997E-2</v>
      </c>
      <c r="I3543" s="40">
        <f t="array" ref="I3543">$Q$10+SUMPRODUCT(D3543:H3543,TRANSPOSE($Q$11:$Q$15))</f>
        <v>-3.6526937891960141</v>
      </c>
      <c r="J3543" s="37">
        <f t="shared" si="55"/>
        <v>2.5266275970280427E-2</v>
      </c>
      <c r="K3543" s="38"/>
      <c r="L3543" s="38"/>
      <c r="M3543" s="38"/>
      <c r="P3543" s="27">
        <v>3514</v>
      </c>
      <c r="Q3543" s="24">
        <v>-3.8449999999999998E-2</v>
      </c>
      <c r="R3543" s="24">
        <v>2.3484600000000001E-2</v>
      </c>
      <c r="S3543" s="24">
        <v>5.8215000000000003E-2</v>
      </c>
      <c r="T3543" s="24">
        <v>0.42702119999999999</v>
      </c>
      <c r="U3543" s="24">
        <v>0.20552819999999999</v>
      </c>
      <c r="V3543" s="34">
        <v>2.6279053044742415E-2</v>
      </c>
      <c r="W3543" s="24">
        <v>0</v>
      </c>
      <c r="X3543" s="24">
        <v>0</v>
      </c>
    </row>
    <row r="3544" spans="1:24" ht="15" customHeight="1" x14ac:dyDescent="0.45">
      <c r="A3544" s="14">
        <v>610</v>
      </c>
      <c r="B3544" s="15">
        <v>1995</v>
      </c>
      <c r="C3544" s="16">
        <v>0</v>
      </c>
      <c r="D3544" s="17">
        <v>-0.13154560000000001</v>
      </c>
      <c r="E3544" s="17">
        <v>-0.68042630000000004</v>
      </c>
      <c r="F3544" s="17">
        <v>3.5405100000000002E-2</v>
      </c>
      <c r="G3544" s="17">
        <v>0.49933460000000002</v>
      </c>
      <c r="H3544" s="18">
        <v>0.69377500000000003</v>
      </c>
      <c r="I3544" s="40">
        <f t="array" ref="I3544">$Q$10+SUMPRODUCT(D3544:H3544,TRANSPOSE($Q$11:$Q$15))</f>
        <v>-2.2576286153317038</v>
      </c>
      <c r="J3544" s="37">
        <f t="shared" si="55"/>
        <v>9.4693464426150856E-2</v>
      </c>
      <c r="K3544" s="38"/>
      <c r="L3544" s="38"/>
      <c r="M3544" s="38"/>
      <c r="P3544" s="27">
        <v>3515</v>
      </c>
      <c r="Q3544" s="24">
        <v>-3.3004199999999997E-2</v>
      </c>
      <c r="R3544" s="24">
        <v>9.1795000000000002E-3</v>
      </c>
      <c r="S3544" s="24">
        <v>2.5929799999999999E-2</v>
      </c>
      <c r="T3544" s="24">
        <v>0.29479309999999997</v>
      </c>
      <c r="U3544" s="24">
        <v>0.18395439999999999</v>
      </c>
      <c r="V3544" s="34">
        <v>4.1738512119597657E-2</v>
      </c>
      <c r="W3544" s="24">
        <v>0</v>
      </c>
      <c r="X3544" s="24">
        <v>0</v>
      </c>
    </row>
    <row r="3545" spans="1:24" ht="15" customHeight="1" x14ac:dyDescent="0.45">
      <c r="A3545" s="14">
        <v>610</v>
      </c>
      <c r="B3545" s="15">
        <v>1996</v>
      </c>
      <c r="C3545" s="16">
        <v>0</v>
      </c>
      <c r="D3545" s="17">
        <v>-0.13372319999999999</v>
      </c>
      <c r="E3545" s="17">
        <v>-0.65769140000000004</v>
      </c>
      <c r="F3545" s="17">
        <v>3.1723099999999997E-2</v>
      </c>
      <c r="G3545" s="17">
        <v>0.46114830000000001</v>
      </c>
      <c r="H3545" s="18">
        <v>0.75907119999999995</v>
      </c>
      <c r="I3545" s="40">
        <f t="array" ref="I3545">$Q$10+SUMPRODUCT(D3545:H3545,TRANSPOSE($Q$11:$Q$15))</f>
        <v>-2.1608159952682877</v>
      </c>
      <c r="J3545" s="37">
        <f t="shared" si="55"/>
        <v>0.10332482599603628</v>
      </c>
      <c r="K3545" s="38"/>
      <c r="L3545" s="38"/>
      <c r="M3545" s="38"/>
      <c r="P3545" s="27">
        <v>3516</v>
      </c>
      <c r="Q3545" s="24">
        <v>-1.6816999999999999E-2</v>
      </c>
      <c r="R3545" s="24">
        <v>-4.5910999999999999E-3</v>
      </c>
      <c r="S3545" s="24">
        <v>4.61885E-2</v>
      </c>
      <c r="T3545" s="24">
        <v>0.18037149999999999</v>
      </c>
      <c r="U3545" s="24">
        <v>0.19894719999999999</v>
      </c>
      <c r="V3545" s="34">
        <v>4.4049848075038735E-2</v>
      </c>
      <c r="W3545" s="24">
        <v>0</v>
      </c>
      <c r="X3545" s="24">
        <v>0</v>
      </c>
    </row>
    <row r="3546" spans="1:24" ht="15" customHeight="1" x14ac:dyDescent="0.45">
      <c r="A3546" s="14">
        <v>610</v>
      </c>
      <c r="B3546" s="15">
        <v>1997</v>
      </c>
      <c r="C3546" s="16">
        <v>0</v>
      </c>
      <c r="D3546" s="17">
        <v>-0.11940149999999999</v>
      </c>
      <c r="E3546" s="17">
        <v>-0.60560610000000004</v>
      </c>
      <c r="F3546" s="17">
        <v>1.8099500000000001E-2</v>
      </c>
      <c r="G3546" s="17">
        <v>0.33939710000000001</v>
      </c>
      <c r="H3546" s="18">
        <v>0.74023720000000004</v>
      </c>
      <c r="I3546" s="40">
        <f t="array" ref="I3546">$Q$10+SUMPRODUCT(D3546:H3546,TRANSPOSE($Q$11:$Q$15))</f>
        <v>-1.9392882685336617</v>
      </c>
      <c r="J3546" s="37">
        <f t="shared" si="55"/>
        <v>0.12572606850601101</v>
      </c>
      <c r="K3546" s="38"/>
      <c r="L3546" s="38"/>
      <c r="M3546" s="38"/>
      <c r="P3546" s="27">
        <v>3517</v>
      </c>
      <c r="Q3546" s="24">
        <v>8.2727700000000001E-2</v>
      </c>
      <c r="R3546" s="24">
        <v>-4.1012699999999999E-2</v>
      </c>
      <c r="S3546" s="24">
        <v>4.75837E-2</v>
      </c>
      <c r="T3546" s="24">
        <v>0.21556030000000001</v>
      </c>
      <c r="U3546" s="24">
        <v>0.17210619999999999</v>
      </c>
      <c r="V3546" s="34">
        <v>4.4487203802241145E-2</v>
      </c>
      <c r="W3546" s="24">
        <v>0</v>
      </c>
      <c r="X3546" s="24">
        <v>0</v>
      </c>
    </row>
    <row r="3547" spans="1:24" ht="15" customHeight="1" x14ac:dyDescent="0.45">
      <c r="A3547" s="14">
        <v>610</v>
      </c>
      <c r="B3547" s="15">
        <v>1998</v>
      </c>
      <c r="C3547" s="16">
        <v>0</v>
      </c>
      <c r="D3547" s="17">
        <v>-6.1882899999999998E-2</v>
      </c>
      <c r="E3547" s="17">
        <v>-0.4922762</v>
      </c>
      <c r="F3547" s="17">
        <v>3.00594E-2</v>
      </c>
      <c r="G3547" s="17">
        <v>0.28594389999999997</v>
      </c>
      <c r="H3547" s="18">
        <v>0.6709001</v>
      </c>
      <c r="I3547" s="40">
        <f t="array" ref="I3547">$Q$10+SUMPRODUCT(D3547:H3547,TRANSPOSE($Q$11:$Q$15))</f>
        <v>-2.1336927903359286</v>
      </c>
      <c r="J3547" s="37">
        <f t="shared" si="55"/>
        <v>0.10586493209651104</v>
      </c>
      <c r="K3547" s="38"/>
      <c r="L3547" s="38"/>
      <c r="M3547" s="38"/>
      <c r="P3547" s="27">
        <v>3518</v>
      </c>
      <c r="Q3547" s="24">
        <v>9.3719700000000003E-2</v>
      </c>
      <c r="R3547" s="24">
        <v>-5.7528900000000001E-2</v>
      </c>
      <c r="S3547" s="24">
        <v>5.8604299999999998E-2</v>
      </c>
      <c r="T3547" s="24">
        <v>0.2426189</v>
      </c>
      <c r="U3547" s="24">
        <v>0.204126</v>
      </c>
      <c r="V3547" s="34">
        <v>4.109490212028781E-2</v>
      </c>
      <c r="W3547" s="24">
        <v>0</v>
      </c>
      <c r="X3547" s="24">
        <v>0</v>
      </c>
    </row>
    <row r="3548" spans="1:24" ht="15" customHeight="1" x14ac:dyDescent="0.45">
      <c r="A3548" s="14">
        <v>610</v>
      </c>
      <c r="B3548" s="15">
        <v>1999</v>
      </c>
      <c r="C3548" s="16">
        <v>0</v>
      </c>
      <c r="D3548" s="17">
        <v>-8.5673399999999997E-2</v>
      </c>
      <c r="E3548" s="17">
        <v>-0.41143770000000002</v>
      </c>
      <c r="F3548" s="17">
        <v>5.4256899999999997E-2</v>
      </c>
      <c r="G3548" s="17">
        <v>0.2649994</v>
      </c>
      <c r="H3548" s="18">
        <v>0.7289099</v>
      </c>
      <c r="I3548" s="40">
        <f t="array" ref="I3548">$Q$10+SUMPRODUCT(D3548:H3548,TRANSPOSE($Q$11:$Q$15))</f>
        <v>-2.3853224993255382</v>
      </c>
      <c r="J3548" s="37">
        <f t="shared" si="55"/>
        <v>8.4298798551027357E-2</v>
      </c>
      <c r="K3548" s="38"/>
      <c r="L3548" s="38"/>
      <c r="M3548" s="38"/>
      <c r="P3548" s="27">
        <v>3519</v>
      </c>
      <c r="Q3548" s="24">
        <v>-8.6381799999999995E-2</v>
      </c>
      <c r="R3548" s="24">
        <v>0.1251813</v>
      </c>
      <c r="S3548" s="24">
        <v>3.3266400000000002E-2</v>
      </c>
      <c r="T3548" s="24">
        <v>0.33156429999999998</v>
      </c>
      <c r="U3548" s="24">
        <v>8.3767499999999995E-2</v>
      </c>
      <c r="V3548" s="34">
        <v>2.9202660760065426E-2</v>
      </c>
      <c r="W3548" s="24">
        <v>0</v>
      </c>
      <c r="X3548" s="24">
        <v>0</v>
      </c>
    </row>
    <row r="3549" spans="1:24" ht="15" customHeight="1" x14ac:dyDescent="0.45">
      <c r="A3549" s="14">
        <v>610</v>
      </c>
      <c r="B3549" s="15">
        <v>2000</v>
      </c>
      <c r="C3549" s="16">
        <v>0</v>
      </c>
      <c r="D3549" s="17">
        <v>-3.9843999999999997E-2</v>
      </c>
      <c r="E3549" s="17">
        <v>-0.36734529999999999</v>
      </c>
      <c r="F3549" s="17">
        <v>4.3784799999999999E-2</v>
      </c>
      <c r="G3549" s="17">
        <v>0.38166539999999999</v>
      </c>
      <c r="H3549" s="18">
        <v>0.76081810000000005</v>
      </c>
      <c r="I3549" s="40">
        <f t="array" ref="I3549">$Q$10+SUMPRODUCT(D3549:H3549,TRANSPOSE($Q$11:$Q$15))</f>
        <v>-2.5128188043313076</v>
      </c>
      <c r="J3549" s="37">
        <f t="shared" si="55"/>
        <v>7.4964405876776705E-2</v>
      </c>
      <c r="K3549" s="38"/>
      <c r="L3549" s="38"/>
      <c r="M3549" s="38"/>
      <c r="P3549" s="27">
        <v>3520</v>
      </c>
      <c r="Q3549" s="24">
        <v>-0.1245246</v>
      </c>
      <c r="R3549" s="24">
        <v>4.43191E-2</v>
      </c>
      <c r="S3549" s="24">
        <v>-7.6562900000000003E-2</v>
      </c>
      <c r="T3549" s="24">
        <v>0.18025379999999999</v>
      </c>
      <c r="U3549" s="24">
        <v>6.3264100000000004E-2</v>
      </c>
      <c r="V3549" s="34">
        <v>9.1526678464332281E-2</v>
      </c>
      <c r="W3549" s="24">
        <v>0</v>
      </c>
      <c r="X3549" s="24">
        <v>0</v>
      </c>
    </row>
    <row r="3550" spans="1:24" ht="15" customHeight="1" x14ac:dyDescent="0.45">
      <c r="A3550" s="14">
        <v>610</v>
      </c>
      <c r="B3550" s="15">
        <v>2001</v>
      </c>
      <c r="C3550" s="16">
        <v>0</v>
      </c>
      <c r="D3550" s="17">
        <v>-2.0712499999999998E-2</v>
      </c>
      <c r="E3550" s="17">
        <v>-0.3179883</v>
      </c>
      <c r="F3550" s="17">
        <v>4.9202200000000001E-2</v>
      </c>
      <c r="G3550" s="17">
        <v>0.48343700000000001</v>
      </c>
      <c r="H3550" s="18">
        <v>0.81235000000000002</v>
      </c>
      <c r="I3550" s="40">
        <f t="array" ref="I3550">$Q$10+SUMPRODUCT(D3550:H3550,TRANSPOSE($Q$11:$Q$15))</f>
        <v>-2.7502377061457919</v>
      </c>
      <c r="J3550" s="37">
        <f t="shared" si="55"/>
        <v>6.0073226827308292E-2</v>
      </c>
      <c r="K3550" s="38"/>
      <c r="L3550" s="38"/>
      <c r="M3550" s="38"/>
      <c r="P3550" s="27">
        <v>3521</v>
      </c>
      <c r="Q3550" s="24">
        <v>-3.64909E-2</v>
      </c>
      <c r="R3550" s="24">
        <v>6.8083599999999994E-2</v>
      </c>
      <c r="S3550" s="24">
        <v>0.1348587</v>
      </c>
      <c r="T3550" s="24">
        <v>0.18493770000000001</v>
      </c>
      <c r="U3550" s="24">
        <v>9.2816200000000001E-2</v>
      </c>
      <c r="V3550" s="34">
        <v>1.8459645906093024E-2</v>
      </c>
      <c r="W3550" s="24">
        <v>0</v>
      </c>
      <c r="X3550" s="24">
        <v>0</v>
      </c>
    </row>
    <row r="3551" spans="1:24" ht="15" customHeight="1" x14ac:dyDescent="0.45">
      <c r="A3551" s="14">
        <v>610</v>
      </c>
      <c r="B3551" s="15">
        <v>2002</v>
      </c>
      <c r="C3551" s="16">
        <v>0</v>
      </c>
      <c r="D3551" s="17">
        <v>-1.22647E-2</v>
      </c>
      <c r="E3551" s="17">
        <v>-0.3013557</v>
      </c>
      <c r="F3551" s="17">
        <v>3.5212599999999997E-2</v>
      </c>
      <c r="G3551" s="17">
        <v>0.29704770000000003</v>
      </c>
      <c r="H3551" s="18">
        <v>0.84453250000000002</v>
      </c>
      <c r="I3551" s="40">
        <f t="array" ref="I3551">$Q$10+SUMPRODUCT(D3551:H3551,TRANSPOSE($Q$11:$Q$15))</f>
        <v>-2.342044229753049</v>
      </c>
      <c r="J3551" s="37">
        <f t="shared" si="55"/>
        <v>8.7700220361858872E-2</v>
      </c>
      <c r="K3551" s="38"/>
      <c r="L3551" s="38"/>
      <c r="M3551" s="38"/>
      <c r="P3551" s="27">
        <v>3522</v>
      </c>
      <c r="Q3551" s="24">
        <v>-9.7030999999999992E-3</v>
      </c>
      <c r="R3551" s="24">
        <v>9.9390300000000001E-2</v>
      </c>
      <c r="S3551" s="24">
        <v>3.4395500000000002E-2</v>
      </c>
      <c r="T3551" s="24">
        <v>0.16811770000000001</v>
      </c>
      <c r="U3551" s="24">
        <v>9.0604500000000004E-2</v>
      </c>
      <c r="V3551" s="34">
        <v>3.9967153165281669E-2</v>
      </c>
      <c r="W3551" s="24">
        <v>0</v>
      </c>
      <c r="X3551" s="24">
        <v>0</v>
      </c>
    </row>
    <row r="3552" spans="1:24" ht="15" customHeight="1" x14ac:dyDescent="0.45">
      <c r="A3552" s="14">
        <v>610</v>
      </c>
      <c r="B3552" s="15">
        <v>2003</v>
      </c>
      <c r="C3552" s="16">
        <v>0</v>
      </c>
      <c r="D3552" s="17">
        <v>-2.8196200000000001E-2</v>
      </c>
      <c r="E3552" s="17">
        <v>-0.25228390000000001</v>
      </c>
      <c r="F3552" s="17">
        <v>4.3996199999999999E-2</v>
      </c>
      <c r="G3552" s="17">
        <v>0.62033439999999995</v>
      </c>
      <c r="H3552" s="18">
        <v>0.83712209999999998</v>
      </c>
      <c r="I3552" s="40">
        <f t="array" ref="I3552">$Q$10+SUMPRODUCT(D3552:H3552,TRANSPOSE($Q$11:$Q$15))</f>
        <v>-3.0100378821288185</v>
      </c>
      <c r="J3552" s="37">
        <f t="shared" si="55"/>
        <v>4.6974449747687268E-2</v>
      </c>
      <c r="K3552" s="38"/>
      <c r="L3552" s="38"/>
      <c r="M3552" s="38"/>
      <c r="P3552" s="27">
        <v>3523</v>
      </c>
      <c r="Q3552" s="24">
        <v>-4.6522999999999998E-3</v>
      </c>
      <c r="R3552" s="24">
        <v>0.13836670000000001</v>
      </c>
      <c r="S3552" s="24">
        <v>4.4607500000000001E-2</v>
      </c>
      <c r="T3552" s="24">
        <v>0.28290090000000001</v>
      </c>
      <c r="U3552" s="24">
        <v>8.3183999999999994E-2</v>
      </c>
      <c r="V3552" s="34">
        <v>2.9235734202533909E-2</v>
      </c>
      <c r="W3552" s="24">
        <v>0</v>
      </c>
      <c r="X3552" s="24">
        <v>0</v>
      </c>
    </row>
    <row r="3553" spans="1:24" ht="15" customHeight="1" x14ac:dyDescent="0.45">
      <c r="A3553" s="14">
        <v>610</v>
      </c>
      <c r="B3553" s="15">
        <v>2004</v>
      </c>
      <c r="C3553" s="16">
        <v>0</v>
      </c>
      <c r="D3553" s="17">
        <v>-7.4080199999999999E-2</v>
      </c>
      <c r="E3553" s="17">
        <v>-0.21990000000000001</v>
      </c>
      <c r="F3553" s="17">
        <v>4.7175599999999998E-2</v>
      </c>
      <c r="G3553" s="17">
        <v>0.97484700000000002</v>
      </c>
      <c r="H3553" s="18">
        <v>0.97031780000000001</v>
      </c>
      <c r="I3553" s="40">
        <f t="array" ref="I3553">$Q$10+SUMPRODUCT(D3553:H3553,TRANSPOSE($Q$11:$Q$15))</f>
        <v>-3.5839741979132471</v>
      </c>
      <c r="J3553" s="37">
        <f t="shared" si="55"/>
        <v>2.7015057843760324E-2</v>
      </c>
      <c r="K3553" s="38"/>
      <c r="L3553" s="38"/>
      <c r="M3553" s="38"/>
      <c r="P3553" s="27">
        <v>3524</v>
      </c>
      <c r="Q3553" s="24">
        <v>6.6321599999999994E-2</v>
      </c>
      <c r="R3553" s="24">
        <v>0.1559372</v>
      </c>
      <c r="S3553" s="24">
        <v>3.44309E-2</v>
      </c>
      <c r="T3553" s="24">
        <v>0.42451</v>
      </c>
      <c r="U3553" s="24">
        <v>0.1031242</v>
      </c>
      <c r="V3553" s="34">
        <v>2.581275121702848E-2</v>
      </c>
      <c r="W3553" s="24">
        <v>0</v>
      </c>
      <c r="X3553" s="24">
        <v>0</v>
      </c>
    </row>
    <row r="3554" spans="1:24" ht="15" customHeight="1" x14ac:dyDescent="0.45">
      <c r="A3554" s="14">
        <v>611</v>
      </c>
      <c r="B3554" s="15">
        <v>1995</v>
      </c>
      <c r="C3554" s="16">
        <v>0</v>
      </c>
      <c r="D3554" s="17">
        <v>-1.3871E-2</v>
      </c>
      <c r="E3554" s="17">
        <v>0.37303350000000002</v>
      </c>
      <c r="F3554" s="17">
        <v>5.20744E-2</v>
      </c>
      <c r="G3554" s="17">
        <v>1.855639</v>
      </c>
      <c r="H3554" s="18">
        <v>0.26588909999999999</v>
      </c>
      <c r="I3554" s="40">
        <f t="array" ref="I3554">$Q$10+SUMPRODUCT(D3554:H3554,TRANSPOSE($Q$11:$Q$15))</f>
        <v>-6.300526273770588</v>
      </c>
      <c r="J3554" s="37">
        <f t="shared" si="55"/>
        <v>1.8319763352990556E-3</v>
      </c>
      <c r="K3554" s="38"/>
      <c r="L3554" s="38"/>
      <c r="M3554" s="38"/>
      <c r="P3554" s="27">
        <v>3525</v>
      </c>
      <c r="Q3554" s="24">
        <v>-2.2073700000000002E-2</v>
      </c>
      <c r="R3554" s="24">
        <v>0.13781479999999999</v>
      </c>
      <c r="S3554" s="24">
        <v>4.2392399999999997E-2</v>
      </c>
      <c r="T3554" s="24">
        <v>0.74458590000000002</v>
      </c>
      <c r="U3554" s="24">
        <v>0.1223863</v>
      </c>
      <c r="V3554" s="34">
        <v>1.4732854191439044E-2</v>
      </c>
      <c r="W3554" s="24">
        <v>0</v>
      </c>
      <c r="X3554" s="24">
        <v>0</v>
      </c>
    </row>
    <row r="3555" spans="1:24" ht="15" customHeight="1" x14ac:dyDescent="0.45">
      <c r="A3555" s="14">
        <v>611</v>
      </c>
      <c r="B3555" s="15">
        <v>1996</v>
      </c>
      <c r="C3555" s="16">
        <v>0</v>
      </c>
      <c r="D3555" s="17">
        <v>4.1166000000000001E-2</v>
      </c>
      <c r="E3555" s="17">
        <v>0.37575979999999998</v>
      </c>
      <c r="F3555" s="17">
        <v>5.1291900000000001E-2</v>
      </c>
      <c r="G3555" s="17">
        <v>1.5647249999999999</v>
      </c>
      <c r="H3555" s="18">
        <v>0.2547662</v>
      </c>
      <c r="I3555" s="40">
        <f t="array" ref="I3555">$Q$10+SUMPRODUCT(D3555:H3555,TRANSPOSE($Q$11:$Q$15))</f>
        <v>-5.8187190148271206</v>
      </c>
      <c r="J3555" s="37">
        <f t="shared" si="55"/>
        <v>2.9626059247927611E-3</v>
      </c>
      <c r="K3555" s="38"/>
      <c r="L3555" s="38"/>
      <c r="M3555" s="38"/>
      <c r="P3555" s="27">
        <v>3526</v>
      </c>
      <c r="Q3555" s="24">
        <v>-2.3962000000000001E-2</v>
      </c>
      <c r="R3555" s="24">
        <v>0.1369196</v>
      </c>
      <c r="S3555" s="24">
        <v>2.9426500000000001E-2</v>
      </c>
      <c r="T3555" s="24">
        <v>0.80728520000000004</v>
      </c>
      <c r="U3555" s="24">
        <v>9.5844899999999997E-2</v>
      </c>
      <c r="V3555" s="34">
        <v>1.4557792080342136E-2</v>
      </c>
      <c r="W3555" s="24">
        <v>0</v>
      </c>
      <c r="X3555" s="24">
        <v>0</v>
      </c>
    </row>
    <row r="3556" spans="1:24" ht="15" customHeight="1" x14ac:dyDescent="0.45">
      <c r="A3556" s="14">
        <v>611</v>
      </c>
      <c r="B3556" s="15">
        <v>1997</v>
      </c>
      <c r="C3556" s="16">
        <v>0</v>
      </c>
      <c r="D3556" s="17">
        <v>2.3441900000000002E-2</v>
      </c>
      <c r="E3556" s="17">
        <v>0.4146937</v>
      </c>
      <c r="F3556" s="17">
        <v>6.9986099999999996E-2</v>
      </c>
      <c r="G3556" s="17">
        <v>2.4680840000000002</v>
      </c>
      <c r="H3556" s="18">
        <v>0.25143070000000001</v>
      </c>
      <c r="I3556" s="40">
        <f t="array" ref="I3556">$Q$10+SUMPRODUCT(D3556:H3556,TRANSPOSE($Q$11:$Q$15))</f>
        <v>-7.4738638756908555</v>
      </c>
      <c r="J3556" s="37">
        <f t="shared" si="55"/>
        <v>5.6740827875714143E-4</v>
      </c>
      <c r="K3556" s="38"/>
      <c r="L3556" s="38"/>
      <c r="M3556" s="38"/>
      <c r="P3556" s="27">
        <v>3527</v>
      </c>
      <c r="Q3556" s="24">
        <v>-6.5946400000000002E-2</v>
      </c>
      <c r="R3556" s="24">
        <v>0.14164860000000001</v>
      </c>
      <c r="S3556" s="24">
        <v>4.0127099999999999E-2</v>
      </c>
      <c r="T3556" s="24">
        <v>0.5745711</v>
      </c>
      <c r="U3556" s="24">
        <v>9.8589399999999994E-2</v>
      </c>
      <c r="V3556" s="34">
        <v>1.8848734403763133E-2</v>
      </c>
      <c r="W3556" s="24">
        <v>0</v>
      </c>
      <c r="X3556" s="24">
        <v>0</v>
      </c>
    </row>
    <row r="3557" spans="1:24" ht="15" customHeight="1" x14ac:dyDescent="0.45">
      <c r="A3557" s="14">
        <v>611</v>
      </c>
      <c r="B3557" s="15">
        <v>1998</v>
      </c>
      <c r="C3557" s="16">
        <v>0</v>
      </c>
      <c r="D3557" s="17">
        <v>-3.35132E-2</v>
      </c>
      <c r="E3557" s="17">
        <v>0.45752419999999999</v>
      </c>
      <c r="F3557" s="17">
        <v>5.44339E-2</v>
      </c>
      <c r="G3557" s="17">
        <v>3.3219590000000001</v>
      </c>
      <c r="H3557" s="18">
        <v>0.25344709999999998</v>
      </c>
      <c r="I3557" s="40">
        <f t="array" ref="I3557">$Q$10+SUMPRODUCT(D3557:H3557,TRANSPOSE($Q$11:$Q$15))</f>
        <v>-8.7948178849012564</v>
      </c>
      <c r="J3557" s="37">
        <f t="shared" si="55"/>
        <v>1.5149326497062191E-4</v>
      </c>
      <c r="K3557" s="38"/>
      <c r="L3557" s="38"/>
      <c r="M3557" s="38"/>
      <c r="P3557" s="27">
        <v>3528</v>
      </c>
      <c r="Q3557" s="24">
        <v>-3.4359E-3</v>
      </c>
      <c r="R3557" s="24">
        <v>0.182035</v>
      </c>
      <c r="S3557" s="24">
        <v>3.3757099999999998E-2</v>
      </c>
      <c r="T3557" s="24">
        <v>1.0915349999999999</v>
      </c>
      <c r="U3557" s="24">
        <v>0.1080651</v>
      </c>
      <c r="V3557" s="34">
        <v>8.5596217283321653E-3</v>
      </c>
      <c r="W3557" s="24">
        <v>0</v>
      </c>
      <c r="X3557" s="24">
        <v>0</v>
      </c>
    </row>
    <row r="3558" spans="1:24" ht="15" customHeight="1" x14ac:dyDescent="0.45">
      <c r="A3558" s="14">
        <v>611</v>
      </c>
      <c r="B3558" s="15">
        <v>1999</v>
      </c>
      <c r="C3558" s="16">
        <v>0</v>
      </c>
      <c r="D3558" s="17">
        <v>-2.8036700000000001E-2</v>
      </c>
      <c r="E3558" s="17">
        <v>0.44199500000000003</v>
      </c>
      <c r="F3558" s="17">
        <v>4.9966999999999998E-2</v>
      </c>
      <c r="G3558" s="17">
        <v>2.9114930000000001</v>
      </c>
      <c r="H3558" s="18">
        <v>0.24111879999999999</v>
      </c>
      <c r="I3558" s="40">
        <f t="array" ref="I3558">$Q$10+SUMPRODUCT(D3558:H3558,TRANSPOSE($Q$11:$Q$15))</f>
        <v>-8.087762357763415</v>
      </c>
      <c r="J3558" s="37">
        <f t="shared" si="55"/>
        <v>3.0718217356720128E-4</v>
      </c>
      <c r="K3558" s="38"/>
      <c r="L3558" s="38"/>
      <c r="M3558" s="38"/>
      <c r="P3558" s="27">
        <v>3529</v>
      </c>
      <c r="Q3558" s="24">
        <v>-2.10587E-2</v>
      </c>
      <c r="R3558" s="24">
        <v>0.17532439999999999</v>
      </c>
      <c r="S3558" s="24">
        <v>3.2849900000000001E-2</v>
      </c>
      <c r="T3558" s="24">
        <v>0.84591179999999999</v>
      </c>
      <c r="U3558" s="24">
        <v>0.10699649999999999</v>
      </c>
      <c r="V3558" s="34">
        <v>1.2721854530371743E-2</v>
      </c>
      <c r="W3558" s="24">
        <v>0</v>
      </c>
      <c r="X3558" s="24">
        <v>0</v>
      </c>
    </row>
    <row r="3559" spans="1:24" ht="15" customHeight="1" x14ac:dyDescent="0.45">
      <c r="A3559" s="14">
        <v>611</v>
      </c>
      <c r="B3559" s="15">
        <v>2000</v>
      </c>
      <c r="C3559" s="16">
        <v>0</v>
      </c>
      <c r="D3559" s="17">
        <v>-3.6276599999999999E-2</v>
      </c>
      <c r="E3559" s="17">
        <v>0.46971350000000001</v>
      </c>
      <c r="F3559" s="17">
        <v>6.99679E-2</v>
      </c>
      <c r="G3559" s="17">
        <v>5.2523119999999999</v>
      </c>
      <c r="H3559" s="18">
        <v>0.24743999999999999</v>
      </c>
      <c r="I3559" s="40">
        <f t="array" ref="I3559">$Q$10+SUMPRODUCT(D3559:H3559,TRANSPOSE($Q$11:$Q$15))</f>
        <v>-12.017862687142578</v>
      </c>
      <c r="J3559" s="37">
        <f t="shared" si="55"/>
        <v>6.0353982076015279E-6</v>
      </c>
      <c r="K3559" s="38"/>
      <c r="L3559" s="38"/>
      <c r="M3559" s="38"/>
      <c r="P3559" s="27">
        <v>3530</v>
      </c>
      <c r="Q3559" s="24">
        <v>-2.5787899999999999E-2</v>
      </c>
      <c r="R3559" s="24">
        <v>0.1871227</v>
      </c>
      <c r="S3559" s="24">
        <v>3.8020600000000002E-2</v>
      </c>
      <c r="T3559" s="24">
        <v>0.91142809999999996</v>
      </c>
      <c r="U3559" s="24">
        <v>0.1048945</v>
      </c>
      <c r="V3559" s="34">
        <v>1.0795038126797626E-2</v>
      </c>
      <c r="W3559" s="24">
        <v>0</v>
      </c>
      <c r="X3559" s="24">
        <v>0</v>
      </c>
    </row>
    <row r="3560" spans="1:24" ht="15" customHeight="1" x14ac:dyDescent="0.45">
      <c r="A3560" s="14">
        <v>611</v>
      </c>
      <c r="B3560" s="15">
        <v>2001</v>
      </c>
      <c r="C3560" s="16">
        <v>0</v>
      </c>
      <c r="D3560" s="17">
        <v>5.6452500000000003E-2</v>
      </c>
      <c r="E3560" s="17">
        <v>0.39586179999999999</v>
      </c>
      <c r="F3560" s="17">
        <v>4.1840299999999997E-2</v>
      </c>
      <c r="G3560" s="17">
        <v>2.8817699999999999</v>
      </c>
      <c r="H3560" s="18">
        <v>0.16739699999999999</v>
      </c>
      <c r="I3560" s="40">
        <f t="array" ref="I3560">$Q$10+SUMPRODUCT(D3560:H3560,TRANSPOSE($Q$11:$Q$15))</f>
        <v>-7.9189871680696911</v>
      </c>
      <c r="J3560" s="37">
        <f t="shared" si="55"/>
        <v>3.6363829751822209E-4</v>
      </c>
      <c r="K3560" s="38"/>
      <c r="L3560" s="38"/>
      <c r="M3560" s="38"/>
      <c r="P3560" s="27">
        <v>3531</v>
      </c>
      <c r="Q3560" s="24">
        <v>4.4263999999999996E-3</v>
      </c>
      <c r="R3560" s="24">
        <v>0.1864469</v>
      </c>
      <c r="S3560" s="24">
        <v>4.4072600000000003E-2</v>
      </c>
      <c r="T3560" s="24">
        <v>0.9122555</v>
      </c>
      <c r="U3560" s="24">
        <v>0.1110449</v>
      </c>
      <c r="V3560" s="34">
        <v>1.0454335967062238E-2</v>
      </c>
      <c r="W3560" s="24">
        <v>0</v>
      </c>
      <c r="X3560" s="24">
        <v>0</v>
      </c>
    </row>
    <row r="3561" spans="1:24" ht="15" customHeight="1" x14ac:dyDescent="0.45">
      <c r="A3561" s="14">
        <v>611</v>
      </c>
      <c r="B3561" s="15">
        <v>2002</v>
      </c>
      <c r="C3561" s="16">
        <v>0</v>
      </c>
      <c r="D3561" s="17">
        <v>0.12805520000000001</v>
      </c>
      <c r="E3561" s="17">
        <v>0.40815040000000002</v>
      </c>
      <c r="F3561" s="17">
        <v>4.0582699999999999E-2</v>
      </c>
      <c r="G3561" s="17">
        <v>2.4108239999999999</v>
      </c>
      <c r="H3561" s="18">
        <v>0.19480829999999999</v>
      </c>
      <c r="I3561" s="40">
        <f t="array" ref="I3561">$Q$10+SUMPRODUCT(D3561:H3561,TRANSPOSE($Q$11:$Q$15))</f>
        <v>-7.1296401999816883</v>
      </c>
      <c r="J3561" s="37">
        <f t="shared" si="55"/>
        <v>8.0036643862712122E-4</v>
      </c>
      <c r="K3561" s="38"/>
      <c r="L3561" s="38"/>
      <c r="M3561" s="38"/>
      <c r="P3561" s="27">
        <v>3532</v>
      </c>
      <c r="Q3561" s="24">
        <v>2.4864000000000001E-2</v>
      </c>
      <c r="R3561" s="24">
        <v>0.17983170000000001</v>
      </c>
      <c r="S3561" s="24">
        <v>3.6069900000000002E-2</v>
      </c>
      <c r="T3561" s="24">
        <v>0.96381329999999998</v>
      </c>
      <c r="U3561" s="24">
        <v>0.1061556</v>
      </c>
      <c r="V3561" s="34">
        <v>1.0422416949744421E-2</v>
      </c>
      <c r="W3561" s="24">
        <v>0</v>
      </c>
      <c r="X3561" s="24">
        <v>0</v>
      </c>
    </row>
    <row r="3562" spans="1:24" ht="15" customHeight="1" x14ac:dyDescent="0.45">
      <c r="A3562" s="14">
        <v>611</v>
      </c>
      <c r="B3562" s="15">
        <v>2003</v>
      </c>
      <c r="C3562" s="16">
        <v>0</v>
      </c>
      <c r="D3562" s="17">
        <v>9.8109199999999994E-2</v>
      </c>
      <c r="E3562" s="17">
        <v>0.4480421</v>
      </c>
      <c r="F3562" s="17">
        <v>3.9952599999999998E-2</v>
      </c>
      <c r="G3562" s="17">
        <v>2.659116</v>
      </c>
      <c r="H3562" s="18">
        <v>0.18607699999999999</v>
      </c>
      <c r="I3562" s="40">
        <f t="array" ref="I3562">$Q$10+SUMPRODUCT(D3562:H3562,TRANSPOSE($Q$11:$Q$15))</f>
        <v>-7.596100023248864</v>
      </c>
      <c r="J3562" s="37">
        <f t="shared" si="55"/>
        <v>5.0215470719974569E-4</v>
      </c>
      <c r="K3562" s="38"/>
      <c r="L3562" s="38"/>
      <c r="M3562" s="38"/>
      <c r="P3562" s="27">
        <v>3533</v>
      </c>
      <c r="Q3562" s="24">
        <v>7.7140799999999995E-2</v>
      </c>
      <c r="R3562" s="24">
        <v>5.4256499999999999E-2</v>
      </c>
      <c r="S3562" s="24">
        <v>3.1534699999999999E-2</v>
      </c>
      <c r="T3562" s="24">
        <v>0.29492020000000002</v>
      </c>
      <c r="U3562" s="24">
        <v>0.1010564</v>
      </c>
      <c r="V3562" s="34">
        <v>3.7326637803281576E-2</v>
      </c>
      <c r="W3562" s="24">
        <v>0</v>
      </c>
      <c r="X3562" s="24">
        <v>0</v>
      </c>
    </row>
    <row r="3563" spans="1:24" ht="15" customHeight="1" x14ac:dyDescent="0.45">
      <c r="A3563" s="14">
        <v>611</v>
      </c>
      <c r="B3563" s="15">
        <v>2004</v>
      </c>
      <c r="C3563" s="16">
        <v>0</v>
      </c>
      <c r="D3563" s="17">
        <v>2.2756800000000001E-2</v>
      </c>
      <c r="E3563" s="17">
        <v>0.41883500000000001</v>
      </c>
      <c r="F3563" s="17">
        <v>4.8783199999999999E-2</v>
      </c>
      <c r="G3563" s="17">
        <v>2.2080479999999998</v>
      </c>
      <c r="H3563" s="18">
        <v>0.1876999</v>
      </c>
      <c r="I3563" s="40">
        <f t="array" ref="I3563">$Q$10+SUMPRODUCT(D3563:H3563,TRANSPOSE($Q$11:$Q$15))</f>
        <v>-6.9356702001351529</v>
      </c>
      <c r="J3563" s="37">
        <f t="shared" si="55"/>
        <v>9.7152631873382818E-4</v>
      </c>
      <c r="K3563" s="38"/>
      <c r="L3563" s="38"/>
      <c r="M3563" s="38"/>
      <c r="P3563" s="27">
        <v>3534</v>
      </c>
      <c r="Q3563" s="24">
        <v>8.6761000000000008E-3</v>
      </c>
      <c r="R3563" s="24">
        <v>5.9485000000000003E-2</v>
      </c>
      <c r="S3563" s="24">
        <v>4.0456100000000002E-2</v>
      </c>
      <c r="T3563" s="24">
        <v>0.52416320000000005</v>
      </c>
      <c r="U3563" s="24">
        <v>0.1244561</v>
      </c>
      <c r="V3563" s="34">
        <v>2.3935593751302574E-2</v>
      </c>
      <c r="W3563" s="24">
        <v>0</v>
      </c>
      <c r="X3563" s="24">
        <v>0</v>
      </c>
    </row>
    <row r="3564" spans="1:24" ht="15" customHeight="1" x14ac:dyDescent="0.45">
      <c r="A3564" s="14">
        <v>612</v>
      </c>
      <c r="B3564" s="15">
        <v>1995</v>
      </c>
      <c r="C3564" s="16">
        <v>0</v>
      </c>
      <c r="D3564" s="17">
        <v>2.2369799999999999E-2</v>
      </c>
      <c r="E3564" s="17">
        <v>3.6093199999999999E-2</v>
      </c>
      <c r="F3564" s="17">
        <v>3.8993E-2</v>
      </c>
      <c r="G3564" s="17">
        <v>0.40940759999999998</v>
      </c>
      <c r="H3564" s="18">
        <v>0.13338459999999999</v>
      </c>
      <c r="I3564" s="40">
        <f t="array" ref="I3564">$Q$10+SUMPRODUCT(D3564:H3564,TRANSPOSE($Q$11:$Q$15))</f>
        <v>-3.4683648599257788</v>
      </c>
      <c r="J3564" s="37">
        <f t="shared" si="55"/>
        <v>3.0225874355238814E-2</v>
      </c>
      <c r="K3564" s="38"/>
      <c r="L3564" s="38"/>
      <c r="M3564" s="38"/>
      <c r="P3564" s="27">
        <v>3535</v>
      </c>
      <c r="Q3564" s="24">
        <v>1.37065E-2</v>
      </c>
      <c r="R3564" s="24">
        <v>6.2887200000000004E-2</v>
      </c>
      <c r="S3564" s="24">
        <v>3.0427900000000001E-2</v>
      </c>
      <c r="T3564" s="24">
        <v>0.57106049999999997</v>
      </c>
      <c r="U3564" s="24">
        <v>0.122751</v>
      </c>
      <c r="V3564" s="34">
        <v>2.3972117116169821E-2</v>
      </c>
      <c r="W3564" s="24">
        <v>0</v>
      </c>
      <c r="X3564" s="24">
        <v>0</v>
      </c>
    </row>
    <row r="3565" spans="1:24" ht="15" customHeight="1" x14ac:dyDescent="0.45">
      <c r="A3565" s="14">
        <v>612</v>
      </c>
      <c r="B3565" s="15">
        <v>1996</v>
      </c>
      <c r="C3565" s="16">
        <v>0</v>
      </c>
      <c r="D3565" s="17">
        <v>-4.4327800000000001E-2</v>
      </c>
      <c r="E3565" s="17">
        <v>1.9957599999999999E-2</v>
      </c>
      <c r="F3565" s="17">
        <v>7.3155499999999998E-2</v>
      </c>
      <c r="G3565" s="17">
        <v>0.4746879</v>
      </c>
      <c r="H3565" s="18">
        <v>0.16417709999999999</v>
      </c>
      <c r="I3565" s="40">
        <f t="array" ref="I3565">$Q$10+SUMPRODUCT(D3565:H3565,TRANSPOSE($Q$11:$Q$15))</f>
        <v>-3.8307580058876733</v>
      </c>
      <c r="J3565" s="37">
        <f t="shared" si="55"/>
        <v>2.1232564309721477E-2</v>
      </c>
      <c r="K3565" s="38"/>
      <c r="L3565" s="38"/>
      <c r="M3565" s="38"/>
      <c r="P3565" s="27">
        <v>3536</v>
      </c>
      <c r="Q3565" s="24">
        <v>1.45302E-2</v>
      </c>
      <c r="R3565" s="24">
        <v>3.87956E-2</v>
      </c>
      <c r="S3565" s="24">
        <v>3.1900199999999997E-2</v>
      </c>
      <c r="T3565" s="24">
        <v>0.85357550000000004</v>
      </c>
      <c r="U3565" s="24">
        <v>0.1334515</v>
      </c>
      <c r="V3565" s="34">
        <v>1.5881551260559412E-2</v>
      </c>
      <c r="W3565" s="24">
        <v>0</v>
      </c>
      <c r="X3565" s="24">
        <v>0</v>
      </c>
    </row>
    <row r="3566" spans="1:24" ht="15" customHeight="1" x14ac:dyDescent="0.45">
      <c r="A3566" s="14">
        <v>612</v>
      </c>
      <c r="B3566" s="15">
        <v>1997</v>
      </c>
      <c r="C3566" s="16">
        <v>0</v>
      </c>
      <c r="D3566" s="17">
        <v>9.0489000000000003E-3</v>
      </c>
      <c r="E3566" s="17">
        <v>3.29056E-2</v>
      </c>
      <c r="F3566" s="17">
        <v>7.7175099999999996E-2</v>
      </c>
      <c r="G3566" s="17">
        <v>0.40277020000000002</v>
      </c>
      <c r="H3566" s="18">
        <v>0.15375330000000001</v>
      </c>
      <c r="I3566" s="40">
        <f t="array" ref="I3566">$Q$10+SUMPRODUCT(D3566:H3566,TRANSPOSE($Q$11:$Q$15))</f>
        <v>-3.7514712632045017</v>
      </c>
      <c r="J3566" s="37">
        <f t="shared" si="55"/>
        <v>2.2944364088859776E-2</v>
      </c>
      <c r="K3566" s="38"/>
      <c r="L3566" s="38"/>
      <c r="M3566" s="38"/>
      <c r="P3566" s="27">
        <v>3537</v>
      </c>
      <c r="Q3566" s="24">
        <v>-1.6808900000000002E-2</v>
      </c>
      <c r="R3566" s="24">
        <v>2.1377400000000001E-2</v>
      </c>
      <c r="S3566" s="24">
        <v>2.4628799999999999E-2</v>
      </c>
      <c r="T3566" s="24">
        <v>0.84779380000000004</v>
      </c>
      <c r="U3566" s="24">
        <v>0.119183</v>
      </c>
      <c r="V3566" s="34">
        <v>1.7028145886185096E-2</v>
      </c>
      <c r="W3566" s="24">
        <v>0</v>
      </c>
      <c r="X3566" s="24">
        <v>0</v>
      </c>
    </row>
    <row r="3567" spans="1:24" ht="15" customHeight="1" x14ac:dyDescent="0.45">
      <c r="A3567" s="14">
        <v>612</v>
      </c>
      <c r="B3567" s="15">
        <v>1998</v>
      </c>
      <c r="C3567" s="16">
        <v>0</v>
      </c>
      <c r="D3567" s="17">
        <v>2.4845900000000001E-2</v>
      </c>
      <c r="E3567" s="17">
        <v>4.2906399999999997E-2</v>
      </c>
      <c r="F3567" s="17">
        <v>6.7617099999999999E-2</v>
      </c>
      <c r="G3567" s="17">
        <v>0.63625069999999995</v>
      </c>
      <c r="H3567" s="18">
        <v>0.19991100000000001</v>
      </c>
      <c r="I3567" s="40">
        <f t="array" ref="I3567">$Q$10+SUMPRODUCT(D3567:H3567,TRANSPOSE($Q$11:$Q$15))</f>
        <v>-4.0264787065369418</v>
      </c>
      <c r="J3567" s="37">
        <f t="shared" si="55"/>
        <v>1.7524444881456398E-2</v>
      </c>
      <c r="K3567" s="38"/>
      <c r="L3567" s="38"/>
      <c r="M3567" s="38"/>
      <c r="P3567" s="27">
        <v>3538</v>
      </c>
      <c r="Q3567" s="24">
        <v>0.1091138</v>
      </c>
      <c r="R3567" s="24">
        <v>8.4858699999999995E-2</v>
      </c>
      <c r="S3567" s="24">
        <v>3.7728699999999997E-2</v>
      </c>
      <c r="T3567" s="24">
        <v>0.64231870000000002</v>
      </c>
      <c r="U3567" s="24">
        <v>0.1056477</v>
      </c>
      <c r="V3567" s="34">
        <v>2.020197105666155E-2</v>
      </c>
      <c r="W3567" s="24">
        <v>0</v>
      </c>
      <c r="X3567" s="24">
        <v>0</v>
      </c>
    </row>
    <row r="3568" spans="1:24" ht="15" customHeight="1" x14ac:dyDescent="0.45">
      <c r="A3568" s="14">
        <v>612</v>
      </c>
      <c r="B3568" s="15">
        <v>1999</v>
      </c>
      <c r="C3568" s="16">
        <v>0</v>
      </c>
      <c r="D3568" s="17">
        <v>1.5595299999999999E-2</v>
      </c>
      <c r="E3568" s="17">
        <v>5.7675999999999998E-2</v>
      </c>
      <c r="F3568" s="17">
        <v>5.66013E-2</v>
      </c>
      <c r="G3568" s="17">
        <v>0.52242319999999998</v>
      </c>
      <c r="H3568" s="18">
        <v>0.16421259999999999</v>
      </c>
      <c r="I3568" s="40">
        <f t="array" ref="I3568">$Q$10+SUMPRODUCT(D3568:H3568,TRANSPOSE($Q$11:$Q$15))</f>
        <v>-3.8043999013746963</v>
      </c>
      <c r="J3568" s="37">
        <f t="shared" si="55"/>
        <v>2.1787299966918024E-2</v>
      </c>
      <c r="K3568" s="38"/>
      <c r="L3568" s="38"/>
      <c r="M3568" s="38"/>
      <c r="P3568" s="27">
        <v>3539</v>
      </c>
      <c r="Q3568" s="24">
        <v>3.1630100000000001E-2</v>
      </c>
      <c r="R3568" s="24">
        <v>4.2808300000000001E-2</v>
      </c>
      <c r="S3568" s="24">
        <v>2.2432400000000002E-2</v>
      </c>
      <c r="T3568" s="24">
        <v>0.51087680000000002</v>
      </c>
      <c r="U3568" s="24">
        <v>0.12012589999999999</v>
      </c>
      <c r="V3568" s="34">
        <v>2.8980054582994033E-2</v>
      </c>
      <c r="W3568" s="24">
        <v>0</v>
      </c>
      <c r="X3568" s="24">
        <v>0</v>
      </c>
    </row>
    <row r="3569" spans="1:24" ht="15" customHeight="1" x14ac:dyDescent="0.45">
      <c r="A3569" s="14">
        <v>612</v>
      </c>
      <c r="B3569" s="15">
        <v>2000</v>
      </c>
      <c r="C3569" s="16">
        <v>0</v>
      </c>
      <c r="D3569" s="17">
        <v>-1.0216299999999999E-2</v>
      </c>
      <c r="E3569" s="17">
        <v>4.1475600000000001E-2</v>
      </c>
      <c r="F3569" s="17">
        <v>5.7278000000000003E-2</v>
      </c>
      <c r="G3569" s="17">
        <v>0.43062980000000001</v>
      </c>
      <c r="H3569" s="18">
        <v>0.17679039999999999</v>
      </c>
      <c r="I3569" s="40">
        <f t="array" ref="I3569">$Q$10+SUMPRODUCT(D3569:H3569,TRANSPOSE($Q$11:$Q$15))</f>
        <v>-3.6428772133734313</v>
      </c>
      <c r="J3569" s="37">
        <f t="shared" si="55"/>
        <v>2.5509167519424225E-2</v>
      </c>
      <c r="K3569" s="38"/>
      <c r="L3569" s="38"/>
      <c r="M3569" s="38"/>
      <c r="P3569" s="27">
        <v>3540</v>
      </c>
      <c r="Q3569" s="24">
        <v>-3.0049900000000001E-2</v>
      </c>
      <c r="R3569" s="24">
        <v>1.48585E-2</v>
      </c>
      <c r="S3569" s="24">
        <v>3.7839499999999998E-2</v>
      </c>
      <c r="T3569" s="24">
        <v>0.50663360000000002</v>
      </c>
      <c r="U3569" s="24">
        <v>8.3335000000000006E-2</v>
      </c>
      <c r="V3569" s="34">
        <v>2.5682173522709312E-2</v>
      </c>
      <c r="W3569" s="24">
        <v>0</v>
      </c>
      <c r="X3569" s="24">
        <v>0</v>
      </c>
    </row>
    <row r="3570" spans="1:24" ht="15" customHeight="1" x14ac:dyDescent="0.45">
      <c r="A3570" s="14">
        <v>612</v>
      </c>
      <c r="B3570" s="15">
        <v>2001</v>
      </c>
      <c r="C3570" s="16">
        <v>0</v>
      </c>
      <c r="D3570" s="17">
        <v>-7.0484500000000005E-2</v>
      </c>
      <c r="E3570" s="17">
        <v>5.4219000000000003E-2</v>
      </c>
      <c r="F3570" s="17">
        <v>6.3299300000000003E-2</v>
      </c>
      <c r="G3570" s="17">
        <v>0.4268516</v>
      </c>
      <c r="H3570" s="18">
        <v>0.19058800000000001</v>
      </c>
      <c r="I3570" s="40">
        <f t="array" ref="I3570">$Q$10+SUMPRODUCT(D3570:H3570,TRANSPOSE($Q$11:$Q$15))</f>
        <v>-3.7199742491811296</v>
      </c>
      <c r="J3570" s="37">
        <f t="shared" si="55"/>
        <v>2.366117302612078E-2</v>
      </c>
      <c r="K3570" s="38"/>
      <c r="L3570" s="38"/>
      <c r="M3570" s="38"/>
      <c r="P3570" s="27">
        <v>3541</v>
      </c>
      <c r="Q3570" s="24">
        <v>-0.15976660000000001</v>
      </c>
      <c r="R3570" s="24">
        <v>1.6281899999999998E-2</v>
      </c>
      <c r="S3570" s="24">
        <v>2.9515199999999998E-2</v>
      </c>
      <c r="T3570" s="24">
        <v>0.35474820000000001</v>
      </c>
      <c r="U3570" s="24">
        <v>7.0882000000000001E-2</v>
      </c>
      <c r="V3570" s="34">
        <v>3.2582614581509274E-2</v>
      </c>
      <c r="W3570" s="24">
        <v>0</v>
      </c>
      <c r="X3570" s="24">
        <v>0</v>
      </c>
    </row>
    <row r="3571" spans="1:24" ht="15" customHeight="1" x14ac:dyDescent="0.45">
      <c r="A3571" s="14">
        <v>612</v>
      </c>
      <c r="B3571" s="15">
        <v>2002</v>
      </c>
      <c r="C3571" s="16">
        <v>0</v>
      </c>
      <c r="D3571" s="17">
        <v>1.0057E-3</v>
      </c>
      <c r="E3571" s="17">
        <v>5.6660500000000003E-2</v>
      </c>
      <c r="F3571" s="17">
        <v>5.0184399999999997E-2</v>
      </c>
      <c r="G3571" s="17">
        <v>0.46638750000000001</v>
      </c>
      <c r="H3571" s="18">
        <v>0.17062469999999999</v>
      </c>
      <c r="I3571" s="40">
        <f t="array" ref="I3571">$Q$10+SUMPRODUCT(D3571:H3571,TRANSPOSE($Q$11:$Q$15))</f>
        <v>-3.664368063795937</v>
      </c>
      <c r="J3571" s="37">
        <f t="shared" si="55"/>
        <v>2.4980351096929709E-2</v>
      </c>
      <c r="K3571" s="38"/>
      <c r="L3571" s="38"/>
      <c r="M3571" s="38"/>
      <c r="P3571" s="27">
        <v>3542</v>
      </c>
      <c r="Q3571" s="24">
        <v>1.9897100000000001E-2</v>
      </c>
      <c r="R3571" s="24">
        <v>4.1970500000000001E-2</v>
      </c>
      <c r="S3571" s="24">
        <v>3.7522899999999998E-2</v>
      </c>
      <c r="T3571" s="24">
        <v>0.50576310000000002</v>
      </c>
      <c r="U3571" s="24">
        <v>8.0189499999999997E-2</v>
      </c>
      <c r="V3571" s="34">
        <v>2.5266275970280427E-2</v>
      </c>
      <c r="W3571" s="24">
        <v>0</v>
      </c>
      <c r="X3571" s="24">
        <v>0</v>
      </c>
    </row>
    <row r="3572" spans="1:24" ht="15" customHeight="1" x14ac:dyDescent="0.45">
      <c r="A3572" s="14">
        <v>612</v>
      </c>
      <c r="B3572" s="15">
        <v>2003</v>
      </c>
      <c r="C3572" s="16">
        <v>0</v>
      </c>
      <c r="D3572" s="17">
        <v>1.38957E-2</v>
      </c>
      <c r="E3572" s="17">
        <v>5.3414099999999999E-2</v>
      </c>
      <c r="F3572" s="17">
        <v>6.3169100000000006E-2</v>
      </c>
      <c r="G3572" s="17">
        <v>0.42118870000000003</v>
      </c>
      <c r="H3572" s="18">
        <v>0.1609631</v>
      </c>
      <c r="I3572" s="40">
        <f t="array" ref="I3572">$Q$10+SUMPRODUCT(D3572:H3572,TRANSPOSE($Q$11:$Q$15))</f>
        <v>-3.6921309414122598</v>
      </c>
      <c r="J3572" s="37">
        <f t="shared" si="55"/>
        <v>2.4312993123631867E-2</v>
      </c>
      <c r="K3572" s="38"/>
      <c r="L3572" s="38"/>
      <c r="M3572" s="38"/>
      <c r="P3572" s="27">
        <v>3543</v>
      </c>
      <c r="Q3572" s="24">
        <v>-0.13154560000000001</v>
      </c>
      <c r="R3572" s="24">
        <v>-0.68042630000000004</v>
      </c>
      <c r="S3572" s="24">
        <v>3.5405100000000002E-2</v>
      </c>
      <c r="T3572" s="24">
        <v>0.49933460000000002</v>
      </c>
      <c r="U3572" s="24">
        <v>0.69377500000000003</v>
      </c>
      <c r="V3572" s="34">
        <v>9.4693464426150856E-2</v>
      </c>
      <c r="W3572" s="24">
        <v>0</v>
      </c>
      <c r="X3572" s="24">
        <v>0</v>
      </c>
    </row>
    <row r="3573" spans="1:24" ht="15" customHeight="1" x14ac:dyDescent="0.45">
      <c r="A3573" s="14">
        <v>612</v>
      </c>
      <c r="B3573" s="15">
        <v>2004</v>
      </c>
      <c r="C3573" s="16">
        <v>0</v>
      </c>
      <c r="D3573" s="17">
        <v>2.9066999999999999E-3</v>
      </c>
      <c r="E3573" s="17">
        <v>6.5823199999999998E-2</v>
      </c>
      <c r="F3573" s="17">
        <v>5.4986100000000003E-2</v>
      </c>
      <c r="G3573" s="17">
        <v>0.44040889999999999</v>
      </c>
      <c r="H3573" s="18">
        <v>0.19428100000000001</v>
      </c>
      <c r="I3573" s="40">
        <f t="array" ref="I3573">$Q$10+SUMPRODUCT(D3573:H3573,TRANSPOSE($Q$11:$Q$15))</f>
        <v>-3.6592524061690455</v>
      </c>
      <c r="J3573" s="37">
        <f t="shared" si="55"/>
        <v>2.5105253002375441E-2</v>
      </c>
      <c r="K3573" s="38"/>
      <c r="L3573" s="38"/>
      <c r="M3573" s="38"/>
      <c r="P3573" s="27">
        <v>3544</v>
      </c>
      <c r="Q3573" s="24">
        <v>-0.13372319999999999</v>
      </c>
      <c r="R3573" s="24">
        <v>-0.65769140000000004</v>
      </c>
      <c r="S3573" s="24">
        <v>3.1723099999999997E-2</v>
      </c>
      <c r="T3573" s="24">
        <v>0.46114830000000001</v>
      </c>
      <c r="U3573" s="24">
        <v>0.75907119999999995</v>
      </c>
      <c r="V3573" s="34">
        <v>0.10332482599603628</v>
      </c>
      <c r="W3573" s="24">
        <v>0</v>
      </c>
      <c r="X3573" s="24">
        <v>0</v>
      </c>
    </row>
    <row r="3574" spans="1:24" ht="15" customHeight="1" x14ac:dyDescent="0.45">
      <c r="A3574" s="14">
        <v>613</v>
      </c>
      <c r="B3574" s="15">
        <v>1995</v>
      </c>
      <c r="C3574" s="16">
        <v>0</v>
      </c>
      <c r="D3574" s="17">
        <v>-3.2726600000000002E-2</v>
      </c>
      <c r="E3574" s="17">
        <v>3.6854100000000001E-2</v>
      </c>
      <c r="F3574" s="17">
        <v>7.5854699999999997E-2</v>
      </c>
      <c r="G3574" s="17">
        <v>2.2449469999999998</v>
      </c>
      <c r="H3574" s="18">
        <v>0.1885899</v>
      </c>
      <c r="I3574" s="40">
        <f t="array" ref="I3574">$Q$10+SUMPRODUCT(D3574:H3574,TRANSPOSE($Q$11:$Q$15))</f>
        <v>-6.6780514924187688</v>
      </c>
      <c r="J3574" s="37">
        <f t="shared" si="55"/>
        <v>1.2566461045325653E-3</v>
      </c>
      <c r="K3574" s="38"/>
      <c r="L3574" s="38"/>
      <c r="M3574" s="38"/>
      <c r="P3574" s="27">
        <v>3545</v>
      </c>
      <c r="Q3574" s="24">
        <v>-0.11940149999999999</v>
      </c>
      <c r="R3574" s="24">
        <v>-0.60560610000000004</v>
      </c>
      <c r="S3574" s="24">
        <v>1.8099500000000001E-2</v>
      </c>
      <c r="T3574" s="24">
        <v>0.33939710000000001</v>
      </c>
      <c r="U3574" s="24">
        <v>0.74023720000000004</v>
      </c>
      <c r="V3574" s="34">
        <v>0.12572606850601101</v>
      </c>
      <c r="W3574" s="24">
        <v>0</v>
      </c>
      <c r="X3574" s="24">
        <v>0</v>
      </c>
    </row>
    <row r="3575" spans="1:24" ht="15" customHeight="1" x14ac:dyDescent="0.45">
      <c r="A3575" s="14">
        <v>613</v>
      </c>
      <c r="B3575" s="15">
        <v>1997</v>
      </c>
      <c r="C3575" s="16">
        <v>0</v>
      </c>
      <c r="D3575" s="17">
        <v>-4.1873599999999997E-2</v>
      </c>
      <c r="E3575" s="17">
        <v>3.5026399999999999E-2</v>
      </c>
      <c r="F3575" s="17">
        <v>6.9459099999999996E-2</v>
      </c>
      <c r="G3575" s="17">
        <v>2.1166649999999998</v>
      </c>
      <c r="H3575" s="18">
        <v>0.20364380000000001</v>
      </c>
      <c r="I3575" s="40">
        <f t="array" ref="I3575">$Q$10+SUMPRODUCT(D3575:H3575,TRANSPOSE($Q$11:$Q$15))</f>
        <v>-6.414266971091747</v>
      </c>
      <c r="J3575" s="37">
        <f t="shared" si="55"/>
        <v>1.6353414619900573E-3</v>
      </c>
      <c r="K3575" s="38"/>
      <c r="L3575" s="38"/>
      <c r="M3575" s="38"/>
      <c r="P3575" s="27">
        <v>3546</v>
      </c>
      <c r="Q3575" s="24">
        <v>-6.1882899999999998E-2</v>
      </c>
      <c r="R3575" s="24">
        <v>-0.4922762</v>
      </c>
      <c r="S3575" s="24">
        <v>3.00594E-2</v>
      </c>
      <c r="T3575" s="24">
        <v>0.28594389999999997</v>
      </c>
      <c r="U3575" s="24">
        <v>0.6709001</v>
      </c>
      <c r="V3575" s="34">
        <v>0.10586493209651103</v>
      </c>
      <c r="W3575" s="24">
        <v>0</v>
      </c>
      <c r="X3575" s="24">
        <v>0</v>
      </c>
    </row>
    <row r="3576" spans="1:24" ht="15" customHeight="1" x14ac:dyDescent="0.45">
      <c r="A3576" s="14">
        <v>613</v>
      </c>
      <c r="B3576" s="15">
        <v>1998</v>
      </c>
      <c r="C3576" s="16">
        <v>0</v>
      </c>
      <c r="D3576" s="17">
        <v>-1.6864899999999999E-2</v>
      </c>
      <c r="E3576" s="17">
        <v>0.1038741</v>
      </c>
      <c r="F3576" s="17">
        <v>6.5206100000000003E-2</v>
      </c>
      <c r="G3576" s="17">
        <v>3.277685</v>
      </c>
      <c r="H3576" s="18">
        <v>0.18547739999999999</v>
      </c>
      <c r="I3576" s="40">
        <f t="array" ref="I3576">$Q$10+SUMPRODUCT(D3576:H3576,TRANSPOSE($Q$11:$Q$15))</f>
        <v>-8.3314402623104638</v>
      </c>
      <c r="J3576" s="37">
        <f t="shared" si="55"/>
        <v>2.4076696120029772E-4</v>
      </c>
      <c r="K3576" s="38"/>
      <c r="L3576" s="38"/>
      <c r="M3576" s="38"/>
      <c r="P3576" s="27">
        <v>3547</v>
      </c>
      <c r="Q3576" s="24">
        <v>-8.5673399999999997E-2</v>
      </c>
      <c r="R3576" s="24">
        <v>-0.41143770000000002</v>
      </c>
      <c r="S3576" s="24">
        <v>5.4256899999999997E-2</v>
      </c>
      <c r="T3576" s="24">
        <v>0.2649994</v>
      </c>
      <c r="U3576" s="24">
        <v>0.7289099</v>
      </c>
      <c r="V3576" s="34">
        <v>8.4298798551027385E-2</v>
      </c>
      <c r="W3576" s="24">
        <v>0</v>
      </c>
      <c r="X3576" s="24">
        <v>0</v>
      </c>
    </row>
    <row r="3577" spans="1:24" ht="15" customHeight="1" x14ac:dyDescent="0.45">
      <c r="A3577" s="14">
        <v>613</v>
      </c>
      <c r="B3577" s="15">
        <v>1999</v>
      </c>
      <c r="C3577" s="16">
        <v>0</v>
      </c>
      <c r="D3577" s="17">
        <v>-6.00616E-2</v>
      </c>
      <c r="E3577" s="17">
        <v>0.19026650000000001</v>
      </c>
      <c r="F3577" s="17">
        <v>5.3033200000000003E-2</v>
      </c>
      <c r="G3577" s="17">
        <v>2.9745979999999999</v>
      </c>
      <c r="H3577" s="18">
        <v>0.19736719999999999</v>
      </c>
      <c r="I3577" s="40">
        <f t="array" ref="I3577">$Q$10+SUMPRODUCT(D3577:H3577,TRANSPOSE($Q$11:$Q$15))</f>
        <v>-7.8872194499328492</v>
      </c>
      <c r="J3577" s="37">
        <f t="shared" si="55"/>
        <v>3.7537129880561322E-4</v>
      </c>
      <c r="K3577" s="38"/>
      <c r="L3577" s="38"/>
      <c r="M3577" s="38"/>
      <c r="P3577" s="27">
        <v>3548</v>
      </c>
      <c r="Q3577" s="24">
        <v>-3.9843999999999997E-2</v>
      </c>
      <c r="R3577" s="24">
        <v>-0.36734529999999999</v>
      </c>
      <c r="S3577" s="24">
        <v>4.3784799999999999E-2</v>
      </c>
      <c r="T3577" s="24">
        <v>0.38166539999999999</v>
      </c>
      <c r="U3577" s="24">
        <v>0.76081810000000005</v>
      </c>
      <c r="V3577" s="34">
        <v>7.4964405876776663E-2</v>
      </c>
      <c r="W3577" s="24">
        <v>0</v>
      </c>
      <c r="X3577" s="24">
        <v>0</v>
      </c>
    </row>
    <row r="3578" spans="1:24" ht="15" customHeight="1" x14ac:dyDescent="0.45">
      <c r="A3578" s="14">
        <v>613</v>
      </c>
      <c r="B3578" s="15">
        <v>2000</v>
      </c>
      <c r="C3578" s="16">
        <v>0</v>
      </c>
      <c r="D3578" s="17">
        <v>-5.4101700000000003E-2</v>
      </c>
      <c r="E3578" s="17">
        <v>0.2021926</v>
      </c>
      <c r="F3578" s="17">
        <v>5.6684999999999999E-2</v>
      </c>
      <c r="G3578" s="17">
        <v>2.3993769999999999</v>
      </c>
      <c r="H3578" s="18">
        <v>0.142178</v>
      </c>
      <c r="I3578" s="40">
        <f t="array" ref="I3578">$Q$10+SUMPRODUCT(D3578:H3578,TRANSPOSE($Q$11:$Q$15))</f>
        <v>-7.0488361635150278</v>
      </c>
      <c r="J3578" s="37">
        <f t="shared" si="55"/>
        <v>8.6766556986144752E-4</v>
      </c>
      <c r="K3578" s="38"/>
      <c r="L3578" s="38"/>
      <c r="M3578" s="38"/>
      <c r="P3578" s="27">
        <v>3549</v>
      </c>
      <c r="Q3578" s="24">
        <v>-2.0712499999999998E-2</v>
      </c>
      <c r="R3578" s="24">
        <v>-0.3179883</v>
      </c>
      <c r="S3578" s="24">
        <v>4.9202200000000001E-2</v>
      </c>
      <c r="T3578" s="24">
        <v>0.48343700000000001</v>
      </c>
      <c r="U3578" s="24">
        <v>0.81235000000000002</v>
      </c>
      <c r="V3578" s="34">
        <v>6.0073226827308292E-2</v>
      </c>
      <c r="W3578" s="24">
        <v>0</v>
      </c>
      <c r="X3578" s="24">
        <v>0</v>
      </c>
    </row>
    <row r="3579" spans="1:24" ht="15" customHeight="1" x14ac:dyDescent="0.45">
      <c r="A3579" s="14">
        <v>613</v>
      </c>
      <c r="B3579" s="15">
        <v>2001</v>
      </c>
      <c r="C3579" s="16">
        <v>0</v>
      </c>
      <c r="D3579" s="17">
        <v>-8.9431899999999995E-2</v>
      </c>
      <c r="E3579" s="17">
        <v>0.23508370000000001</v>
      </c>
      <c r="F3579" s="17">
        <v>5.9466100000000001E-2</v>
      </c>
      <c r="G3579" s="17">
        <v>2.0822790000000002</v>
      </c>
      <c r="H3579" s="18">
        <v>0.15041109999999999</v>
      </c>
      <c r="I3579" s="40">
        <f t="array" ref="I3579">$Q$10+SUMPRODUCT(D3579:H3579,TRANSPOSE($Q$11:$Q$15))</f>
        <v>-6.6231200815601445</v>
      </c>
      <c r="J3579" s="37">
        <f t="shared" si="55"/>
        <v>1.3275123842768528E-3</v>
      </c>
      <c r="K3579" s="38"/>
      <c r="L3579" s="38"/>
      <c r="M3579" s="38"/>
      <c r="P3579" s="27">
        <v>3550</v>
      </c>
      <c r="Q3579" s="24">
        <v>-1.22647E-2</v>
      </c>
      <c r="R3579" s="24">
        <v>-0.3013557</v>
      </c>
      <c r="S3579" s="24">
        <v>3.5212599999999997E-2</v>
      </c>
      <c r="T3579" s="24">
        <v>0.29704770000000003</v>
      </c>
      <c r="U3579" s="24">
        <v>0.84453250000000002</v>
      </c>
      <c r="V3579" s="34">
        <v>8.7700220361858872E-2</v>
      </c>
      <c r="W3579" s="24">
        <v>0</v>
      </c>
      <c r="X3579" s="24">
        <v>0</v>
      </c>
    </row>
    <row r="3580" spans="1:24" ht="15" customHeight="1" x14ac:dyDescent="0.45">
      <c r="A3580" s="14">
        <v>613</v>
      </c>
      <c r="B3580" s="15">
        <v>2002</v>
      </c>
      <c r="C3580" s="16">
        <v>0</v>
      </c>
      <c r="D3580" s="17">
        <v>1.52891E-2</v>
      </c>
      <c r="E3580" s="17">
        <v>0.2486969</v>
      </c>
      <c r="F3580" s="17">
        <v>5.3202199999999998E-2</v>
      </c>
      <c r="G3580" s="17">
        <v>1.49542</v>
      </c>
      <c r="H3580" s="18">
        <v>0.15353420000000001</v>
      </c>
      <c r="I3580" s="40">
        <f t="array" ref="I3580">$Q$10+SUMPRODUCT(D3580:H3580,TRANSPOSE($Q$11:$Q$15))</f>
        <v>-5.6122633945052982</v>
      </c>
      <c r="J3580" s="37">
        <f t="shared" si="55"/>
        <v>3.639497954093387E-3</v>
      </c>
      <c r="K3580" s="38"/>
      <c r="L3580" s="38"/>
      <c r="M3580" s="38"/>
      <c r="P3580" s="27">
        <v>3551</v>
      </c>
      <c r="Q3580" s="24">
        <v>-2.8196200000000001E-2</v>
      </c>
      <c r="R3580" s="24">
        <v>-0.25228390000000001</v>
      </c>
      <c r="S3580" s="24">
        <v>4.3996199999999999E-2</v>
      </c>
      <c r="T3580" s="24">
        <v>0.62033439999999995</v>
      </c>
      <c r="U3580" s="24">
        <v>0.83712209999999998</v>
      </c>
      <c r="V3580" s="34">
        <v>4.6974449747687261E-2</v>
      </c>
      <c r="W3580" s="24">
        <v>0</v>
      </c>
      <c r="X3580" s="24">
        <v>0</v>
      </c>
    </row>
    <row r="3581" spans="1:24" ht="15" customHeight="1" x14ac:dyDescent="0.45">
      <c r="A3581" s="14">
        <v>613</v>
      </c>
      <c r="B3581" s="15">
        <v>2003</v>
      </c>
      <c r="C3581" s="16">
        <v>0</v>
      </c>
      <c r="D3581" s="17">
        <v>2.61587E-2</v>
      </c>
      <c r="E3581" s="17">
        <v>0.28882229999999998</v>
      </c>
      <c r="F3581" s="17">
        <v>3.11729E-2</v>
      </c>
      <c r="G3581" s="17">
        <v>1.418229</v>
      </c>
      <c r="H3581" s="18">
        <v>0.13618230000000001</v>
      </c>
      <c r="I3581" s="40">
        <f t="array" ref="I3581">$Q$10+SUMPRODUCT(D3581:H3581,TRANSPOSE($Q$11:$Q$15))</f>
        <v>-5.3776307045238632</v>
      </c>
      <c r="J3581" s="37">
        <f t="shared" si="55"/>
        <v>4.5975173716971875E-3</v>
      </c>
      <c r="K3581" s="38"/>
      <c r="L3581" s="38"/>
      <c r="M3581" s="38"/>
      <c r="P3581" s="27">
        <v>3552</v>
      </c>
      <c r="Q3581" s="24">
        <v>-7.4080199999999999E-2</v>
      </c>
      <c r="R3581" s="24">
        <v>-0.21990000000000001</v>
      </c>
      <c r="S3581" s="24">
        <v>4.7175599999999998E-2</v>
      </c>
      <c r="T3581" s="24">
        <v>0.97484700000000002</v>
      </c>
      <c r="U3581" s="24">
        <v>0.97031780000000001</v>
      </c>
      <c r="V3581" s="34">
        <v>2.7015057843760324E-2</v>
      </c>
      <c r="W3581" s="24">
        <v>0</v>
      </c>
      <c r="X3581" s="24">
        <v>0</v>
      </c>
    </row>
    <row r="3582" spans="1:24" ht="15" customHeight="1" x14ac:dyDescent="0.45">
      <c r="A3582" s="14">
        <v>613</v>
      </c>
      <c r="B3582" s="15">
        <v>2004</v>
      </c>
      <c r="C3582" s="16">
        <v>0</v>
      </c>
      <c r="D3582" s="17">
        <v>-6.8545499999999995E-2</v>
      </c>
      <c r="E3582" s="17">
        <v>0.29928080000000001</v>
      </c>
      <c r="F3582" s="17">
        <v>3.9164499999999998E-2</v>
      </c>
      <c r="G3582" s="17">
        <v>1.2730669999999999</v>
      </c>
      <c r="H3582" s="18">
        <v>0.1073691</v>
      </c>
      <c r="I3582" s="40">
        <f t="array" ref="I3582">$Q$10+SUMPRODUCT(D3582:H3582,TRANSPOSE($Q$11:$Q$15))</f>
        <v>-5.2825351252482591</v>
      </c>
      <c r="J3582" s="37">
        <f t="shared" si="55"/>
        <v>5.0538658933970918E-3</v>
      </c>
      <c r="K3582" s="38"/>
      <c r="L3582" s="38"/>
      <c r="M3582" s="38"/>
      <c r="P3582" s="27">
        <v>3553</v>
      </c>
      <c r="Q3582" s="24">
        <v>-1.3871E-2</v>
      </c>
      <c r="R3582" s="24">
        <v>0.37303350000000002</v>
      </c>
      <c r="S3582" s="24">
        <v>5.20744E-2</v>
      </c>
      <c r="T3582" s="24">
        <v>1.855639</v>
      </c>
      <c r="U3582" s="24">
        <v>0.26588909999999999</v>
      </c>
      <c r="V3582" s="34">
        <v>1.8319763352990554E-3</v>
      </c>
      <c r="W3582" s="24">
        <v>0</v>
      </c>
      <c r="X3582" s="24">
        <v>0</v>
      </c>
    </row>
    <row r="3583" spans="1:24" ht="15" customHeight="1" x14ac:dyDescent="0.45">
      <c r="A3583" s="14">
        <v>614</v>
      </c>
      <c r="B3583" s="15">
        <v>1995</v>
      </c>
      <c r="C3583" s="16">
        <v>0</v>
      </c>
      <c r="D3583" s="17">
        <v>6.9751300000000002E-2</v>
      </c>
      <c r="E3583" s="17">
        <v>0.38789119999999999</v>
      </c>
      <c r="F3583" s="17">
        <v>3.6217800000000001E-2</v>
      </c>
      <c r="G3583" s="17">
        <v>0.88557149999999996</v>
      </c>
      <c r="H3583" s="18">
        <v>0.10576969999999999</v>
      </c>
      <c r="I3583" s="40">
        <f t="array" ref="I3583">$Q$10+SUMPRODUCT(D3583:H3583,TRANSPOSE($Q$11:$Q$15))</f>
        <v>-4.7139776821808326</v>
      </c>
      <c r="J3583" s="37">
        <f t="shared" si="55"/>
        <v>8.8893021584356587E-3</v>
      </c>
      <c r="K3583" s="38"/>
      <c r="L3583" s="38"/>
      <c r="M3583" s="38"/>
      <c r="P3583" s="27">
        <v>3554</v>
      </c>
      <c r="Q3583" s="24">
        <v>4.1166000000000001E-2</v>
      </c>
      <c r="R3583" s="24">
        <v>0.37575979999999998</v>
      </c>
      <c r="S3583" s="24">
        <v>5.1291900000000001E-2</v>
      </c>
      <c r="T3583" s="24">
        <v>1.5647249999999999</v>
      </c>
      <c r="U3583" s="24">
        <v>0.2547662</v>
      </c>
      <c r="V3583" s="34">
        <v>2.962605924792759E-3</v>
      </c>
      <c r="W3583" s="24">
        <v>0</v>
      </c>
      <c r="X3583" s="24">
        <v>0</v>
      </c>
    </row>
    <row r="3584" spans="1:24" ht="15" customHeight="1" x14ac:dyDescent="0.45">
      <c r="A3584" s="14">
        <v>614</v>
      </c>
      <c r="B3584" s="15">
        <v>1996</v>
      </c>
      <c r="C3584" s="16">
        <v>0</v>
      </c>
      <c r="D3584" s="17">
        <v>7.8202300000000002E-2</v>
      </c>
      <c r="E3584" s="17">
        <v>0.34956199999999998</v>
      </c>
      <c r="F3584" s="17">
        <v>4.9530900000000003E-2</v>
      </c>
      <c r="G3584" s="17">
        <v>0.85751690000000003</v>
      </c>
      <c r="H3584" s="18">
        <v>0.13308039999999999</v>
      </c>
      <c r="I3584" s="40">
        <f t="array" ref="I3584">$Q$10+SUMPRODUCT(D3584:H3584,TRANSPOSE($Q$11:$Q$15))</f>
        <v>-4.699603857429099</v>
      </c>
      <c r="J3584" s="37">
        <f t="shared" si="55"/>
        <v>9.0168377100061665E-3</v>
      </c>
      <c r="K3584" s="38"/>
      <c r="L3584" s="38"/>
      <c r="M3584" s="38"/>
      <c r="P3584" s="27">
        <v>3555</v>
      </c>
      <c r="Q3584" s="24">
        <v>2.3441900000000002E-2</v>
      </c>
      <c r="R3584" s="24">
        <v>0.4146937</v>
      </c>
      <c r="S3584" s="24">
        <v>6.9986099999999996E-2</v>
      </c>
      <c r="T3584" s="24">
        <v>2.4680840000000002</v>
      </c>
      <c r="U3584" s="24">
        <v>0.25143070000000001</v>
      </c>
      <c r="V3584" s="34">
        <v>5.6740827875714198E-4</v>
      </c>
      <c r="W3584" s="24">
        <v>0</v>
      </c>
      <c r="X3584" s="24">
        <v>0</v>
      </c>
    </row>
    <row r="3585" spans="1:24" ht="15" customHeight="1" x14ac:dyDescent="0.45">
      <c r="A3585" s="14">
        <v>614</v>
      </c>
      <c r="B3585" s="15">
        <v>1997</v>
      </c>
      <c r="C3585" s="16">
        <v>0</v>
      </c>
      <c r="D3585" s="17">
        <v>9.2496599999999998E-2</v>
      </c>
      <c r="E3585" s="17">
        <v>0.3489273</v>
      </c>
      <c r="F3585" s="17">
        <v>5.8543699999999997E-2</v>
      </c>
      <c r="G3585" s="17">
        <v>0.67897660000000004</v>
      </c>
      <c r="H3585" s="18">
        <v>0.152561</v>
      </c>
      <c r="I3585" s="40">
        <f t="array" ref="I3585">$Q$10+SUMPRODUCT(D3585:H3585,TRANSPOSE($Q$11:$Q$15))</f>
        <v>-4.4682584458086021</v>
      </c>
      <c r="J3585" s="37">
        <f t="shared" si="55"/>
        <v>1.1337261905540123E-2</v>
      </c>
      <c r="K3585" s="38"/>
      <c r="L3585" s="38"/>
      <c r="M3585" s="38"/>
      <c r="P3585" s="27">
        <v>3556</v>
      </c>
      <c r="Q3585" s="24">
        <v>-3.35132E-2</v>
      </c>
      <c r="R3585" s="24">
        <v>0.45752419999999999</v>
      </c>
      <c r="S3585" s="24">
        <v>5.44339E-2</v>
      </c>
      <c r="T3585" s="24">
        <v>3.3219590000000001</v>
      </c>
      <c r="U3585" s="24">
        <v>0.25344709999999998</v>
      </c>
      <c r="V3585" s="34">
        <v>1.5149326497062191E-4</v>
      </c>
      <c r="W3585" s="24">
        <v>0</v>
      </c>
      <c r="X3585" s="24">
        <v>0</v>
      </c>
    </row>
    <row r="3586" spans="1:24" ht="15" customHeight="1" x14ac:dyDescent="0.45">
      <c r="A3586" s="14">
        <v>614</v>
      </c>
      <c r="B3586" s="15">
        <v>1998</v>
      </c>
      <c r="C3586" s="16">
        <v>0</v>
      </c>
      <c r="D3586" s="17">
        <v>7.0106600000000005E-2</v>
      </c>
      <c r="E3586" s="17">
        <v>0.32272669999999998</v>
      </c>
      <c r="F3586" s="17">
        <v>4.7430899999999998E-2</v>
      </c>
      <c r="G3586" s="17">
        <v>0.42802050000000003</v>
      </c>
      <c r="H3586" s="18">
        <v>0.13209480000000001</v>
      </c>
      <c r="I3586" s="40">
        <f t="array" ref="I3586">$Q$10+SUMPRODUCT(D3586:H3586,TRANSPOSE($Q$11:$Q$15))</f>
        <v>-3.9633101589082464</v>
      </c>
      <c r="J3586" s="37">
        <f t="shared" si="55"/>
        <v>1.8645843476003478E-2</v>
      </c>
      <c r="K3586" s="38"/>
      <c r="L3586" s="38"/>
      <c r="M3586" s="38"/>
      <c r="P3586" s="27">
        <v>3557</v>
      </c>
      <c r="Q3586" s="24">
        <v>-2.8036700000000001E-2</v>
      </c>
      <c r="R3586" s="24">
        <v>0.44199500000000003</v>
      </c>
      <c r="S3586" s="24">
        <v>4.9966999999999998E-2</v>
      </c>
      <c r="T3586" s="24">
        <v>2.9114930000000001</v>
      </c>
      <c r="U3586" s="24">
        <v>0.24111879999999999</v>
      </c>
      <c r="V3586" s="34">
        <v>3.0718217356720073E-4</v>
      </c>
      <c r="W3586" s="24">
        <v>0</v>
      </c>
      <c r="X3586" s="24">
        <v>0</v>
      </c>
    </row>
    <row r="3587" spans="1:24" ht="15" customHeight="1" x14ac:dyDescent="0.45">
      <c r="A3587" s="14">
        <v>614</v>
      </c>
      <c r="B3587" s="15">
        <v>1999</v>
      </c>
      <c r="C3587" s="16">
        <v>0</v>
      </c>
      <c r="D3587" s="17">
        <v>4.4956599999999999E-2</v>
      </c>
      <c r="E3587" s="17">
        <v>0.3171909</v>
      </c>
      <c r="F3587" s="17">
        <v>6.1511499999999997E-2</v>
      </c>
      <c r="G3587" s="17">
        <v>0.38403369999999998</v>
      </c>
      <c r="H3587" s="18">
        <v>0.16354679999999999</v>
      </c>
      <c r="I3587" s="40">
        <f t="array" ref="I3587">$Q$10+SUMPRODUCT(D3587:H3587,TRANSPOSE($Q$11:$Q$15))</f>
        <v>-3.9887260048688704</v>
      </c>
      <c r="J3587" s="37">
        <f t="shared" ref="J3587:J3650" si="56">EXP(I3587)/(1+EXP(I3587))</f>
        <v>1.8186425118718669E-2</v>
      </c>
      <c r="K3587" s="38"/>
      <c r="L3587" s="38"/>
      <c r="M3587" s="38"/>
      <c r="P3587" s="27">
        <v>3558</v>
      </c>
      <c r="Q3587" s="24">
        <v>-3.6276599999999999E-2</v>
      </c>
      <c r="R3587" s="24">
        <v>0.46971350000000001</v>
      </c>
      <c r="S3587" s="24">
        <v>6.99679E-2</v>
      </c>
      <c r="T3587" s="24">
        <v>5.2523119999999999</v>
      </c>
      <c r="U3587" s="24">
        <v>0.24743999999999999</v>
      </c>
      <c r="V3587" s="34">
        <v>6.0353982076015279E-6</v>
      </c>
      <c r="W3587" s="24">
        <v>0</v>
      </c>
      <c r="X3587" s="24">
        <v>0</v>
      </c>
    </row>
    <row r="3588" spans="1:24" ht="15" customHeight="1" x14ac:dyDescent="0.45">
      <c r="A3588" s="14">
        <v>614</v>
      </c>
      <c r="B3588" s="15">
        <v>2000</v>
      </c>
      <c r="C3588" s="16">
        <v>0</v>
      </c>
      <c r="D3588" s="17">
        <v>-0.1440854</v>
      </c>
      <c r="E3588" s="17">
        <v>0.23315520000000001</v>
      </c>
      <c r="F3588" s="17">
        <v>6.7397899999999997E-2</v>
      </c>
      <c r="G3588" s="17">
        <v>0.49774410000000002</v>
      </c>
      <c r="H3588" s="18">
        <v>0.18511639999999999</v>
      </c>
      <c r="I3588" s="40">
        <f t="array" ref="I3588">$Q$10+SUMPRODUCT(D3588:H3588,TRANSPOSE($Q$11:$Q$15))</f>
        <v>-4.159800534829027</v>
      </c>
      <c r="J3588" s="37">
        <f t="shared" si="56"/>
        <v>1.5370724072108145E-2</v>
      </c>
      <c r="K3588" s="38"/>
      <c r="L3588" s="38"/>
      <c r="M3588" s="38"/>
      <c r="P3588" s="27">
        <v>3559</v>
      </c>
      <c r="Q3588" s="24">
        <v>5.6452500000000003E-2</v>
      </c>
      <c r="R3588" s="24">
        <v>0.39586179999999999</v>
      </c>
      <c r="S3588" s="24">
        <v>4.1840299999999997E-2</v>
      </c>
      <c r="T3588" s="24">
        <v>2.8817699999999999</v>
      </c>
      <c r="U3588" s="24">
        <v>0.16739699999999999</v>
      </c>
      <c r="V3588" s="34">
        <v>3.6363829751822241E-4</v>
      </c>
      <c r="W3588" s="24">
        <v>0</v>
      </c>
      <c r="X3588" s="24">
        <v>0</v>
      </c>
    </row>
    <row r="3589" spans="1:24" ht="15" customHeight="1" x14ac:dyDescent="0.45">
      <c r="A3589" s="14">
        <v>614</v>
      </c>
      <c r="B3589" s="15">
        <v>2001</v>
      </c>
      <c r="C3589" s="16">
        <v>0</v>
      </c>
      <c r="D3589" s="17">
        <v>5.1743200000000003E-2</v>
      </c>
      <c r="E3589" s="17">
        <v>0.27194580000000002</v>
      </c>
      <c r="F3589" s="17">
        <v>5.6479099999999997E-2</v>
      </c>
      <c r="G3589" s="17">
        <v>0.5045655</v>
      </c>
      <c r="H3589" s="18">
        <v>0.12546930000000001</v>
      </c>
      <c r="I3589" s="40">
        <f t="array" ref="I3589">$Q$10+SUMPRODUCT(D3589:H3589,TRANSPOSE($Q$11:$Q$15))</f>
        <v>-4.0955481496740447</v>
      </c>
      <c r="J3589" s="37">
        <f t="shared" si="56"/>
        <v>1.6374046431321322E-2</v>
      </c>
      <c r="K3589" s="38"/>
      <c r="L3589" s="38"/>
      <c r="M3589" s="38"/>
      <c r="P3589" s="27">
        <v>3560</v>
      </c>
      <c r="Q3589" s="24">
        <v>0.12805520000000001</v>
      </c>
      <c r="R3589" s="24">
        <v>0.40815040000000002</v>
      </c>
      <c r="S3589" s="24">
        <v>4.0582699999999999E-2</v>
      </c>
      <c r="T3589" s="24">
        <v>2.4108239999999999</v>
      </c>
      <c r="U3589" s="24">
        <v>0.19480829999999999</v>
      </c>
      <c r="V3589" s="34">
        <v>8.0036643862712047E-4</v>
      </c>
      <c r="W3589" s="24">
        <v>0</v>
      </c>
      <c r="X3589" s="24">
        <v>0</v>
      </c>
    </row>
    <row r="3590" spans="1:24" ht="15" customHeight="1" x14ac:dyDescent="0.45">
      <c r="A3590" s="14">
        <v>614</v>
      </c>
      <c r="B3590" s="15">
        <v>2002</v>
      </c>
      <c r="C3590" s="16">
        <v>0</v>
      </c>
      <c r="D3590" s="17">
        <v>2.4863199999999998E-2</v>
      </c>
      <c r="E3590" s="17">
        <v>0.28313319999999997</v>
      </c>
      <c r="F3590" s="17">
        <v>4.3860799999999998E-2</v>
      </c>
      <c r="G3590" s="17">
        <v>0.54396529999999998</v>
      </c>
      <c r="H3590" s="18">
        <v>0.1274612</v>
      </c>
      <c r="I3590" s="40">
        <f t="array" ref="I3590">$Q$10+SUMPRODUCT(D3590:H3590,TRANSPOSE($Q$11:$Q$15))</f>
        <v>-4.0835717719332507</v>
      </c>
      <c r="J3590" s="37">
        <f t="shared" si="56"/>
        <v>1.6568058633711188E-2</v>
      </c>
      <c r="K3590" s="38"/>
      <c r="L3590" s="38"/>
      <c r="M3590" s="38"/>
      <c r="P3590" s="27">
        <v>3561</v>
      </c>
      <c r="Q3590" s="24">
        <v>9.8109199999999994E-2</v>
      </c>
      <c r="R3590" s="24">
        <v>0.4480421</v>
      </c>
      <c r="S3590" s="24">
        <v>3.9952599999999998E-2</v>
      </c>
      <c r="T3590" s="24">
        <v>2.659116</v>
      </c>
      <c r="U3590" s="24">
        <v>0.18607699999999999</v>
      </c>
      <c r="V3590" s="34">
        <v>5.0215470719974559E-4</v>
      </c>
      <c r="W3590" s="24">
        <v>0</v>
      </c>
      <c r="X3590" s="24">
        <v>0</v>
      </c>
    </row>
    <row r="3591" spans="1:24" ht="15" customHeight="1" x14ac:dyDescent="0.45">
      <c r="A3591" s="14">
        <v>614</v>
      </c>
      <c r="B3591" s="15">
        <v>2003</v>
      </c>
      <c r="C3591" s="16">
        <v>0</v>
      </c>
      <c r="D3591" s="17">
        <v>5.4361100000000002E-2</v>
      </c>
      <c r="E3591" s="17">
        <v>0.29902649999999997</v>
      </c>
      <c r="F3591" s="17">
        <v>7.5509800000000002E-2</v>
      </c>
      <c r="G3591" s="17">
        <v>1.576357</v>
      </c>
      <c r="H3591" s="18">
        <v>0.12543219999999999</v>
      </c>
      <c r="I3591" s="40">
        <f t="array" ref="I3591">$Q$10+SUMPRODUCT(D3591:H3591,TRANSPOSE($Q$11:$Q$15))</f>
        <v>-5.9940889419269148</v>
      </c>
      <c r="J3591" s="37">
        <f t="shared" si="56"/>
        <v>2.4872457976350278E-3</v>
      </c>
      <c r="K3591" s="38"/>
      <c r="L3591" s="38"/>
      <c r="M3591" s="38"/>
      <c r="P3591" s="27">
        <v>3562</v>
      </c>
      <c r="Q3591" s="24">
        <v>2.2756800000000001E-2</v>
      </c>
      <c r="R3591" s="24">
        <v>0.41883500000000001</v>
      </c>
      <c r="S3591" s="24">
        <v>4.8783199999999999E-2</v>
      </c>
      <c r="T3591" s="24">
        <v>2.2080479999999998</v>
      </c>
      <c r="U3591" s="24">
        <v>0.1876999</v>
      </c>
      <c r="V3591" s="34">
        <v>9.7152631873382829E-4</v>
      </c>
      <c r="W3591" s="24">
        <v>0</v>
      </c>
      <c r="X3591" s="24">
        <v>0</v>
      </c>
    </row>
    <row r="3592" spans="1:24" ht="15" customHeight="1" x14ac:dyDescent="0.45">
      <c r="A3592" s="14">
        <v>614</v>
      </c>
      <c r="B3592" s="15">
        <v>2004</v>
      </c>
      <c r="C3592" s="16">
        <v>0</v>
      </c>
      <c r="D3592" s="17">
        <v>4.1775399999999997E-2</v>
      </c>
      <c r="E3592" s="17">
        <v>0.31290489999999999</v>
      </c>
      <c r="F3592" s="17">
        <v>8.8006899999999999E-2</v>
      </c>
      <c r="G3592" s="17">
        <v>2.6553749999999998</v>
      </c>
      <c r="H3592" s="18">
        <v>0.1494277</v>
      </c>
      <c r="I3592" s="40">
        <f t="array" ref="I3592">$Q$10+SUMPRODUCT(D3592:H3592,TRANSPOSE($Q$11:$Q$15))</f>
        <v>-7.824093187964638</v>
      </c>
      <c r="J3592" s="37">
        <f t="shared" si="56"/>
        <v>3.9982120866311074E-4</v>
      </c>
      <c r="K3592" s="38"/>
      <c r="L3592" s="38"/>
      <c r="M3592" s="38"/>
      <c r="P3592" s="27">
        <v>3563</v>
      </c>
      <c r="Q3592" s="24">
        <v>2.2369799999999999E-2</v>
      </c>
      <c r="R3592" s="24">
        <v>3.6093199999999999E-2</v>
      </c>
      <c r="S3592" s="24">
        <v>3.8993E-2</v>
      </c>
      <c r="T3592" s="24">
        <v>0.40940759999999998</v>
      </c>
      <c r="U3592" s="24">
        <v>0.13338459999999999</v>
      </c>
      <c r="V3592" s="34">
        <v>3.022587435523881E-2</v>
      </c>
      <c r="W3592" s="24">
        <v>0</v>
      </c>
      <c r="X3592" s="24">
        <v>0</v>
      </c>
    </row>
    <row r="3593" spans="1:24" ht="15" customHeight="1" x14ac:dyDescent="0.45">
      <c r="A3593" s="14">
        <v>615</v>
      </c>
      <c r="B3593" s="15">
        <v>1995</v>
      </c>
      <c r="C3593" s="16">
        <v>0</v>
      </c>
      <c r="D3593" s="17">
        <v>2.4184600000000001E-2</v>
      </c>
      <c r="E3593" s="17">
        <v>0.23262360000000001</v>
      </c>
      <c r="F3593" s="17">
        <v>7.9702499999999996E-2</v>
      </c>
      <c r="G3593" s="17">
        <v>1.131731</v>
      </c>
      <c r="H3593" s="18">
        <v>0.16146550000000001</v>
      </c>
      <c r="I3593" s="40">
        <f t="array" ref="I3593">$Q$10+SUMPRODUCT(D3593:H3593,TRANSPOSE($Q$11:$Q$15))</f>
        <v>-5.212696925205992</v>
      </c>
      <c r="J3593" s="37">
        <f t="shared" si="56"/>
        <v>5.417455124855434E-3</v>
      </c>
      <c r="K3593" s="38"/>
      <c r="L3593" s="38"/>
      <c r="M3593" s="38"/>
      <c r="P3593" s="27">
        <v>3564</v>
      </c>
      <c r="Q3593" s="24">
        <v>-4.4327800000000001E-2</v>
      </c>
      <c r="R3593" s="24">
        <v>1.9957599999999999E-2</v>
      </c>
      <c r="S3593" s="24">
        <v>7.3155499999999998E-2</v>
      </c>
      <c r="T3593" s="24">
        <v>0.4746879</v>
      </c>
      <c r="U3593" s="24">
        <v>0.16417709999999999</v>
      </c>
      <c r="V3593" s="34">
        <v>2.1232564309721473E-2</v>
      </c>
      <c r="W3593" s="24">
        <v>0</v>
      </c>
      <c r="X3593" s="24">
        <v>0</v>
      </c>
    </row>
    <row r="3594" spans="1:24" ht="15" customHeight="1" x14ac:dyDescent="0.45">
      <c r="A3594" s="14">
        <v>615</v>
      </c>
      <c r="B3594" s="15">
        <v>1996</v>
      </c>
      <c r="C3594" s="16">
        <v>0</v>
      </c>
      <c r="D3594" s="17">
        <v>-8.8082000000000004E-3</v>
      </c>
      <c r="E3594" s="17">
        <v>0.21232970000000001</v>
      </c>
      <c r="F3594" s="17">
        <v>7.0344500000000004E-2</v>
      </c>
      <c r="G3594" s="17">
        <v>1.09321</v>
      </c>
      <c r="H3594" s="18">
        <v>0.1605946</v>
      </c>
      <c r="I3594" s="40">
        <f t="array" ref="I3594">$Q$10+SUMPRODUCT(D3594:H3594,TRANSPOSE($Q$11:$Q$15))</f>
        <v>-5.0611587584160365</v>
      </c>
      <c r="J3594" s="37">
        <f t="shared" si="56"/>
        <v>6.2982909054876916E-3</v>
      </c>
      <c r="K3594" s="38"/>
      <c r="L3594" s="38"/>
      <c r="M3594" s="38"/>
      <c r="P3594" s="27">
        <v>3565</v>
      </c>
      <c r="Q3594" s="24">
        <v>9.0489000000000003E-3</v>
      </c>
      <c r="R3594" s="24">
        <v>3.29056E-2</v>
      </c>
      <c r="S3594" s="24">
        <v>7.7175099999999996E-2</v>
      </c>
      <c r="T3594" s="24">
        <v>0.40277020000000002</v>
      </c>
      <c r="U3594" s="24">
        <v>0.15375330000000001</v>
      </c>
      <c r="V3594" s="34">
        <v>2.2944364088859782E-2</v>
      </c>
      <c r="W3594" s="24">
        <v>0</v>
      </c>
      <c r="X3594" s="24">
        <v>0</v>
      </c>
    </row>
    <row r="3595" spans="1:24" ht="15" customHeight="1" x14ac:dyDescent="0.45">
      <c r="A3595" s="14">
        <v>616</v>
      </c>
      <c r="B3595" s="15">
        <v>1995</v>
      </c>
      <c r="C3595" s="16">
        <v>0</v>
      </c>
      <c r="D3595" s="17">
        <v>0.1064782</v>
      </c>
      <c r="E3595" s="17">
        <v>8.0794000000000005E-2</v>
      </c>
      <c r="F3595" s="17">
        <v>5.8535700000000003E-2</v>
      </c>
      <c r="G3595" s="17">
        <v>0.15136269999999999</v>
      </c>
      <c r="H3595" s="18">
        <v>0.53770180000000001</v>
      </c>
      <c r="I3595" s="40">
        <f t="array" ref="I3595">$Q$10+SUMPRODUCT(D3595:H3595,TRANSPOSE($Q$11:$Q$15))</f>
        <v>-2.9930444670270595</v>
      </c>
      <c r="J3595" s="37">
        <f t="shared" si="56"/>
        <v>4.7741091928388213E-2</v>
      </c>
      <c r="K3595" s="38"/>
      <c r="L3595" s="38"/>
      <c r="M3595" s="38"/>
      <c r="P3595" s="27">
        <v>3566</v>
      </c>
      <c r="Q3595" s="24">
        <v>2.4845900000000001E-2</v>
      </c>
      <c r="R3595" s="24">
        <v>4.2906399999999997E-2</v>
      </c>
      <c r="S3595" s="24">
        <v>6.7617099999999999E-2</v>
      </c>
      <c r="T3595" s="24">
        <v>0.63625069999999995</v>
      </c>
      <c r="U3595" s="24">
        <v>0.19991100000000001</v>
      </c>
      <c r="V3595" s="34">
        <v>1.7524444881456384E-2</v>
      </c>
      <c r="W3595" s="24">
        <v>0</v>
      </c>
      <c r="X3595" s="24">
        <v>0</v>
      </c>
    </row>
    <row r="3596" spans="1:24" ht="15" customHeight="1" x14ac:dyDescent="0.45">
      <c r="A3596" s="14">
        <v>616</v>
      </c>
      <c r="B3596" s="15">
        <v>1996</v>
      </c>
      <c r="C3596" s="16">
        <v>0</v>
      </c>
      <c r="D3596" s="17">
        <v>0.19317309999999999</v>
      </c>
      <c r="E3596" s="17">
        <v>9.3138799999999994E-2</v>
      </c>
      <c r="F3596" s="17">
        <v>5.9603099999999999E-2</v>
      </c>
      <c r="G3596" s="17">
        <v>0.281615</v>
      </c>
      <c r="H3596" s="18">
        <v>0.60676070000000004</v>
      </c>
      <c r="I3596" s="40">
        <f t="array" ref="I3596">$Q$10+SUMPRODUCT(D3596:H3596,TRANSPOSE($Q$11:$Q$15))</f>
        <v>-3.1483776954709883</v>
      </c>
      <c r="J3596" s="37">
        <f t="shared" si="56"/>
        <v>4.1155249128784363E-2</v>
      </c>
      <c r="K3596" s="38"/>
      <c r="L3596" s="38"/>
      <c r="M3596" s="38"/>
      <c r="P3596" s="27">
        <v>3567</v>
      </c>
      <c r="Q3596" s="24">
        <v>1.5595299999999999E-2</v>
      </c>
      <c r="R3596" s="24">
        <v>5.7675999999999998E-2</v>
      </c>
      <c r="S3596" s="24">
        <v>5.66013E-2</v>
      </c>
      <c r="T3596" s="24">
        <v>0.52242319999999998</v>
      </c>
      <c r="U3596" s="24">
        <v>0.16421259999999999</v>
      </c>
      <c r="V3596" s="34">
        <v>2.1787299966918024E-2</v>
      </c>
      <c r="W3596" s="24">
        <v>0</v>
      </c>
      <c r="X3596" s="24">
        <v>0</v>
      </c>
    </row>
    <row r="3597" spans="1:24" ht="15" customHeight="1" x14ac:dyDescent="0.45">
      <c r="A3597" s="14">
        <v>616</v>
      </c>
      <c r="B3597" s="15">
        <v>1997</v>
      </c>
      <c r="C3597" s="16">
        <v>0</v>
      </c>
      <c r="D3597" s="17">
        <v>0.28723029999999999</v>
      </c>
      <c r="E3597" s="17">
        <v>8.6664900000000003E-2</v>
      </c>
      <c r="F3597" s="17">
        <v>4.7043500000000002E-2</v>
      </c>
      <c r="G3597" s="17">
        <v>0.32304929999999998</v>
      </c>
      <c r="H3597" s="18">
        <v>0.66716399999999998</v>
      </c>
      <c r="I3597" s="40">
        <f t="array" ref="I3597">$Q$10+SUMPRODUCT(D3597:H3597,TRANSPOSE($Q$11:$Q$15))</f>
        <v>-3.0281182924468659</v>
      </c>
      <c r="J3597" s="37">
        <f t="shared" si="56"/>
        <v>4.6171626342502922E-2</v>
      </c>
      <c r="K3597" s="38"/>
      <c r="L3597" s="38"/>
      <c r="M3597" s="38"/>
      <c r="P3597" s="27">
        <v>3568</v>
      </c>
      <c r="Q3597" s="24">
        <v>-1.0216299999999999E-2</v>
      </c>
      <c r="R3597" s="24">
        <v>4.1475600000000001E-2</v>
      </c>
      <c r="S3597" s="24">
        <v>5.7278000000000003E-2</v>
      </c>
      <c r="T3597" s="24">
        <v>0.43062980000000001</v>
      </c>
      <c r="U3597" s="24">
        <v>0.17679039999999999</v>
      </c>
      <c r="V3597" s="34">
        <v>2.5509167519424225E-2</v>
      </c>
      <c r="W3597" s="24">
        <v>0</v>
      </c>
      <c r="X3597" s="24">
        <v>0</v>
      </c>
    </row>
    <row r="3598" spans="1:24" ht="15" customHeight="1" x14ac:dyDescent="0.45">
      <c r="A3598" s="14">
        <v>616</v>
      </c>
      <c r="B3598" s="15">
        <v>1998</v>
      </c>
      <c r="C3598" s="16">
        <v>0</v>
      </c>
      <c r="D3598" s="17">
        <v>0.24381610000000001</v>
      </c>
      <c r="E3598" s="17">
        <v>8.4020200000000003E-2</v>
      </c>
      <c r="F3598" s="17">
        <v>2.7362000000000001E-2</v>
      </c>
      <c r="G3598" s="17">
        <v>0.1128875</v>
      </c>
      <c r="H3598" s="18">
        <v>0.40513860000000002</v>
      </c>
      <c r="I3598" s="40">
        <f t="array" ref="I3598">$Q$10+SUMPRODUCT(D3598:H3598,TRANSPOSE($Q$11:$Q$15))</f>
        <v>-2.7123023388962935</v>
      </c>
      <c r="J3598" s="37">
        <f t="shared" si="56"/>
        <v>6.2251314308378103E-2</v>
      </c>
      <c r="K3598" s="38"/>
      <c r="L3598" s="38"/>
      <c r="M3598" s="38"/>
      <c r="P3598" s="27">
        <v>3569</v>
      </c>
      <c r="Q3598" s="24">
        <v>-7.0484500000000005E-2</v>
      </c>
      <c r="R3598" s="24">
        <v>5.4219000000000003E-2</v>
      </c>
      <c r="S3598" s="24">
        <v>6.3299300000000003E-2</v>
      </c>
      <c r="T3598" s="24">
        <v>0.4268516</v>
      </c>
      <c r="U3598" s="24">
        <v>0.19058800000000001</v>
      </c>
      <c r="V3598" s="34">
        <v>2.366117302612078E-2</v>
      </c>
      <c r="W3598" s="24">
        <v>0</v>
      </c>
      <c r="X3598" s="24">
        <v>0</v>
      </c>
    </row>
    <row r="3599" spans="1:24" ht="15" customHeight="1" x14ac:dyDescent="0.45">
      <c r="A3599" s="14">
        <v>616</v>
      </c>
      <c r="B3599" s="15">
        <v>1999</v>
      </c>
      <c r="C3599" s="16">
        <v>0</v>
      </c>
      <c r="D3599" s="17">
        <v>0.27625860000000002</v>
      </c>
      <c r="E3599" s="17">
        <v>9.2591400000000004E-2</v>
      </c>
      <c r="F3599" s="17">
        <v>4.9429899999999999E-2</v>
      </c>
      <c r="G3599" s="17">
        <v>9.4060099999999994E-2</v>
      </c>
      <c r="H3599" s="18">
        <v>0.4547426</v>
      </c>
      <c r="I3599" s="40">
        <f t="array" ref="I3599">$Q$10+SUMPRODUCT(D3599:H3599,TRANSPOSE($Q$11:$Q$15))</f>
        <v>-2.827099631000054</v>
      </c>
      <c r="J3599" s="37">
        <f t="shared" si="56"/>
        <v>5.5877209795037672E-2</v>
      </c>
      <c r="K3599" s="38"/>
      <c r="L3599" s="38"/>
      <c r="M3599" s="38"/>
      <c r="P3599" s="27">
        <v>3570</v>
      </c>
      <c r="Q3599" s="24">
        <v>1.0057E-3</v>
      </c>
      <c r="R3599" s="24">
        <v>5.6660500000000003E-2</v>
      </c>
      <c r="S3599" s="24">
        <v>5.0184399999999997E-2</v>
      </c>
      <c r="T3599" s="24">
        <v>0.46638750000000001</v>
      </c>
      <c r="U3599" s="24">
        <v>0.17062469999999999</v>
      </c>
      <c r="V3599" s="34">
        <v>2.4980351096929705E-2</v>
      </c>
      <c r="W3599" s="24">
        <v>0</v>
      </c>
      <c r="X3599" s="24">
        <v>0</v>
      </c>
    </row>
    <row r="3600" spans="1:24" ht="15" customHeight="1" x14ac:dyDescent="0.45">
      <c r="A3600" s="14">
        <v>616</v>
      </c>
      <c r="B3600" s="15">
        <v>2000</v>
      </c>
      <c r="C3600" s="16">
        <v>0</v>
      </c>
      <c r="D3600" s="17">
        <v>0.31829020000000002</v>
      </c>
      <c r="E3600" s="17">
        <v>0.13087969999999999</v>
      </c>
      <c r="F3600" s="17">
        <v>5.1798200000000003E-2</v>
      </c>
      <c r="G3600" s="17">
        <v>0.32544050000000002</v>
      </c>
      <c r="H3600" s="18">
        <v>0.44428679999999998</v>
      </c>
      <c r="I3600" s="40">
        <f t="array" ref="I3600">$Q$10+SUMPRODUCT(D3600:H3600,TRANSPOSE($Q$11:$Q$15))</f>
        <v>-3.2595040168770248</v>
      </c>
      <c r="J3600" s="37">
        <f t="shared" si="56"/>
        <v>3.6986871585174746E-2</v>
      </c>
      <c r="K3600" s="38"/>
      <c r="L3600" s="38"/>
      <c r="M3600" s="38"/>
      <c r="P3600" s="27">
        <v>3571</v>
      </c>
      <c r="Q3600" s="24">
        <v>1.38957E-2</v>
      </c>
      <c r="R3600" s="24">
        <v>5.3414099999999999E-2</v>
      </c>
      <c r="S3600" s="24">
        <v>6.3169100000000006E-2</v>
      </c>
      <c r="T3600" s="24">
        <v>0.42118870000000003</v>
      </c>
      <c r="U3600" s="24">
        <v>0.1609631</v>
      </c>
      <c r="V3600" s="34">
        <v>2.4312993123631867E-2</v>
      </c>
      <c r="W3600" s="24">
        <v>0</v>
      </c>
      <c r="X3600" s="24">
        <v>0</v>
      </c>
    </row>
    <row r="3601" spans="1:24" ht="15" customHeight="1" x14ac:dyDescent="0.45">
      <c r="A3601" s="14">
        <v>616</v>
      </c>
      <c r="B3601" s="15">
        <v>2001</v>
      </c>
      <c r="C3601" s="16">
        <v>0</v>
      </c>
      <c r="D3601" s="17">
        <v>0.31422620000000001</v>
      </c>
      <c r="E3601" s="17">
        <v>0.16743259999999999</v>
      </c>
      <c r="F3601" s="17">
        <v>6.17802E-2</v>
      </c>
      <c r="G3601" s="17">
        <v>0.59270610000000001</v>
      </c>
      <c r="H3601" s="18">
        <v>0.43736340000000001</v>
      </c>
      <c r="I3601" s="40">
        <f t="array" ref="I3601">$Q$10+SUMPRODUCT(D3601:H3601,TRANSPOSE($Q$11:$Q$15))</f>
        <v>-3.824386611688209</v>
      </c>
      <c r="J3601" s="37">
        <f t="shared" si="56"/>
        <v>2.1365377670200081E-2</v>
      </c>
      <c r="K3601" s="38"/>
      <c r="L3601" s="38"/>
      <c r="M3601" s="38"/>
      <c r="P3601" s="27">
        <v>3572</v>
      </c>
      <c r="Q3601" s="24">
        <v>2.9066999999999999E-3</v>
      </c>
      <c r="R3601" s="24">
        <v>6.5823199999999998E-2</v>
      </c>
      <c r="S3601" s="24">
        <v>5.4986100000000003E-2</v>
      </c>
      <c r="T3601" s="24">
        <v>0.44040889999999999</v>
      </c>
      <c r="U3601" s="24">
        <v>0.19428100000000001</v>
      </c>
      <c r="V3601" s="34">
        <v>2.5105253002375434E-2</v>
      </c>
      <c r="W3601" s="24">
        <v>0</v>
      </c>
      <c r="X3601" s="24">
        <v>0</v>
      </c>
    </row>
    <row r="3602" spans="1:24" ht="15" customHeight="1" x14ac:dyDescent="0.45">
      <c r="A3602" s="14">
        <v>616</v>
      </c>
      <c r="B3602" s="15">
        <v>2002</v>
      </c>
      <c r="C3602" s="16">
        <v>0</v>
      </c>
      <c r="D3602" s="17">
        <v>0.27278989999999997</v>
      </c>
      <c r="E3602" s="17">
        <v>0.2104193</v>
      </c>
      <c r="F3602" s="17">
        <v>6.3880699999999999E-2</v>
      </c>
      <c r="G3602" s="17">
        <v>0.44196150000000001</v>
      </c>
      <c r="H3602" s="18">
        <v>0.3551899</v>
      </c>
      <c r="I3602" s="40">
        <f t="array" ref="I3602">$Q$10+SUMPRODUCT(D3602:H3602,TRANSPOSE($Q$11:$Q$15))</f>
        <v>-3.7315630821454366</v>
      </c>
      <c r="J3602" s="37">
        <f t="shared" si="56"/>
        <v>2.3394928371603535E-2</v>
      </c>
      <c r="K3602" s="38"/>
      <c r="L3602" s="38"/>
      <c r="M3602" s="38"/>
      <c r="P3602" s="27">
        <v>3573</v>
      </c>
      <c r="Q3602" s="24">
        <v>-3.2726600000000002E-2</v>
      </c>
      <c r="R3602" s="24">
        <v>3.6854100000000001E-2</v>
      </c>
      <c r="S3602" s="24">
        <v>7.5854699999999997E-2</v>
      </c>
      <c r="T3602" s="24">
        <v>2.2449469999999998</v>
      </c>
      <c r="U3602" s="24">
        <v>0.1885899</v>
      </c>
      <c r="V3602" s="34">
        <v>1.2566461045325653E-3</v>
      </c>
      <c r="W3602" s="24">
        <v>0</v>
      </c>
      <c r="X3602" s="24">
        <v>0</v>
      </c>
    </row>
    <row r="3603" spans="1:24" ht="15" customHeight="1" x14ac:dyDescent="0.45">
      <c r="A3603" s="14">
        <v>616</v>
      </c>
      <c r="B3603" s="15">
        <v>2003</v>
      </c>
      <c r="C3603" s="16">
        <v>0</v>
      </c>
      <c r="D3603" s="17">
        <v>0.2401461</v>
      </c>
      <c r="E3603" s="17">
        <v>0.1805167</v>
      </c>
      <c r="F3603" s="17">
        <v>3.39408E-2</v>
      </c>
      <c r="G3603" s="17">
        <v>0.44559470000000001</v>
      </c>
      <c r="H3603" s="18">
        <v>0.26884780000000003</v>
      </c>
      <c r="I3603" s="40">
        <f t="array" ref="I3603">$Q$10+SUMPRODUCT(D3603:H3603,TRANSPOSE($Q$11:$Q$15))</f>
        <v>-3.5214185247785714</v>
      </c>
      <c r="J3603" s="37">
        <f t="shared" si="56"/>
        <v>2.8708914315661065E-2</v>
      </c>
      <c r="K3603" s="38"/>
      <c r="L3603" s="38"/>
      <c r="M3603" s="38"/>
      <c r="P3603" s="27">
        <v>3574</v>
      </c>
      <c r="Q3603" s="24">
        <v>-4.1873599999999997E-2</v>
      </c>
      <c r="R3603" s="24">
        <v>3.5026399999999999E-2</v>
      </c>
      <c r="S3603" s="24">
        <v>6.9459099999999996E-2</v>
      </c>
      <c r="T3603" s="24">
        <v>2.1166649999999998</v>
      </c>
      <c r="U3603" s="24">
        <v>0.20364380000000001</v>
      </c>
      <c r="V3603" s="34">
        <v>1.635341461990056E-3</v>
      </c>
      <c r="W3603" s="24">
        <v>0</v>
      </c>
      <c r="X3603" s="24">
        <v>0</v>
      </c>
    </row>
    <row r="3604" spans="1:24" ht="15" customHeight="1" x14ac:dyDescent="0.45">
      <c r="A3604" s="14">
        <v>617</v>
      </c>
      <c r="B3604" s="15">
        <v>1999</v>
      </c>
      <c r="C3604" s="16">
        <v>0</v>
      </c>
      <c r="D3604" s="17">
        <v>0.40141850000000001</v>
      </c>
      <c r="E3604" s="17">
        <v>0.36276330000000001</v>
      </c>
      <c r="F3604" s="17">
        <v>-1.2010699999999999E-2</v>
      </c>
      <c r="G3604" s="17">
        <v>0.62756020000000001</v>
      </c>
      <c r="H3604" s="18">
        <v>0.18074989999999999</v>
      </c>
      <c r="I3604" s="40">
        <f t="array" ref="I3604">$Q$10+SUMPRODUCT(D3604:H3604,TRANSPOSE($Q$11:$Q$15))</f>
        <v>-3.6965848042973146</v>
      </c>
      <c r="J3604" s="37">
        <f t="shared" si="56"/>
        <v>2.4207562704526411E-2</v>
      </c>
      <c r="K3604" s="38"/>
      <c r="L3604" s="38"/>
      <c r="M3604" s="38"/>
      <c r="P3604" s="27">
        <v>3575</v>
      </c>
      <c r="Q3604" s="24">
        <v>-1.6864899999999999E-2</v>
      </c>
      <c r="R3604" s="24">
        <v>0.1038741</v>
      </c>
      <c r="S3604" s="24">
        <v>6.5206100000000003E-2</v>
      </c>
      <c r="T3604" s="24">
        <v>3.277685</v>
      </c>
      <c r="U3604" s="24">
        <v>0.18547739999999999</v>
      </c>
      <c r="V3604" s="34">
        <v>2.4076696120029731E-4</v>
      </c>
      <c r="W3604" s="24">
        <v>0</v>
      </c>
      <c r="X3604" s="24">
        <v>0</v>
      </c>
    </row>
    <row r="3605" spans="1:24" ht="15" customHeight="1" x14ac:dyDescent="0.45">
      <c r="A3605" s="14">
        <v>617</v>
      </c>
      <c r="B3605" s="15">
        <v>2000</v>
      </c>
      <c r="C3605" s="16">
        <v>0</v>
      </c>
      <c r="D3605" s="17">
        <v>0.37121969999999999</v>
      </c>
      <c r="E3605" s="17">
        <v>0.38582949999999999</v>
      </c>
      <c r="F3605" s="17">
        <v>2.5599899999999998E-2</v>
      </c>
      <c r="G3605" s="17">
        <v>0.28366350000000001</v>
      </c>
      <c r="H3605" s="18">
        <v>0.23996609999999999</v>
      </c>
      <c r="I3605" s="40">
        <f t="array" ref="I3605">$Q$10+SUMPRODUCT(D3605:H3605,TRANSPOSE($Q$11:$Q$15))</f>
        <v>-3.4587585873592959</v>
      </c>
      <c r="J3605" s="37">
        <f t="shared" si="56"/>
        <v>3.0508730309846414E-2</v>
      </c>
      <c r="K3605" s="38"/>
      <c r="L3605" s="38"/>
      <c r="M3605" s="38"/>
      <c r="P3605" s="27">
        <v>3576</v>
      </c>
      <c r="Q3605" s="24">
        <v>-6.00616E-2</v>
      </c>
      <c r="R3605" s="24">
        <v>0.19026650000000001</v>
      </c>
      <c r="S3605" s="24">
        <v>5.3033200000000003E-2</v>
      </c>
      <c r="T3605" s="24">
        <v>2.9745979999999999</v>
      </c>
      <c r="U3605" s="24">
        <v>0.19736719999999999</v>
      </c>
      <c r="V3605" s="34">
        <v>3.7537129880561355E-4</v>
      </c>
      <c r="W3605" s="24">
        <v>0</v>
      </c>
      <c r="X3605" s="24">
        <v>0</v>
      </c>
    </row>
    <row r="3606" spans="1:24" ht="15" customHeight="1" x14ac:dyDescent="0.45">
      <c r="A3606" s="14">
        <v>617</v>
      </c>
      <c r="B3606" s="15">
        <v>2001</v>
      </c>
      <c r="C3606" s="16">
        <v>0</v>
      </c>
      <c r="D3606" s="17">
        <v>0.47456930000000003</v>
      </c>
      <c r="E3606" s="17">
        <v>0.36952459999999998</v>
      </c>
      <c r="F3606" s="17">
        <v>1.8059599999999999E-2</v>
      </c>
      <c r="G3606" s="17">
        <v>0.56773660000000004</v>
      </c>
      <c r="H3606" s="18">
        <v>0.2268385</v>
      </c>
      <c r="I3606" s="40">
        <f t="array" ref="I3606">$Q$10+SUMPRODUCT(D3606:H3606,TRANSPOSE($Q$11:$Q$15))</f>
        <v>-3.7927404079283185</v>
      </c>
      <c r="J3606" s="37">
        <f t="shared" si="56"/>
        <v>2.2037184700579988E-2</v>
      </c>
      <c r="K3606" s="38"/>
      <c r="L3606" s="38"/>
      <c r="M3606" s="38"/>
      <c r="P3606" s="27">
        <v>3577</v>
      </c>
      <c r="Q3606" s="24">
        <v>-5.4101700000000003E-2</v>
      </c>
      <c r="R3606" s="24">
        <v>0.2021926</v>
      </c>
      <c r="S3606" s="24">
        <v>5.6684999999999999E-2</v>
      </c>
      <c r="T3606" s="24">
        <v>2.3993769999999999</v>
      </c>
      <c r="U3606" s="24">
        <v>0.142178</v>
      </c>
      <c r="V3606" s="34">
        <v>8.6766556986144741E-4</v>
      </c>
      <c r="W3606" s="24">
        <v>0</v>
      </c>
      <c r="X3606" s="24">
        <v>0</v>
      </c>
    </row>
    <row r="3607" spans="1:24" ht="15" customHeight="1" x14ac:dyDescent="0.45">
      <c r="A3607" s="14">
        <v>617</v>
      </c>
      <c r="B3607" s="15">
        <v>2002</v>
      </c>
      <c r="C3607" s="16">
        <v>0</v>
      </c>
      <c r="D3607" s="17">
        <v>0.31368639999999998</v>
      </c>
      <c r="E3607" s="17">
        <v>0.32737769999999999</v>
      </c>
      <c r="F3607" s="17">
        <v>4.5504799999999998E-2</v>
      </c>
      <c r="G3607" s="17">
        <v>0.5168121</v>
      </c>
      <c r="H3607" s="18">
        <v>0.24167839999999999</v>
      </c>
      <c r="I3607" s="40">
        <f t="array" ref="I3607">$Q$10+SUMPRODUCT(D3607:H3607,TRANSPOSE($Q$11:$Q$15))</f>
        <v>-3.9273133579918058</v>
      </c>
      <c r="J3607" s="37">
        <f t="shared" si="56"/>
        <v>1.9316059885865246E-2</v>
      </c>
      <c r="K3607" s="38"/>
      <c r="L3607" s="38"/>
      <c r="M3607" s="38"/>
      <c r="P3607" s="27">
        <v>3578</v>
      </c>
      <c r="Q3607" s="24">
        <v>-8.9431899999999995E-2</v>
      </c>
      <c r="R3607" s="24">
        <v>0.23508370000000001</v>
      </c>
      <c r="S3607" s="24">
        <v>5.9466100000000001E-2</v>
      </c>
      <c r="T3607" s="24">
        <v>2.0822790000000002</v>
      </c>
      <c r="U3607" s="24">
        <v>0.15041109999999999</v>
      </c>
      <c r="V3607" s="34">
        <v>1.3275123842768526E-3</v>
      </c>
      <c r="W3607" s="24">
        <v>0</v>
      </c>
      <c r="X3607" s="24">
        <v>0</v>
      </c>
    </row>
    <row r="3608" spans="1:24" ht="15" customHeight="1" x14ac:dyDescent="0.45">
      <c r="A3608" s="14">
        <v>617</v>
      </c>
      <c r="B3608" s="15">
        <v>2003</v>
      </c>
      <c r="C3608" s="16">
        <v>0</v>
      </c>
      <c r="D3608" s="17">
        <v>0.30928919999999999</v>
      </c>
      <c r="E3608" s="17">
        <v>0.24485170000000001</v>
      </c>
      <c r="F3608" s="17">
        <v>2.6652200000000001E-2</v>
      </c>
      <c r="G3608" s="17">
        <v>0.52892950000000005</v>
      </c>
      <c r="H3608" s="18">
        <v>0.25888719999999998</v>
      </c>
      <c r="I3608" s="40">
        <f t="array" ref="I3608">$Q$10+SUMPRODUCT(D3608:H3608,TRANSPOSE($Q$11:$Q$15))</f>
        <v>-3.666983018797882</v>
      </c>
      <c r="J3608" s="37">
        <f t="shared" si="56"/>
        <v>2.4916739433508577E-2</v>
      </c>
      <c r="K3608" s="38"/>
      <c r="L3608" s="38"/>
      <c r="M3608" s="38"/>
      <c r="P3608" s="27">
        <v>3579</v>
      </c>
      <c r="Q3608" s="24">
        <v>1.52891E-2</v>
      </c>
      <c r="R3608" s="24">
        <v>0.2486969</v>
      </c>
      <c r="S3608" s="24">
        <v>5.3202199999999998E-2</v>
      </c>
      <c r="T3608" s="24">
        <v>1.49542</v>
      </c>
      <c r="U3608" s="24">
        <v>0.15353420000000001</v>
      </c>
      <c r="V3608" s="34">
        <v>3.639497954093387E-3</v>
      </c>
      <c r="W3608" s="24">
        <v>0</v>
      </c>
      <c r="X3608" s="24">
        <v>0</v>
      </c>
    </row>
    <row r="3609" spans="1:24" ht="15" customHeight="1" x14ac:dyDescent="0.45">
      <c r="A3609" s="14">
        <v>617</v>
      </c>
      <c r="B3609" s="15">
        <v>2004</v>
      </c>
      <c r="C3609" s="16">
        <v>0</v>
      </c>
      <c r="D3609" s="17">
        <v>0.32353340000000003</v>
      </c>
      <c r="E3609" s="17">
        <v>0.2296774</v>
      </c>
      <c r="F3609" s="17">
        <v>6.8021000000000002E-3</v>
      </c>
      <c r="G3609" s="17">
        <v>0.73939480000000002</v>
      </c>
      <c r="H3609" s="18">
        <v>0.3078591</v>
      </c>
      <c r="I3609" s="40">
        <f t="array" ref="I3609">$Q$10+SUMPRODUCT(D3609:H3609,TRANSPOSE($Q$11:$Q$15))</f>
        <v>-3.7852806300315942</v>
      </c>
      <c r="J3609" s="37">
        <f t="shared" si="56"/>
        <v>2.2198528980201068E-2</v>
      </c>
      <c r="K3609" s="38"/>
      <c r="L3609" s="38"/>
      <c r="M3609" s="38"/>
      <c r="P3609" s="27">
        <v>3580</v>
      </c>
      <c r="Q3609" s="24">
        <v>2.61587E-2</v>
      </c>
      <c r="R3609" s="24">
        <v>0.28882229999999998</v>
      </c>
      <c r="S3609" s="24">
        <v>3.11729E-2</v>
      </c>
      <c r="T3609" s="24">
        <v>1.418229</v>
      </c>
      <c r="U3609" s="24">
        <v>0.13618230000000001</v>
      </c>
      <c r="V3609" s="34">
        <v>4.5975173716971832E-3</v>
      </c>
      <c r="W3609" s="24">
        <v>0</v>
      </c>
      <c r="X3609" s="24">
        <v>0</v>
      </c>
    </row>
    <row r="3610" spans="1:24" ht="15" customHeight="1" x14ac:dyDescent="0.45">
      <c r="A3610" s="14">
        <v>618</v>
      </c>
      <c r="B3610" s="15">
        <v>1995</v>
      </c>
      <c r="C3610" s="16">
        <v>0</v>
      </c>
      <c r="D3610" s="17">
        <v>0.34911730000000002</v>
      </c>
      <c r="E3610" s="17">
        <v>0.39633750000000001</v>
      </c>
      <c r="F3610" s="17">
        <v>6.4956399999999997E-2</v>
      </c>
      <c r="G3610" s="17">
        <v>2.4692440000000002</v>
      </c>
      <c r="H3610" s="18">
        <v>0.43444519999999998</v>
      </c>
      <c r="I3610" s="40">
        <f t="array" ref="I3610">$Q$10+SUMPRODUCT(D3610:H3610,TRANSPOSE($Q$11:$Q$15))</f>
        <v>-7.1604119670846549</v>
      </c>
      <c r="J3610" s="37">
        <f t="shared" si="56"/>
        <v>7.7613165002150266E-4</v>
      </c>
      <c r="K3610" s="38"/>
      <c r="L3610" s="38"/>
      <c r="M3610" s="38"/>
      <c r="P3610" s="27">
        <v>3581</v>
      </c>
      <c r="Q3610" s="24">
        <v>-6.8545499999999995E-2</v>
      </c>
      <c r="R3610" s="24">
        <v>0.29928080000000001</v>
      </c>
      <c r="S3610" s="24">
        <v>3.9164499999999998E-2</v>
      </c>
      <c r="T3610" s="24">
        <v>1.2730669999999999</v>
      </c>
      <c r="U3610" s="24">
        <v>0.1073691</v>
      </c>
      <c r="V3610" s="34">
        <v>5.0538658933970918E-3</v>
      </c>
      <c r="W3610" s="24">
        <v>0</v>
      </c>
      <c r="X3610" s="24">
        <v>0</v>
      </c>
    </row>
    <row r="3611" spans="1:24" ht="15" customHeight="1" x14ac:dyDescent="0.45">
      <c r="A3611" s="14">
        <v>618</v>
      </c>
      <c r="B3611" s="15">
        <v>1996</v>
      </c>
      <c r="C3611" s="16">
        <v>0</v>
      </c>
      <c r="D3611" s="17">
        <v>0.35333059999999999</v>
      </c>
      <c r="E3611" s="17">
        <v>0.42044799999999999</v>
      </c>
      <c r="F3611" s="17">
        <v>8.2797800000000005E-2</v>
      </c>
      <c r="G3611" s="17">
        <v>2.7519</v>
      </c>
      <c r="H3611" s="18">
        <v>0.44701590000000002</v>
      </c>
      <c r="I3611" s="40">
        <f t="array" ref="I3611">$Q$10+SUMPRODUCT(D3611:H3611,TRANSPOSE($Q$11:$Q$15))</f>
        <v>-7.7790858900869484</v>
      </c>
      <c r="J3611" s="37">
        <f t="shared" si="56"/>
        <v>4.1821947766982942E-4</v>
      </c>
      <c r="K3611" s="38"/>
      <c r="L3611" s="38"/>
      <c r="M3611" s="38"/>
      <c r="P3611" s="27">
        <v>3582</v>
      </c>
      <c r="Q3611" s="24">
        <v>6.9751300000000002E-2</v>
      </c>
      <c r="R3611" s="24">
        <v>0.38789119999999999</v>
      </c>
      <c r="S3611" s="24">
        <v>3.6217800000000001E-2</v>
      </c>
      <c r="T3611" s="24">
        <v>0.88557149999999996</v>
      </c>
      <c r="U3611" s="24">
        <v>0.10576969999999999</v>
      </c>
      <c r="V3611" s="34">
        <v>8.8893021584356673E-3</v>
      </c>
      <c r="W3611" s="24">
        <v>0</v>
      </c>
      <c r="X3611" s="24">
        <v>0</v>
      </c>
    </row>
    <row r="3612" spans="1:24" ht="15" customHeight="1" x14ac:dyDescent="0.45">
      <c r="A3612" s="14">
        <v>618</v>
      </c>
      <c r="B3612" s="15">
        <v>1997</v>
      </c>
      <c r="C3612" s="16">
        <v>0</v>
      </c>
      <c r="D3612" s="17">
        <v>0.25437300000000002</v>
      </c>
      <c r="E3612" s="17">
        <v>0.3086372</v>
      </c>
      <c r="F3612" s="17">
        <v>6.4825599999999997E-2</v>
      </c>
      <c r="G3612" s="17">
        <v>3.6593369999999998</v>
      </c>
      <c r="H3612" s="18">
        <v>0.42639490000000002</v>
      </c>
      <c r="I3612" s="40">
        <f t="array" ref="I3612">$Q$10+SUMPRODUCT(D3612:H3612,TRANSPOSE($Q$11:$Q$15))</f>
        <v>-8.9726211280897523</v>
      </c>
      <c r="J3612" s="37">
        <f t="shared" si="56"/>
        <v>1.2681921934173563E-4</v>
      </c>
      <c r="K3612" s="38"/>
      <c r="L3612" s="38"/>
      <c r="M3612" s="38"/>
      <c r="P3612" s="27">
        <v>3583</v>
      </c>
      <c r="Q3612" s="24">
        <v>7.8202300000000002E-2</v>
      </c>
      <c r="R3612" s="24">
        <v>0.34956199999999998</v>
      </c>
      <c r="S3612" s="24">
        <v>4.9530900000000003E-2</v>
      </c>
      <c r="T3612" s="24">
        <v>0.85751690000000003</v>
      </c>
      <c r="U3612" s="24">
        <v>0.13308039999999999</v>
      </c>
      <c r="V3612" s="34">
        <v>9.0168377100061682E-3</v>
      </c>
      <c r="W3612" s="24">
        <v>0</v>
      </c>
      <c r="X3612" s="24">
        <v>0</v>
      </c>
    </row>
    <row r="3613" spans="1:24" ht="15" customHeight="1" x14ac:dyDescent="0.45">
      <c r="A3613" s="14">
        <v>618</v>
      </c>
      <c r="B3613" s="15">
        <v>1998</v>
      </c>
      <c r="C3613" s="16">
        <v>0</v>
      </c>
      <c r="D3613" s="17">
        <v>0.23510519999999999</v>
      </c>
      <c r="E3613" s="17">
        <v>0.30799090000000001</v>
      </c>
      <c r="F3613" s="17">
        <v>6.3584500000000002E-2</v>
      </c>
      <c r="G3613" s="17">
        <v>1.981382</v>
      </c>
      <c r="H3613" s="18">
        <v>0.38394869999999998</v>
      </c>
      <c r="I3613" s="40">
        <f t="array" ref="I3613">$Q$10+SUMPRODUCT(D3613:H3613,TRANSPOSE($Q$11:$Q$15))</f>
        <v>-6.3220671515085094</v>
      </c>
      <c r="J3613" s="37">
        <f t="shared" si="56"/>
        <v>1.7930059483646219E-3</v>
      </c>
      <c r="K3613" s="38"/>
      <c r="L3613" s="38"/>
      <c r="M3613" s="38"/>
      <c r="P3613" s="27">
        <v>3584</v>
      </c>
      <c r="Q3613" s="24">
        <v>9.2496599999999998E-2</v>
      </c>
      <c r="R3613" s="24">
        <v>0.3489273</v>
      </c>
      <c r="S3613" s="24">
        <v>5.8543699999999997E-2</v>
      </c>
      <c r="T3613" s="24">
        <v>0.67897660000000004</v>
      </c>
      <c r="U3613" s="24">
        <v>0.152561</v>
      </c>
      <c r="V3613" s="34">
        <v>1.1337261905540123E-2</v>
      </c>
      <c r="W3613" s="24">
        <v>0</v>
      </c>
      <c r="X3613" s="24">
        <v>0</v>
      </c>
    </row>
    <row r="3614" spans="1:24" ht="15" customHeight="1" x14ac:dyDescent="0.45">
      <c r="A3614" s="14">
        <v>618</v>
      </c>
      <c r="B3614" s="15">
        <v>1999</v>
      </c>
      <c r="C3614" s="16">
        <v>0</v>
      </c>
      <c r="D3614" s="17">
        <v>0.2352629</v>
      </c>
      <c r="E3614" s="17">
        <v>0.36767240000000001</v>
      </c>
      <c r="F3614" s="17">
        <v>6.0595700000000002E-2</v>
      </c>
      <c r="G3614" s="17">
        <v>2.3590420000000001</v>
      </c>
      <c r="H3614" s="18">
        <v>0.39380579999999998</v>
      </c>
      <c r="I3614" s="40">
        <f t="array" ref="I3614">$Q$10+SUMPRODUCT(D3614:H3614,TRANSPOSE($Q$11:$Q$15))</f>
        <v>-6.9805996236123065</v>
      </c>
      <c r="J3614" s="37">
        <f t="shared" si="56"/>
        <v>9.2888191483258295E-4</v>
      </c>
      <c r="K3614" s="38"/>
      <c r="L3614" s="38"/>
      <c r="M3614" s="38"/>
      <c r="P3614" s="27">
        <v>3585</v>
      </c>
      <c r="Q3614" s="24">
        <v>7.0106600000000005E-2</v>
      </c>
      <c r="R3614" s="24">
        <v>0.32272669999999998</v>
      </c>
      <c r="S3614" s="24">
        <v>4.7430899999999998E-2</v>
      </c>
      <c r="T3614" s="24">
        <v>0.42802050000000003</v>
      </c>
      <c r="U3614" s="24">
        <v>0.13209480000000001</v>
      </c>
      <c r="V3614" s="34">
        <v>1.8645843476003468E-2</v>
      </c>
      <c r="W3614" s="24">
        <v>0</v>
      </c>
      <c r="X3614" s="24">
        <v>0</v>
      </c>
    </row>
    <row r="3615" spans="1:24" ht="15" customHeight="1" x14ac:dyDescent="0.45">
      <c r="A3615" s="14">
        <v>618</v>
      </c>
      <c r="B3615" s="15">
        <v>2000</v>
      </c>
      <c r="C3615" s="16">
        <v>0</v>
      </c>
      <c r="D3615" s="17">
        <v>0.23811640000000001</v>
      </c>
      <c r="E3615" s="17">
        <v>0.41483560000000003</v>
      </c>
      <c r="F3615" s="17">
        <v>8.0760200000000004E-2</v>
      </c>
      <c r="G3615" s="17">
        <v>2.357901</v>
      </c>
      <c r="H3615" s="18">
        <v>0.37899149999999998</v>
      </c>
      <c r="I3615" s="40">
        <f t="array" ref="I3615">$Q$10+SUMPRODUCT(D3615:H3615,TRANSPOSE($Q$11:$Q$15))</f>
        <v>-7.2166533774079591</v>
      </c>
      <c r="J3615" s="37">
        <f t="shared" si="56"/>
        <v>7.3371685231559791E-4</v>
      </c>
      <c r="K3615" s="38"/>
      <c r="L3615" s="38"/>
      <c r="M3615" s="38"/>
      <c r="P3615" s="27">
        <v>3586</v>
      </c>
      <c r="Q3615" s="24">
        <v>4.4956599999999999E-2</v>
      </c>
      <c r="R3615" s="24">
        <v>0.3171909</v>
      </c>
      <c r="S3615" s="24">
        <v>6.1511499999999997E-2</v>
      </c>
      <c r="T3615" s="24">
        <v>0.38403369999999998</v>
      </c>
      <c r="U3615" s="24">
        <v>0.16354679999999999</v>
      </c>
      <c r="V3615" s="34">
        <v>1.8186425118718676E-2</v>
      </c>
      <c r="W3615" s="24">
        <v>0</v>
      </c>
      <c r="X3615" s="24">
        <v>0</v>
      </c>
    </row>
    <row r="3616" spans="1:24" ht="15" customHeight="1" x14ac:dyDescent="0.45">
      <c r="A3616" s="14">
        <v>618</v>
      </c>
      <c r="B3616" s="15">
        <v>2001</v>
      </c>
      <c r="C3616" s="16">
        <v>0</v>
      </c>
      <c r="D3616" s="17">
        <v>0.17852799999999999</v>
      </c>
      <c r="E3616" s="17">
        <v>0.54402220000000001</v>
      </c>
      <c r="F3616" s="17">
        <v>8.2282300000000003E-2</v>
      </c>
      <c r="G3616" s="17">
        <v>3.2878029999999998</v>
      </c>
      <c r="H3616" s="18">
        <v>0.33888360000000001</v>
      </c>
      <c r="I3616" s="40">
        <f t="array" ref="I3616">$Q$10+SUMPRODUCT(D3616:H3616,TRANSPOSE($Q$11:$Q$15))</f>
        <v>-8.9481025258324536</v>
      </c>
      <c r="J3616" s="37">
        <f t="shared" si="56"/>
        <v>1.2996667312495142E-4</v>
      </c>
      <c r="K3616" s="38"/>
      <c r="L3616" s="38"/>
      <c r="M3616" s="38"/>
      <c r="P3616" s="27">
        <v>3587</v>
      </c>
      <c r="Q3616" s="24">
        <v>-0.1440854</v>
      </c>
      <c r="R3616" s="24">
        <v>0.23315520000000001</v>
      </c>
      <c r="S3616" s="24">
        <v>6.7397899999999997E-2</v>
      </c>
      <c r="T3616" s="24">
        <v>0.49774410000000002</v>
      </c>
      <c r="U3616" s="24">
        <v>0.18511639999999999</v>
      </c>
      <c r="V3616" s="34">
        <v>1.5370724072108143E-2</v>
      </c>
      <c r="W3616" s="24">
        <v>0</v>
      </c>
      <c r="X3616" s="24">
        <v>0</v>
      </c>
    </row>
    <row r="3617" spans="1:24" ht="15" customHeight="1" x14ac:dyDescent="0.45">
      <c r="A3617" s="14">
        <v>618</v>
      </c>
      <c r="B3617" s="15">
        <v>2002</v>
      </c>
      <c r="C3617" s="16">
        <v>0</v>
      </c>
      <c r="D3617" s="17">
        <v>0.2440872</v>
      </c>
      <c r="E3617" s="17">
        <v>0.49788680000000002</v>
      </c>
      <c r="F3617" s="17">
        <v>5.7183199999999997E-2</v>
      </c>
      <c r="G3617" s="17">
        <v>2.1640809999999999</v>
      </c>
      <c r="H3617" s="18">
        <v>0.28962379999999999</v>
      </c>
      <c r="I3617" s="40">
        <f t="array" ref="I3617">$Q$10+SUMPRODUCT(D3617:H3617,TRANSPOSE($Q$11:$Q$15))</f>
        <v>-6.8928568138741104</v>
      </c>
      <c r="J3617" s="37">
        <f t="shared" si="56"/>
        <v>1.0139807998006906E-3</v>
      </c>
      <c r="K3617" s="38"/>
      <c r="L3617" s="38"/>
      <c r="M3617" s="38"/>
      <c r="P3617" s="27">
        <v>3588</v>
      </c>
      <c r="Q3617" s="24">
        <v>5.1743200000000003E-2</v>
      </c>
      <c r="R3617" s="24">
        <v>0.27194580000000002</v>
      </c>
      <c r="S3617" s="24">
        <v>5.6479099999999997E-2</v>
      </c>
      <c r="T3617" s="24">
        <v>0.5045655</v>
      </c>
      <c r="U3617" s="24">
        <v>0.12546930000000001</v>
      </c>
      <c r="V3617" s="34">
        <v>1.6374046431321339E-2</v>
      </c>
      <c r="W3617" s="24">
        <v>0</v>
      </c>
      <c r="X3617" s="24">
        <v>0</v>
      </c>
    </row>
    <row r="3618" spans="1:24" ht="15" customHeight="1" x14ac:dyDescent="0.45">
      <c r="A3618" s="14">
        <v>618</v>
      </c>
      <c r="B3618" s="15">
        <v>2003</v>
      </c>
      <c r="C3618" s="16">
        <v>0</v>
      </c>
      <c r="D3618" s="17">
        <v>0.2121596</v>
      </c>
      <c r="E3618" s="17">
        <v>0.49035139999999999</v>
      </c>
      <c r="F3618" s="17">
        <v>6.4847000000000002E-2</v>
      </c>
      <c r="G3618" s="17">
        <v>1.994019</v>
      </c>
      <c r="H3618" s="18">
        <v>0.32162600000000002</v>
      </c>
      <c r="I3618" s="40">
        <f t="array" ref="I3618">$Q$10+SUMPRODUCT(D3618:H3618,TRANSPOSE($Q$11:$Q$15))</f>
        <v>-6.6655918671863708</v>
      </c>
      <c r="J3618" s="37">
        <f t="shared" si="56"/>
        <v>1.2723813459797461E-3</v>
      </c>
      <c r="K3618" s="38"/>
      <c r="L3618" s="38"/>
      <c r="M3618" s="38"/>
      <c r="P3618" s="27">
        <v>3589</v>
      </c>
      <c r="Q3618" s="24">
        <v>2.4863199999999998E-2</v>
      </c>
      <c r="R3618" s="24">
        <v>0.28313319999999997</v>
      </c>
      <c r="S3618" s="24">
        <v>4.3860799999999998E-2</v>
      </c>
      <c r="T3618" s="24">
        <v>0.54396529999999998</v>
      </c>
      <c r="U3618" s="24">
        <v>0.1274612</v>
      </c>
      <c r="V3618" s="34">
        <v>1.6568058633711188E-2</v>
      </c>
      <c r="W3618" s="24">
        <v>0</v>
      </c>
      <c r="X3618" s="24">
        <v>0</v>
      </c>
    </row>
    <row r="3619" spans="1:24" ht="15" customHeight="1" x14ac:dyDescent="0.45">
      <c r="A3619" s="14">
        <v>618</v>
      </c>
      <c r="B3619" s="15">
        <v>2004</v>
      </c>
      <c r="C3619" s="16">
        <v>0</v>
      </c>
      <c r="D3619" s="17">
        <v>0.2154536</v>
      </c>
      <c r="E3619" s="17">
        <v>0.54311149999999997</v>
      </c>
      <c r="F3619" s="17">
        <v>6.4734E-2</v>
      </c>
      <c r="G3619" s="17">
        <v>2.5056910000000001</v>
      </c>
      <c r="H3619" s="18">
        <v>0.30652620000000003</v>
      </c>
      <c r="I3619" s="40">
        <f t="array" ref="I3619">$Q$10+SUMPRODUCT(D3619:H3619,TRANSPOSE($Q$11:$Q$15))</f>
        <v>-7.5647916022620976</v>
      </c>
      <c r="J3619" s="37">
        <f t="shared" si="56"/>
        <v>5.1811680267505348E-4</v>
      </c>
      <c r="K3619" s="38"/>
      <c r="L3619" s="38"/>
      <c r="M3619" s="38"/>
      <c r="P3619" s="27">
        <v>3590</v>
      </c>
      <c r="Q3619" s="24">
        <v>5.4361100000000002E-2</v>
      </c>
      <c r="R3619" s="24">
        <v>0.29902649999999997</v>
      </c>
      <c r="S3619" s="24">
        <v>7.5509800000000002E-2</v>
      </c>
      <c r="T3619" s="24">
        <v>1.576357</v>
      </c>
      <c r="U3619" s="24">
        <v>0.12543219999999999</v>
      </c>
      <c r="V3619" s="34">
        <v>2.4872457976350278E-3</v>
      </c>
      <c r="W3619" s="24">
        <v>0</v>
      </c>
      <c r="X3619" s="24">
        <v>0</v>
      </c>
    </row>
    <row r="3620" spans="1:24" ht="15" customHeight="1" x14ac:dyDescent="0.45">
      <c r="A3620" s="14">
        <v>619</v>
      </c>
      <c r="B3620" s="15">
        <v>1995</v>
      </c>
      <c r="C3620" s="16">
        <v>0</v>
      </c>
      <c r="D3620" s="17">
        <v>0.34776459999999998</v>
      </c>
      <c r="E3620" s="17">
        <v>2.8606699999999999E-2</v>
      </c>
      <c r="F3620" s="17">
        <v>8.1103400000000006E-2</v>
      </c>
      <c r="G3620" s="17">
        <v>3.311404</v>
      </c>
      <c r="H3620" s="18">
        <v>0.25483749999999999</v>
      </c>
      <c r="I3620" s="40">
        <f t="array" ref="I3620">$Q$10+SUMPRODUCT(D3620:H3620,TRANSPOSE($Q$11:$Q$15))</f>
        <v>-8.2088134936613351</v>
      </c>
      <c r="J3620" s="37">
        <f t="shared" si="56"/>
        <v>2.7216945205190963E-4</v>
      </c>
      <c r="K3620" s="38"/>
      <c r="L3620" s="38"/>
      <c r="M3620" s="38"/>
      <c r="P3620" s="27">
        <v>3591</v>
      </c>
      <c r="Q3620" s="24">
        <v>4.1775399999999997E-2</v>
      </c>
      <c r="R3620" s="24">
        <v>0.31290489999999999</v>
      </c>
      <c r="S3620" s="24">
        <v>8.8006899999999999E-2</v>
      </c>
      <c r="T3620" s="24">
        <v>2.6553749999999998</v>
      </c>
      <c r="U3620" s="24">
        <v>0.1494277</v>
      </c>
      <c r="V3620" s="34">
        <v>3.9982120866311106E-4</v>
      </c>
      <c r="W3620" s="24">
        <v>0</v>
      </c>
      <c r="X3620" s="24">
        <v>0</v>
      </c>
    </row>
    <row r="3621" spans="1:24" ht="15" customHeight="1" x14ac:dyDescent="0.45">
      <c r="A3621" s="14">
        <v>620</v>
      </c>
      <c r="B3621" s="15">
        <v>1995</v>
      </c>
      <c r="C3621" s="16">
        <v>0</v>
      </c>
      <c r="D3621" s="17">
        <v>-0.115107</v>
      </c>
      <c r="E3621" s="17">
        <v>2.9238900000000002E-2</v>
      </c>
      <c r="F3621" s="17">
        <v>3.7574299999999998E-2</v>
      </c>
      <c r="G3621" s="17">
        <v>0.59971540000000001</v>
      </c>
      <c r="H3621" s="18">
        <v>0.47764040000000002</v>
      </c>
      <c r="I3621" s="40">
        <f t="array" ref="I3621">$Q$10+SUMPRODUCT(D3621:H3621,TRANSPOSE($Q$11:$Q$15))</f>
        <v>-3.5939471020483715</v>
      </c>
      <c r="J3621" s="37">
        <f t="shared" si="56"/>
        <v>2.6754150491434085E-2</v>
      </c>
      <c r="K3621" s="38"/>
      <c r="L3621" s="38"/>
      <c r="M3621" s="38"/>
      <c r="P3621" s="27">
        <v>3592</v>
      </c>
      <c r="Q3621" s="24">
        <v>2.4184600000000001E-2</v>
      </c>
      <c r="R3621" s="24">
        <v>0.23262360000000001</v>
      </c>
      <c r="S3621" s="24">
        <v>7.9702499999999996E-2</v>
      </c>
      <c r="T3621" s="24">
        <v>1.131731</v>
      </c>
      <c r="U3621" s="24">
        <v>0.16146550000000001</v>
      </c>
      <c r="V3621" s="34">
        <v>5.4174551248554383E-3</v>
      </c>
      <c r="W3621" s="24">
        <v>0</v>
      </c>
      <c r="X3621" s="24">
        <v>0</v>
      </c>
    </row>
    <row r="3622" spans="1:24" ht="15" customHeight="1" x14ac:dyDescent="0.45">
      <c r="A3622" s="14">
        <v>621</v>
      </c>
      <c r="B3622" s="15">
        <v>1995</v>
      </c>
      <c r="C3622" s="16">
        <v>0</v>
      </c>
      <c r="D3622" s="17">
        <v>0.25682339999999998</v>
      </c>
      <c r="E3622" s="17">
        <v>-0.1999059</v>
      </c>
      <c r="F3622" s="17">
        <v>4.2226600000000003E-2</v>
      </c>
      <c r="G3622" s="17">
        <v>1.397186</v>
      </c>
      <c r="H3622" s="18">
        <v>0.34109929999999999</v>
      </c>
      <c r="I3622" s="40">
        <f t="array" ref="I3622">$Q$10+SUMPRODUCT(D3622:H3622,TRANSPOSE($Q$11:$Q$15))</f>
        <v>-4.4993162284742798</v>
      </c>
      <c r="J3622" s="37">
        <f t="shared" si="56"/>
        <v>1.099437513400957E-2</v>
      </c>
      <c r="K3622" s="38"/>
      <c r="L3622" s="38"/>
      <c r="M3622" s="38"/>
      <c r="P3622" s="27">
        <v>3593</v>
      </c>
      <c r="Q3622" s="24">
        <v>-8.8082000000000004E-3</v>
      </c>
      <c r="R3622" s="24">
        <v>0.21232970000000001</v>
      </c>
      <c r="S3622" s="24">
        <v>7.0344500000000004E-2</v>
      </c>
      <c r="T3622" s="24">
        <v>1.09321</v>
      </c>
      <c r="U3622" s="24">
        <v>0.1605946</v>
      </c>
      <c r="V3622" s="34">
        <v>6.2982909054876968E-3</v>
      </c>
      <c r="W3622" s="24">
        <v>0</v>
      </c>
      <c r="X3622" s="24">
        <v>0</v>
      </c>
    </row>
    <row r="3623" spans="1:24" ht="15" customHeight="1" x14ac:dyDescent="0.45">
      <c r="A3623" s="14">
        <v>622</v>
      </c>
      <c r="B3623" s="15">
        <v>1995</v>
      </c>
      <c r="C3623" s="16">
        <v>0</v>
      </c>
      <c r="D3623" s="17">
        <v>0.24322669999999999</v>
      </c>
      <c r="E3623" s="17">
        <v>0.14765919999999999</v>
      </c>
      <c r="F3623" s="17">
        <v>6.7526000000000003E-2</v>
      </c>
      <c r="G3623" s="17">
        <v>0.82455080000000003</v>
      </c>
      <c r="H3623" s="18">
        <v>0.62291969999999997</v>
      </c>
      <c r="I3623" s="40">
        <f t="array" ref="I3623">$Q$10+SUMPRODUCT(D3623:H3623,TRANSPOSE($Q$11:$Q$15))</f>
        <v>-4.125489603200803</v>
      </c>
      <c r="J3623" s="37">
        <f t="shared" si="56"/>
        <v>1.5898729583822557E-2</v>
      </c>
      <c r="K3623" s="38"/>
      <c r="L3623" s="38"/>
      <c r="M3623" s="38"/>
      <c r="P3623" s="27">
        <v>3594</v>
      </c>
      <c r="Q3623" s="24">
        <v>0.1064782</v>
      </c>
      <c r="R3623" s="24">
        <v>8.0794000000000005E-2</v>
      </c>
      <c r="S3623" s="24">
        <v>5.8535700000000003E-2</v>
      </c>
      <c r="T3623" s="24">
        <v>0.15136269999999999</v>
      </c>
      <c r="U3623" s="24">
        <v>0.53770180000000001</v>
      </c>
      <c r="V3623" s="34">
        <v>4.7741091928388192E-2</v>
      </c>
      <c r="W3623" s="24">
        <v>0</v>
      </c>
      <c r="X3623" s="24">
        <v>0</v>
      </c>
    </row>
    <row r="3624" spans="1:24" ht="15" customHeight="1" x14ac:dyDescent="0.45">
      <c r="A3624" s="14">
        <v>623</v>
      </c>
      <c r="B3624" s="15">
        <v>1995</v>
      </c>
      <c r="C3624" s="16">
        <v>0</v>
      </c>
      <c r="D3624" s="17">
        <v>0.20264599999999999</v>
      </c>
      <c r="E3624" s="17">
        <v>0.24530750000000001</v>
      </c>
      <c r="F3624" s="17">
        <v>3.7505999999999998E-2</v>
      </c>
      <c r="G3624" s="17">
        <v>0.3104073</v>
      </c>
      <c r="H3624" s="18">
        <v>0.26125029999999999</v>
      </c>
      <c r="I3624" s="40">
        <f t="array" ref="I3624">$Q$10+SUMPRODUCT(D3624:H3624,TRANSPOSE($Q$11:$Q$15))</f>
        <v>-3.4489585639623046</v>
      </c>
      <c r="J3624" s="37">
        <f t="shared" si="56"/>
        <v>3.0799932386757496E-2</v>
      </c>
      <c r="K3624" s="38"/>
      <c r="L3624" s="38"/>
      <c r="M3624" s="38"/>
      <c r="P3624" s="27">
        <v>3595</v>
      </c>
      <c r="Q3624" s="24">
        <v>0.19317309999999999</v>
      </c>
      <c r="R3624" s="24">
        <v>9.3138799999999994E-2</v>
      </c>
      <c r="S3624" s="24">
        <v>5.9603099999999999E-2</v>
      </c>
      <c r="T3624" s="24">
        <v>0.281615</v>
      </c>
      <c r="U3624" s="24">
        <v>0.60676070000000004</v>
      </c>
      <c r="V3624" s="34">
        <v>4.1155249128784349E-2</v>
      </c>
      <c r="W3624" s="24">
        <v>0</v>
      </c>
      <c r="X3624" s="24">
        <v>0</v>
      </c>
    </row>
    <row r="3625" spans="1:24" ht="15" customHeight="1" x14ac:dyDescent="0.45">
      <c r="A3625" s="14">
        <v>623</v>
      </c>
      <c r="B3625" s="15">
        <v>1996</v>
      </c>
      <c r="C3625" s="16">
        <v>0</v>
      </c>
      <c r="D3625" s="17">
        <v>0.22311549999999999</v>
      </c>
      <c r="E3625" s="17">
        <v>0.26335350000000002</v>
      </c>
      <c r="F3625" s="17">
        <v>5.7480299999999998E-2</v>
      </c>
      <c r="G3625" s="17">
        <v>0.450268</v>
      </c>
      <c r="H3625" s="18">
        <v>0.27493119999999999</v>
      </c>
      <c r="I3625" s="40">
        <f t="array" ref="I3625">$Q$10+SUMPRODUCT(D3625:H3625,TRANSPOSE($Q$11:$Q$15))</f>
        <v>-3.840893834363416</v>
      </c>
      <c r="J3625" s="37">
        <f t="shared" si="56"/>
        <v>2.1022943156239593E-2</v>
      </c>
      <c r="K3625" s="38"/>
      <c r="L3625" s="38"/>
      <c r="M3625" s="38"/>
      <c r="P3625" s="27">
        <v>3596</v>
      </c>
      <c r="Q3625" s="24">
        <v>0.28723029999999999</v>
      </c>
      <c r="R3625" s="24">
        <v>8.6664900000000003E-2</v>
      </c>
      <c r="S3625" s="24">
        <v>4.7043500000000002E-2</v>
      </c>
      <c r="T3625" s="24">
        <v>0.32304929999999998</v>
      </c>
      <c r="U3625" s="24">
        <v>0.66716399999999998</v>
      </c>
      <c r="V3625" s="34">
        <v>4.6171626342502922E-2</v>
      </c>
      <c r="W3625" s="24">
        <v>0</v>
      </c>
      <c r="X3625" s="24">
        <v>0</v>
      </c>
    </row>
    <row r="3626" spans="1:24" ht="15" customHeight="1" x14ac:dyDescent="0.45">
      <c r="A3626" s="14">
        <v>623</v>
      </c>
      <c r="B3626" s="15">
        <v>1997</v>
      </c>
      <c r="C3626" s="16">
        <v>0</v>
      </c>
      <c r="D3626" s="17">
        <v>0.23801620000000001</v>
      </c>
      <c r="E3626" s="17">
        <v>0.28070260000000002</v>
      </c>
      <c r="F3626" s="17">
        <v>3.9550099999999998E-2</v>
      </c>
      <c r="G3626" s="17">
        <v>0.68309770000000003</v>
      </c>
      <c r="H3626" s="18">
        <v>0.29040050000000001</v>
      </c>
      <c r="I3626" s="40">
        <f t="array" ref="I3626">$Q$10+SUMPRODUCT(D3626:H3626,TRANSPOSE($Q$11:$Q$15))</f>
        <v>-4.0779688190504437</v>
      </c>
      <c r="J3626" s="37">
        <f t="shared" si="56"/>
        <v>1.6659598381183253E-2</v>
      </c>
      <c r="K3626" s="38"/>
      <c r="L3626" s="38"/>
      <c r="M3626" s="38"/>
      <c r="P3626" s="27">
        <v>3597</v>
      </c>
      <c r="Q3626" s="24">
        <v>0.24381610000000001</v>
      </c>
      <c r="R3626" s="24">
        <v>8.4020200000000003E-2</v>
      </c>
      <c r="S3626" s="24">
        <v>2.7362000000000001E-2</v>
      </c>
      <c r="T3626" s="24">
        <v>0.1128875</v>
      </c>
      <c r="U3626" s="24">
        <v>0.40513860000000002</v>
      </c>
      <c r="V3626" s="34">
        <v>6.2251314308378096E-2</v>
      </c>
      <c r="W3626" s="24">
        <v>0</v>
      </c>
      <c r="X3626" s="24">
        <v>0</v>
      </c>
    </row>
    <row r="3627" spans="1:24" ht="15" customHeight="1" x14ac:dyDescent="0.45">
      <c r="A3627" s="14">
        <v>623</v>
      </c>
      <c r="B3627" s="15">
        <v>1998</v>
      </c>
      <c r="C3627" s="16">
        <v>0</v>
      </c>
      <c r="D3627" s="17">
        <v>0.2575923</v>
      </c>
      <c r="E3627" s="17">
        <v>0.30009950000000002</v>
      </c>
      <c r="F3627" s="17">
        <v>3.11741E-2</v>
      </c>
      <c r="G3627" s="17">
        <v>0.71655219999999997</v>
      </c>
      <c r="H3627" s="18">
        <v>0.30612990000000001</v>
      </c>
      <c r="I3627" s="40">
        <f t="array" ref="I3627">$Q$10+SUMPRODUCT(D3627:H3627,TRANSPOSE($Q$11:$Q$15))</f>
        <v>-4.0746246928434431</v>
      </c>
      <c r="J3627" s="37">
        <f t="shared" si="56"/>
        <v>1.6714470686307076E-2</v>
      </c>
      <c r="K3627" s="38"/>
      <c r="L3627" s="38"/>
      <c r="M3627" s="38"/>
      <c r="P3627" s="27">
        <v>3598</v>
      </c>
      <c r="Q3627" s="24">
        <v>0.27625860000000002</v>
      </c>
      <c r="R3627" s="24">
        <v>9.2591400000000004E-2</v>
      </c>
      <c r="S3627" s="24">
        <v>4.9429899999999999E-2</v>
      </c>
      <c r="T3627" s="24">
        <v>9.4060099999999994E-2</v>
      </c>
      <c r="U3627" s="24">
        <v>0.4547426</v>
      </c>
      <c r="V3627" s="34">
        <v>5.5877209795037693E-2</v>
      </c>
      <c r="W3627" s="24">
        <v>0</v>
      </c>
      <c r="X3627" s="24">
        <v>0</v>
      </c>
    </row>
    <row r="3628" spans="1:24" ht="15" customHeight="1" x14ac:dyDescent="0.45">
      <c r="A3628" s="14">
        <v>623</v>
      </c>
      <c r="B3628" s="15">
        <v>1999</v>
      </c>
      <c r="C3628" s="16">
        <v>0</v>
      </c>
      <c r="D3628" s="17">
        <v>0.2533474</v>
      </c>
      <c r="E3628" s="17">
        <v>0.2966782</v>
      </c>
      <c r="F3628" s="17">
        <v>3.5922999999999997E-2</v>
      </c>
      <c r="G3628" s="17">
        <v>0.60530720000000005</v>
      </c>
      <c r="H3628" s="18">
        <v>0.29531499999999999</v>
      </c>
      <c r="I3628" s="40">
        <f t="array" ref="I3628">$Q$10+SUMPRODUCT(D3628:H3628,TRANSPOSE($Q$11:$Q$15))</f>
        <v>-3.9388190659820803</v>
      </c>
      <c r="J3628" s="37">
        <f t="shared" si="56"/>
        <v>1.9099308993543351E-2</v>
      </c>
      <c r="K3628" s="38"/>
      <c r="L3628" s="38"/>
      <c r="M3628" s="38"/>
      <c r="P3628" s="27">
        <v>3599</v>
      </c>
      <c r="Q3628" s="24">
        <v>0.31829020000000002</v>
      </c>
      <c r="R3628" s="24">
        <v>0.13087969999999999</v>
      </c>
      <c r="S3628" s="24">
        <v>5.1798200000000003E-2</v>
      </c>
      <c r="T3628" s="24">
        <v>0.32544050000000002</v>
      </c>
      <c r="U3628" s="24">
        <v>0.44428679999999998</v>
      </c>
      <c r="V3628" s="34">
        <v>3.698687158517474E-2</v>
      </c>
      <c r="W3628" s="24">
        <v>0</v>
      </c>
      <c r="X3628" s="24">
        <v>0</v>
      </c>
    </row>
    <row r="3629" spans="1:24" ht="15" customHeight="1" x14ac:dyDescent="0.45">
      <c r="A3629" s="14">
        <v>623</v>
      </c>
      <c r="B3629" s="15">
        <v>2000</v>
      </c>
      <c r="C3629" s="16">
        <v>0</v>
      </c>
      <c r="D3629" s="17">
        <v>0.2472163</v>
      </c>
      <c r="E3629" s="17">
        <v>0.29377819999999999</v>
      </c>
      <c r="F3629" s="17">
        <v>4.9697499999999999E-2</v>
      </c>
      <c r="G3629" s="17">
        <v>0.4435212</v>
      </c>
      <c r="H3629" s="18">
        <v>0.30451410000000001</v>
      </c>
      <c r="I3629" s="40">
        <f t="array" ref="I3629">$Q$10+SUMPRODUCT(D3629:H3629,TRANSPOSE($Q$11:$Q$15))</f>
        <v>-3.7838044898288752</v>
      </c>
      <c r="J3629" s="37">
        <f t="shared" si="56"/>
        <v>2.2230592325258799E-2</v>
      </c>
      <c r="K3629" s="38"/>
      <c r="L3629" s="38"/>
      <c r="M3629" s="38"/>
      <c r="P3629" s="27">
        <v>3600</v>
      </c>
      <c r="Q3629" s="24">
        <v>0.31422620000000001</v>
      </c>
      <c r="R3629" s="24">
        <v>0.16743259999999999</v>
      </c>
      <c r="S3629" s="24">
        <v>6.17802E-2</v>
      </c>
      <c r="T3629" s="24">
        <v>0.59270610000000001</v>
      </c>
      <c r="U3629" s="24">
        <v>0.43736340000000001</v>
      </c>
      <c r="V3629" s="34">
        <v>2.1365377670200067E-2</v>
      </c>
      <c r="W3629" s="24">
        <v>0</v>
      </c>
      <c r="X3629" s="24">
        <v>0</v>
      </c>
    </row>
    <row r="3630" spans="1:24" ht="15" customHeight="1" x14ac:dyDescent="0.45">
      <c r="A3630" s="14">
        <v>623</v>
      </c>
      <c r="B3630" s="15">
        <v>2001</v>
      </c>
      <c r="C3630" s="16">
        <v>0</v>
      </c>
      <c r="D3630" s="17">
        <v>0.3014481</v>
      </c>
      <c r="E3630" s="17">
        <v>0.2753891</v>
      </c>
      <c r="F3630" s="17">
        <v>2.4592800000000001E-2</v>
      </c>
      <c r="G3630" s="17">
        <v>0.4465286</v>
      </c>
      <c r="H3630" s="18">
        <v>0.27191539999999997</v>
      </c>
      <c r="I3630" s="40">
        <f t="array" ref="I3630">$Q$10+SUMPRODUCT(D3630:H3630,TRANSPOSE($Q$11:$Q$15))</f>
        <v>-3.5587736141171487</v>
      </c>
      <c r="J3630" s="37">
        <f t="shared" si="56"/>
        <v>2.7685416207873993E-2</v>
      </c>
      <c r="K3630" s="38"/>
      <c r="L3630" s="38"/>
      <c r="M3630" s="38"/>
      <c r="P3630" s="27">
        <v>3601</v>
      </c>
      <c r="Q3630" s="24">
        <v>0.27278989999999997</v>
      </c>
      <c r="R3630" s="24">
        <v>0.2104193</v>
      </c>
      <c r="S3630" s="24">
        <v>6.3880699999999999E-2</v>
      </c>
      <c r="T3630" s="24">
        <v>0.44196150000000001</v>
      </c>
      <c r="U3630" s="24">
        <v>0.3551899</v>
      </c>
      <c r="V3630" s="34">
        <v>2.3394928371603535E-2</v>
      </c>
      <c r="W3630" s="24">
        <v>0</v>
      </c>
      <c r="X3630" s="24">
        <v>0</v>
      </c>
    </row>
    <row r="3631" spans="1:24" ht="15" customHeight="1" x14ac:dyDescent="0.45">
      <c r="A3631" s="14">
        <v>623</v>
      </c>
      <c r="B3631" s="15">
        <v>2002</v>
      </c>
      <c r="C3631" s="16">
        <v>0</v>
      </c>
      <c r="D3631" s="17">
        <v>0.29213670000000003</v>
      </c>
      <c r="E3631" s="17">
        <v>0.17451130000000001</v>
      </c>
      <c r="F3631" s="17">
        <v>3.4021599999999999E-2</v>
      </c>
      <c r="G3631" s="17">
        <v>0.3563714</v>
      </c>
      <c r="H3631" s="18">
        <v>0.25983450000000002</v>
      </c>
      <c r="I3631" s="40">
        <f t="array" ref="I3631">$Q$10+SUMPRODUCT(D3631:H3631,TRANSPOSE($Q$11:$Q$15))</f>
        <v>-3.3551885753011268</v>
      </c>
      <c r="J3631" s="37">
        <f t="shared" si="56"/>
        <v>3.3725667902557648E-2</v>
      </c>
      <c r="K3631" s="38"/>
      <c r="L3631" s="38"/>
      <c r="M3631" s="38"/>
      <c r="P3631" s="27">
        <v>3602</v>
      </c>
      <c r="Q3631" s="24">
        <v>0.2401461</v>
      </c>
      <c r="R3631" s="24">
        <v>0.1805167</v>
      </c>
      <c r="S3631" s="24">
        <v>3.39408E-2</v>
      </c>
      <c r="T3631" s="24">
        <v>0.44559470000000001</v>
      </c>
      <c r="U3631" s="24">
        <v>0.26884780000000003</v>
      </c>
      <c r="V3631" s="34">
        <v>2.8708914315661065E-2</v>
      </c>
      <c r="W3631" s="24">
        <v>0</v>
      </c>
      <c r="X3631" s="24">
        <v>0</v>
      </c>
    </row>
    <row r="3632" spans="1:24" ht="15" customHeight="1" x14ac:dyDescent="0.45">
      <c r="A3632" s="14">
        <v>623</v>
      </c>
      <c r="B3632" s="15">
        <v>2004</v>
      </c>
      <c r="C3632" s="16">
        <v>0</v>
      </c>
      <c r="D3632" s="17">
        <v>0.36555209999999999</v>
      </c>
      <c r="E3632" s="17">
        <v>0.25389390000000001</v>
      </c>
      <c r="F3632" s="17">
        <v>4.5864000000000002E-2</v>
      </c>
      <c r="G3632" s="17">
        <v>0.53665300000000005</v>
      </c>
      <c r="H3632" s="18">
        <v>0.26364850000000001</v>
      </c>
      <c r="I3632" s="40">
        <f t="array" ref="I3632">$Q$10+SUMPRODUCT(D3632:H3632,TRANSPOSE($Q$11:$Q$15))</f>
        <v>-3.8198496605740728</v>
      </c>
      <c r="J3632" s="37">
        <f t="shared" si="56"/>
        <v>2.1460446602764915E-2</v>
      </c>
      <c r="K3632" s="38"/>
      <c r="L3632" s="38"/>
      <c r="M3632" s="38"/>
      <c r="P3632" s="27">
        <v>3603</v>
      </c>
      <c r="Q3632" s="24">
        <v>0.40141850000000001</v>
      </c>
      <c r="R3632" s="24">
        <v>0.36276330000000001</v>
      </c>
      <c r="S3632" s="24">
        <v>-1.2010699999999999E-2</v>
      </c>
      <c r="T3632" s="24">
        <v>0.62756020000000001</v>
      </c>
      <c r="U3632" s="24">
        <v>0.18074989999999999</v>
      </c>
      <c r="V3632" s="34">
        <v>2.4207562704526411E-2</v>
      </c>
      <c r="W3632" s="24">
        <v>0</v>
      </c>
      <c r="X3632" s="24">
        <v>0</v>
      </c>
    </row>
    <row r="3633" spans="1:24" ht="15" customHeight="1" x14ac:dyDescent="0.45">
      <c r="A3633" s="14">
        <v>624</v>
      </c>
      <c r="B3633" s="15">
        <v>1995</v>
      </c>
      <c r="C3633" s="16">
        <v>0</v>
      </c>
      <c r="D3633" s="17">
        <v>2.1335E-2</v>
      </c>
      <c r="E3633" s="17">
        <v>0.31518420000000003</v>
      </c>
      <c r="F3633" s="17">
        <v>4.1044600000000001E-2</v>
      </c>
      <c r="G3633" s="17">
        <v>0.61519800000000002</v>
      </c>
      <c r="H3633" s="18">
        <v>0.42465009999999997</v>
      </c>
      <c r="I3633" s="40">
        <f t="array" ref="I3633">$Q$10+SUMPRODUCT(D3633:H3633,TRANSPOSE($Q$11:$Q$15))</f>
        <v>-4.0384486371493464</v>
      </c>
      <c r="J3633" s="37">
        <f t="shared" si="56"/>
        <v>1.7319540342742298E-2</v>
      </c>
      <c r="K3633" s="38"/>
      <c r="L3633" s="38"/>
      <c r="M3633" s="38"/>
      <c r="P3633" s="27">
        <v>3604</v>
      </c>
      <c r="Q3633" s="24">
        <v>0.37121969999999999</v>
      </c>
      <c r="R3633" s="24">
        <v>0.38582949999999999</v>
      </c>
      <c r="S3633" s="24">
        <v>2.5599899999999998E-2</v>
      </c>
      <c r="T3633" s="24">
        <v>0.28366350000000001</v>
      </c>
      <c r="U3633" s="24">
        <v>0.23996609999999999</v>
      </c>
      <c r="V3633" s="34">
        <v>3.0508730309846417E-2</v>
      </c>
      <c r="W3633" s="24">
        <v>0</v>
      </c>
      <c r="X3633" s="24">
        <v>0</v>
      </c>
    </row>
    <row r="3634" spans="1:24" ht="15" customHeight="1" x14ac:dyDescent="0.45">
      <c r="A3634" s="14">
        <v>624</v>
      </c>
      <c r="B3634" s="15">
        <v>1996</v>
      </c>
      <c r="C3634" s="16">
        <v>0</v>
      </c>
      <c r="D3634" s="17">
        <v>-2.6633799999999999E-2</v>
      </c>
      <c r="E3634" s="17">
        <v>0.2886146</v>
      </c>
      <c r="F3634" s="17">
        <v>2.0030599999999999E-2</v>
      </c>
      <c r="G3634" s="17">
        <v>0.53859210000000002</v>
      </c>
      <c r="H3634" s="18">
        <v>0.54913860000000003</v>
      </c>
      <c r="I3634" s="40">
        <f t="array" ref="I3634">$Q$10+SUMPRODUCT(D3634:H3634,TRANSPOSE($Q$11:$Q$15))</f>
        <v>-3.6523733927934536</v>
      </c>
      <c r="J3634" s="37">
        <f t="shared" si="56"/>
        <v>2.5274167858357784E-2</v>
      </c>
      <c r="K3634" s="38"/>
      <c r="L3634" s="38"/>
      <c r="M3634" s="38"/>
      <c r="P3634" s="27">
        <v>3605</v>
      </c>
      <c r="Q3634" s="24">
        <v>0.47456930000000003</v>
      </c>
      <c r="R3634" s="24">
        <v>0.36952459999999998</v>
      </c>
      <c r="S3634" s="24">
        <v>1.8059599999999999E-2</v>
      </c>
      <c r="T3634" s="24">
        <v>0.56773660000000004</v>
      </c>
      <c r="U3634" s="24">
        <v>0.2268385</v>
      </c>
      <c r="V3634" s="34">
        <v>2.2037184700579977E-2</v>
      </c>
      <c r="W3634" s="24">
        <v>0</v>
      </c>
      <c r="X3634" s="24">
        <v>0</v>
      </c>
    </row>
    <row r="3635" spans="1:24" ht="15" customHeight="1" x14ac:dyDescent="0.45">
      <c r="A3635" s="14">
        <v>624</v>
      </c>
      <c r="B3635" s="15">
        <v>1997</v>
      </c>
      <c r="C3635" s="16">
        <v>0</v>
      </c>
      <c r="D3635" s="17">
        <v>-2.6603700000000001E-2</v>
      </c>
      <c r="E3635" s="17">
        <v>0.34201369999999998</v>
      </c>
      <c r="F3635" s="17">
        <v>3.16402E-2</v>
      </c>
      <c r="G3635" s="17">
        <v>0.95814969999999999</v>
      </c>
      <c r="H3635" s="18">
        <v>0.49280170000000001</v>
      </c>
      <c r="I3635" s="40">
        <f t="array" ref="I3635">$Q$10+SUMPRODUCT(D3635:H3635,TRANSPOSE($Q$11:$Q$15))</f>
        <v>-4.5263878325058062</v>
      </c>
      <c r="J3635" s="37">
        <f t="shared" si="56"/>
        <v>1.0703875502615893E-2</v>
      </c>
      <c r="K3635" s="38"/>
      <c r="L3635" s="38"/>
      <c r="M3635" s="38"/>
      <c r="P3635" s="27">
        <v>3606</v>
      </c>
      <c r="Q3635" s="24">
        <v>0.31368639999999998</v>
      </c>
      <c r="R3635" s="24">
        <v>0.32737769999999999</v>
      </c>
      <c r="S3635" s="24">
        <v>4.5504799999999998E-2</v>
      </c>
      <c r="T3635" s="24">
        <v>0.5168121</v>
      </c>
      <c r="U3635" s="24">
        <v>0.24167839999999999</v>
      </c>
      <c r="V3635" s="34">
        <v>1.9316059885865256E-2</v>
      </c>
      <c r="W3635" s="24">
        <v>0</v>
      </c>
      <c r="X3635" s="24">
        <v>0</v>
      </c>
    </row>
    <row r="3636" spans="1:24" ht="15" customHeight="1" x14ac:dyDescent="0.45">
      <c r="A3636" s="14">
        <v>624</v>
      </c>
      <c r="B3636" s="15">
        <v>1998</v>
      </c>
      <c r="C3636" s="16">
        <v>0</v>
      </c>
      <c r="D3636" s="17">
        <v>-1.7530199999999999E-2</v>
      </c>
      <c r="E3636" s="17">
        <v>0.3706738</v>
      </c>
      <c r="F3636" s="17">
        <v>4.8782800000000001E-2</v>
      </c>
      <c r="G3636" s="17">
        <v>1.0486</v>
      </c>
      <c r="H3636" s="18">
        <v>0.3717898</v>
      </c>
      <c r="I3636" s="40">
        <f t="array" ref="I3636">$Q$10+SUMPRODUCT(D3636:H3636,TRANSPOSE($Q$11:$Q$15))</f>
        <v>-4.920560800854787</v>
      </c>
      <c r="J3636" s="37">
        <f t="shared" si="56"/>
        <v>7.2422064596061831E-3</v>
      </c>
      <c r="K3636" s="38"/>
      <c r="L3636" s="38"/>
      <c r="M3636" s="38"/>
      <c r="P3636" s="27">
        <v>3607</v>
      </c>
      <c r="Q3636" s="24">
        <v>0.30928919999999999</v>
      </c>
      <c r="R3636" s="24">
        <v>0.24485170000000001</v>
      </c>
      <c r="S3636" s="24">
        <v>2.6652200000000001E-2</v>
      </c>
      <c r="T3636" s="24">
        <v>0.52892950000000005</v>
      </c>
      <c r="U3636" s="24">
        <v>0.25888719999999998</v>
      </c>
      <c r="V3636" s="34">
        <v>2.4916739433508577E-2</v>
      </c>
      <c r="W3636" s="24">
        <v>0</v>
      </c>
      <c r="X3636" s="24">
        <v>0</v>
      </c>
    </row>
    <row r="3637" spans="1:24" ht="15" customHeight="1" x14ac:dyDescent="0.45">
      <c r="A3637" s="14">
        <v>624</v>
      </c>
      <c r="B3637" s="15">
        <v>1999</v>
      </c>
      <c r="C3637" s="16">
        <v>0</v>
      </c>
      <c r="D3637" s="17">
        <v>-2.8759900000000001E-2</v>
      </c>
      <c r="E3637" s="17">
        <v>0.33244030000000002</v>
      </c>
      <c r="F3637" s="17">
        <v>2.3721200000000001E-2</v>
      </c>
      <c r="G3637" s="17">
        <v>0.58566680000000004</v>
      </c>
      <c r="H3637" s="18">
        <v>0.54588510000000001</v>
      </c>
      <c r="I3637" s="40">
        <f t="array" ref="I3637">$Q$10+SUMPRODUCT(D3637:H3637,TRANSPOSE($Q$11:$Q$15))</f>
        <v>-3.8235334662914839</v>
      </c>
      <c r="J3637" s="37">
        <f t="shared" si="56"/>
        <v>2.1383223286625942E-2</v>
      </c>
      <c r="K3637" s="38"/>
      <c r="L3637" s="38"/>
      <c r="M3637" s="38"/>
      <c r="P3637" s="27">
        <v>3608</v>
      </c>
      <c r="Q3637" s="24">
        <v>0.32353340000000003</v>
      </c>
      <c r="R3637" s="24">
        <v>0.2296774</v>
      </c>
      <c r="S3637" s="24">
        <v>6.8021000000000002E-3</v>
      </c>
      <c r="T3637" s="24">
        <v>0.73939480000000002</v>
      </c>
      <c r="U3637" s="24">
        <v>0.3078591</v>
      </c>
      <c r="V3637" s="34">
        <v>2.2198528980201065E-2</v>
      </c>
      <c r="W3637" s="24">
        <v>0</v>
      </c>
      <c r="X3637" s="24">
        <v>0</v>
      </c>
    </row>
    <row r="3638" spans="1:24" ht="15" customHeight="1" x14ac:dyDescent="0.45">
      <c r="A3638" s="14">
        <v>624</v>
      </c>
      <c r="B3638" s="15">
        <v>2000</v>
      </c>
      <c r="C3638" s="16">
        <v>0</v>
      </c>
      <c r="D3638" s="17">
        <v>4.1812200000000001E-2</v>
      </c>
      <c r="E3638" s="17">
        <v>0.3869785</v>
      </c>
      <c r="F3638" s="17">
        <v>6.7379099999999997E-2</v>
      </c>
      <c r="G3638" s="17">
        <v>0.79729410000000001</v>
      </c>
      <c r="H3638" s="18">
        <v>0.63090999999999997</v>
      </c>
      <c r="I3638" s="40">
        <f t="array" ref="I3638">$Q$10+SUMPRODUCT(D3638:H3638,TRANSPOSE($Q$11:$Q$15))</f>
        <v>-4.5073665923817918</v>
      </c>
      <c r="J3638" s="37">
        <f t="shared" si="56"/>
        <v>1.0907183228261818E-2</v>
      </c>
      <c r="K3638" s="38"/>
      <c r="L3638" s="38"/>
      <c r="M3638" s="38"/>
      <c r="P3638" s="27">
        <v>3609</v>
      </c>
      <c r="Q3638" s="24">
        <v>0.34911730000000002</v>
      </c>
      <c r="R3638" s="24">
        <v>0.39633750000000001</v>
      </c>
      <c r="S3638" s="24">
        <v>6.4956399999999997E-2</v>
      </c>
      <c r="T3638" s="24">
        <v>2.4692440000000002</v>
      </c>
      <c r="U3638" s="24">
        <v>0.43444519999999998</v>
      </c>
      <c r="V3638" s="34">
        <v>7.7613165002150266E-4</v>
      </c>
      <c r="W3638" s="24">
        <v>0</v>
      </c>
      <c r="X3638" s="24">
        <v>0</v>
      </c>
    </row>
    <row r="3639" spans="1:24" ht="15" customHeight="1" x14ac:dyDescent="0.45">
      <c r="A3639" s="14">
        <v>624</v>
      </c>
      <c r="B3639" s="15">
        <v>2001</v>
      </c>
      <c r="C3639" s="16">
        <v>0</v>
      </c>
      <c r="D3639" s="17">
        <v>-2.0617099999999999E-2</v>
      </c>
      <c r="E3639" s="17">
        <v>0.41246189999999999</v>
      </c>
      <c r="F3639" s="17">
        <v>4.11283E-2</v>
      </c>
      <c r="G3639" s="17">
        <v>0.71600209999999997</v>
      </c>
      <c r="H3639" s="18">
        <v>0.45742939999999999</v>
      </c>
      <c r="I3639" s="40">
        <f t="array" ref="I3639">$Q$10+SUMPRODUCT(D3639:H3639,TRANSPOSE($Q$11:$Q$15))</f>
        <v>-4.3382729149579102</v>
      </c>
      <c r="J3639" s="37">
        <f t="shared" si="56"/>
        <v>1.2890722100230095E-2</v>
      </c>
      <c r="K3639" s="38"/>
      <c r="L3639" s="38"/>
      <c r="M3639" s="38"/>
      <c r="P3639" s="27">
        <v>3610</v>
      </c>
      <c r="Q3639" s="24">
        <v>0.35333059999999999</v>
      </c>
      <c r="R3639" s="24">
        <v>0.42044799999999999</v>
      </c>
      <c r="S3639" s="24">
        <v>8.2797800000000005E-2</v>
      </c>
      <c r="T3639" s="24">
        <v>2.7519</v>
      </c>
      <c r="U3639" s="24">
        <v>0.44701590000000002</v>
      </c>
      <c r="V3639" s="34">
        <v>4.1821947766982985E-4</v>
      </c>
      <c r="W3639" s="24">
        <v>0</v>
      </c>
      <c r="X3639" s="24">
        <v>0</v>
      </c>
    </row>
    <row r="3640" spans="1:24" ht="15" customHeight="1" x14ac:dyDescent="0.45">
      <c r="A3640" s="14">
        <v>624</v>
      </c>
      <c r="B3640" s="15">
        <v>2002</v>
      </c>
      <c r="C3640" s="16">
        <v>0</v>
      </c>
      <c r="D3640" s="17">
        <v>4.50049E-2</v>
      </c>
      <c r="E3640" s="17">
        <v>0.31621840000000001</v>
      </c>
      <c r="F3640" s="17">
        <v>6.7466200000000004E-2</v>
      </c>
      <c r="G3640" s="17">
        <v>0.52409609999999995</v>
      </c>
      <c r="H3640" s="18">
        <v>0.60082400000000002</v>
      </c>
      <c r="I3640" s="40">
        <f t="array" ref="I3640">$Q$10+SUMPRODUCT(D3640:H3640,TRANSPOSE($Q$11:$Q$15))</f>
        <v>-3.987132603688357</v>
      </c>
      <c r="J3640" s="37">
        <f t="shared" si="56"/>
        <v>1.8214898232232404E-2</v>
      </c>
      <c r="K3640" s="38"/>
      <c r="L3640" s="38"/>
      <c r="M3640" s="38"/>
      <c r="P3640" s="27">
        <v>3611</v>
      </c>
      <c r="Q3640" s="24">
        <v>0.25437300000000002</v>
      </c>
      <c r="R3640" s="24">
        <v>0.3086372</v>
      </c>
      <c r="S3640" s="24">
        <v>6.4825599999999997E-2</v>
      </c>
      <c r="T3640" s="24">
        <v>3.6593369999999998</v>
      </c>
      <c r="U3640" s="24">
        <v>0.42639490000000002</v>
      </c>
      <c r="V3640" s="34">
        <v>1.2681921934173563E-4</v>
      </c>
      <c r="W3640" s="24">
        <v>0</v>
      </c>
      <c r="X3640" s="24">
        <v>0</v>
      </c>
    </row>
    <row r="3641" spans="1:24" ht="15" customHeight="1" x14ac:dyDescent="0.45">
      <c r="A3641" s="14">
        <v>624</v>
      </c>
      <c r="B3641" s="15">
        <v>2003</v>
      </c>
      <c r="C3641" s="16">
        <v>0</v>
      </c>
      <c r="D3641" s="17">
        <v>3.11157E-2</v>
      </c>
      <c r="E3641" s="17">
        <v>0.3572053</v>
      </c>
      <c r="F3641" s="17">
        <v>3.6897899999999997E-2</v>
      </c>
      <c r="G3641" s="17">
        <v>0.76752909999999996</v>
      </c>
      <c r="H3641" s="18">
        <v>0.60799449999999999</v>
      </c>
      <c r="I3641" s="40">
        <f t="array" ref="I3641">$Q$10+SUMPRODUCT(D3641:H3641,TRANSPOSE($Q$11:$Q$15))</f>
        <v>-4.1914549896981228</v>
      </c>
      <c r="J3641" s="37">
        <f t="shared" si="56"/>
        <v>1.4898927902000305E-2</v>
      </c>
      <c r="K3641" s="38"/>
      <c r="L3641" s="38"/>
      <c r="M3641" s="38"/>
      <c r="P3641" s="27">
        <v>3612</v>
      </c>
      <c r="Q3641" s="24">
        <v>0.23510519999999999</v>
      </c>
      <c r="R3641" s="24">
        <v>0.30799090000000001</v>
      </c>
      <c r="S3641" s="24">
        <v>6.3584500000000002E-2</v>
      </c>
      <c r="T3641" s="24">
        <v>1.981382</v>
      </c>
      <c r="U3641" s="24">
        <v>0.38394869999999998</v>
      </c>
      <c r="V3641" s="34">
        <v>1.7930059483646222E-3</v>
      </c>
      <c r="W3641" s="24">
        <v>0</v>
      </c>
      <c r="X3641" s="24">
        <v>0</v>
      </c>
    </row>
    <row r="3642" spans="1:24" ht="15" customHeight="1" x14ac:dyDescent="0.45">
      <c r="A3642" s="14">
        <v>624</v>
      </c>
      <c r="B3642" s="15">
        <v>2004</v>
      </c>
      <c r="C3642" s="16">
        <v>0</v>
      </c>
      <c r="D3642" s="17">
        <v>-3.0570199999999999E-2</v>
      </c>
      <c r="E3642" s="17">
        <v>0.36474800000000002</v>
      </c>
      <c r="F3642" s="17">
        <v>6.5530699999999997E-2</v>
      </c>
      <c r="G3642" s="17">
        <v>0.96015200000000001</v>
      </c>
      <c r="H3642" s="18">
        <v>0.85902420000000002</v>
      </c>
      <c r="I3642" s="40">
        <f t="array" ref="I3642">$Q$10+SUMPRODUCT(D3642:H3642,TRANSPOSE($Q$11:$Q$15))</f>
        <v>-4.6084121395492996</v>
      </c>
      <c r="J3642" s="37">
        <f t="shared" si="56"/>
        <v>9.8692597996987361E-3</v>
      </c>
      <c r="K3642" s="38"/>
      <c r="L3642" s="38"/>
      <c r="M3642" s="38"/>
      <c r="P3642" s="27">
        <v>3613</v>
      </c>
      <c r="Q3642" s="24">
        <v>0.2352629</v>
      </c>
      <c r="R3642" s="24">
        <v>0.36767240000000001</v>
      </c>
      <c r="S3642" s="24">
        <v>6.0595700000000002E-2</v>
      </c>
      <c r="T3642" s="24">
        <v>2.3590420000000001</v>
      </c>
      <c r="U3642" s="24">
        <v>0.39380579999999998</v>
      </c>
      <c r="V3642" s="34">
        <v>9.2888191483258219E-4</v>
      </c>
      <c r="W3642" s="24">
        <v>0</v>
      </c>
      <c r="X3642" s="24">
        <v>0</v>
      </c>
    </row>
    <row r="3643" spans="1:24" ht="15" customHeight="1" x14ac:dyDescent="0.45">
      <c r="A3643" s="14">
        <v>625</v>
      </c>
      <c r="B3643" s="15">
        <v>1995</v>
      </c>
      <c r="C3643" s="16">
        <v>0</v>
      </c>
      <c r="D3643" s="17">
        <v>0.2253975</v>
      </c>
      <c r="E3643" s="17">
        <v>0.41559810000000003</v>
      </c>
      <c r="F3643" s="17">
        <v>8.1810999999999995E-2</v>
      </c>
      <c r="G3643" s="17">
        <v>1.994113</v>
      </c>
      <c r="H3643" s="18">
        <v>0.27647339999999998</v>
      </c>
      <c r="I3643" s="40">
        <f t="array" ref="I3643">$Q$10+SUMPRODUCT(D3643:H3643,TRANSPOSE($Q$11:$Q$15))</f>
        <v>-6.7152419032736805</v>
      </c>
      <c r="J3643" s="37">
        <f t="shared" si="56"/>
        <v>1.2108248447298743E-3</v>
      </c>
      <c r="K3643" s="38"/>
      <c r="L3643" s="38"/>
      <c r="M3643" s="38"/>
      <c r="P3643" s="27">
        <v>3614</v>
      </c>
      <c r="Q3643" s="24">
        <v>0.23811640000000001</v>
      </c>
      <c r="R3643" s="24">
        <v>0.41483560000000003</v>
      </c>
      <c r="S3643" s="24">
        <v>8.0760200000000004E-2</v>
      </c>
      <c r="T3643" s="24">
        <v>2.357901</v>
      </c>
      <c r="U3643" s="24">
        <v>0.37899149999999998</v>
      </c>
      <c r="V3643" s="34">
        <v>7.3371685231559715E-4</v>
      </c>
      <c r="W3643" s="24">
        <v>0</v>
      </c>
      <c r="X3643" s="24">
        <v>0</v>
      </c>
    </row>
    <row r="3644" spans="1:24" ht="15" customHeight="1" x14ac:dyDescent="0.45">
      <c r="A3644" s="14">
        <v>625</v>
      </c>
      <c r="B3644" s="15">
        <v>1996</v>
      </c>
      <c r="C3644" s="16">
        <v>0</v>
      </c>
      <c r="D3644" s="17">
        <v>0.28130129999999998</v>
      </c>
      <c r="E3644" s="17">
        <v>0.44795960000000001</v>
      </c>
      <c r="F3644" s="17">
        <v>9.03312E-2</v>
      </c>
      <c r="G3644" s="17">
        <v>2.4030330000000002</v>
      </c>
      <c r="H3644" s="18">
        <v>0.28880990000000001</v>
      </c>
      <c r="I3644" s="40">
        <f t="array" ref="I3644">$Q$10+SUMPRODUCT(D3644:H3644,TRANSPOSE($Q$11:$Q$15))</f>
        <v>-7.451290249252887</v>
      </c>
      <c r="J3644" s="37">
        <f t="shared" si="56"/>
        <v>5.8035488398017307E-4</v>
      </c>
      <c r="K3644" s="38"/>
      <c r="L3644" s="38"/>
      <c r="M3644" s="38"/>
      <c r="P3644" s="27">
        <v>3615</v>
      </c>
      <c r="Q3644" s="24">
        <v>0.17852799999999999</v>
      </c>
      <c r="R3644" s="24">
        <v>0.54402220000000001</v>
      </c>
      <c r="S3644" s="24">
        <v>8.2282300000000003E-2</v>
      </c>
      <c r="T3644" s="24">
        <v>3.2878029999999998</v>
      </c>
      <c r="U3644" s="24">
        <v>0.33888360000000001</v>
      </c>
      <c r="V3644" s="34">
        <v>1.2996667312495142E-4</v>
      </c>
      <c r="W3644" s="24">
        <v>0</v>
      </c>
      <c r="X3644" s="24">
        <v>0</v>
      </c>
    </row>
    <row r="3645" spans="1:24" ht="15" customHeight="1" x14ac:dyDescent="0.45">
      <c r="A3645" s="14">
        <v>625</v>
      </c>
      <c r="B3645" s="15">
        <v>1997</v>
      </c>
      <c r="C3645" s="16">
        <v>0</v>
      </c>
      <c r="D3645" s="17">
        <v>0.26913789999999999</v>
      </c>
      <c r="E3645" s="17">
        <v>0.51131800000000005</v>
      </c>
      <c r="F3645" s="17">
        <v>9.0575100000000006E-2</v>
      </c>
      <c r="G3645" s="17">
        <v>2.5490539999999999</v>
      </c>
      <c r="H3645" s="18">
        <v>0.30306349999999999</v>
      </c>
      <c r="I3645" s="40">
        <f t="array" ref="I3645">$Q$10+SUMPRODUCT(D3645:H3645,TRANSPOSE($Q$11:$Q$15))</f>
        <v>-7.7742706274096918</v>
      </c>
      <c r="J3645" s="37">
        <f t="shared" si="56"/>
        <v>4.2023732234938618E-4</v>
      </c>
      <c r="K3645" s="38"/>
      <c r="L3645" s="38"/>
      <c r="M3645" s="38"/>
      <c r="P3645" s="27">
        <v>3616</v>
      </c>
      <c r="Q3645" s="24">
        <v>0.2440872</v>
      </c>
      <c r="R3645" s="24">
        <v>0.49788680000000002</v>
      </c>
      <c r="S3645" s="24">
        <v>5.7183199999999997E-2</v>
      </c>
      <c r="T3645" s="24">
        <v>2.1640809999999999</v>
      </c>
      <c r="U3645" s="24">
        <v>0.28962379999999999</v>
      </c>
      <c r="V3645" s="34">
        <v>1.0139807998006914E-3</v>
      </c>
      <c r="W3645" s="24">
        <v>0</v>
      </c>
      <c r="X3645" s="24">
        <v>0</v>
      </c>
    </row>
    <row r="3646" spans="1:24" ht="15" customHeight="1" x14ac:dyDescent="0.45">
      <c r="A3646" s="14">
        <v>625</v>
      </c>
      <c r="B3646" s="15">
        <v>1998</v>
      </c>
      <c r="C3646" s="16">
        <v>0</v>
      </c>
      <c r="D3646" s="17">
        <v>0.23044990000000001</v>
      </c>
      <c r="E3646" s="17">
        <v>0.56157670000000004</v>
      </c>
      <c r="F3646" s="17">
        <v>8.6639099999999997E-2</v>
      </c>
      <c r="G3646" s="17">
        <v>2.2849849999999998</v>
      </c>
      <c r="H3646" s="18">
        <v>0.32115149999999998</v>
      </c>
      <c r="I3646" s="40">
        <f t="array" ref="I3646">$Q$10+SUMPRODUCT(D3646:H3646,TRANSPOSE($Q$11:$Q$15))</f>
        <v>-7.3998674715531756</v>
      </c>
      <c r="J3646" s="37">
        <f t="shared" si="56"/>
        <v>6.1096027422607427E-4</v>
      </c>
      <c r="K3646" s="38"/>
      <c r="L3646" s="38"/>
      <c r="M3646" s="38"/>
      <c r="P3646" s="27">
        <v>3617</v>
      </c>
      <c r="Q3646" s="24">
        <v>0.2121596</v>
      </c>
      <c r="R3646" s="24">
        <v>0.49035139999999999</v>
      </c>
      <c r="S3646" s="24">
        <v>6.4847000000000002E-2</v>
      </c>
      <c r="T3646" s="24">
        <v>1.994019</v>
      </c>
      <c r="U3646" s="24">
        <v>0.32162600000000002</v>
      </c>
      <c r="V3646" s="34">
        <v>1.2723813459797461E-3</v>
      </c>
      <c r="W3646" s="24">
        <v>0</v>
      </c>
      <c r="X3646" s="24">
        <v>0</v>
      </c>
    </row>
    <row r="3647" spans="1:24" ht="15" customHeight="1" x14ac:dyDescent="0.45">
      <c r="A3647" s="14">
        <v>626</v>
      </c>
      <c r="B3647" s="15">
        <v>1995</v>
      </c>
      <c r="C3647" s="16">
        <v>0</v>
      </c>
      <c r="D3647" s="17">
        <v>7.05485E-2</v>
      </c>
      <c r="E3647" s="17">
        <v>0.3436226</v>
      </c>
      <c r="F3647" s="17">
        <v>4.9752699999999997E-2</v>
      </c>
      <c r="G3647" s="17">
        <v>0.75069520000000001</v>
      </c>
      <c r="H3647" s="18">
        <v>0.94984939999999995</v>
      </c>
      <c r="I3647" s="40">
        <f t="array" ref="I3647">$Q$10+SUMPRODUCT(D3647:H3647,TRANSPOSE($Q$11:$Q$15))</f>
        <v>-4.019507190774136</v>
      </c>
      <c r="J3647" s="37">
        <f t="shared" si="56"/>
        <v>1.7644880437245863E-2</v>
      </c>
      <c r="K3647" s="38"/>
      <c r="L3647" s="38"/>
      <c r="M3647" s="38"/>
      <c r="P3647" s="27">
        <v>3618</v>
      </c>
      <c r="Q3647" s="24">
        <v>0.2154536</v>
      </c>
      <c r="R3647" s="24">
        <v>0.54311149999999997</v>
      </c>
      <c r="S3647" s="24">
        <v>6.4734E-2</v>
      </c>
      <c r="T3647" s="24">
        <v>2.5056910000000001</v>
      </c>
      <c r="U3647" s="24">
        <v>0.30652620000000003</v>
      </c>
      <c r="V3647" s="34">
        <v>5.1811680267505392E-4</v>
      </c>
      <c r="W3647" s="24">
        <v>0</v>
      </c>
      <c r="X3647" s="24">
        <v>0</v>
      </c>
    </row>
    <row r="3648" spans="1:24" ht="15" customHeight="1" x14ac:dyDescent="0.45">
      <c r="A3648" s="14">
        <v>626</v>
      </c>
      <c r="B3648" s="15">
        <v>1996</v>
      </c>
      <c r="C3648" s="16">
        <v>0</v>
      </c>
      <c r="D3648" s="17">
        <v>9.0094199999999999E-2</v>
      </c>
      <c r="E3648" s="17">
        <v>0.36763970000000001</v>
      </c>
      <c r="F3648" s="17">
        <v>5.46629E-2</v>
      </c>
      <c r="G3648" s="17">
        <v>0.73480000000000001</v>
      </c>
      <c r="H3648" s="18">
        <v>0.94726909999999998</v>
      </c>
      <c r="I3648" s="40">
        <f t="array" ref="I3648">$Q$10+SUMPRODUCT(D3648:H3648,TRANSPOSE($Q$11:$Q$15))</f>
        <v>-4.0618746313688145</v>
      </c>
      <c r="J3648" s="37">
        <f t="shared" si="56"/>
        <v>1.6925315538232646E-2</v>
      </c>
      <c r="K3648" s="38"/>
      <c r="L3648" s="38"/>
      <c r="M3648" s="38"/>
      <c r="P3648" s="27">
        <v>3619</v>
      </c>
      <c r="Q3648" s="24">
        <v>0.34776459999999998</v>
      </c>
      <c r="R3648" s="24">
        <v>2.8606699999999999E-2</v>
      </c>
      <c r="S3648" s="24">
        <v>8.1103400000000006E-2</v>
      </c>
      <c r="T3648" s="24">
        <v>3.311404</v>
      </c>
      <c r="U3648" s="24">
        <v>0.25483749999999999</v>
      </c>
      <c r="V3648" s="34">
        <v>2.7216945205190958E-4</v>
      </c>
      <c r="W3648" s="24">
        <v>0</v>
      </c>
      <c r="X3648" s="24">
        <v>0</v>
      </c>
    </row>
    <row r="3649" spans="1:24" ht="15" customHeight="1" x14ac:dyDescent="0.45">
      <c r="A3649" s="14">
        <v>626</v>
      </c>
      <c r="B3649" s="15">
        <v>1997</v>
      </c>
      <c r="C3649" s="16">
        <v>0</v>
      </c>
      <c r="D3649" s="17">
        <v>7.1322399999999994E-2</v>
      </c>
      <c r="E3649" s="17">
        <v>0.42188360000000003</v>
      </c>
      <c r="F3649" s="17">
        <v>5.7741000000000001E-2</v>
      </c>
      <c r="G3649" s="17">
        <v>1.026918</v>
      </c>
      <c r="H3649" s="18">
        <v>1.0667420000000001</v>
      </c>
      <c r="I3649" s="40">
        <f t="array" ref="I3649">$Q$10+SUMPRODUCT(D3649:H3649,TRANSPOSE($Q$11:$Q$15))</f>
        <v>-4.5646232955252239</v>
      </c>
      <c r="J3649" s="37">
        <f t="shared" si="56"/>
        <v>1.0306471842706312E-2</v>
      </c>
      <c r="K3649" s="38"/>
      <c r="L3649" s="38"/>
      <c r="M3649" s="38"/>
      <c r="P3649" s="27">
        <v>3620</v>
      </c>
      <c r="Q3649" s="24">
        <v>-0.115107</v>
      </c>
      <c r="R3649" s="24">
        <v>2.9238900000000002E-2</v>
      </c>
      <c r="S3649" s="24">
        <v>3.7574299999999998E-2</v>
      </c>
      <c r="T3649" s="24">
        <v>0.59971540000000001</v>
      </c>
      <c r="U3649" s="24">
        <v>0.47764040000000002</v>
      </c>
      <c r="V3649" s="34">
        <v>2.6754150491434096E-2</v>
      </c>
      <c r="W3649" s="24">
        <v>0</v>
      </c>
      <c r="X3649" s="24">
        <v>0</v>
      </c>
    </row>
    <row r="3650" spans="1:24" ht="15" customHeight="1" x14ac:dyDescent="0.45">
      <c r="A3650" s="14">
        <v>626</v>
      </c>
      <c r="B3650" s="15">
        <v>1998</v>
      </c>
      <c r="C3650" s="16">
        <v>0</v>
      </c>
      <c r="D3650" s="17">
        <v>3.8820599999999997E-2</v>
      </c>
      <c r="E3650" s="17">
        <v>0.42521150000000002</v>
      </c>
      <c r="F3650" s="17">
        <v>5.2589499999999997E-2</v>
      </c>
      <c r="G3650" s="17">
        <v>1.0029490000000001</v>
      </c>
      <c r="H3650" s="18">
        <v>1.0107269999999999</v>
      </c>
      <c r="I3650" s="40">
        <f t="array" ref="I3650">$Q$10+SUMPRODUCT(D3650:H3650,TRANSPOSE($Q$11:$Q$15))</f>
        <v>-4.538240771764297</v>
      </c>
      <c r="J3650" s="37">
        <f t="shared" si="56"/>
        <v>1.0579086330605473E-2</v>
      </c>
      <c r="K3650" s="38"/>
      <c r="L3650" s="38"/>
      <c r="M3650" s="38"/>
      <c r="P3650" s="27">
        <v>3621</v>
      </c>
      <c r="Q3650" s="24">
        <v>0.25682339999999998</v>
      </c>
      <c r="R3650" s="24">
        <v>-0.1999059</v>
      </c>
      <c r="S3650" s="24">
        <v>4.2226600000000003E-2</v>
      </c>
      <c r="T3650" s="24">
        <v>1.397186</v>
      </c>
      <c r="U3650" s="24">
        <v>0.34109929999999999</v>
      </c>
      <c r="V3650" s="34">
        <v>1.099437513400957E-2</v>
      </c>
      <c r="W3650" s="24">
        <v>0</v>
      </c>
      <c r="X3650" s="24">
        <v>0</v>
      </c>
    </row>
    <row r="3651" spans="1:24" ht="15" customHeight="1" x14ac:dyDescent="0.45">
      <c r="A3651" s="14">
        <v>626</v>
      </c>
      <c r="B3651" s="15">
        <v>1999</v>
      </c>
      <c r="C3651" s="16">
        <v>0</v>
      </c>
      <c r="D3651" s="17">
        <v>-2.83174E-2</v>
      </c>
      <c r="E3651" s="17">
        <v>0.30623489999999998</v>
      </c>
      <c r="F3651" s="17">
        <v>4.9108199999999998E-2</v>
      </c>
      <c r="G3651" s="17">
        <v>0.52572909999999995</v>
      </c>
      <c r="H3651" s="18">
        <v>0.87578869999999998</v>
      </c>
      <c r="I3651" s="40">
        <f t="array" ref="I3651">$Q$10+SUMPRODUCT(D3651:H3651,TRANSPOSE($Q$11:$Q$15))</f>
        <v>-3.6883520409581934</v>
      </c>
      <c r="J3651" s="37">
        <f t="shared" ref="J3651:J3714" si="57">EXP(I3651)/(1+EXP(I3651))</f>
        <v>2.4402797036871399E-2</v>
      </c>
      <c r="K3651" s="38"/>
      <c r="L3651" s="38"/>
      <c r="M3651" s="38"/>
      <c r="P3651" s="27">
        <v>3622</v>
      </c>
      <c r="Q3651" s="24">
        <v>0.24322669999999999</v>
      </c>
      <c r="R3651" s="24">
        <v>0.14765919999999999</v>
      </c>
      <c r="S3651" s="24">
        <v>6.7526000000000003E-2</v>
      </c>
      <c r="T3651" s="24">
        <v>0.82455080000000003</v>
      </c>
      <c r="U3651" s="24">
        <v>0.62291969999999997</v>
      </c>
      <c r="V3651" s="34">
        <v>1.5898729583822557E-2</v>
      </c>
      <c r="W3651" s="24">
        <v>0</v>
      </c>
      <c r="X3651" s="24">
        <v>0</v>
      </c>
    </row>
    <row r="3652" spans="1:24" ht="15" customHeight="1" x14ac:dyDescent="0.45">
      <c r="A3652" s="14">
        <v>626</v>
      </c>
      <c r="B3652" s="15">
        <v>2000</v>
      </c>
      <c r="C3652" s="16">
        <v>0</v>
      </c>
      <c r="D3652" s="17">
        <v>-1.7588900000000001E-2</v>
      </c>
      <c r="E3652" s="17">
        <v>0.31424489999999999</v>
      </c>
      <c r="F3652" s="17">
        <v>4.6289799999999999E-2</v>
      </c>
      <c r="G3652" s="17">
        <v>0.4355926</v>
      </c>
      <c r="H3652" s="18">
        <v>0.89454460000000002</v>
      </c>
      <c r="I3652" s="40">
        <f t="array" ref="I3652">$Q$10+SUMPRODUCT(D3652:H3652,TRANSPOSE($Q$11:$Q$15))</f>
        <v>-3.51774390042611</v>
      </c>
      <c r="J3652" s="37">
        <f t="shared" si="57"/>
        <v>2.8811557803786317E-2</v>
      </c>
      <c r="K3652" s="38"/>
      <c r="L3652" s="38"/>
      <c r="M3652" s="38"/>
      <c r="P3652" s="27">
        <v>3623</v>
      </c>
      <c r="Q3652" s="24">
        <v>0.20264599999999999</v>
      </c>
      <c r="R3652" s="24">
        <v>0.24530750000000001</v>
      </c>
      <c r="S3652" s="24">
        <v>3.7505999999999998E-2</v>
      </c>
      <c r="T3652" s="24">
        <v>0.3104073</v>
      </c>
      <c r="U3652" s="24">
        <v>0.26125029999999999</v>
      </c>
      <c r="V3652" s="34">
        <v>3.0799932386757493E-2</v>
      </c>
      <c r="W3652" s="24">
        <v>0</v>
      </c>
      <c r="X3652" s="24">
        <v>0</v>
      </c>
    </row>
    <row r="3653" spans="1:24" ht="15" customHeight="1" x14ac:dyDescent="0.45">
      <c r="A3653" s="14">
        <v>626</v>
      </c>
      <c r="B3653" s="15">
        <v>2001</v>
      </c>
      <c r="C3653" s="16">
        <v>0</v>
      </c>
      <c r="D3653" s="17">
        <v>3.9399999999999998E-4</v>
      </c>
      <c r="E3653" s="17">
        <v>0.37160149999999997</v>
      </c>
      <c r="F3653" s="17">
        <v>4.6068600000000001E-2</v>
      </c>
      <c r="G3653" s="17">
        <v>0.91368499999999997</v>
      </c>
      <c r="H3653" s="18">
        <v>0.8059887</v>
      </c>
      <c r="I3653" s="40">
        <f t="array" ref="I3653">$Q$10+SUMPRODUCT(D3653:H3653,TRANSPOSE($Q$11:$Q$15))</f>
        <v>-4.4086853211418422</v>
      </c>
      <c r="J3653" s="37">
        <f t="shared" si="57"/>
        <v>1.2024812964155343E-2</v>
      </c>
      <c r="K3653" s="38"/>
      <c r="L3653" s="38"/>
      <c r="M3653" s="38"/>
      <c r="P3653" s="27">
        <v>3624</v>
      </c>
      <c r="Q3653" s="24">
        <v>0.22311549999999999</v>
      </c>
      <c r="R3653" s="24">
        <v>0.26335350000000002</v>
      </c>
      <c r="S3653" s="24">
        <v>5.7480299999999998E-2</v>
      </c>
      <c r="T3653" s="24">
        <v>0.450268</v>
      </c>
      <c r="U3653" s="24">
        <v>0.27493119999999999</v>
      </c>
      <c r="V3653" s="34">
        <v>2.1022943156239603E-2</v>
      </c>
      <c r="W3653" s="24">
        <v>0</v>
      </c>
      <c r="X3653" s="24">
        <v>0</v>
      </c>
    </row>
    <row r="3654" spans="1:24" ht="15" customHeight="1" x14ac:dyDescent="0.45">
      <c r="A3654" s="14">
        <v>626</v>
      </c>
      <c r="B3654" s="15">
        <v>2002</v>
      </c>
      <c r="C3654" s="16">
        <v>0</v>
      </c>
      <c r="D3654" s="17">
        <v>4.3217800000000001E-2</v>
      </c>
      <c r="E3654" s="17">
        <v>0.3794032</v>
      </c>
      <c r="F3654" s="17">
        <v>6.1462799999999998E-2</v>
      </c>
      <c r="G3654" s="17">
        <v>0.50690579999999996</v>
      </c>
      <c r="H3654" s="18">
        <v>0.81670339999999997</v>
      </c>
      <c r="I3654" s="40">
        <f t="array" ref="I3654">$Q$10+SUMPRODUCT(D3654:H3654,TRANSPOSE($Q$11:$Q$15))</f>
        <v>-3.8705422205421685</v>
      </c>
      <c r="J3654" s="37">
        <f t="shared" si="57"/>
        <v>2.0421337746994721E-2</v>
      </c>
      <c r="K3654" s="38"/>
      <c r="L3654" s="38"/>
      <c r="M3654" s="38"/>
      <c r="P3654" s="27">
        <v>3625</v>
      </c>
      <c r="Q3654" s="24">
        <v>0.23801620000000001</v>
      </c>
      <c r="R3654" s="24">
        <v>0.28070260000000002</v>
      </c>
      <c r="S3654" s="24">
        <v>3.9550099999999998E-2</v>
      </c>
      <c r="T3654" s="24">
        <v>0.68309770000000003</v>
      </c>
      <c r="U3654" s="24">
        <v>0.29040050000000001</v>
      </c>
      <c r="V3654" s="34">
        <v>1.6659598381183253E-2</v>
      </c>
      <c r="W3654" s="24">
        <v>0</v>
      </c>
      <c r="X3654" s="24">
        <v>0</v>
      </c>
    </row>
    <row r="3655" spans="1:24" ht="15" customHeight="1" x14ac:dyDescent="0.45">
      <c r="A3655" s="14">
        <v>626</v>
      </c>
      <c r="B3655" s="15">
        <v>2003</v>
      </c>
      <c r="C3655" s="16">
        <v>0</v>
      </c>
      <c r="D3655" s="17">
        <v>5.7882400000000001E-2</v>
      </c>
      <c r="E3655" s="17">
        <v>0.39911829999999998</v>
      </c>
      <c r="F3655" s="17">
        <v>6.3931799999999997E-2</v>
      </c>
      <c r="G3655" s="17">
        <v>0.99121230000000005</v>
      </c>
      <c r="H3655" s="18">
        <v>0.84329109999999996</v>
      </c>
      <c r="I3655" s="40">
        <f t="array" ref="I3655">$Q$10+SUMPRODUCT(D3655:H3655,TRANSPOSE($Q$11:$Q$15))</f>
        <v>-4.6681911190072958</v>
      </c>
      <c r="J3655" s="37">
        <f t="shared" si="57"/>
        <v>9.3019004309673227E-3</v>
      </c>
      <c r="K3655" s="38"/>
      <c r="L3655" s="38"/>
      <c r="M3655" s="38"/>
      <c r="P3655" s="27">
        <v>3626</v>
      </c>
      <c r="Q3655" s="24">
        <v>0.2575923</v>
      </c>
      <c r="R3655" s="24">
        <v>0.30009950000000002</v>
      </c>
      <c r="S3655" s="24">
        <v>3.11741E-2</v>
      </c>
      <c r="T3655" s="24">
        <v>0.71655219999999997</v>
      </c>
      <c r="U3655" s="24">
        <v>0.30612990000000001</v>
      </c>
      <c r="V3655" s="34">
        <v>1.6714470686307076E-2</v>
      </c>
      <c r="W3655" s="24">
        <v>0</v>
      </c>
      <c r="X3655" s="24">
        <v>0</v>
      </c>
    </row>
    <row r="3656" spans="1:24" ht="15" customHeight="1" x14ac:dyDescent="0.45">
      <c r="A3656" s="14">
        <v>626</v>
      </c>
      <c r="B3656" s="15">
        <v>2004</v>
      </c>
      <c r="C3656" s="16">
        <v>0</v>
      </c>
      <c r="D3656" s="17">
        <v>0.1105198</v>
      </c>
      <c r="E3656" s="17">
        <v>0.44781300000000002</v>
      </c>
      <c r="F3656" s="17">
        <v>6.5311999999999995E-2</v>
      </c>
      <c r="G3656" s="17">
        <v>1.163176</v>
      </c>
      <c r="H3656" s="18">
        <v>0.75942560000000003</v>
      </c>
      <c r="I3656" s="40">
        <f t="array" ref="I3656">$Q$10+SUMPRODUCT(D3656:H3656,TRANSPOSE($Q$11:$Q$15))</f>
        <v>-5.0542359651190454</v>
      </c>
      <c r="J3656" s="37">
        <f t="shared" si="57"/>
        <v>6.3417664718817286E-3</v>
      </c>
      <c r="K3656" s="38"/>
      <c r="L3656" s="38"/>
      <c r="M3656" s="38"/>
      <c r="P3656" s="27">
        <v>3627</v>
      </c>
      <c r="Q3656" s="24">
        <v>0.2533474</v>
      </c>
      <c r="R3656" s="24">
        <v>0.2966782</v>
      </c>
      <c r="S3656" s="24">
        <v>3.5922999999999997E-2</v>
      </c>
      <c r="T3656" s="24">
        <v>0.60530720000000005</v>
      </c>
      <c r="U3656" s="24">
        <v>0.29531499999999999</v>
      </c>
      <c r="V3656" s="34">
        <v>1.909930899354334E-2</v>
      </c>
      <c r="W3656" s="24">
        <v>0</v>
      </c>
      <c r="X3656" s="24">
        <v>0</v>
      </c>
    </row>
    <row r="3657" spans="1:24" ht="15" customHeight="1" x14ac:dyDescent="0.45">
      <c r="A3657" s="14">
        <v>627</v>
      </c>
      <c r="B3657" s="15">
        <v>1996</v>
      </c>
      <c r="C3657" s="16">
        <v>0</v>
      </c>
      <c r="D3657" s="17">
        <v>0.241124</v>
      </c>
      <c r="E3657" s="17">
        <v>0.160798</v>
      </c>
      <c r="F3657" s="17">
        <v>7.5188400000000002E-2</v>
      </c>
      <c r="G3657" s="17">
        <v>2.7380640000000001</v>
      </c>
      <c r="H3657" s="18">
        <v>9.9312200000000003E-2</v>
      </c>
      <c r="I3657" s="40">
        <f t="array" ref="I3657">$Q$10+SUMPRODUCT(D3657:H3657,TRANSPOSE($Q$11:$Q$15))</f>
        <v>-7.5806124198182605</v>
      </c>
      <c r="J3657" s="37">
        <f t="shared" si="57"/>
        <v>5.0998842003030455E-4</v>
      </c>
      <c r="K3657" s="38"/>
      <c r="L3657" s="38"/>
      <c r="M3657" s="38"/>
      <c r="P3657" s="27">
        <v>3628</v>
      </c>
      <c r="Q3657" s="24">
        <v>0.2472163</v>
      </c>
      <c r="R3657" s="24">
        <v>0.29377819999999999</v>
      </c>
      <c r="S3657" s="24">
        <v>4.9697499999999999E-2</v>
      </c>
      <c r="T3657" s="24">
        <v>0.4435212</v>
      </c>
      <c r="U3657" s="24">
        <v>0.30451410000000001</v>
      </c>
      <c r="V3657" s="34">
        <v>2.2230592325258799E-2</v>
      </c>
      <c r="W3657" s="24">
        <v>0</v>
      </c>
      <c r="X3657" s="24">
        <v>0</v>
      </c>
    </row>
    <row r="3658" spans="1:24" ht="15" customHeight="1" x14ac:dyDescent="0.45">
      <c r="A3658" s="14">
        <v>627</v>
      </c>
      <c r="B3658" s="15">
        <v>1997</v>
      </c>
      <c r="C3658" s="16">
        <v>0</v>
      </c>
      <c r="D3658" s="17">
        <v>2.4102100000000001E-2</v>
      </c>
      <c r="E3658" s="17">
        <v>8.7559100000000001E-2</v>
      </c>
      <c r="F3658" s="17">
        <v>6.9399500000000003E-2</v>
      </c>
      <c r="G3658" s="17">
        <v>1.9589989999999999</v>
      </c>
      <c r="H3658" s="18">
        <v>9.4811000000000006E-2</v>
      </c>
      <c r="I3658" s="40">
        <f t="array" ref="I3658">$Q$10+SUMPRODUCT(D3658:H3658,TRANSPOSE($Q$11:$Q$15))</f>
        <v>-6.2790256017388346</v>
      </c>
      <c r="J3658" s="37">
        <f t="shared" si="57"/>
        <v>1.8717170279832643E-3</v>
      </c>
      <c r="K3658" s="38"/>
      <c r="L3658" s="38"/>
      <c r="M3658" s="38"/>
      <c r="P3658" s="27">
        <v>3629</v>
      </c>
      <c r="Q3658" s="24">
        <v>0.3014481</v>
      </c>
      <c r="R3658" s="24">
        <v>0.2753891</v>
      </c>
      <c r="S3658" s="24">
        <v>2.4592800000000001E-2</v>
      </c>
      <c r="T3658" s="24">
        <v>0.4465286</v>
      </c>
      <c r="U3658" s="24">
        <v>0.27191539999999997</v>
      </c>
      <c r="V3658" s="34">
        <v>2.7685416207873979E-2</v>
      </c>
      <c r="W3658" s="24">
        <v>0</v>
      </c>
      <c r="X3658" s="24">
        <v>0</v>
      </c>
    </row>
    <row r="3659" spans="1:24" ht="15" customHeight="1" x14ac:dyDescent="0.45">
      <c r="A3659" s="14">
        <v>627</v>
      </c>
      <c r="B3659" s="15">
        <v>1998</v>
      </c>
      <c r="C3659" s="16">
        <v>0</v>
      </c>
      <c r="D3659" s="17">
        <v>5.4075600000000001E-2</v>
      </c>
      <c r="E3659" s="17">
        <v>-3.7486899999999997E-2</v>
      </c>
      <c r="F3659" s="17">
        <v>5.6572299999999999E-2</v>
      </c>
      <c r="G3659" s="17">
        <v>0.434888</v>
      </c>
      <c r="H3659" s="18">
        <v>9.6695299999999998E-2</v>
      </c>
      <c r="I3659" s="40">
        <f t="array" ref="I3659">$Q$10+SUMPRODUCT(D3659:H3659,TRANSPOSE($Q$11:$Q$15))</f>
        <v>-3.5522002253635518</v>
      </c>
      <c r="J3659" s="37">
        <f t="shared" si="57"/>
        <v>2.7862915268984052E-2</v>
      </c>
      <c r="K3659" s="38"/>
      <c r="L3659" s="38"/>
      <c r="M3659" s="38"/>
      <c r="P3659" s="27">
        <v>3630</v>
      </c>
      <c r="Q3659" s="24">
        <v>0.29213670000000003</v>
      </c>
      <c r="R3659" s="24">
        <v>0.17451130000000001</v>
      </c>
      <c r="S3659" s="24">
        <v>3.4021599999999999E-2</v>
      </c>
      <c r="T3659" s="24">
        <v>0.3563714</v>
      </c>
      <c r="U3659" s="24">
        <v>0.25983450000000002</v>
      </c>
      <c r="V3659" s="34">
        <v>3.3725667902557648E-2</v>
      </c>
      <c r="W3659" s="24">
        <v>0</v>
      </c>
      <c r="X3659" s="24">
        <v>0</v>
      </c>
    </row>
    <row r="3660" spans="1:24" ht="15" customHeight="1" x14ac:dyDescent="0.45">
      <c r="A3660" s="14">
        <v>627</v>
      </c>
      <c r="B3660" s="15">
        <v>1999</v>
      </c>
      <c r="C3660" s="16">
        <v>0</v>
      </c>
      <c r="D3660" s="17">
        <v>7.1010500000000004E-2</v>
      </c>
      <c r="E3660" s="17">
        <v>3.4716E-3</v>
      </c>
      <c r="F3660" s="17">
        <v>6.2749799999999994E-2</v>
      </c>
      <c r="G3660" s="17">
        <v>0.90971440000000003</v>
      </c>
      <c r="H3660" s="18">
        <v>9.3597899999999998E-2</v>
      </c>
      <c r="I3660" s="40">
        <f t="array" ref="I3660">$Q$10+SUMPRODUCT(D3660:H3660,TRANSPOSE($Q$11:$Q$15))</f>
        <v>-4.4127505769580555</v>
      </c>
      <c r="J3660" s="37">
        <f t="shared" si="57"/>
        <v>1.1976612527266639E-2</v>
      </c>
      <c r="K3660" s="38"/>
      <c r="L3660" s="38"/>
      <c r="M3660" s="38"/>
      <c r="P3660" s="27">
        <v>3631</v>
      </c>
      <c r="Q3660" s="24">
        <v>0.36555209999999999</v>
      </c>
      <c r="R3660" s="24">
        <v>0.25389390000000001</v>
      </c>
      <c r="S3660" s="24">
        <v>4.5864000000000002E-2</v>
      </c>
      <c r="T3660" s="24">
        <v>0.53665300000000005</v>
      </c>
      <c r="U3660" s="24">
        <v>0.26364850000000001</v>
      </c>
      <c r="V3660" s="34">
        <v>2.1460446602764912E-2</v>
      </c>
      <c r="W3660" s="24">
        <v>0</v>
      </c>
      <c r="X3660" s="24">
        <v>0</v>
      </c>
    </row>
    <row r="3661" spans="1:24" ht="15" customHeight="1" x14ac:dyDescent="0.45">
      <c r="A3661" s="14">
        <v>627</v>
      </c>
      <c r="B3661" s="15">
        <v>2000</v>
      </c>
      <c r="C3661" s="16">
        <v>0</v>
      </c>
      <c r="D3661" s="17">
        <v>-1.9810899999999999E-2</v>
      </c>
      <c r="E3661" s="17">
        <v>0.1267421</v>
      </c>
      <c r="F3661" s="17">
        <v>9.3412200000000001E-2</v>
      </c>
      <c r="G3661" s="17">
        <v>3.3881429999999999</v>
      </c>
      <c r="H3661" s="18">
        <v>0.13831479999999999</v>
      </c>
      <c r="I3661" s="40">
        <f t="array" ref="I3661">$Q$10+SUMPRODUCT(D3661:H3661,TRANSPOSE($Q$11:$Q$15))</f>
        <v>-8.7967874709654552</v>
      </c>
      <c r="J3661" s="37">
        <f t="shared" si="57"/>
        <v>1.5119522466496382E-4</v>
      </c>
      <c r="K3661" s="38"/>
      <c r="L3661" s="38"/>
      <c r="M3661" s="38"/>
      <c r="P3661" s="27">
        <v>3632</v>
      </c>
      <c r="Q3661" s="24">
        <v>2.1335E-2</v>
      </c>
      <c r="R3661" s="24">
        <v>0.31518420000000003</v>
      </c>
      <c r="S3661" s="24">
        <v>4.1044600000000001E-2</v>
      </c>
      <c r="T3661" s="24">
        <v>0.61519800000000002</v>
      </c>
      <c r="U3661" s="24">
        <v>0.42465009999999997</v>
      </c>
      <c r="V3661" s="34">
        <v>1.7319540342742284E-2</v>
      </c>
      <c r="W3661" s="24">
        <v>0</v>
      </c>
      <c r="X3661" s="24">
        <v>0</v>
      </c>
    </row>
    <row r="3662" spans="1:24" ht="15" customHeight="1" x14ac:dyDescent="0.45">
      <c r="A3662" s="14">
        <v>627</v>
      </c>
      <c r="B3662" s="15">
        <v>2001</v>
      </c>
      <c r="C3662" s="16">
        <v>0</v>
      </c>
      <c r="D3662" s="17">
        <v>-1.6893999999999999E-2</v>
      </c>
      <c r="E3662" s="17">
        <v>5.56631E-2</v>
      </c>
      <c r="F3662" s="17">
        <v>3.8875300000000002E-2</v>
      </c>
      <c r="G3662" s="17">
        <v>1.4235930000000001</v>
      </c>
      <c r="H3662" s="18">
        <v>6.8312899999999996E-2</v>
      </c>
      <c r="I3662" s="40">
        <f t="array" ref="I3662">$Q$10+SUMPRODUCT(D3662:H3662,TRANSPOSE($Q$11:$Q$15))</f>
        <v>-5.1686740151033277</v>
      </c>
      <c r="J3662" s="37">
        <f t="shared" si="57"/>
        <v>5.6598947195748836E-3</v>
      </c>
      <c r="K3662" s="38"/>
      <c r="L3662" s="38"/>
      <c r="M3662" s="38"/>
      <c r="P3662" s="27">
        <v>3633</v>
      </c>
      <c r="Q3662" s="24">
        <v>-2.6633799999999999E-2</v>
      </c>
      <c r="R3662" s="24">
        <v>0.2886146</v>
      </c>
      <c r="S3662" s="24">
        <v>2.0030599999999999E-2</v>
      </c>
      <c r="T3662" s="24">
        <v>0.53859210000000002</v>
      </c>
      <c r="U3662" s="24">
        <v>0.54913860000000003</v>
      </c>
      <c r="V3662" s="34">
        <v>2.5274167858357774E-2</v>
      </c>
      <c r="W3662" s="24">
        <v>0</v>
      </c>
      <c r="X3662" s="24">
        <v>0</v>
      </c>
    </row>
    <row r="3663" spans="1:24" ht="15" customHeight="1" x14ac:dyDescent="0.45">
      <c r="A3663" s="14">
        <v>627</v>
      </c>
      <c r="B3663" s="15">
        <v>2002</v>
      </c>
      <c r="C3663" s="16">
        <v>0</v>
      </c>
      <c r="D3663" s="17">
        <v>1.1302E-2</v>
      </c>
      <c r="E3663" s="17">
        <v>7.4583800000000006E-2</v>
      </c>
      <c r="F3663" s="17">
        <v>4.3577299999999999E-2</v>
      </c>
      <c r="G3663" s="17">
        <v>0.6787512</v>
      </c>
      <c r="H3663" s="18">
        <v>6.9777800000000001E-2</v>
      </c>
      <c r="I3663" s="40">
        <f t="array" ref="I3663">$Q$10+SUMPRODUCT(D3663:H3663,TRANSPOSE($Q$11:$Q$15))</f>
        <v>-4.034230510369845</v>
      </c>
      <c r="J3663" s="37">
        <f t="shared" si="57"/>
        <v>1.7391477420797271E-2</v>
      </c>
      <c r="K3663" s="38"/>
      <c r="L3663" s="38"/>
      <c r="M3663" s="38"/>
      <c r="P3663" s="27">
        <v>3634</v>
      </c>
      <c r="Q3663" s="24">
        <v>-2.6603700000000001E-2</v>
      </c>
      <c r="R3663" s="24">
        <v>0.34201369999999998</v>
      </c>
      <c r="S3663" s="24">
        <v>3.16402E-2</v>
      </c>
      <c r="T3663" s="24">
        <v>0.95814969999999999</v>
      </c>
      <c r="U3663" s="24">
        <v>0.49280170000000001</v>
      </c>
      <c r="V3663" s="34">
        <v>1.0703875502615904E-2</v>
      </c>
      <c r="W3663" s="24">
        <v>0</v>
      </c>
      <c r="X3663" s="24">
        <v>0</v>
      </c>
    </row>
    <row r="3664" spans="1:24" ht="15" customHeight="1" x14ac:dyDescent="0.45">
      <c r="A3664" s="14">
        <v>627</v>
      </c>
      <c r="B3664" s="15">
        <v>2003</v>
      </c>
      <c r="C3664" s="16">
        <v>0</v>
      </c>
      <c r="D3664" s="17">
        <v>-6.9779000000000004E-3</v>
      </c>
      <c r="E3664" s="17">
        <v>0.1039529</v>
      </c>
      <c r="F3664" s="17">
        <v>4.9554300000000003E-2</v>
      </c>
      <c r="G3664" s="17">
        <v>1.0249299999999999</v>
      </c>
      <c r="H3664" s="18">
        <v>7.5859499999999996E-2</v>
      </c>
      <c r="I3664" s="40">
        <f t="array" ref="I3664">$Q$10+SUMPRODUCT(D3664:H3664,TRANSPOSE($Q$11:$Q$15))</f>
        <v>-4.6802181996073511</v>
      </c>
      <c r="J3664" s="37">
        <f t="shared" si="57"/>
        <v>9.1917179603848362E-3</v>
      </c>
      <c r="K3664" s="38"/>
      <c r="L3664" s="38"/>
      <c r="M3664" s="38"/>
      <c r="P3664" s="27">
        <v>3635</v>
      </c>
      <c r="Q3664" s="24">
        <v>-1.7530199999999999E-2</v>
      </c>
      <c r="R3664" s="24">
        <v>0.3706738</v>
      </c>
      <c r="S3664" s="24">
        <v>4.8782800000000001E-2</v>
      </c>
      <c r="T3664" s="24">
        <v>1.0486</v>
      </c>
      <c r="U3664" s="24">
        <v>0.3717898</v>
      </c>
      <c r="V3664" s="34">
        <v>7.2422064596061892E-3</v>
      </c>
      <c r="W3664" s="24">
        <v>0</v>
      </c>
      <c r="X3664" s="24">
        <v>0</v>
      </c>
    </row>
    <row r="3665" spans="1:24" ht="15" customHeight="1" x14ac:dyDescent="0.45">
      <c r="A3665" s="14">
        <v>627</v>
      </c>
      <c r="B3665" s="15">
        <v>2004</v>
      </c>
      <c r="C3665" s="16">
        <v>0</v>
      </c>
      <c r="D3665" s="17">
        <v>2.0575800000000002E-2</v>
      </c>
      <c r="E3665" s="17">
        <v>0.174789</v>
      </c>
      <c r="F3665" s="17">
        <v>8.5997000000000004E-2</v>
      </c>
      <c r="G3665" s="17">
        <v>1.6007530000000001</v>
      </c>
      <c r="H3665" s="18">
        <v>0.13994219999999999</v>
      </c>
      <c r="I3665" s="40">
        <f t="array" ref="I3665">$Q$10+SUMPRODUCT(D3665:H3665,TRANSPOSE($Q$11:$Q$15))</f>
        <v>-5.941218380018352</v>
      </c>
      <c r="J3665" s="37">
        <f t="shared" si="57"/>
        <v>2.6219321910981364E-3</v>
      </c>
      <c r="K3665" s="38"/>
      <c r="L3665" s="38"/>
      <c r="M3665" s="38"/>
      <c r="P3665" s="27">
        <v>3636</v>
      </c>
      <c r="Q3665" s="24">
        <v>-2.8759900000000001E-2</v>
      </c>
      <c r="R3665" s="24">
        <v>0.33244030000000002</v>
      </c>
      <c r="S3665" s="24">
        <v>2.3721200000000001E-2</v>
      </c>
      <c r="T3665" s="24">
        <v>0.58566680000000004</v>
      </c>
      <c r="U3665" s="24">
        <v>0.54588510000000001</v>
      </c>
      <c r="V3665" s="34">
        <v>2.1383223286625931E-2</v>
      </c>
      <c r="W3665" s="24">
        <v>0</v>
      </c>
      <c r="X3665" s="24">
        <v>0</v>
      </c>
    </row>
    <row r="3666" spans="1:24" ht="15" customHeight="1" x14ac:dyDescent="0.45">
      <c r="A3666" s="14">
        <v>628</v>
      </c>
      <c r="B3666" s="15">
        <v>1995</v>
      </c>
      <c r="C3666" s="16">
        <v>0</v>
      </c>
      <c r="D3666" s="17">
        <v>0.31222879999999997</v>
      </c>
      <c r="E3666" s="17">
        <v>0.4691207</v>
      </c>
      <c r="F3666" s="17">
        <v>6.73406E-2</v>
      </c>
      <c r="G3666" s="17">
        <v>3.2261350000000002</v>
      </c>
      <c r="H3666" s="18">
        <v>1.053749</v>
      </c>
      <c r="I3666" s="40">
        <f t="array" ref="I3666">$Q$10+SUMPRODUCT(D3666:H3666,TRANSPOSE($Q$11:$Q$15))</f>
        <v>-8.1229724893823931</v>
      </c>
      <c r="J3666" s="37">
        <f t="shared" si="57"/>
        <v>2.9655760029281142E-4</v>
      </c>
      <c r="K3666" s="38"/>
      <c r="L3666" s="38"/>
      <c r="M3666" s="38"/>
      <c r="P3666" s="27">
        <v>3637</v>
      </c>
      <c r="Q3666" s="24">
        <v>4.1812200000000001E-2</v>
      </c>
      <c r="R3666" s="24">
        <v>0.3869785</v>
      </c>
      <c r="S3666" s="24">
        <v>6.7379099999999997E-2</v>
      </c>
      <c r="T3666" s="24">
        <v>0.79729410000000001</v>
      </c>
      <c r="U3666" s="24">
        <v>0.63090999999999997</v>
      </c>
      <c r="V3666" s="34">
        <v>1.0907183228261818E-2</v>
      </c>
      <c r="W3666" s="24">
        <v>0</v>
      </c>
      <c r="X3666" s="24">
        <v>0</v>
      </c>
    </row>
    <row r="3667" spans="1:24" ht="15" customHeight="1" x14ac:dyDescent="0.45">
      <c r="A3667" s="14">
        <v>628</v>
      </c>
      <c r="B3667" s="15">
        <v>1996</v>
      </c>
      <c r="C3667" s="16">
        <v>0</v>
      </c>
      <c r="D3667" s="17">
        <v>0.29758879999999999</v>
      </c>
      <c r="E3667" s="17">
        <v>0.4978514</v>
      </c>
      <c r="F3667" s="17">
        <v>6.9784499999999999E-2</v>
      </c>
      <c r="G3667" s="17">
        <v>3.3641640000000002</v>
      </c>
      <c r="H3667" s="18">
        <v>1.0937220000000001</v>
      </c>
      <c r="I3667" s="40">
        <f t="array" ref="I3667">$Q$10+SUMPRODUCT(D3667:H3667,TRANSPOSE($Q$11:$Q$15))</f>
        <v>-8.3855526619831409</v>
      </c>
      <c r="J3667" s="37">
        <f t="shared" si="57"/>
        <v>2.2808760380235832E-4</v>
      </c>
      <c r="K3667" s="38"/>
      <c r="L3667" s="38"/>
      <c r="M3667" s="38"/>
      <c r="P3667" s="27">
        <v>3638</v>
      </c>
      <c r="Q3667" s="24">
        <v>-2.0617099999999999E-2</v>
      </c>
      <c r="R3667" s="24">
        <v>0.41246189999999999</v>
      </c>
      <c r="S3667" s="24">
        <v>4.11283E-2</v>
      </c>
      <c r="T3667" s="24">
        <v>0.71600209999999997</v>
      </c>
      <c r="U3667" s="24">
        <v>0.45742939999999999</v>
      </c>
      <c r="V3667" s="34">
        <v>1.2890722100230097E-2</v>
      </c>
      <c r="W3667" s="24">
        <v>0</v>
      </c>
      <c r="X3667" s="24">
        <v>0</v>
      </c>
    </row>
    <row r="3668" spans="1:24" ht="15" customHeight="1" x14ac:dyDescent="0.45">
      <c r="A3668" s="14">
        <v>628</v>
      </c>
      <c r="B3668" s="15">
        <v>1997</v>
      </c>
      <c r="C3668" s="16">
        <v>0</v>
      </c>
      <c r="D3668" s="17">
        <v>0.2803911</v>
      </c>
      <c r="E3668" s="17">
        <v>0.54174920000000004</v>
      </c>
      <c r="F3668" s="17">
        <v>6.6996600000000003E-2</v>
      </c>
      <c r="G3668" s="17">
        <v>3.120924</v>
      </c>
      <c r="H3668" s="18">
        <v>1.113583</v>
      </c>
      <c r="I3668" s="40">
        <f t="array" ref="I3668">$Q$10+SUMPRODUCT(D3668:H3668,TRANSPOSE($Q$11:$Q$15))</f>
        <v>-8.0342730883035909</v>
      </c>
      <c r="J3668" s="37">
        <f t="shared" si="57"/>
        <v>3.240550348800831E-4</v>
      </c>
      <c r="K3668" s="38"/>
      <c r="L3668" s="38"/>
      <c r="M3668" s="38"/>
      <c r="P3668" s="27">
        <v>3639</v>
      </c>
      <c r="Q3668" s="24">
        <v>4.50049E-2</v>
      </c>
      <c r="R3668" s="24">
        <v>0.31621840000000001</v>
      </c>
      <c r="S3668" s="24">
        <v>6.7466200000000004E-2</v>
      </c>
      <c r="T3668" s="24">
        <v>0.52409609999999995</v>
      </c>
      <c r="U3668" s="24">
        <v>0.60082400000000002</v>
      </c>
      <c r="V3668" s="34">
        <v>1.8214898232232404E-2</v>
      </c>
      <c r="W3668" s="24">
        <v>0</v>
      </c>
      <c r="X3668" s="24">
        <v>0</v>
      </c>
    </row>
    <row r="3669" spans="1:24" ht="15" customHeight="1" x14ac:dyDescent="0.45">
      <c r="A3669" s="14">
        <v>628</v>
      </c>
      <c r="B3669" s="15">
        <v>1998</v>
      </c>
      <c r="C3669" s="16">
        <v>0</v>
      </c>
      <c r="D3669" s="17">
        <v>0.25517980000000001</v>
      </c>
      <c r="E3669" s="17">
        <v>0.51290769999999997</v>
      </c>
      <c r="F3669" s="17">
        <v>6.46066E-2</v>
      </c>
      <c r="G3669" s="17">
        <v>3.594986</v>
      </c>
      <c r="H3669" s="18">
        <v>1.0889359999999999</v>
      </c>
      <c r="I3669" s="40">
        <f t="array" ref="I3669">$Q$10+SUMPRODUCT(D3669:H3669,TRANSPOSE($Q$11:$Q$15))</f>
        <v>-8.7544026047426726</v>
      </c>
      <c r="J3669" s="37">
        <f t="shared" si="57"/>
        <v>1.5774033006804185E-4</v>
      </c>
      <c r="K3669" s="38"/>
      <c r="L3669" s="38"/>
      <c r="M3669" s="38"/>
      <c r="P3669" s="27">
        <v>3640</v>
      </c>
      <c r="Q3669" s="24">
        <v>3.11157E-2</v>
      </c>
      <c r="R3669" s="24">
        <v>0.3572053</v>
      </c>
      <c r="S3669" s="24">
        <v>3.6897899999999997E-2</v>
      </c>
      <c r="T3669" s="24">
        <v>0.76752909999999996</v>
      </c>
      <c r="U3669" s="24">
        <v>0.60799449999999999</v>
      </c>
      <c r="V3669" s="34">
        <v>1.4898927902000317E-2</v>
      </c>
      <c r="W3669" s="24">
        <v>0</v>
      </c>
      <c r="X3669" s="24">
        <v>0</v>
      </c>
    </row>
    <row r="3670" spans="1:24" ht="15" customHeight="1" x14ac:dyDescent="0.45">
      <c r="A3670" s="14">
        <v>628</v>
      </c>
      <c r="B3670" s="15">
        <v>1999</v>
      </c>
      <c r="C3670" s="16">
        <v>0</v>
      </c>
      <c r="D3670" s="17">
        <v>0.27308650000000001</v>
      </c>
      <c r="E3670" s="17">
        <v>0.53574580000000005</v>
      </c>
      <c r="F3670" s="17">
        <v>8.3574800000000005E-2</v>
      </c>
      <c r="G3670" s="17">
        <v>3.7259679999999999</v>
      </c>
      <c r="H3670" s="18">
        <v>1.211681</v>
      </c>
      <c r="I3670" s="40">
        <f t="array" ref="I3670">$Q$10+SUMPRODUCT(D3670:H3670,TRANSPOSE($Q$11:$Q$15))</f>
        <v>-9.0645804938736099</v>
      </c>
      <c r="J3670" s="37">
        <f t="shared" si="57"/>
        <v>1.1567845227403559E-4</v>
      </c>
      <c r="K3670" s="38"/>
      <c r="L3670" s="38"/>
      <c r="M3670" s="38"/>
      <c r="P3670" s="27">
        <v>3641</v>
      </c>
      <c r="Q3670" s="24">
        <v>-3.0570199999999999E-2</v>
      </c>
      <c r="R3670" s="24">
        <v>0.36474800000000002</v>
      </c>
      <c r="S3670" s="24">
        <v>6.5530699999999997E-2</v>
      </c>
      <c r="T3670" s="24">
        <v>0.96015200000000001</v>
      </c>
      <c r="U3670" s="24">
        <v>0.85902420000000002</v>
      </c>
      <c r="V3670" s="34">
        <v>9.8692597996987274E-3</v>
      </c>
      <c r="W3670" s="24">
        <v>0</v>
      </c>
      <c r="X3670" s="24">
        <v>0</v>
      </c>
    </row>
    <row r="3671" spans="1:24" ht="15" customHeight="1" x14ac:dyDescent="0.45">
      <c r="A3671" s="14">
        <v>628</v>
      </c>
      <c r="B3671" s="15">
        <v>2000</v>
      </c>
      <c r="C3671" s="16">
        <v>0</v>
      </c>
      <c r="D3671" s="17">
        <v>0.22527929999999999</v>
      </c>
      <c r="E3671" s="17">
        <v>0.52021200000000001</v>
      </c>
      <c r="F3671" s="17">
        <v>6.8674899999999997E-2</v>
      </c>
      <c r="G3671" s="17">
        <v>4.6227390000000002</v>
      </c>
      <c r="H3671" s="18">
        <v>1.13195</v>
      </c>
      <c r="I3671" s="40">
        <f t="array" ref="I3671">$Q$10+SUMPRODUCT(D3671:H3671,TRANSPOSE($Q$11:$Q$15))</f>
        <v>-10.421118642098822</v>
      </c>
      <c r="J3671" s="37">
        <f t="shared" si="57"/>
        <v>2.9795641361596141E-5</v>
      </c>
      <c r="K3671" s="38"/>
      <c r="L3671" s="38"/>
      <c r="M3671" s="38"/>
      <c r="P3671" s="27">
        <v>3642</v>
      </c>
      <c r="Q3671" s="24">
        <v>0.2253975</v>
      </c>
      <c r="R3671" s="24">
        <v>0.41559810000000003</v>
      </c>
      <c r="S3671" s="24">
        <v>8.1810999999999995E-2</v>
      </c>
      <c r="T3671" s="24">
        <v>1.994113</v>
      </c>
      <c r="U3671" s="24">
        <v>0.27647339999999998</v>
      </c>
      <c r="V3671" s="34">
        <v>1.2108248447298743E-3</v>
      </c>
      <c r="W3671" s="24">
        <v>0</v>
      </c>
      <c r="X3671" s="24">
        <v>0</v>
      </c>
    </row>
    <row r="3672" spans="1:24" ht="15" customHeight="1" x14ac:dyDescent="0.45">
      <c r="A3672" s="14">
        <v>628</v>
      </c>
      <c r="B3672" s="15">
        <v>2001</v>
      </c>
      <c r="C3672" s="16">
        <v>0</v>
      </c>
      <c r="D3672" s="17">
        <v>0.18068909999999999</v>
      </c>
      <c r="E3672" s="17">
        <v>0.47508980000000001</v>
      </c>
      <c r="F3672" s="17">
        <v>9.3819E-2</v>
      </c>
      <c r="G3672" s="17">
        <v>5.5351020000000002</v>
      </c>
      <c r="H3672" s="18">
        <v>1.09491</v>
      </c>
      <c r="I3672" s="40">
        <f t="array" ref="I3672">$Q$10+SUMPRODUCT(D3672:H3672,TRANSPOSE($Q$11:$Q$15))</f>
        <v>-12.052006979811111</v>
      </c>
      <c r="J3672" s="37">
        <f t="shared" si="57"/>
        <v>5.8328034169873643E-6</v>
      </c>
      <c r="K3672" s="38"/>
      <c r="L3672" s="38"/>
      <c r="M3672" s="38"/>
      <c r="P3672" s="27">
        <v>3643</v>
      </c>
      <c r="Q3672" s="24">
        <v>0.28130129999999998</v>
      </c>
      <c r="R3672" s="24">
        <v>0.44795960000000001</v>
      </c>
      <c r="S3672" s="24">
        <v>9.03312E-2</v>
      </c>
      <c r="T3672" s="24">
        <v>2.4030330000000002</v>
      </c>
      <c r="U3672" s="24">
        <v>0.28880990000000001</v>
      </c>
      <c r="V3672" s="34">
        <v>5.8035488398017307E-4</v>
      </c>
      <c r="W3672" s="24">
        <v>0</v>
      </c>
      <c r="X3672" s="24">
        <v>0</v>
      </c>
    </row>
    <row r="3673" spans="1:24" ht="15" customHeight="1" x14ac:dyDescent="0.45">
      <c r="A3673" s="14">
        <v>628</v>
      </c>
      <c r="B3673" s="15">
        <v>2002</v>
      </c>
      <c r="C3673" s="16">
        <v>0</v>
      </c>
      <c r="D3673" s="17">
        <v>0.19293479999999999</v>
      </c>
      <c r="E3673" s="17">
        <v>0.49561939999999999</v>
      </c>
      <c r="F3673" s="17">
        <v>7.3752200000000004E-2</v>
      </c>
      <c r="G3673" s="17">
        <v>4.7019169999999999</v>
      </c>
      <c r="H3673" s="18">
        <v>1.0957079999999999</v>
      </c>
      <c r="I3673" s="40">
        <f t="array" ref="I3673">$Q$10+SUMPRODUCT(D3673:H3673,TRANSPOSE($Q$11:$Q$15))</f>
        <v>-10.58801525862928</v>
      </c>
      <c r="J3673" s="37">
        <f t="shared" si="57"/>
        <v>2.5215782375744551E-5</v>
      </c>
      <c r="K3673" s="38"/>
      <c r="L3673" s="38"/>
      <c r="M3673" s="38"/>
      <c r="P3673" s="27">
        <v>3644</v>
      </c>
      <c r="Q3673" s="24">
        <v>0.26913789999999999</v>
      </c>
      <c r="R3673" s="24">
        <v>0.51131800000000005</v>
      </c>
      <c r="S3673" s="24">
        <v>9.0575100000000006E-2</v>
      </c>
      <c r="T3673" s="24">
        <v>2.5490539999999999</v>
      </c>
      <c r="U3673" s="24">
        <v>0.30306349999999999</v>
      </c>
      <c r="V3673" s="34">
        <v>4.2023732234938575E-4</v>
      </c>
      <c r="W3673" s="24">
        <v>0</v>
      </c>
      <c r="X3673" s="24">
        <v>0</v>
      </c>
    </row>
    <row r="3674" spans="1:24" ht="15" customHeight="1" x14ac:dyDescent="0.45">
      <c r="A3674" s="14">
        <v>628</v>
      </c>
      <c r="B3674" s="15">
        <v>2003</v>
      </c>
      <c r="C3674" s="16">
        <v>0</v>
      </c>
      <c r="D3674" s="17">
        <v>0.15794340000000001</v>
      </c>
      <c r="E3674" s="17">
        <v>0.49028080000000002</v>
      </c>
      <c r="F3674" s="17">
        <v>9.6851699999999999E-2</v>
      </c>
      <c r="G3674" s="17">
        <v>4.1621579999999998</v>
      </c>
      <c r="H3674" s="18">
        <v>1.0404340000000001</v>
      </c>
      <c r="I3674" s="40">
        <f t="array" ref="I3674">$Q$10+SUMPRODUCT(D3674:H3674,TRANSPOSE($Q$11:$Q$15))</f>
        <v>-9.9536268536235788</v>
      </c>
      <c r="J3674" s="37">
        <f t="shared" si="57"/>
        <v>4.7552584965941857E-5</v>
      </c>
      <c r="K3674" s="38"/>
      <c r="L3674" s="38"/>
      <c r="M3674" s="38"/>
      <c r="P3674" s="27">
        <v>3645</v>
      </c>
      <c r="Q3674" s="24">
        <v>0.23044990000000001</v>
      </c>
      <c r="R3674" s="24">
        <v>0.56157670000000004</v>
      </c>
      <c r="S3674" s="24">
        <v>8.6639099999999997E-2</v>
      </c>
      <c r="T3674" s="24">
        <v>2.2849849999999998</v>
      </c>
      <c r="U3674" s="24">
        <v>0.32115149999999998</v>
      </c>
      <c r="V3674" s="34">
        <v>6.1096027422607427E-4</v>
      </c>
      <c r="W3674" s="24">
        <v>0</v>
      </c>
      <c r="X3674" s="24">
        <v>0</v>
      </c>
    </row>
    <row r="3675" spans="1:24" ht="15" customHeight="1" x14ac:dyDescent="0.45">
      <c r="A3675" s="14">
        <v>628</v>
      </c>
      <c r="B3675" s="15">
        <v>2004</v>
      </c>
      <c r="C3675" s="16">
        <v>0</v>
      </c>
      <c r="D3675" s="17">
        <v>0.1163602</v>
      </c>
      <c r="E3675" s="17">
        <v>0.55142930000000001</v>
      </c>
      <c r="F3675" s="17">
        <v>0.1007907</v>
      </c>
      <c r="G3675" s="17">
        <v>4.375051</v>
      </c>
      <c r="H3675" s="18">
        <v>1.061733</v>
      </c>
      <c r="I3675" s="40">
        <f t="array" ref="I3675">$Q$10+SUMPRODUCT(D3675:H3675,TRANSPOSE($Q$11:$Q$15))</f>
        <v>-10.417343203654049</v>
      </c>
      <c r="J3675" s="37">
        <f t="shared" si="57"/>
        <v>2.9908342220750821E-5</v>
      </c>
      <c r="K3675" s="38"/>
      <c r="L3675" s="38"/>
      <c r="M3675" s="38"/>
      <c r="P3675" s="27">
        <v>3646</v>
      </c>
      <c r="Q3675" s="24">
        <v>7.05485E-2</v>
      </c>
      <c r="R3675" s="24">
        <v>0.3436226</v>
      </c>
      <c r="S3675" s="24">
        <v>4.9752699999999997E-2</v>
      </c>
      <c r="T3675" s="24">
        <v>0.75069520000000001</v>
      </c>
      <c r="U3675" s="24">
        <v>0.94984939999999995</v>
      </c>
      <c r="V3675" s="34">
        <v>1.7644880437245866E-2</v>
      </c>
      <c r="W3675" s="24">
        <v>0</v>
      </c>
      <c r="X3675" s="24">
        <v>0</v>
      </c>
    </row>
    <row r="3676" spans="1:24" ht="15" customHeight="1" x14ac:dyDescent="0.45">
      <c r="A3676" s="14">
        <v>629</v>
      </c>
      <c r="B3676" s="15">
        <v>1995</v>
      </c>
      <c r="C3676" s="16">
        <v>0</v>
      </c>
      <c r="D3676" s="17">
        <v>0.45088270000000003</v>
      </c>
      <c r="E3676" s="17">
        <v>0.23848829999999999</v>
      </c>
      <c r="F3676" s="17">
        <v>4.77536E-2</v>
      </c>
      <c r="G3676" s="17">
        <v>5.8184769999999997</v>
      </c>
      <c r="H3676" s="18">
        <v>0.35592430000000003</v>
      </c>
      <c r="I3676" s="40">
        <f t="array" ref="I3676">$Q$10+SUMPRODUCT(D3676:H3676,TRANSPOSE($Q$11:$Q$15))</f>
        <v>-12.137092373584142</v>
      </c>
      <c r="J3676" s="37">
        <f t="shared" si="57"/>
        <v>5.357046661924757E-6</v>
      </c>
      <c r="K3676" s="38"/>
      <c r="L3676" s="38"/>
      <c r="M3676" s="38"/>
      <c r="P3676" s="27">
        <v>3647</v>
      </c>
      <c r="Q3676" s="24">
        <v>9.0094199999999999E-2</v>
      </c>
      <c r="R3676" s="24">
        <v>0.36763970000000001</v>
      </c>
      <c r="S3676" s="24">
        <v>5.46629E-2</v>
      </c>
      <c r="T3676" s="24">
        <v>0.73480000000000001</v>
      </c>
      <c r="U3676" s="24">
        <v>0.94726909999999998</v>
      </c>
      <c r="V3676" s="34">
        <v>1.6925315538232635E-2</v>
      </c>
      <c r="W3676" s="24">
        <v>0</v>
      </c>
      <c r="X3676" s="24">
        <v>0</v>
      </c>
    </row>
    <row r="3677" spans="1:24" ht="15" customHeight="1" x14ac:dyDescent="0.45">
      <c r="A3677" s="14">
        <v>629</v>
      </c>
      <c r="B3677" s="15">
        <v>1996</v>
      </c>
      <c r="C3677" s="16">
        <v>0</v>
      </c>
      <c r="D3677" s="17">
        <v>0.44299290000000002</v>
      </c>
      <c r="E3677" s="17">
        <v>0.26654329999999998</v>
      </c>
      <c r="F3677" s="17">
        <v>7.7143400000000001E-2</v>
      </c>
      <c r="G3677" s="17">
        <v>2.6339809999999999</v>
      </c>
      <c r="H3677" s="18">
        <v>0.38717590000000002</v>
      </c>
      <c r="I3677" s="40">
        <f t="array" ref="I3677">$Q$10+SUMPRODUCT(D3677:H3677,TRANSPOSE($Q$11:$Q$15))</f>
        <v>-7.3220897127055613</v>
      </c>
      <c r="J3677" s="37">
        <f t="shared" si="57"/>
        <v>6.6034358543128155E-4</v>
      </c>
      <c r="K3677" s="38"/>
      <c r="L3677" s="38"/>
      <c r="M3677" s="38"/>
      <c r="P3677" s="27">
        <v>3648</v>
      </c>
      <c r="Q3677" s="24">
        <v>7.1322399999999994E-2</v>
      </c>
      <c r="R3677" s="24">
        <v>0.42188360000000003</v>
      </c>
      <c r="S3677" s="24">
        <v>5.7741000000000001E-2</v>
      </c>
      <c r="T3677" s="24">
        <v>1.026918</v>
      </c>
      <c r="U3677" s="24">
        <v>1.0667420000000001</v>
      </c>
      <c r="V3677" s="34">
        <v>1.0306471842706303E-2</v>
      </c>
      <c r="W3677" s="24">
        <v>0</v>
      </c>
      <c r="X3677" s="24">
        <v>0</v>
      </c>
    </row>
    <row r="3678" spans="1:24" ht="15" customHeight="1" x14ac:dyDescent="0.45">
      <c r="A3678" s="14">
        <v>630</v>
      </c>
      <c r="B3678" s="15">
        <v>1995</v>
      </c>
      <c r="C3678" s="16">
        <v>0</v>
      </c>
      <c r="D3678" s="17">
        <v>-5.0547099999999998E-2</v>
      </c>
      <c r="E3678" s="17">
        <v>0.2635458</v>
      </c>
      <c r="F3678" s="17">
        <v>6.1919599999999998E-2</v>
      </c>
      <c r="G3678" s="17">
        <v>1.3646860000000001</v>
      </c>
      <c r="H3678" s="18">
        <v>0.1232781</v>
      </c>
      <c r="I3678" s="40">
        <f t="array" ref="I3678">$Q$10+SUMPRODUCT(D3678:H3678,TRANSPOSE($Q$11:$Q$15))</f>
        <v>-5.5412811351819435</v>
      </c>
      <c r="J3678" s="37">
        <f t="shared" si="57"/>
        <v>3.9061815579703408E-3</v>
      </c>
      <c r="K3678" s="38"/>
      <c r="L3678" s="38"/>
      <c r="M3678" s="38"/>
      <c r="P3678" s="27">
        <v>3649</v>
      </c>
      <c r="Q3678" s="24">
        <v>3.8820599999999997E-2</v>
      </c>
      <c r="R3678" s="24">
        <v>0.42521150000000002</v>
      </c>
      <c r="S3678" s="24">
        <v>5.2589499999999997E-2</v>
      </c>
      <c r="T3678" s="24">
        <v>1.0029490000000001</v>
      </c>
      <c r="U3678" s="24">
        <v>1.0107269999999999</v>
      </c>
      <c r="V3678" s="34">
        <v>1.0579086330605484E-2</v>
      </c>
      <c r="W3678" s="24">
        <v>0</v>
      </c>
      <c r="X3678" s="24">
        <v>0</v>
      </c>
    </row>
    <row r="3679" spans="1:24" ht="15" customHeight="1" x14ac:dyDescent="0.45">
      <c r="A3679" s="14">
        <v>630</v>
      </c>
      <c r="B3679" s="15">
        <v>1996</v>
      </c>
      <c r="C3679" s="16">
        <v>0</v>
      </c>
      <c r="D3679" s="17">
        <v>-4.9220899999999998E-2</v>
      </c>
      <c r="E3679" s="17">
        <v>0.26455770000000001</v>
      </c>
      <c r="F3679" s="17">
        <v>6.0198099999999997E-2</v>
      </c>
      <c r="G3679" s="17">
        <v>1.2790090000000001</v>
      </c>
      <c r="H3679" s="18">
        <v>0.1309736</v>
      </c>
      <c r="I3679" s="40">
        <f t="array" ref="I3679">$Q$10+SUMPRODUCT(D3679:H3679,TRANSPOSE($Q$11:$Q$15))</f>
        <v>-5.3871291368149565</v>
      </c>
      <c r="J3679" s="37">
        <f t="shared" si="57"/>
        <v>4.5542528427241881E-3</v>
      </c>
      <c r="K3679" s="38"/>
      <c r="L3679" s="38"/>
      <c r="M3679" s="38"/>
      <c r="P3679" s="27">
        <v>3650</v>
      </c>
      <c r="Q3679" s="24">
        <v>-2.83174E-2</v>
      </c>
      <c r="R3679" s="24">
        <v>0.30623489999999998</v>
      </c>
      <c r="S3679" s="24">
        <v>4.9108199999999998E-2</v>
      </c>
      <c r="T3679" s="24">
        <v>0.52572909999999995</v>
      </c>
      <c r="U3679" s="24">
        <v>0.87578869999999998</v>
      </c>
      <c r="V3679" s="34">
        <v>2.4402797036871409E-2</v>
      </c>
      <c r="W3679" s="24">
        <v>0</v>
      </c>
      <c r="X3679" s="24">
        <v>0</v>
      </c>
    </row>
    <row r="3680" spans="1:24" ht="15" customHeight="1" x14ac:dyDescent="0.45">
      <c r="A3680" s="14">
        <v>630</v>
      </c>
      <c r="B3680" s="15">
        <v>1997</v>
      </c>
      <c r="C3680" s="16">
        <v>0</v>
      </c>
      <c r="D3680" s="17">
        <v>-6.0512799999999999E-2</v>
      </c>
      <c r="E3680" s="17">
        <v>0.29259030000000003</v>
      </c>
      <c r="F3680" s="17">
        <v>5.35548E-2</v>
      </c>
      <c r="G3680" s="17">
        <v>1.4933419999999999</v>
      </c>
      <c r="H3680" s="18">
        <v>0.15900400000000001</v>
      </c>
      <c r="I3680" s="40">
        <f t="array" ref="I3680">$Q$10+SUMPRODUCT(D3680:H3680,TRANSPOSE($Q$11:$Q$15))</f>
        <v>-5.7036162735298612</v>
      </c>
      <c r="J3680" s="37">
        <f t="shared" si="57"/>
        <v>3.322809510425029E-3</v>
      </c>
      <c r="K3680" s="38"/>
      <c r="L3680" s="38"/>
      <c r="M3680" s="38"/>
      <c r="P3680" s="27">
        <v>3651</v>
      </c>
      <c r="Q3680" s="24">
        <v>-1.7588900000000001E-2</v>
      </c>
      <c r="R3680" s="24">
        <v>0.31424489999999999</v>
      </c>
      <c r="S3680" s="24">
        <v>4.6289799999999999E-2</v>
      </c>
      <c r="T3680" s="24">
        <v>0.4355926</v>
      </c>
      <c r="U3680" s="24">
        <v>0.89454460000000002</v>
      </c>
      <c r="V3680" s="34">
        <v>2.881155780378632E-2</v>
      </c>
      <c r="W3680" s="24">
        <v>0</v>
      </c>
      <c r="X3680" s="24">
        <v>0</v>
      </c>
    </row>
    <row r="3681" spans="1:24" ht="15" customHeight="1" x14ac:dyDescent="0.45">
      <c r="A3681" s="14">
        <v>630</v>
      </c>
      <c r="B3681" s="15">
        <v>1998</v>
      </c>
      <c r="C3681" s="16">
        <v>0</v>
      </c>
      <c r="D3681" s="17">
        <v>-2.1177000000000001E-2</v>
      </c>
      <c r="E3681" s="17">
        <v>0.27046589999999998</v>
      </c>
      <c r="F3681" s="17">
        <v>3.8010500000000003E-2</v>
      </c>
      <c r="G3681" s="17">
        <v>1.411516</v>
      </c>
      <c r="H3681" s="18">
        <v>0.1334506</v>
      </c>
      <c r="I3681" s="40">
        <f t="array" ref="I3681">$Q$10+SUMPRODUCT(D3681:H3681,TRANSPOSE($Q$11:$Q$15))</f>
        <v>-5.4162453301571993</v>
      </c>
      <c r="J3681" s="37">
        <f t="shared" si="57"/>
        <v>4.4241403702828122E-3</v>
      </c>
      <c r="K3681" s="38"/>
      <c r="L3681" s="38"/>
      <c r="M3681" s="38"/>
      <c r="P3681" s="27">
        <v>3652</v>
      </c>
      <c r="Q3681" s="24">
        <v>3.9399999999999998E-4</v>
      </c>
      <c r="R3681" s="24">
        <v>0.37160149999999997</v>
      </c>
      <c r="S3681" s="24">
        <v>4.6068600000000001E-2</v>
      </c>
      <c r="T3681" s="24">
        <v>0.91368499999999997</v>
      </c>
      <c r="U3681" s="24">
        <v>0.8059887</v>
      </c>
      <c r="V3681" s="34">
        <v>1.2024812964155342E-2</v>
      </c>
      <c r="W3681" s="24">
        <v>0</v>
      </c>
      <c r="X3681" s="24">
        <v>0</v>
      </c>
    </row>
    <row r="3682" spans="1:24" ht="15" customHeight="1" x14ac:dyDescent="0.45">
      <c r="A3682" s="14">
        <v>630</v>
      </c>
      <c r="B3682" s="15">
        <v>1999</v>
      </c>
      <c r="C3682" s="16">
        <v>0</v>
      </c>
      <c r="D3682" s="17">
        <v>-0.14350499999999999</v>
      </c>
      <c r="E3682" s="17">
        <v>0.26438450000000002</v>
      </c>
      <c r="F3682" s="17">
        <v>4.8529900000000001E-2</v>
      </c>
      <c r="G3682" s="17">
        <v>0.74967600000000001</v>
      </c>
      <c r="H3682" s="18">
        <v>0.13535849999999999</v>
      </c>
      <c r="I3682" s="40">
        <f t="array" ref="I3682">$Q$10+SUMPRODUCT(D3682:H3682,TRANSPOSE($Q$11:$Q$15))</f>
        <v>-4.486354689538965</v>
      </c>
      <c r="J3682" s="37">
        <f t="shared" si="57"/>
        <v>1.1136209410310094E-2</v>
      </c>
      <c r="K3682" s="38"/>
      <c r="L3682" s="38"/>
      <c r="M3682" s="38"/>
      <c r="P3682" s="27">
        <v>3653</v>
      </c>
      <c r="Q3682" s="24">
        <v>4.3217800000000001E-2</v>
      </c>
      <c r="R3682" s="24">
        <v>0.3794032</v>
      </c>
      <c r="S3682" s="24">
        <v>6.1462799999999998E-2</v>
      </c>
      <c r="T3682" s="24">
        <v>0.50690579999999996</v>
      </c>
      <c r="U3682" s="24">
        <v>0.81670339999999997</v>
      </c>
      <c r="V3682" s="34">
        <v>2.0421337746994724E-2</v>
      </c>
      <c r="W3682" s="24">
        <v>0</v>
      </c>
      <c r="X3682" s="24">
        <v>0</v>
      </c>
    </row>
    <row r="3683" spans="1:24" ht="15" customHeight="1" x14ac:dyDescent="0.45">
      <c r="A3683" s="14">
        <v>630</v>
      </c>
      <c r="B3683" s="15">
        <v>2000</v>
      </c>
      <c r="C3683" s="16">
        <v>0</v>
      </c>
      <c r="D3683" s="17">
        <v>-0.15092710000000001</v>
      </c>
      <c r="E3683" s="17">
        <v>0.24287819999999999</v>
      </c>
      <c r="F3683" s="17">
        <v>3.5946400000000003E-2</v>
      </c>
      <c r="G3683" s="17">
        <v>1.021191</v>
      </c>
      <c r="H3683" s="18">
        <v>0.13419149999999999</v>
      </c>
      <c r="I3683" s="40">
        <f t="array" ref="I3683">$Q$10+SUMPRODUCT(D3683:H3683,TRANSPOSE($Q$11:$Q$15))</f>
        <v>-4.7909108174152664</v>
      </c>
      <c r="J3683" s="37">
        <f t="shared" si="57"/>
        <v>8.2364865852993345E-3</v>
      </c>
      <c r="K3683" s="38"/>
      <c r="L3683" s="38"/>
      <c r="M3683" s="38"/>
      <c r="P3683" s="27">
        <v>3654</v>
      </c>
      <c r="Q3683" s="24">
        <v>5.7882400000000001E-2</v>
      </c>
      <c r="R3683" s="24">
        <v>0.39911829999999998</v>
      </c>
      <c r="S3683" s="24">
        <v>6.3931799999999997E-2</v>
      </c>
      <c r="T3683" s="24">
        <v>0.99121230000000005</v>
      </c>
      <c r="U3683" s="24">
        <v>0.84329109999999996</v>
      </c>
      <c r="V3683" s="34">
        <v>9.3019004309673244E-3</v>
      </c>
      <c r="W3683" s="24">
        <v>0</v>
      </c>
      <c r="X3683" s="24">
        <v>0</v>
      </c>
    </row>
    <row r="3684" spans="1:24" ht="15" customHeight="1" x14ac:dyDescent="0.45">
      <c r="A3684" s="14">
        <v>630</v>
      </c>
      <c r="B3684" s="15">
        <v>2001</v>
      </c>
      <c r="C3684" s="16">
        <v>0</v>
      </c>
      <c r="D3684" s="17">
        <v>-0.14577039999999999</v>
      </c>
      <c r="E3684" s="17">
        <v>0.22283900000000001</v>
      </c>
      <c r="F3684" s="17">
        <v>4.2775199999999999E-2</v>
      </c>
      <c r="G3684" s="17">
        <v>0.80055620000000005</v>
      </c>
      <c r="H3684" s="18">
        <v>0.115908</v>
      </c>
      <c r="I3684" s="40">
        <f t="array" ref="I3684">$Q$10+SUMPRODUCT(D3684:H3684,TRANSPOSE($Q$11:$Q$15))</f>
        <v>-4.4739895146242379</v>
      </c>
      <c r="J3684" s="37">
        <f t="shared" si="57"/>
        <v>1.1273203486521057E-2</v>
      </c>
      <c r="K3684" s="38"/>
      <c r="L3684" s="38"/>
      <c r="M3684" s="38"/>
      <c r="P3684" s="27">
        <v>3655</v>
      </c>
      <c r="Q3684" s="24">
        <v>0.1105198</v>
      </c>
      <c r="R3684" s="24">
        <v>0.44781300000000002</v>
      </c>
      <c r="S3684" s="24">
        <v>6.5311999999999995E-2</v>
      </c>
      <c r="T3684" s="24">
        <v>1.163176</v>
      </c>
      <c r="U3684" s="24">
        <v>0.75942560000000003</v>
      </c>
      <c r="V3684" s="34">
        <v>6.3417664718817338E-3</v>
      </c>
      <c r="W3684" s="24">
        <v>0</v>
      </c>
      <c r="X3684" s="24">
        <v>0</v>
      </c>
    </row>
    <row r="3685" spans="1:24" ht="15" customHeight="1" x14ac:dyDescent="0.45">
      <c r="A3685" s="14">
        <v>630</v>
      </c>
      <c r="B3685" s="15">
        <v>2002</v>
      </c>
      <c r="C3685" s="16">
        <v>0</v>
      </c>
      <c r="D3685" s="17">
        <v>5.1099600000000002E-2</v>
      </c>
      <c r="E3685" s="17">
        <v>0.1843467</v>
      </c>
      <c r="F3685" s="17">
        <v>3.37994E-2</v>
      </c>
      <c r="G3685" s="17">
        <v>0.47021079999999998</v>
      </c>
      <c r="H3685" s="18">
        <v>0.112371</v>
      </c>
      <c r="I3685" s="40">
        <f t="array" ref="I3685">$Q$10+SUMPRODUCT(D3685:H3685,TRANSPOSE($Q$11:$Q$15))</f>
        <v>-3.7403973242432809</v>
      </c>
      <c r="J3685" s="37">
        <f t="shared" si="57"/>
        <v>2.3193934671538675E-2</v>
      </c>
      <c r="K3685" s="38"/>
      <c r="L3685" s="38"/>
      <c r="M3685" s="38"/>
      <c r="P3685" s="27">
        <v>3656</v>
      </c>
      <c r="Q3685" s="24">
        <v>0.241124</v>
      </c>
      <c r="R3685" s="24">
        <v>0.160798</v>
      </c>
      <c r="S3685" s="24">
        <v>7.5188400000000002E-2</v>
      </c>
      <c r="T3685" s="24">
        <v>2.7380640000000001</v>
      </c>
      <c r="U3685" s="24">
        <v>9.9312200000000003E-2</v>
      </c>
      <c r="V3685" s="34">
        <v>5.0998842003030455E-4</v>
      </c>
      <c r="W3685" s="24">
        <v>0</v>
      </c>
      <c r="X3685" s="24">
        <v>0</v>
      </c>
    </row>
    <row r="3686" spans="1:24" ht="15" customHeight="1" x14ac:dyDescent="0.45">
      <c r="A3686" s="14">
        <v>630</v>
      </c>
      <c r="B3686" s="15">
        <v>2003</v>
      </c>
      <c r="C3686" s="16">
        <v>0</v>
      </c>
      <c r="D3686" s="17">
        <v>-0.11759310000000001</v>
      </c>
      <c r="E3686" s="17">
        <v>5.7730299999999998E-2</v>
      </c>
      <c r="F3686" s="17">
        <v>3.2225400000000001E-2</v>
      </c>
      <c r="G3686" s="17">
        <v>0.31637510000000002</v>
      </c>
      <c r="H3686" s="18">
        <v>8.9597099999999999E-2</v>
      </c>
      <c r="I3686" s="40">
        <f t="array" ref="I3686">$Q$10+SUMPRODUCT(D3686:H3686,TRANSPOSE($Q$11:$Q$15))</f>
        <v>-3.382571306657336</v>
      </c>
      <c r="J3686" s="37">
        <f t="shared" si="57"/>
        <v>3.284461687508973E-2</v>
      </c>
      <c r="K3686" s="38"/>
      <c r="L3686" s="38"/>
      <c r="M3686" s="38"/>
      <c r="P3686" s="27">
        <v>3657</v>
      </c>
      <c r="Q3686" s="24">
        <v>2.4102100000000001E-2</v>
      </c>
      <c r="R3686" s="24">
        <v>8.7559100000000001E-2</v>
      </c>
      <c r="S3686" s="24">
        <v>6.9399500000000003E-2</v>
      </c>
      <c r="T3686" s="24">
        <v>1.9589989999999999</v>
      </c>
      <c r="U3686" s="24">
        <v>9.4811000000000006E-2</v>
      </c>
      <c r="V3686" s="34">
        <v>1.8717170279832645E-3</v>
      </c>
      <c r="W3686" s="24">
        <v>0</v>
      </c>
      <c r="X3686" s="24">
        <v>0</v>
      </c>
    </row>
    <row r="3687" spans="1:24" ht="15" customHeight="1" x14ac:dyDescent="0.45">
      <c r="A3687" s="14">
        <v>630</v>
      </c>
      <c r="B3687" s="15">
        <v>2004</v>
      </c>
      <c r="C3687" s="16">
        <v>0</v>
      </c>
      <c r="D3687" s="17">
        <v>-0.1206009</v>
      </c>
      <c r="E3687" s="17">
        <v>-1.6187400000000001E-2</v>
      </c>
      <c r="F3687" s="17">
        <v>2.16819E-2</v>
      </c>
      <c r="G3687" s="17">
        <v>0.38757619999999998</v>
      </c>
      <c r="H3687" s="18">
        <v>8.94258E-2</v>
      </c>
      <c r="I3687" s="40">
        <f t="array" ref="I3687">$Q$10+SUMPRODUCT(D3687:H3687,TRANSPOSE($Q$11:$Q$15))</f>
        <v>-3.3055732858350084</v>
      </c>
      <c r="J3687" s="37">
        <f t="shared" si="57"/>
        <v>3.5380486905462548E-2</v>
      </c>
      <c r="K3687" s="38"/>
      <c r="L3687" s="38"/>
      <c r="M3687" s="38"/>
      <c r="P3687" s="27">
        <v>3658</v>
      </c>
      <c r="Q3687" s="24">
        <v>5.4075600000000001E-2</v>
      </c>
      <c r="R3687" s="24">
        <v>-3.7486899999999997E-2</v>
      </c>
      <c r="S3687" s="24">
        <v>5.6572299999999999E-2</v>
      </c>
      <c r="T3687" s="24">
        <v>0.434888</v>
      </c>
      <c r="U3687" s="24">
        <v>9.6695299999999998E-2</v>
      </c>
      <c r="V3687" s="34">
        <v>2.7862915268984063E-2</v>
      </c>
      <c r="W3687" s="24">
        <v>0</v>
      </c>
      <c r="X3687" s="24">
        <v>0</v>
      </c>
    </row>
    <row r="3688" spans="1:24" ht="15" customHeight="1" x14ac:dyDescent="0.45">
      <c r="A3688" s="14">
        <v>631</v>
      </c>
      <c r="B3688" s="15">
        <v>1995</v>
      </c>
      <c r="C3688" s="16">
        <v>0</v>
      </c>
      <c r="D3688" s="17">
        <v>9.3932500000000002E-2</v>
      </c>
      <c r="E3688" s="17">
        <v>0.32687579999999999</v>
      </c>
      <c r="F3688" s="17">
        <v>5.7868999999999997E-2</v>
      </c>
      <c r="G3688" s="17">
        <v>1.376017</v>
      </c>
      <c r="H3688" s="18">
        <v>0.42468070000000002</v>
      </c>
      <c r="I3688" s="40">
        <f t="array" ref="I3688">$Q$10+SUMPRODUCT(D3688:H3688,TRANSPOSE($Q$11:$Q$15))</f>
        <v>-5.3723605883394523</v>
      </c>
      <c r="J3688" s="37">
        <f t="shared" si="57"/>
        <v>4.6216985039104494E-3</v>
      </c>
      <c r="K3688" s="38"/>
      <c r="L3688" s="38"/>
      <c r="M3688" s="38"/>
      <c r="P3688" s="27">
        <v>3659</v>
      </c>
      <c r="Q3688" s="24">
        <v>7.1010500000000004E-2</v>
      </c>
      <c r="R3688" s="24">
        <v>3.4716E-3</v>
      </c>
      <c r="S3688" s="24">
        <v>6.2749799999999994E-2</v>
      </c>
      <c r="T3688" s="24">
        <v>0.90971440000000003</v>
      </c>
      <c r="U3688" s="24">
        <v>9.3597899999999998E-2</v>
      </c>
      <c r="V3688" s="34">
        <v>1.1976612527266629E-2</v>
      </c>
      <c r="W3688" s="24">
        <v>0</v>
      </c>
      <c r="X3688" s="24">
        <v>0</v>
      </c>
    </row>
    <row r="3689" spans="1:24" ht="15" customHeight="1" x14ac:dyDescent="0.45">
      <c r="A3689" s="14">
        <v>631</v>
      </c>
      <c r="B3689" s="15">
        <v>1996</v>
      </c>
      <c r="C3689" s="16">
        <v>0</v>
      </c>
      <c r="D3689" s="17">
        <v>0.14396719999999999</v>
      </c>
      <c r="E3689" s="17">
        <v>0.37684699999999999</v>
      </c>
      <c r="F3689" s="17">
        <v>6.8886100000000006E-2</v>
      </c>
      <c r="G3689" s="17">
        <v>1.6167640000000001</v>
      </c>
      <c r="H3689" s="18">
        <v>0.43923289999999998</v>
      </c>
      <c r="I3689" s="40">
        <f t="array" ref="I3689">$Q$10+SUMPRODUCT(D3689:H3689,TRANSPOSE($Q$11:$Q$15))</f>
        <v>-5.8870464702110681</v>
      </c>
      <c r="J3689" s="37">
        <f t="shared" si="57"/>
        <v>2.767480920076643E-3</v>
      </c>
      <c r="K3689" s="38"/>
      <c r="L3689" s="38"/>
      <c r="M3689" s="38"/>
      <c r="P3689" s="27">
        <v>3660</v>
      </c>
      <c r="Q3689" s="24">
        <v>-1.9810899999999999E-2</v>
      </c>
      <c r="R3689" s="24">
        <v>0.1267421</v>
      </c>
      <c r="S3689" s="24">
        <v>9.3412200000000001E-2</v>
      </c>
      <c r="T3689" s="24">
        <v>3.3881429999999999</v>
      </c>
      <c r="U3689" s="24">
        <v>0.13831479999999999</v>
      </c>
      <c r="V3689" s="34">
        <v>1.5119522466496406E-4</v>
      </c>
      <c r="W3689" s="24">
        <v>0</v>
      </c>
      <c r="X3689" s="24">
        <v>0</v>
      </c>
    </row>
    <row r="3690" spans="1:24" ht="15" customHeight="1" x14ac:dyDescent="0.45">
      <c r="A3690" s="14">
        <v>631</v>
      </c>
      <c r="B3690" s="15">
        <v>1997</v>
      </c>
      <c r="C3690" s="16">
        <v>0</v>
      </c>
      <c r="D3690" s="17">
        <v>-2.57317E-2</v>
      </c>
      <c r="E3690" s="17">
        <v>0.2940373</v>
      </c>
      <c r="F3690" s="17">
        <v>4.9537999999999999E-2</v>
      </c>
      <c r="G3690" s="17">
        <v>1.392784</v>
      </c>
      <c r="H3690" s="18">
        <v>0.461787</v>
      </c>
      <c r="I3690" s="40">
        <f t="array" ref="I3690">$Q$10+SUMPRODUCT(D3690:H3690,TRANSPOSE($Q$11:$Q$15))</f>
        <v>-5.3112843197112403</v>
      </c>
      <c r="J3690" s="37">
        <f t="shared" si="57"/>
        <v>4.9113434308732003E-3</v>
      </c>
      <c r="K3690" s="38"/>
      <c r="L3690" s="38"/>
      <c r="M3690" s="38"/>
      <c r="P3690" s="27">
        <v>3661</v>
      </c>
      <c r="Q3690" s="24">
        <v>-1.6893999999999999E-2</v>
      </c>
      <c r="R3690" s="24">
        <v>5.56631E-2</v>
      </c>
      <c r="S3690" s="24">
        <v>3.8875300000000002E-2</v>
      </c>
      <c r="T3690" s="24">
        <v>1.4235930000000001</v>
      </c>
      <c r="U3690" s="24">
        <v>6.8312899999999996E-2</v>
      </c>
      <c r="V3690" s="34">
        <v>5.6598947195748836E-3</v>
      </c>
      <c r="W3690" s="24">
        <v>0</v>
      </c>
      <c r="X3690" s="24">
        <v>0</v>
      </c>
    </row>
    <row r="3691" spans="1:24" ht="15" customHeight="1" x14ac:dyDescent="0.45">
      <c r="A3691" s="14">
        <v>631</v>
      </c>
      <c r="B3691" s="15">
        <v>1998</v>
      </c>
      <c r="C3691" s="16">
        <v>0</v>
      </c>
      <c r="D3691" s="17">
        <v>-1.45045E-2</v>
      </c>
      <c r="E3691" s="17">
        <v>0.30978230000000001</v>
      </c>
      <c r="F3691" s="17">
        <v>6.4573199999999997E-2</v>
      </c>
      <c r="G3691" s="17">
        <v>1.3035099999999999</v>
      </c>
      <c r="H3691" s="18">
        <v>0.431392</v>
      </c>
      <c r="I3691" s="40">
        <f t="array" ref="I3691">$Q$10+SUMPRODUCT(D3691:H3691,TRANSPOSE($Q$11:$Q$15))</f>
        <v>-5.3263634527877786</v>
      </c>
      <c r="J3691" s="37">
        <f t="shared" si="57"/>
        <v>4.8381958279184187E-3</v>
      </c>
      <c r="K3691" s="38"/>
      <c r="L3691" s="38"/>
      <c r="M3691" s="38"/>
      <c r="P3691" s="27">
        <v>3662</v>
      </c>
      <c r="Q3691" s="24">
        <v>1.1302E-2</v>
      </c>
      <c r="R3691" s="24">
        <v>7.4583800000000006E-2</v>
      </c>
      <c r="S3691" s="24">
        <v>4.3577299999999999E-2</v>
      </c>
      <c r="T3691" s="24">
        <v>0.6787512</v>
      </c>
      <c r="U3691" s="24">
        <v>6.9777800000000001E-2</v>
      </c>
      <c r="V3691" s="34">
        <v>1.7391477420797281E-2</v>
      </c>
      <c r="W3691" s="24">
        <v>0</v>
      </c>
      <c r="X3691" s="24">
        <v>0</v>
      </c>
    </row>
    <row r="3692" spans="1:24" ht="15" customHeight="1" x14ac:dyDescent="0.45">
      <c r="A3692" s="14">
        <v>631</v>
      </c>
      <c r="B3692" s="15">
        <v>1999</v>
      </c>
      <c r="C3692" s="16">
        <v>0</v>
      </c>
      <c r="D3692" s="17">
        <v>-5.9856800000000002E-2</v>
      </c>
      <c r="E3692" s="17">
        <v>0.18269969999999999</v>
      </c>
      <c r="F3692" s="17">
        <v>4.88368E-2</v>
      </c>
      <c r="G3692" s="17">
        <v>0.42774669999999998</v>
      </c>
      <c r="H3692" s="18">
        <v>0.28108450000000001</v>
      </c>
      <c r="I3692" s="40">
        <f t="array" ref="I3692">$Q$10+SUMPRODUCT(D3692:H3692,TRANSPOSE($Q$11:$Q$15))</f>
        <v>-3.732040149846604</v>
      </c>
      <c r="J3692" s="37">
        <f t="shared" si="57"/>
        <v>2.338403099485065E-2</v>
      </c>
      <c r="K3692" s="38"/>
      <c r="L3692" s="38"/>
      <c r="M3692" s="38"/>
      <c r="P3692" s="27">
        <v>3663</v>
      </c>
      <c r="Q3692" s="24">
        <v>-6.9779000000000004E-3</v>
      </c>
      <c r="R3692" s="24">
        <v>0.1039529</v>
      </c>
      <c r="S3692" s="24">
        <v>4.9554300000000003E-2</v>
      </c>
      <c r="T3692" s="24">
        <v>1.0249299999999999</v>
      </c>
      <c r="U3692" s="24">
        <v>7.5859499999999996E-2</v>
      </c>
      <c r="V3692" s="34">
        <v>9.1917179603848362E-3</v>
      </c>
      <c r="W3692" s="24">
        <v>0</v>
      </c>
      <c r="X3692" s="24">
        <v>0</v>
      </c>
    </row>
    <row r="3693" spans="1:24" ht="15" customHeight="1" x14ac:dyDescent="0.45">
      <c r="A3693" s="14">
        <v>631</v>
      </c>
      <c r="B3693" s="15">
        <v>2000</v>
      </c>
      <c r="C3693" s="16">
        <v>0</v>
      </c>
      <c r="D3693" s="17">
        <v>-7.5242500000000004E-2</v>
      </c>
      <c r="E3693" s="17">
        <v>0.1884807</v>
      </c>
      <c r="F3693" s="17">
        <v>4.76327E-2</v>
      </c>
      <c r="G3693" s="17">
        <v>0.36953770000000002</v>
      </c>
      <c r="H3693" s="18">
        <v>0.27838220000000002</v>
      </c>
      <c r="I3693" s="40">
        <f t="array" ref="I3693">$Q$10+SUMPRODUCT(D3693:H3693,TRANSPOSE($Q$11:$Q$15))</f>
        <v>-3.6461031625278961</v>
      </c>
      <c r="J3693" s="37">
        <f t="shared" si="57"/>
        <v>2.5429098054445598E-2</v>
      </c>
      <c r="K3693" s="38"/>
      <c r="L3693" s="38"/>
      <c r="M3693" s="38"/>
      <c r="P3693" s="27">
        <v>3664</v>
      </c>
      <c r="Q3693" s="24">
        <v>2.0575800000000002E-2</v>
      </c>
      <c r="R3693" s="24">
        <v>0.174789</v>
      </c>
      <c r="S3693" s="24">
        <v>8.5997000000000004E-2</v>
      </c>
      <c r="T3693" s="24">
        <v>1.6007530000000001</v>
      </c>
      <c r="U3693" s="24">
        <v>0.13994219999999999</v>
      </c>
      <c r="V3693" s="34">
        <v>2.6219321910981373E-3</v>
      </c>
      <c r="W3693" s="24">
        <v>0</v>
      </c>
      <c r="X3693" s="24">
        <v>0</v>
      </c>
    </row>
    <row r="3694" spans="1:24" ht="15" customHeight="1" x14ac:dyDescent="0.45">
      <c r="A3694" s="14">
        <v>631</v>
      </c>
      <c r="B3694" s="15">
        <v>2001</v>
      </c>
      <c r="C3694" s="16">
        <v>0</v>
      </c>
      <c r="D3694" s="17">
        <v>-9.1328999999999994E-2</v>
      </c>
      <c r="E3694" s="17">
        <v>0.17593239999999999</v>
      </c>
      <c r="F3694" s="17">
        <v>2.4376999999999999E-2</v>
      </c>
      <c r="G3694" s="17">
        <v>0.39960449999999997</v>
      </c>
      <c r="H3694" s="18">
        <v>0.31888739999999999</v>
      </c>
      <c r="I3694" s="40">
        <f t="array" ref="I3694">$Q$10+SUMPRODUCT(D3694:H3694,TRANSPOSE($Q$11:$Q$15))</f>
        <v>-3.4713116108440194</v>
      </c>
      <c r="J3694" s="37">
        <f t="shared" si="57"/>
        <v>3.0139617862035603E-2</v>
      </c>
      <c r="K3694" s="38"/>
      <c r="L3694" s="38"/>
      <c r="M3694" s="38"/>
      <c r="P3694" s="27">
        <v>3665</v>
      </c>
      <c r="Q3694" s="24">
        <v>0.31222879999999997</v>
      </c>
      <c r="R3694" s="24">
        <v>0.4691207</v>
      </c>
      <c r="S3694" s="24">
        <v>6.73406E-2</v>
      </c>
      <c r="T3694" s="24">
        <v>3.2261350000000002</v>
      </c>
      <c r="U3694" s="24">
        <v>1.053749</v>
      </c>
      <c r="V3694" s="34">
        <v>2.9655760029281136E-4</v>
      </c>
      <c r="W3694" s="24">
        <v>0</v>
      </c>
      <c r="X3694" s="24">
        <v>0</v>
      </c>
    </row>
    <row r="3695" spans="1:24" ht="15" customHeight="1" x14ac:dyDescent="0.45">
      <c r="A3695" s="14">
        <v>632</v>
      </c>
      <c r="B3695" s="15">
        <v>1995</v>
      </c>
      <c r="C3695" s="16">
        <v>0</v>
      </c>
      <c r="D3695" s="17">
        <v>0.30487560000000002</v>
      </c>
      <c r="E3695" s="17">
        <v>-8.05786E-2</v>
      </c>
      <c r="F3695" s="17">
        <v>6.2530600000000006E-2</v>
      </c>
      <c r="G3695" s="17">
        <v>0.3004637</v>
      </c>
      <c r="H3695" s="18">
        <v>0.31699529999999998</v>
      </c>
      <c r="I3695" s="40">
        <f t="array" ref="I3695">$Q$10+SUMPRODUCT(D3695:H3695,TRANSPOSE($Q$11:$Q$15))</f>
        <v>-3.0825310544529723</v>
      </c>
      <c r="J3695" s="37">
        <f t="shared" si="57"/>
        <v>4.3833610706393036E-2</v>
      </c>
      <c r="K3695" s="38"/>
      <c r="L3695" s="38"/>
      <c r="M3695" s="38"/>
      <c r="P3695" s="27">
        <v>3666</v>
      </c>
      <c r="Q3695" s="24">
        <v>0.29758879999999999</v>
      </c>
      <c r="R3695" s="24">
        <v>0.4978514</v>
      </c>
      <c r="S3695" s="24">
        <v>6.9784499999999999E-2</v>
      </c>
      <c r="T3695" s="24">
        <v>3.3641640000000002</v>
      </c>
      <c r="U3695" s="24">
        <v>1.0937220000000001</v>
      </c>
      <c r="V3695" s="34">
        <v>2.2808760380235794E-4</v>
      </c>
      <c r="W3695" s="24">
        <v>0</v>
      </c>
      <c r="X3695" s="24">
        <v>0</v>
      </c>
    </row>
    <row r="3696" spans="1:24" ht="15" customHeight="1" x14ac:dyDescent="0.45">
      <c r="A3696" s="14">
        <v>632</v>
      </c>
      <c r="B3696" s="15">
        <v>1996</v>
      </c>
      <c r="C3696" s="16">
        <v>0</v>
      </c>
      <c r="D3696" s="17">
        <v>0.41958990000000002</v>
      </c>
      <c r="E3696" s="17">
        <v>-4.6381600000000002E-2</v>
      </c>
      <c r="F3696" s="17">
        <v>5.1080500000000001E-2</v>
      </c>
      <c r="G3696" s="17">
        <v>0.54750670000000001</v>
      </c>
      <c r="H3696" s="18">
        <v>0.42530590000000001</v>
      </c>
      <c r="I3696" s="40">
        <f t="array" ref="I3696">$Q$10+SUMPRODUCT(D3696:H3696,TRANSPOSE($Q$11:$Q$15))</f>
        <v>-3.3196896437827772</v>
      </c>
      <c r="J3696" s="37">
        <f t="shared" si="57"/>
        <v>3.4901860975138518E-2</v>
      </c>
      <c r="K3696" s="38"/>
      <c r="L3696" s="38"/>
      <c r="M3696" s="38"/>
      <c r="P3696" s="27">
        <v>3667</v>
      </c>
      <c r="Q3696" s="24">
        <v>0.2803911</v>
      </c>
      <c r="R3696" s="24">
        <v>0.54174920000000004</v>
      </c>
      <c r="S3696" s="24">
        <v>6.6996600000000003E-2</v>
      </c>
      <c r="T3696" s="24">
        <v>3.120924</v>
      </c>
      <c r="U3696" s="24">
        <v>1.113583</v>
      </c>
      <c r="V3696" s="34">
        <v>3.2405503488008364E-4</v>
      </c>
      <c r="W3696" s="24">
        <v>0</v>
      </c>
      <c r="X3696" s="24">
        <v>0</v>
      </c>
    </row>
    <row r="3697" spans="1:24" ht="15" customHeight="1" x14ac:dyDescent="0.45">
      <c r="A3697" s="14">
        <v>633</v>
      </c>
      <c r="B3697" s="15">
        <v>1995</v>
      </c>
      <c r="C3697" s="16">
        <v>0</v>
      </c>
      <c r="D3697" s="17">
        <v>2.89886E-2</v>
      </c>
      <c r="E3697" s="17">
        <v>1.106948</v>
      </c>
      <c r="F3697" s="17">
        <v>0.12284689999999999</v>
      </c>
      <c r="G3697" s="17">
        <v>5.5284269999999998</v>
      </c>
      <c r="H3697" s="18">
        <v>0.40691349999999998</v>
      </c>
      <c r="I3697" s="40">
        <f t="array" ref="I3697">$Q$10+SUMPRODUCT(D3697:H3697,TRANSPOSE($Q$11:$Q$15))</f>
        <v>-13.681536682080417</v>
      </c>
      <c r="J3697" s="37">
        <f t="shared" si="57"/>
        <v>1.1433616426306515E-6</v>
      </c>
      <c r="K3697" s="38"/>
      <c r="L3697" s="38"/>
      <c r="M3697" s="38"/>
      <c r="P3697" s="27">
        <v>3668</v>
      </c>
      <c r="Q3697" s="24">
        <v>0.25517980000000001</v>
      </c>
      <c r="R3697" s="24">
        <v>0.51290769999999997</v>
      </c>
      <c r="S3697" s="24">
        <v>6.46066E-2</v>
      </c>
      <c r="T3697" s="24">
        <v>3.594986</v>
      </c>
      <c r="U3697" s="24">
        <v>1.0889359999999999</v>
      </c>
      <c r="V3697" s="34">
        <v>1.5774033006804212E-4</v>
      </c>
      <c r="W3697" s="24">
        <v>0</v>
      </c>
      <c r="X3697" s="24">
        <v>0</v>
      </c>
    </row>
    <row r="3698" spans="1:24" ht="15" customHeight="1" x14ac:dyDescent="0.45">
      <c r="A3698" s="14">
        <v>633</v>
      </c>
      <c r="B3698" s="15">
        <v>1996</v>
      </c>
      <c r="C3698" s="16">
        <v>0</v>
      </c>
      <c r="D3698" s="17">
        <v>-1.8978600000000002E-2</v>
      </c>
      <c r="E3698" s="17">
        <v>1.1170929999999999</v>
      </c>
      <c r="F3698" s="17">
        <v>0.13703850000000001</v>
      </c>
      <c r="G3698" s="17">
        <v>4.8289840000000002</v>
      </c>
      <c r="H3698" s="18">
        <v>0.40242529999999999</v>
      </c>
      <c r="I3698" s="40">
        <f t="array" ref="I3698">$Q$10+SUMPRODUCT(D3698:H3698,TRANSPOSE($Q$11:$Q$15))</f>
        <v>-12.717839169801685</v>
      </c>
      <c r="J3698" s="37">
        <f t="shared" si="57"/>
        <v>2.9971696429548984E-6</v>
      </c>
      <c r="K3698" s="38"/>
      <c r="L3698" s="38"/>
      <c r="M3698" s="38"/>
      <c r="P3698" s="27">
        <v>3669</v>
      </c>
      <c r="Q3698" s="24">
        <v>0.27308650000000001</v>
      </c>
      <c r="R3698" s="24">
        <v>0.53574580000000005</v>
      </c>
      <c r="S3698" s="24">
        <v>8.3574800000000005E-2</v>
      </c>
      <c r="T3698" s="24">
        <v>3.7259679999999999</v>
      </c>
      <c r="U3698" s="24">
        <v>1.211681</v>
      </c>
      <c r="V3698" s="34">
        <v>1.1567845227403537E-4</v>
      </c>
      <c r="W3698" s="24">
        <v>0</v>
      </c>
      <c r="X3698" s="24">
        <v>0</v>
      </c>
    </row>
    <row r="3699" spans="1:24" ht="15" customHeight="1" x14ac:dyDescent="0.45">
      <c r="A3699" s="14">
        <v>634</v>
      </c>
      <c r="B3699" s="15">
        <v>1995</v>
      </c>
      <c r="C3699" s="16">
        <v>0</v>
      </c>
      <c r="D3699" s="17">
        <v>0.4253325</v>
      </c>
      <c r="E3699" s="17">
        <v>0.89146720000000002</v>
      </c>
      <c r="F3699" s="17">
        <v>8.02065E-2</v>
      </c>
      <c r="G3699" s="17">
        <v>2.3111959999999998</v>
      </c>
      <c r="H3699" s="18">
        <v>0.79637069999999999</v>
      </c>
      <c r="I3699" s="40">
        <f t="array" ref="I3699">$Q$10+SUMPRODUCT(D3699:H3699,TRANSPOSE($Q$11:$Q$15))</f>
        <v>-7.4945841840390015</v>
      </c>
      <c r="J3699" s="37">
        <f t="shared" si="57"/>
        <v>5.5577883736037347E-4</v>
      </c>
      <c r="K3699" s="38"/>
      <c r="L3699" s="38"/>
      <c r="M3699" s="38"/>
      <c r="P3699" s="27">
        <v>3670</v>
      </c>
      <c r="Q3699" s="24">
        <v>0.22527929999999999</v>
      </c>
      <c r="R3699" s="24">
        <v>0.52021200000000001</v>
      </c>
      <c r="S3699" s="24">
        <v>6.8674899999999997E-2</v>
      </c>
      <c r="T3699" s="24">
        <v>4.6227390000000002</v>
      </c>
      <c r="U3699" s="24">
        <v>1.13195</v>
      </c>
      <c r="V3699" s="34">
        <v>2.9795641361596192E-5</v>
      </c>
      <c r="W3699" s="24">
        <v>0</v>
      </c>
      <c r="X3699" s="24">
        <v>0</v>
      </c>
    </row>
    <row r="3700" spans="1:24" ht="15" customHeight="1" x14ac:dyDescent="0.45">
      <c r="A3700" s="14">
        <v>634</v>
      </c>
      <c r="B3700" s="15">
        <v>1996</v>
      </c>
      <c r="C3700" s="16">
        <v>0</v>
      </c>
      <c r="D3700" s="17">
        <v>0.32877269999999997</v>
      </c>
      <c r="E3700" s="17">
        <v>0.87023450000000002</v>
      </c>
      <c r="F3700" s="17">
        <v>2.76882E-2</v>
      </c>
      <c r="G3700" s="17">
        <v>1.942375</v>
      </c>
      <c r="H3700" s="18">
        <v>0.82165160000000004</v>
      </c>
      <c r="I3700" s="40">
        <f t="array" ref="I3700">$Q$10+SUMPRODUCT(D3700:H3700,TRANSPOSE($Q$11:$Q$15))</f>
        <v>-6.480209547023243</v>
      </c>
      <c r="J3700" s="37">
        <f t="shared" si="57"/>
        <v>1.5311413186942775E-3</v>
      </c>
      <c r="K3700" s="38"/>
      <c r="L3700" s="38"/>
      <c r="M3700" s="38"/>
      <c r="P3700" s="27">
        <v>3671</v>
      </c>
      <c r="Q3700" s="24">
        <v>0.18068909999999999</v>
      </c>
      <c r="R3700" s="24">
        <v>0.47508980000000001</v>
      </c>
      <c r="S3700" s="24">
        <v>9.3819E-2</v>
      </c>
      <c r="T3700" s="24">
        <v>5.5351020000000002</v>
      </c>
      <c r="U3700" s="24">
        <v>1.09491</v>
      </c>
      <c r="V3700" s="34">
        <v>5.8328034169873846E-6</v>
      </c>
      <c r="W3700" s="24">
        <v>0</v>
      </c>
      <c r="X3700" s="24">
        <v>0</v>
      </c>
    </row>
    <row r="3701" spans="1:24" ht="15" customHeight="1" x14ac:dyDescent="0.45">
      <c r="A3701" s="14">
        <v>634</v>
      </c>
      <c r="B3701" s="15">
        <v>1997</v>
      </c>
      <c r="C3701" s="16">
        <v>0</v>
      </c>
      <c r="D3701" s="17">
        <v>0.35494700000000001</v>
      </c>
      <c r="E3701" s="17">
        <v>0.75133749999999999</v>
      </c>
      <c r="F3701" s="17">
        <v>0.105489</v>
      </c>
      <c r="G3701" s="17">
        <v>3.1572770000000001</v>
      </c>
      <c r="H3701" s="18">
        <v>0.7661036</v>
      </c>
      <c r="I3701" s="40">
        <f t="array" ref="I3701">$Q$10+SUMPRODUCT(D3701:H3701,TRANSPOSE($Q$11:$Q$15))</f>
        <v>-8.8893022790383007</v>
      </c>
      <c r="J3701" s="37">
        <f t="shared" si="57"/>
        <v>1.3783680771745625E-4</v>
      </c>
      <c r="K3701" s="38"/>
      <c r="L3701" s="38"/>
      <c r="M3701" s="38"/>
      <c r="P3701" s="27">
        <v>3672</v>
      </c>
      <c r="Q3701" s="24">
        <v>0.19293479999999999</v>
      </c>
      <c r="R3701" s="24">
        <v>0.49561939999999999</v>
      </c>
      <c r="S3701" s="24">
        <v>7.3752200000000004E-2</v>
      </c>
      <c r="T3701" s="24">
        <v>4.7019169999999999</v>
      </c>
      <c r="U3701" s="24">
        <v>1.0957079999999999</v>
      </c>
      <c r="V3701" s="34">
        <v>2.5215782375744548E-5</v>
      </c>
      <c r="W3701" s="24">
        <v>0</v>
      </c>
      <c r="X3701" s="24">
        <v>0</v>
      </c>
    </row>
    <row r="3702" spans="1:24" ht="15" customHeight="1" x14ac:dyDescent="0.45">
      <c r="A3702" s="14">
        <v>634</v>
      </c>
      <c r="B3702" s="15">
        <v>1998</v>
      </c>
      <c r="C3702" s="16">
        <v>0</v>
      </c>
      <c r="D3702" s="17">
        <v>0.243897</v>
      </c>
      <c r="E3702" s="17">
        <v>0.85761259999999995</v>
      </c>
      <c r="F3702" s="17">
        <v>7.2894799999999996E-2</v>
      </c>
      <c r="G3702" s="17">
        <v>3.6037949999999999</v>
      </c>
      <c r="H3702" s="18">
        <v>0.64025969999999999</v>
      </c>
      <c r="I3702" s="40">
        <f t="array" ref="I3702">$Q$10+SUMPRODUCT(D3702:H3702,TRANSPOSE($Q$11:$Q$15))</f>
        <v>-9.6186802018178064</v>
      </c>
      <c r="J3702" s="37">
        <f t="shared" si="57"/>
        <v>6.6470875083882316E-5</v>
      </c>
      <c r="K3702" s="38"/>
      <c r="L3702" s="38"/>
      <c r="M3702" s="38"/>
      <c r="P3702" s="27">
        <v>3673</v>
      </c>
      <c r="Q3702" s="24">
        <v>0.15794340000000001</v>
      </c>
      <c r="R3702" s="24">
        <v>0.49028080000000002</v>
      </c>
      <c r="S3702" s="24">
        <v>9.6851699999999999E-2</v>
      </c>
      <c r="T3702" s="24">
        <v>4.1621579999999998</v>
      </c>
      <c r="U3702" s="24">
        <v>1.0404340000000001</v>
      </c>
      <c r="V3702" s="34">
        <v>4.7552584965941864E-5</v>
      </c>
      <c r="W3702" s="24">
        <v>0</v>
      </c>
      <c r="X3702" s="24">
        <v>0</v>
      </c>
    </row>
    <row r="3703" spans="1:24" ht="15" customHeight="1" x14ac:dyDescent="0.45">
      <c r="A3703" s="14">
        <v>634</v>
      </c>
      <c r="B3703" s="15">
        <v>1999</v>
      </c>
      <c r="C3703" s="16">
        <v>0</v>
      </c>
      <c r="D3703" s="17">
        <v>0.22879569999999999</v>
      </c>
      <c r="E3703" s="17">
        <v>0.66534079999999995</v>
      </c>
      <c r="F3703" s="17">
        <v>0.13535459999999999</v>
      </c>
      <c r="G3703" s="17">
        <v>7.3879970000000004</v>
      </c>
      <c r="H3703" s="18">
        <v>0.68042230000000004</v>
      </c>
      <c r="I3703" s="40">
        <f t="array" ref="I3703">$Q$10+SUMPRODUCT(D3703:H3703,TRANSPOSE($Q$11:$Q$15))</f>
        <v>-15.850576993709335</v>
      </c>
      <c r="J3703" s="37">
        <f t="shared" si="57"/>
        <v>1.3067178386207398E-7</v>
      </c>
      <c r="K3703" s="38"/>
      <c r="L3703" s="38"/>
      <c r="M3703" s="38"/>
      <c r="P3703" s="27">
        <v>3674</v>
      </c>
      <c r="Q3703" s="24">
        <v>0.1163602</v>
      </c>
      <c r="R3703" s="24">
        <v>0.55142930000000001</v>
      </c>
      <c r="S3703" s="24">
        <v>0.1007907</v>
      </c>
      <c r="T3703" s="24">
        <v>4.375051</v>
      </c>
      <c r="U3703" s="24">
        <v>1.061733</v>
      </c>
      <c r="V3703" s="34">
        <v>2.9908342220750817E-5</v>
      </c>
      <c r="W3703" s="24">
        <v>0</v>
      </c>
      <c r="X3703" s="24">
        <v>0</v>
      </c>
    </row>
    <row r="3704" spans="1:24" ht="15" customHeight="1" x14ac:dyDescent="0.45">
      <c r="A3704" s="14">
        <v>634</v>
      </c>
      <c r="B3704" s="15">
        <v>2000</v>
      </c>
      <c r="C3704" s="16">
        <v>0</v>
      </c>
      <c r="D3704" s="17">
        <v>0.27145079999999999</v>
      </c>
      <c r="E3704" s="17">
        <v>0.67217729999999998</v>
      </c>
      <c r="F3704" s="17">
        <v>0.13172729999999999</v>
      </c>
      <c r="G3704" s="17">
        <v>4.7293120000000002</v>
      </c>
      <c r="H3704" s="18">
        <v>0.64528969999999997</v>
      </c>
      <c r="I3704" s="40">
        <f t="array" ref="I3704">$Q$10+SUMPRODUCT(D3704:H3704,TRANSPOSE($Q$11:$Q$15))</f>
        <v>-11.598739077810727</v>
      </c>
      <c r="J3704" s="37">
        <f t="shared" si="57"/>
        <v>9.1775685208846787E-6</v>
      </c>
      <c r="K3704" s="38"/>
      <c r="L3704" s="38"/>
      <c r="M3704" s="38"/>
      <c r="P3704" s="27">
        <v>3675</v>
      </c>
      <c r="Q3704" s="24">
        <v>0.45088270000000003</v>
      </c>
      <c r="R3704" s="24">
        <v>0.23848829999999999</v>
      </c>
      <c r="S3704" s="24">
        <v>4.77536E-2</v>
      </c>
      <c r="T3704" s="24">
        <v>5.8184769999999997</v>
      </c>
      <c r="U3704" s="24">
        <v>0.35592430000000003</v>
      </c>
      <c r="V3704" s="34">
        <v>5.3570466619247468E-6</v>
      </c>
      <c r="W3704" s="24">
        <v>0</v>
      </c>
      <c r="X3704" s="24">
        <v>0</v>
      </c>
    </row>
    <row r="3705" spans="1:24" ht="15" customHeight="1" x14ac:dyDescent="0.45">
      <c r="A3705" s="14">
        <v>634</v>
      </c>
      <c r="B3705" s="15">
        <v>2001</v>
      </c>
      <c r="C3705" s="16">
        <v>0</v>
      </c>
      <c r="D3705" s="17">
        <v>0.42604069999999999</v>
      </c>
      <c r="E3705" s="17">
        <v>0.82185920000000001</v>
      </c>
      <c r="F3705" s="17">
        <v>0.1070609</v>
      </c>
      <c r="G3705" s="17">
        <v>3.7084570000000001</v>
      </c>
      <c r="H3705" s="18">
        <v>0.69878910000000005</v>
      </c>
      <c r="I3705" s="40">
        <f t="array" ref="I3705">$Q$10+SUMPRODUCT(D3705:H3705,TRANSPOSE($Q$11:$Q$15))</f>
        <v>-9.8950283251966482</v>
      </c>
      <c r="J3705" s="37">
        <f t="shared" si="57"/>
        <v>5.0422212857505648E-5</v>
      </c>
      <c r="K3705" s="38"/>
      <c r="L3705" s="38"/>
      <c r="M3705" s="38"/>
      <c r="P3705" s="27">
        <v>3676</v>
      </c>
      <c r="Q3705" s="24">
        <v>0.44299290000000002</v>
      </c>
      <c r="R3705" s="24">
        <v>0.26654329999999998</v>
      </c>
      <c r="S3705" s="24">
        <v>7.7143400000000001E-2</v>
      </c>
      <c r="T3705" s="24">
        <v>2.6339809999999999</v>
      </c>
      <c r="U3705" s="24">
        <v>0.38717590000000002</v>
      </c>
      <c r="V3705" s="34">
        <v>6.6034358543128144E-4</v>
      </c>
      <c r="W3705" s="24">
        <v>0</v>
      </c>
      <c r="X3705" s="24">
        <v>0</v>
      </c>
    </row>
    <row r="3706" spans="1:24" ht="15" customHeight="1" x14ac:dyDescent="0.45">
      <c r="A3706" s="14">
        <v>634</v>
      </c>
      <c r="B3706" s="15">
        <v>2002</v>
      </c>
      <c r="C3706" s="16">
        <v>0</v>
      </c>
      <c r="D3706" s="17">
        <v>0.40677760000000002</v>
      </c>
      <c r="E3706" s="17">
        <v>0.93276130000000002</v>
      </c>
      <c r="F3706" s="17">
        <v>0.1132344</v>
      </c>
      <c r="G3706" s="17">
        <v>2.1306820000000002</v>
      </c>
      <c r="H3706" s="18">
        <v>0.6934631</v>
      </c>
      <c r="I3706" s="40">
        <f t="array" ref="I3706">$Q$10+SUMPRODUCT(D3706:H3706,TRANSPOSE($Q$11:$Q$15))</f>
        <v>-7.6026175938430294</v>
      </c>
      <c r="J3706" s="37">
        <f t="shared" si="57"/>
        <v>4.9889414824509822E-4</v>
      </c>
      <c r="K3706" s="38"/>
      <c r="L3706" s="38"/>
      <c r="M3706" s="38"/>
      <c r="P3706" s="27">
        <v>3677</v>
      </c>
      <c r="Q3706" s="24">
        <v>-5.0547099999999998E-2</v>
      </c>
      <c r="R3706" s="24">
        <v>0.2635458</v>
      </c>
      <c r="S3706" s="24">
        <v>6.1919599999999998E-2</v>
      </c>
      <c r="T3706" s="24">
        <v>1.3646860000000001</v>
      </c>
      <c r="U3706" s="24">
        <v>0.1232781</v>
      </c>
      <c r="V3706" s="34">
        <v>3.9061815579703378E-3</v>
      </c>
      <c r="W3706" s="24">
        <v>0</v>
      </c>
      <c r="X3706" s="24">
        <v>0</v>
      </c>
    </row>
    <row r="3707" spans="1:24" ht="15" customHeight="1" x14ac:dyDescent="0.45">
      <c r="A3707" s="14">
        <v>634</v>
      </c>
      <c r="B3707" s="15">
        <v>2003</v>
      </c>
      <c r="C3707" s="16">
        <v>0</v>
      </c>
      <c r="D3707" s="17">
        <v>0.39327000000000001</v>
      </c>
      <c r="E3707" s="17">
        <v>0.57551010000000002</v>
      </c>
      <c r="F3707" s="17">
        <v>0.1151529</v>
      </c>
      <c r="G3707" s="17">
        <v>3.4351150000000001</v>
      </c>
      <c r="H3707" s="18">
        <v>0.67950429999999995</v>
      </c>
      <c r="I3707" s="40">
        <f t="array" ref="I3707">$Q$10+SUMPRODUCT(D3707:H3707,TRANSPOSE($Q$11:$Q$15))</f>
        <v>-9.1914958206579218</v>
      </c>
      <c r="J3707" s="37">
        <f t="shared" si="57"/>
        <v>1.0189194002330585E-4</v>
      </c>
      <c r="K3707" s="38"/>
      <c r="L3707" s="38"/>
      <c r="M3707" s="38"/>
      <c r="P3707" s="27">
        <v>3678</v>
      </c>
      <c r="Q3707" s="24">
        <v>-4.9220899999999998E-2</v>
      </c>
      <c r="R3707" s="24">
        <v>0.26455770000000001</v>
      </c>
      <c r="S3707" s="24">
        <v>6.0198099999999997E-2</v>
      </c>
      <c r="T3707" s="24">
        <v>1.2790090000000001</v>
      </c>
      <c r="U3707" s="24">
        <v>0.1309736</v>
      </c>
      <c r="V3707" s="34">
        <v>4.5542528427241925E-3</v>
      </c>
      <c r="W3707" s="24">
        <v>0</v>
      </c>
      <c r="X3707" s="24">
        <v>0</v>
      </c>
    </row>
    <row r="3708" spans="1:24" ht="15" customHeight="1" x14ac:dyDescent="0.45">
      <c r="A3708" s="14">
        <v>634</v>
      </c>
      <c r="B3708" s="15">
        <v>2004</v>
      </c>
      <c r="C3708" s="16">
        <v>0</v>
      </c>
      <c r="D3708" s="17">
        <v>0.35181420000000002</v>
      </c>
      <c r="E3708" s="17">
        <v>0.63799890000000004</v>
      </c>
      <c r="F3708" s="17">
        <v>0.1059705</v>
      </c>
      <c r="G3708" s="17">
        <v>3.3085909999999998</v>
      </c>
      <c r="H3708" s="18">
        <v>0.66465289999999999</v>
      </c>
      <c r="I3708" s="40">
        <f t="array" ref="I3708">$Q$10+SUMPRODUCT(D3708:H3708,TRANSPOSE($Q$11:$Q$15))</f>
        <v>-9.0336602740636245</v>
      </c>
      <c r="J3708" s="37">
        <f t="shared" si="57"/>
        <v>1.1931069417154278E-4</v>
      </c>
      <c r="K3708" s="38"/>
      <c r="L3708" s="38"/>
      <c r="M3708" s="38"/>
      <c r="P3708" s="27">
        <v>3679</v>
      </c>
      <c r="Q3708" s="24">
        <v>-6.0512799999999999E-2</v>
      </c>
      <c r="R3708" s="24">
        <v>0.29259030000000003</v>
      </c>
      <c r="S3708" s="24">
        <v>5.35548E-2</v>
      </c>
      <c r="T3708" s="24">
        <v>1.4933419999999999</v>
      </c>
      <c r="U3708" s="24">
        <v>0.15900400000000001</v>
      </c>
      <c r="V3708" s="34">
        <v>3.322809510425029E-3</v>
      </c>
      <c r="W3708" s="24">
        <v>0</v>
      </c>
      <c r="X3708" s="24">
        <v>0</v>
      </c>
    </row>
    <row r="3709" spans="1:24" ht="15" customHeight="1" x14ac:dyDescent="0.45">
      <c r="A3709" s="14">
        <v>635</v>
      </c>
      <c r="B3709" s="15">
        <v>1995</v>
      </c>
      <c r="C3709" s="16">
        <v>0</v>
      </c>
      <c r="D3709" s="17">
        <v>0.30556450000000002</v>
      </c>
      <c r="E3709" s="17">
        <v>0.37382070000000001</v>
      </c>
      <c r="F3709" s="17">
        <v>6.7276600000000006E-2</v>
      </c>
      <c r="G3709" s="17">
        <v>1.9325589999999999</v>
      </c>
      <c r="H3709" s="18">
        <v>0.41654649999999999</v>
      </c>
      <c r="I3709" s="40">
        <f t="array" ref="I3709">$Q$10+SUMPRODUCT(D3709:H3709,TRANSPOSE($Q$11:$Q$15))</f>
        <v>-6.3201147793942276</v>
      </c>
      <c r="J3709" s="37">
        <f t="shared" si="57"/>
        <v>1.7965036876448001E-3</v>
      </c>
      <c r="K3709" s="38"/>
      <c r="L3709" s="38"/>
      <c r="M3709" s="38"/>
      <c r="P3709" s="27">
        <v>3680</v>
      </c>
      <c r="Q3709" s="24">
        <v>-2.1177000000000001E-2</v>
      </c>
      <c r="R3709" s="24">
        <v>0.27046589999999998</v>
      </c>
      <c r="S3709" s="24">
        <v>3.8010500000000003E-2</v>
      </c>
      <c r="T3709" s="24">
        <v>1.411516</v>
      </c>
      <c r="U3709" s="24">
        <v>0.1334506</v>
      </c>
      <c r="V3709" s="34">
        <v>4.4241403702828166E-3</v>
      </c>
      <c r="W3709" s="24">
        <v>0</v>
      </c>
      <c r="X3709" s="24">
        <v>0</v>
      </c>
    </row>
    <row r="3710" spans="1:24" ht="15" customHeight="1" x14ac:dyDescent="0.45">
      <c r="A3710" s="14">
        <v>635</v>
      </c>
      <c r="B3710" s="15">
        <v>1996</v>
      </c>
      <c r="C3710" s="16">
        <v>0</v>
      </c>
      <c r="D3710" s="17">
        <v>0.3614716</v>
      </c>
      <c r="E3710" s="17">
        <v>0.43220029999999998</v>
      </c>
      <c r="F3710" s="17">
        <v>5.63957E-2</v>
      </c>
      <c r="G3710" s="17">
        <v>3.5364059999999999</v>
      </c>
      <c r="H3710" s="18">
        <v>0.43274069999999998</v>
      </c>
      <c r="I3710" s="40">
        <f t="array" ref="I3710">$Q$10+SUMPRODUCT(D3710:H3710,TRANSPOSE($Q$11:$Q$15))</f>
        <v>-8.8406374868675499</v>
      </c>
      <c r="J3710" s="37">
        <f t="shared" si="57"/>
        <v>1.4470950963156996E-4</v>
      </c>
      <c r="K3710" s="38"/>
      <c r="L3710" s="38"/>
      <c r="M3710" s="38"/>
      <c r="P3710" s="27">
        <v>3681</v>
      </c>
      <c r="Q3710" s="24">
        <v>-0.14350499999999999</v>
      </c>
      <c r="R3710" s="24">
        <v>0.26438450000000002</v>
      </c>
      <c r="S3710" s="24">
        <v>4.8529900000000001E-2</v>
      </c>
      <c r="T3710" s="24">
        <v>0.74967600000000001</v>
      </c>
      <c r="U3710" s="24">
        <v>0.13535849999999999</v>
      </c>
      <c r="V3710" s="34">
        <v>1.1136209410310096E-2</v>
      </c>
      <c r="W3710" s="24">
        <v>0</v>
      </c>
      <c r="X3710" s="24">
        <v>0</v>
      </c>
    </row>
    <row r="3711" spans="1:24" ht="15" customHeight="1" x14ac:dyDescent="0.45">
      <c r="A3711" s="14">
        <v>635</v>
      </c>
      <c r="B3711" s="15">
        <v>1997</v>
      </c>
      <c r="C3711" s="16">
        <v>0</v>
      </c>
      <c r="D3711" s="17">
        <v>0.32042559999999998</v>
      </c>
      <c r="E3711" s="17">
        <v>0.44205030000000001</v>
      </c>
      <c r="F3711" s="17">
        <v>8.2234199999999993E-2</v>
      </c>
      <c r="G3711" s="17">
        <v>3.2951990000000002</v>
      </c>
      <c r="H3711" s="18">
        <v>0.44218390000000002</v>
      </c>
      <c r="I3711" s="40">
        <f t="array" ref="I3711">$Q$10+SUMPRODUCT(D3711:H3711,TRANSPOSE($Q$11:$Q$15))</f>
        <v>-8.688415057657874</v>
      </c>
      <c r="J3711" s="37">
        <f t="shared" si="57"/>
        <v>1.6849852357457847E-4</v>
      </c>
      <c r="K3711" s="38"/>
      <c r="L3711" s="38"/>
      <c r="M3711" s="38"/>
      <c r="P3711" s="27">
        <v>3682</v>
      </c>
      <c r="Q3711" s="24">
        <v>-0.15092710000000001</v>
      </c>
      <c r="R3711" s="24">
        <v>0.24287819999999999</v>
      </c>
      <c r="S3711" s="24">
        <v>3.5946400000000003E-2</v>
      </c>
      <c r="T3711" s="24">
        <v>1.021191</v>
      </c>
      <c r="U3711" s="24">
        <v>0.13419149999999999</v>
      </c>
      <c r="V3711" s="34">
        <v>8.2364865852993414E-3</v>
      </c>
      <c r="W3711" s="24">
        <v>0</v>
      </c>
      <c r="X3711" s="24">
        <v>0</v>
      </c>
    </row>
    <row r="3712" spans="1:24" ht="15" customHeight="1" x14ac:dyDescent="0.45">
      <c r="A3712" s="14">
        <v>635</v>
      </c>
      <c r="B3712" s="15">
        <v>1998</v>
      </c>
      <c r="C3712" s="16">
        <v>0</v>
      </c>
      <c r="D3712" s="17">
        <v>0.2086963</v>
      </c>
      <c r="E3712" s="17">
        <v>0.37836059999999999</v>
      </c>
      <c r="F3712" s="17">
        <v>3.3303600000000003E-2</v>
      </c>
      <c r="G3712" s="17">
        <v>1.4985679999999999</v>
      </c>
      <c r="H3712" s="18">
        <v>0.29147849999999997</v>
      </c>
      <c r="I3712" s="40">
        <f t="array" ref="I3712">$Q$10+SUMPRODUCT(D3712:H3712,TRANSPOSE($Q$11:$Q$15))</f>
        <v>-5.4810084304483224</v>
      </c>
      <c r="J3712" s="37">
        <f t="shared" si="57"/>
        <v>4.1478510104991989E-3</v>
      </c>
      <c r="K3712" s="38"/>
      <c r="L3712" s="38"/>
      <c r="M3712" s="38"/>
      <c r="P3712" s="27">
        <v>3683</v>
      </c>
      <c r="Q3712" s="24">
        <v>-0.14577039999999999</v>
      </c>
      <c r="R3712" s="24">
        <v>0.22283900000000001</v>
      </c>
      <c r="S3712" s="24">
        <v>4.2775199999999999E-2</v>
      </c>
      <c r="T3712" s="24">
        <v>0.80055620000000005</v>
      </c>
      <c r="U3712" s="24">
        <v>0.115908</v>
      </c>
      <c r="V3712" s="34">
        <v>1.1273203486521057E-2</v>
      </c>
      <c r="W3712" s="24">
        <v>0</v>
      </c>
      <c r="X3712" s="24">
        <v>0</v>
      </c>
    </row>
    <row r="3713" spans="1:24" ht="15" customHeight="1" x14ac:dyDescent="0.45">
      <c r="A3713" s="14">
        <v>635</v>
      </c>
      <c r="B3713" s="15">
        <v>1999</v>
      </c>
      <c r="C3713" s="16">
        <v>0</v>
      </c>
      <c r="D3713" s="17">
        <v>0.53062240000000005</v>
      </c>
      <c r="E3713" s="17">
        <v>0.53410299999999999</v>
      </c>
      <c r="F3713" s="17">
        <v>6.7467700000000005E-2</v>
      </c>
      <c r="G3713" s="17">
        <v>4.653905</v>
      </c>
      <c r="H3713" s="18">
        <v>0.23604330000000001</v>
      </c>
      <c r="I3713" s="40">
        <f t="array" ref="I3713">$Q$10+SUMPRODUCT(D3713:H3713,TRANSPOSE($Q$11:$Q$15))</f>
        <v>-10.910014080156468</v>
      </c>
      <c r="J3713" s="37">
        <f t="shared" si="57"/>
        <v>1.827398024735458E-5</v>
      </c>
      <c r="K3713" s="38"/>
      <c r="L3713" s="38"/>
      <c r="M3713" s="38"/>
      <c r="P3713" s="27">
        <v>3684</v>
      </c>
      <c r="Q3713" s="24">
        <v>5.1099600000000002E-2</v>
      </c>
      <c r="R3713" s="24">
        <v>0.1843467</v>
      </c>
      <c r="S3713" s="24">
        <v>3.37994E-2</v>
      </c>
      <c r="T3713" s="24">
        <v>0.47021079999999998</v>
      </c>
      <c r="U3713" s="24">
        <v>0.112371</v>
      </c>
      <c r="V3713" s="34">
        <v>2.3193934671538678E-2</v>
      </c>
      <c r="W3713" s="24">
        <v>0</v>
      </c>
      <c r="X3713" s="24">
        <v>0</v>
      </c>
    </row>
    <row r="3714" spans="1:24" ht="15" customHeight="1" x14ac:dyDescent="0.45">
      <c r="A3714" s="14">
        <v>635</v>
      </c>
      <c r="B3714" s="15">
        <v>2000</v>
      </c>
      <c r="C3714" s="16">
        <v>0</v>
      </c>
      <c r="D3714" s="17">
        <v>0.4394208</v>
      </c>
      <c r="E3714" s="17">
        <v>0.55543629999999999</v>
      </c>
      <c r="F3714" s="17">
        <v>6.03391E-2</v>
      </c>
      <c r="G3714" s="17">
        <v>4.5538230000000004</v>
      </c>
      <c r="H3714" s="18">
        <v>0.2277479</v>
      </c>
      <c r="I3714" s="40">
        <f t="array" ref="I3714">$Q$10+SUMPRODUCT(D3714:H3714,TRANSPOSE($Q$11:$Q$15))</f>
        <v>-10.767455231868716</v>
      </c>
      <c r="J3714" s="37">
        <f t="shared" si="57"/>
        <v>2.1073877746253959E-5</v>
      </c>
      <c r="K3714" s="38"/>
      <c r="L3714" s="38"/>
      <c r="M3714" s="38"/>
      <c r="P3714" s="27">
        <v>3685</v>
      </c>
      <c r="Q3714" s="24">
        <v>-0.11759310000000001</v>
      </c>
      <c r="R3714" s="24">
        <v>5.7730299999999998E-2</v>
      </c>
      <c r="S3714" s="24">
        <v>3.2225400000000001E-2</v>
      </c>
      <c r="T3714" s="24">
        <v>0.31637510000000002</v>
      </c>
      <c r="U3714" s="24">
        <v>8.9597099999999999E-2</v>
      </c>
      <c r="V3714" s="34">
        <v>3.2844616875089723E-2</v>
      </c>
      <c r="W3714" s="24">
        <v>0</v>
      </c>
      <c r="X3714" s="24">
        <v>0</v>
      </c>
    </row>
    <row r="3715" spans="1:24" ht="15" customHeight="1" x14ac:dyDescent="0.45">
      <c r="A3715" s="14">
        <v>635</v>
      </c>
      <c r="B3715" s="15">
        <v>2002</v>
      </c>
      <c r="C3715" s="16">
        <v>0</v>
      </c>
      <c r="D3715" s="17">
        <v>0.28755710000000001</v>
      </c>
      <c r="E3715" s="17">
        <v>0.42576019999999998</v>
      </c>
      <c r="F3715" s="17">
        <v>4.2625499999999997E-2</v>
      </c>
      <c r="G3715" s="17">
        <v>2.9534720000000001</v>
      </c>
      <c r="H3715" s="18">
        <v>0.19560669999999999</v>
      </c>
      <c r="I3715" s="40">
        <f t="array" ref="I3715">$Q$10+SUMPRODUCT(D3715:H3715,TRANSPOSE($Q$11:$Q$15))</f>
        <v>-7.9697541342369354</v>
      </c>
      <c r="J3715" s="37">
        <f t="shared" ref="J3715:J3778" si="58">EXP(I3715)/(1+EXP(I3715))</f>
        <v>3.4564447555880261E-4</v>
      </c>
      <c r="K3715" s="38"/>
      <c r="L3715" s="38"/>
      <c r="M3715" s="38"/>
      <c r="P3715" s="27">
        <v>3686</v>
      </c>
      <c r="Q3715" s="24">
        <v>-0.1206009</v>
      </c>
      <c r="R3715" s="24">
        <v>-1.6187400000000001E-2</v>
      </c>
      <c r="S3715" s="24">
        <v>2.16819E-2</v>
      </c>
      <c r="T3715" s="24">
        <v>0.38757619999999998</v>
      </c>
      <c r="U3715" s="24">
        <v>8.94258E-2</v>
      </c>
      <c r="V3715" s="34">
        <v>3.5380486905462555E-2</v>
      </c>
      <c r="W3715" s="24">
        <v>0</v>
      </c>
      <c r="X3715" s="24">
        <v>0</v>
      </c>
    </row>
    <row r="3716" spans="1:24" ht="15" customHeight="1" x14ac:dyDescent="0.45">
      <c r="A3716" s="14">
        <v>636</v>
      </c>
      <c r="B3716" s="15">
        <v>1995</v>
      </c>
      <c r="C3716" s="16">
        <v>0</v>
      </c>
      <c r="D3716" s="17">
        <v>-7.4404600000000001E-2</v>
      </c>
      <c r="E3716" s="17">
        <v>-0.33512380000000003</v>
      </c>
      <c r="F3716" s="17">
        <v>2.8033200000000001E-2</v>
      </c>
      <c r="G3716" s="17">
        <v>0.38277090000000003</v>
      </c>
      <c r="H3716" s="18">
        <v>0.30368840000000002</v>
      </c>
      <c r="I3716" s="40">
        <f t="array" ref="I3716">$Q$10+SUMPRODUCT(D3716:H3716,TRANSPOSE($Q$11:$Q$15))</f>
        <v>-2.733051668389074</v>
      </c>
      <c r="J3716" s="37">
        <f t="shared" si="58"/>
        <v>6.1050995173693404E-2</v>
      </c>
      <c r="K3716" s="38"/>
      <c r="L3716" s="38"/>
      <c r="M3716" s="38"/>
      <c r="P3716" s="27">
        <v>3687</v>
      </c>
      <c r="Q3716" s="24">
        <v>9.3932500000000002E-2</v>
      </c>
      <c r="R3716" s="24">
        <v>0.32687579999999999</v>
      </c>
      <c r="S3716" s="24">
        <v>5.7868999999999997E-2</v>
      </c>
      <c r="T3716" s="24">
        <v>1.376017</v>
      </c>
      <c r="U3716" s="24">
        <v>0.42468070000000002</v>
      </c>
      <c r="V3716" s="34">
        <v>4.6216985039104538E-3</v>
      </c>
      <c r="W3716" s="24">
        <v>0</v>
      </c>
      <c r="X3716" s="24">
        <v>0</v>
      </c>
    </row>
    <row r="3717" spans="1:24" ht="15" customHeight="1" x14ac:dyDescent="0.45">
      <c r="A3717" s="14">
        <v>637</v>
      </c>
      <c r="B3717" s="15">
        <v>2001</v>
      </c>
      <c r="C3717" s="16">
        <v>0</v>
      </c>
      <c r="D3717" s="17">
        <v>0.2447772</v>
      </c>
      <c r="E3717" s="17">
        <v>0.37962770000000001</v>
      </c>
      <c r="F3717" s="17">
        <v>1.50492E-2</v>
      </c>
      <c r="G3717" s="17">
        <v>0.83514980000000005</v>
      </c>
      <c r="H3717" s="18">
        <v>0.21430450000000001</v>
      </c>
      <c r="I3717" s="40">
        <f t="array" ref="I3717">$Q$10+SUMPRODUCT(D3717:H3717,TRANSPOSE($Q$11:$Q$15))</f>
        <v>-4.3124896854007719</v>
      </c>
      <c r="J3717" s="37">
        <f t="shared" si="58"/>
        <v>1.3222956337652299E-2</v>
      </c>
      <c r="K3717" s="38"/>
      <c r="L3717" s="38"/>
      <c r="M3717" s="38"/>
      <c r="P3717" s="27">
        <v>3688</v>
      </c>
      <c r="Q3717" s="24">
        <v>0.14396719999999999</v>
      </c>
      <c r="R3717" s="24">
        <v>0.37684699999999999</v>
      </c>
      <c r="S3717" s="24">
        <v>6.8886100000000006E-2</v>
      </c>
      <c r="T3717" s="24">
        <v>1.6167640000000001</v>
      </c>
      <c r="U3717" s="24">
        <v>0.43923289999999998</v>
      </c>
      <c r="V3717" s="34">
        <v>2.7674809200766456E-3</v>
      </c>
      <c r="W3717" s="24">
        <v>0</v>
      </c>
      <c r="X3717" s="24">
        <v>0</v>
      </c>
    </row>
    <row r="3718" spans="1:24" ht="15" customHeight="1" x14ac:dyDescent="0.45">
      <c r="A3718" s="14">
        <v>637</v>
      </c>
      <c r="B3718" s="15">
        <v>2002</v>
      </c>
      <c r="C3718" s="16">
        <v>0</v>
      </c>
      <c r="D3718" s="17">
        <v>0.26176260000000001</v>
      </c>
      <c r="E3718" s="17">
        <v>0.2232459</v>
      </c>
      <c r="F3718" s="17">
        <v>1.7884400000000002E-2</v>
      </c>
      <c r="G3718" s="17">
        <v>0.33154260000000002</v>
      </c>
      <c r="H3718" s="18">
        <v>0.26167560000000001</v>
      </c>
      <c r="I3718" s="40">
        <f t="array" ref="I3718">$Q$10+SUMPRODUCT(D3718:H3718,TRANSPOSE($Q$11:$Q$15))</f>
        <v>-3.2688458264080174</v>
      </c>
      <c r="J3718" s="37">
        <f t="shared" si="58"/>
        <v>3.665556258583904E-2</v>
      </c>
      <c r="K3718" s="38"/>
      <c r="L3718" s="38"/>
      <c r="M3718" s="38"/>
      <c r="P3718" s="27">
        <v>3689</v>
      </c>
      <c r="Q3718" s="24">
        <v>-2.57317E-2</v>
      </c>
      <c r="R3718" s="24">
        <v>0.2940373</v>
      </c>
      <c r="S3718" s="24">
        <v>4.9537999999999999E-2</v>
      </c>
      <c r="T3718" s="24">
        <v>1.392784</v>
      </c>
      <c r="U3718" s="24">
        <v>0.461787</v>
      </c>
      <c r="V3718" s="34">
        <v>4.9113434308732003E-3</v>
      </c>
      <c r="W3718" s="24">
        <v>0</v>
      </c>
      <c r="X3718" s="24">
        <v>0</v>
      </c>
    </row>
    <row r="3719" spans="1:24" ht="15" customHeight="1" x14ac:dyDescent="0.45">
      <c r="A3719" s="14">
        <v>637</v>
      </c>
      <c r="B3719" s="15">
        <v>2003</v>
      </c>
      <c r="C3719" s="16">
        <v>0</v>
      </c>
      <c r="D3719" s="17">
        <v>0.2073624</v>
      </c>
      <c r="E3719" s="17">
        <v>0.1061247</v>
      </c>
      <c r="F3719" s="17">
        <v>3.8275000000000002E-3</v>
      </c>
      <c r="G3719" s="17">
        <v>0.65788670000000005</v>
      </c>
      <c r="H3719" s="18">
        <v>0.30282559999999997</v>
      </c>
      <c r="I3719" s="40">
        <f t="array" ref="I3719">$Q$10+SUMPRODUCT(D3719:H3719,TRANSPOSE($Q$11:$Q$15))</f>
        <v>-3.5032076069013454</v>
      </c>
      <c r="J3719" s="37">
        <f t="shared" si="58"/>
        <v>2.9221102297767115E-2</v>
      </c>
      <c r="K3719" s="38"/>
      <c r="L3719" s="38"/>
      <c r="M3719" s="38"/>
      <c r="P3719" s="27">
        <v>3690</v>
      </c>
      <c r="Q3719" s="24">
        <v>-1.45045E-2</v>
      </c>
      <c r="R3719" s="24">
        <v>0.30978230000000001</v>
      </c>
      <c r="S3719" s="24">
        <v>6.4573199999999997E-2</v>
      </c>
      <c r="T3719" s="24">
        <v>1.3035099999999999</v>
      </c>
      <c r="U3719" s="24">
        <v>0.431392</v>
      </c>
      <c r="V3719" s="34">
        <v>4.8381958279184187E-3</v>
      </c>
      <c r="W3719" s="24">
        <v>0</v>
      </c>
      <c r="X3719" s="24">
        <v>0</v>
      </c>
    </row>
    <row r="3720" spans="1:24" ht="15" customHeight="1" x14ac:dyDescent="0.45">
      <c r="A3720" s="14">
        <v>637</v>
      </c>
      <c r="B3720" s="15">
        <v>2004</v>
      </c>
      <c r="C3720" s="16">
        <v>0</v>
      </c>
      <c r="D3720" s="17">
        <v>0.33442300000000003</v>
      </c>
      <c r="E3720" s="17">
        <v>3.2928800000000001E-2</v>
      </c>
      <c r="F3720" s="17">
        <v>4.3844399999999999E-2</v>
      </c>
      <c r="G3720" s="17">
        <v>1.1328990000000001</v>
      </c>
      <c r="H3720" s="18">
        <v>0.37726520000000002</v>
      </c>
      <c r="I3720" s="40">
        <f t="array" ref="I3720">$Q$10+SUMPRODUCT(D3720:H3720,TRANSPOSE($Q$11:$Q$15))</f>
        <v>-4.3750679924050964</v>
      </c>
      <c r="J3720" s="37">
        <f t="shared" si="58"/>
        <v>1.2430816130967502E-2</v>
      </c>
      <c r="K3720" s="38"/>
      <c r="L3720" s="38"/>
      <c r="M3720" s="38"/>
      <c r="P3720" s="27">
        <v>3691</v>
      </c>
      <c r="Q3720" s="24">
        <v>-5.9856800000000002E-2</v>
      </c>
      <c r="R3720" s="24">
        <v>0.18269969999999999</v>
      </c>
      <c r="S3720" s="24">
        <v>4.88368E-2</v>
      </c>
      <c r="T3720" s="24">
        <v>0.42774669999999998</v>
      </c>
      <c r="U3720" s="24">
        <v>0.28108450000000001</v>
      </c>
      <c r="V3720" s="34">
        <v>2.338403099485065E-2</v>
      </c>
      <c r="W3720" s="24">
        <v>0</v>
      </c>
      <c r="X3720" s="24">
        <v>0</v>
      </c>
    </row>
    <row r="3721" spans="1:24" ht="15" customHeight="1" x14ac:dyDescent="0.45">
      <c r="A3721" s="14">
        <v>638</v>
      </c>
      <c r="B3721" s="15">
        <v>1995</v>
      </c>
      <c r="C3721" s="16">
        <v>0</v>
      </c>
      <c r="D3721" s="17">
        <v>-2.1566599999999998E-2</v>
      </c>
      <c r="E3721" s="17">
        <v>9.3962199999999996E-2</v>
      </c>
      <c r="F3721" s="17">
        <v>4.6651900000000003E-2</v>
      </c>
      <c r="G3721" s="17">
        <v>1.3395250000000001</v>
      </c>
      <c r="H3721" s="18">
        <v>0.1069454</v>
      </c>
      <c r="I3721" s="40">
        <f t="array" ref="I3721">$Q$10+SUMPRODUCT(D3721:H3721,TRANSPOSE($Q$11:$Q$15))</f>
        <v>-5.1305917655536568</v>
      </c>
      <c r="J3721" s="37">
        <f t="shared" si="58"/>
        <v>5.8783015413101129E-3</v>
      </c>
      <c r="K3721" s="38"/>
      <c r="L3721" s="38"/>
      <c r="M3721" s="38"/>
      <c r="P3721" s="27">
        <v>3692</v>
      </c>
      <c r="Q3721" s="24">
        <v>-7.5242500000000004E-2</v>
      </c>
      <c r="R3721" s="24">
        <v>0.1884807</v>
      </c>
      <c r="S3721" s="24">
        <v>4.76327E-2</v>
      </c>
      <c r="T3721" s="24">
        <v>0.36953770000000002</v>
      </c>
      <c r="U3721" s="24">
        <v>0.27838220000000002</v>
      </c>
      <c r="V3721" s="34">
        <v>2.5429098054445598E-2</v>
      </c>
      <c r="W3721" s="24">
        <v>0</v>
      </c>
      <c r="X3721" s="24">
        <v>0</v>
      </c>
    </row>
    <row r="3722" spans="1:24" ht="15" customHeight="1" x14ac:dyDescent="0.45">
      <c r="A3722" s="14">
        <v>638</v>
      </c>
      <c r="B3722" s="15">
        <v>1996</v>
      </c>
      <c r="C3722" s="16">
        <v>0</v>
      </c>
      <c r="D3722" s="17">
        <v>-1.1298900000000001E-2</v>
      </c>
      <c r="E3722" s="17">
        <v>9.6801300000000007E-2</v>
      </c>
      <c r="F3722" s="17">
        <v>2.7940300000000001E-2</v>
      </c>
      <c r="G3722" s="17">
        <v>1.0654170000000001</v>
      </c>
      <c r="H3722" s="18">
        <v>9.8070500000000005E-2</v>
      </c>
      <c r="I3722" s="40">
        <f t="array" ref="I3722">$Q$10+SUMPRODUCT(D3722:H3722,TRANSPOSE($Q$11:$Q$15))</f>
        <v>-4.549473119087561</v>
      </c>
      <c r="J3722" s="37">
        <f t="shared" si="58"/>
        <v>1.0462159466686593E-2</v>
      </c>
      <c r="K3722" s="38"/>
      <c r="L3722" s="38"/>
      <c r="M3722" s="38"/>
      <c r="P3722" s="27">
        <v>3693</v>
      </c>
      <c r="Q3722" s="24">
        <v>-9.1328999999999994E-2</v>
      </c>
      <c r="R3722" s="24">
        <v>0.17593239999999999</v>
      </c>
      <c r="S3722" s="24">
        <v>2.4376999999999999E-2</v>
      </c>
      <c r="T3722" s="24">
        <v>0.39960449999999997</v>
      </c>
      <c r="U3722" s="24">
        <v>0.31888739999999999</v>
      </c>
      <c r="V3722" s="34">
        <v>3.0139617862035617E-2</v>
      </c>
      <c r="W3722" s="24">
        <v>0</v>
      </c>
      <c r="X3722" s="24">
        <v>0</v>
      </c>
    </row>
    <row r="3723" spans="1:24" ht="15" customHeight="1" x14ac:dyDescent="0.45">
      <c r="A3723" s="14">
        <v>638</v>
      </c>
      <c r="B3723" s="15">
        <v>1997</v>
      </c>
      <c r="C3723" s="16">
        <v>0</v>
      </c>
      <c r="D3723" s="17">
        <v>-7.2556200000000001E-2</v>
      </c>
      <c r="E3723" s="17">
        <v>8.3795900000000006E-2</v>
      </c>
      <c r="F3723" s="17">
        <v>1.8086399999999999E-2</v>
      </c>
      <c r="G3723" s="17">
        <v>0.98007599999999995</v>
      </c>
      <c r="H3723" s="18">
        <v>0.10187300000000001</v>
      </c>
      <c r="I3723" s="40">
        <f t="array" ref="I3723">$Q$10+SUMPRODUCT(D3723:H3723,TRANSPOSE($Q$11:$Q$15))</f>
        <v>-4.3387702132857999</v>
      </c>
      <c r="J3723" s="37">
        <f t="shared" si="58"/>
        <v>1.2884395734724195E-2</v>
      </c>
      <c r="K3723" s="38"/>
      <c r="L3723" s="38"/>
      <c r="M3723" s="38"/>
      <c r="P3723" s="27">
        <v>3694</v>
      </c>
      <c r="Q3723" s="24">
        <v>0.30487560000000002</v>
      </c>
      <c r="R3723" s="24">
        <v>-8.05786E-2</v>
      </c>
      <c r="S3723" s="24">
        <v>6.2530600000000006E-2</v>
      </c>
      <c r="T3723" s="24">
        <v>0.3004637</v>
      </c>
      <c r="U3723" s="24">
        <v>0.31699529999999998</v>
      </c>
      <c r="V3723" s="34">
        <v>4.3833610706393057E-2</v>
      </c>
      <c r="W3723" s="24">
        <v>0</v>
      </c>
      <c r="X3723" s="24">
        <v>0</v>
      </c>
    </row>
    <row r="3724" spans="1:24" ht="15" customHeight="1" x14ac:dyDescent="0.45">
      <c r="A3724" s="14">
        <v>638</v>
      </c>
      <c r="B3724" s="15">
        <v>1998</v>
      </c>
      <c r="C3724" s="16">
        <v>0</v>
      </c>
      <c r="D3724" s="17">
        <v>-8.6125999999999998E-3</v>
      </c>
      <c r="E3724" s="17">
        <v>0.10336099999999999</v>
      </c>
      <c r="F3724" s="17">
        <v>4.4680600000000001E-2</v>
      </c>
      <c r="G3724" s="17">
        <v>0.78542330000000005</v>
      </c>
      <c r="H3724" s="18">
        <v>0.1140529</v>
      </c>
      <c r="I3724" s="40">
        <f t="array" ref="I3724">$Q$10+SUMPRODUCT(D3724:H3724,TRANSPOSE($Q$11:$Q$15))</f>
        <v>-4.2357042343265245</v>
      </c>
      <c r="J3724" s="37">
        <f t="shared" si="58"/>
        <v>1.426323309367802E-2</v>
      </c>
      <c r="K3724" s="38"/>
      <c r="L3724" s="38"/>
      <c r="M3724" s="38"/>
      <c r="P3724" s="27">
        <v>3695</v>
      </c>
      <c r="Q3724" s="24">
        <v>0.41958990000000002</v>
      </c>
      <c r="R3724" s="24">
        <v>-4.6381600000000002E-2</v>
      </c>
      <c r="S3724" s="24">
        <v>5.1080500000000001E-2</v>
      </c>
      <c r="T3724" s="24">
        <v>0.54750670000000001</v>
      </c>
      <c r="U3724" s="24">
        <v>0.42530590000000001</v>
      </c>
      <c r="V3724" s="34">
        <v>3.4901860975138525E-2</v>
      </c>
      <c r="W3724" s="24">
        <v>0</v>
      </c>
      <c r="X3724" s="24">
        <v>0</v>
      </c>
    </row>
    <row r="3725" spans="1:24" ht="15" customHeight="1" x14ac:dyDescent="0.45">
      <c r="A3725" s="14">
        <v>638</v>
      </c>
      <c r="B3725" s="15">
        <v>1999</v>
      </c>
      <c r="C3725" s="16">
        <v>0</v>
      </c>
      <c r="D3725" s="17">
        <v>5.8979999999999998E-2</v>
      </c>
      <c r="E3725" s="17">
        <v>0.16020499999999999</v>
      </c>
      <c r="F3725" s="17">
        <v>3.9514899999999999E-2</v>
      </c>
      <c r="G3725" s="17">
        <v>2.4254820000000001</v>
      </c>
      <c r="H3725" s="18">
        <v>0.1297238</v>
      </c>
      <c r="I3725" s="40">
        <f t="array" ref="I3725">$Q$10+SUMPRODUCT(D3725:H3725,TRANSPOSE($Q$11:$Q$15))</f>
        <v>-6.8528990737610327</v>
      </c>
      <c r="J3725" s="37">
        <f t="shared" si="58"/>
        <v>1.0552739211276121E-3</v>
      </c>
      <c r="K3725" s="38"/>
      <c r="L3725" s="38"/>
      <c r="M3725" s="38"/>
      <c r="P3725" s="27">
        <v>3696</v>
      </c>
      <c r="Q3725" s="24">
        <v>2.89886E-2</v>
      </c>
      <c r="R3725" s="24">
        <v>1.106948</v>
      </c>
      <c r="S3725" s="24">
        <v>0.12284689999999999</v>
      </c>
      <c r="T3725" s="24">
        <v>5.5284269999999998</v>
      </c>
      <c r="U3725" s="24">
        <v>0.40691349999999998</v>
      </c>
      <c r="V3725" s="34">
        <v>1.1433616426306494E-6</v>
      </c>
      <c r="W3725" s="24">
        <v>0</v>
      </c>
      <c r="X3725" s="24">
        <v>0</v>
      </c>
    </row>
    <row r="3726" spans="1:24" ht="15" customHeight="1" x14ac:dyDescent="0.45">
      <c r="A3726" s="14">
        <v>638</v>
      </c>
      <c r="B3726" s="15">
        <v>2000</v>
      </c>
      <c r="C3726" s="16">
        <v>0</v>
      </c>
      <c r="D3726" s="17">
        <v>-2.2951300000000001E-2</v>
      </c>
      <c r="E3726" s="17">
        <v>0.32976490000000003</v>
      </c>
      <c r="F3726" s="17">
        <v>4.3641399999999997E-2</v>
      </c>
      <c r="G3726" s="17">
        <v>1.02902</v>
      </c>
      <c r="H3726" s="18">
        <v>0.10065689999999999</v>
      </c>
      <c r="I3726" s="40">
        <f t="array" ref="I3726">$Q$10+SUMPRODUCT(D3726:H3726,TRANSPOSE($Q$11:$Q$15))</f>
        <v>-4.9590251015160653</v>
      </c>
      <c r="J3726" s="37">
        <f t="shared" si="58"/>
        <v>6.9708344182250184E-3</v>
      </c>
      <c r="K3726" s="38"/>
      <c r="L3726" s="38"/>
      <c r="M3726" s="38"/>
      <c r="P3726" s="27">
        <v>3697</v>
      </c>
      <c r="Q3726" s="24">
        <v>-1.8978600000000002E-2</v>
      </c>
      <c r="R3726" s="24">
        <v>1.1170929999999999</v>
      </c>
      <c r="S3726" s="24">
        <v>0.13703850000000001</v>
      </c>
      <c r="T3726" s="24">
        <v>4.8289840000000002</v>
      </c>
      <c r="U3726" s="24">
        <v>0.40242529999999999</v>
      </c>
      <c r="V3726" s="34">
        <v>2.9971696429548929E-6</v>
      </c>
      <c r="W3726" s="24">
        <v>0</v>
      </c>
      <c r="X3726" s="24">
        <v>0</v>
      </c>
    </row>
    <row r="3727" spans="1:24" ht="15" customHeight="1" x14ac:dyDescent="0.45">
      <c r="A3727" s="14">
        <v>638</v>
      </c>
      <c r="B3727" s="15">
        <v>2001</v>
      </c>
      <c r="C3727" s="16">
        <v>0</v>
      </c>
      <c r="D3727" s="17">
        <v>5.3027999999999999E-3</v>
      </c>
      <c r="E3727" s="17">
        <v>0.28153489999999998</v>
      </c>
      <c r="F3727" s="17">
        <v>5.1349800000000001E-2</v>
      </c>
      <c r="G3727" s="17">
        <v>1.0583499999999999</v>
      </c>
      <c r="H3727" s="18">
        <v>9.9168800000000001E-2</v>
      </c>
      <c r="I3727" s="40">
        <f t="array" ref="I3727">$Q$10+SUMPRODUCT(D3727:H3727,TRANSPOSE($Q$11:$Q$15))</f>
        <v>-4.9865117560587251</v>
      </c>
      <c r="J3727" s="37">
        <f t="shared" si="58"/>
        <v>6.7831208078215173E-3</v>
      </c>
      <c r="K3727" s="38"/>
      <c r="L3727" s="38"/>
      <c r="M3727" s="38"/>
      <c r="P3727" s="27">
        <v>3698</v>
      </c>
      <c r="Q3727" s="24">
        <v>0.4253325</v>
      </c>
      <c r="R3727" s="24">
        <v>0.89146720000000002</v>
      </c>
      <c r="S3727" s="24">
        <v>8.02065E-2</v>
      </c>
      <c r="T3727" s="24">
        <v>2.3111959999999998</v>
      </c>
      <c r="U3727" s="24">
        <v>0.79637069999999999</v>
      </c>
      <c r="V3727" s="34">
        <v>5.5577883736037303E-4</v>
      </c>
      <c r="W3727" s="24">
        <v>0</v>
      </c>
      <c r="X3727" s="24">
        <v>0</v>
      </c>
    </row>
    <row r="3728" spans="1:24" ht="15" customHeight="1" x14ac:dyDescent="0.45">
      <c r="A3728" s="14">
        <v>638</v>
      </c>
      <c r="B3728" s="15">
        <v>2002</v>
      </c>
      <c r="C3728" s="16">
        <v>0</v>
      </c>
      <c r="D3728" s="17">
        <v>0.1175905</v>
      </c>
      <c r="E3728" s="17">
        <v>0.19426969999999999</v>
      </c>
      <c r="F3728" s="17">
        <v>4.6663999999999997E-2</v>
      </c>
      <c r="G3728" s="17">
        <v>0.41218369999999999</v>
      </c>
      <c r="H3728" s="18">
        <v>0.12533849999999999</v>
      </c>
      <c r="I3728" s="40">
        <f t="array" ref="I3728">$Q$10+SUMPRODUCT(D3728:H3728,TRANSPOSE($Q$11:$Q$15))</f>
        <v>-3.7296692329063763</v>
      </c>
      <c r="J3728" s="37">
        <f t="shared" si="58"/>
        <v>2.3438237370813488E-2</v>
      </c>
      <c r="K3728" s="38"/>
      <c r="L3728" s="38"/>
      <c r="M3728" s="38"/>
      <c r="P3728" s="27">
        <v>3699</v>
      </c>
      <c r="Q3728" s="24">
        <v>0.32877269999999997</v>
      </c>
      <c r="R3728" s="24">
        <v>0.87023450000000002</v>
      </c>
      <c r="S3728" s="24">
        <v>2.76882E-2</v>
      </c>
      <c r="T3728" s="24">
        <v>1.942375</v>
      </c>
      <c r="U3728" s="24">
        <v>0.82165160000000004</v>
      </c>
      <c r="V3728" s="34">
        <v>1.5311413186942775E-3</v>
      </c>
      <c r="W3728" s="24">
        <v>0</v>
      </c>
      <c r="X3728" s="24">
        <v>0</v>
      </c>
    </row>
    <row r="3729" spans="1:24" ht="15" customHeight="1" x14ac:dyDescent="0.45">
      <c r="A3729" s="14">
        <v>638</v>
      </c>
      <c r="B3729" s="15">
        <v>2003</v>
      </c>
      <c r="C3729" s="16">
        <v>0</v>
      </c>
      <c r="D3729" s="17">
        <v>0.1131679</v>
      </c>
      <c r="E3729" s="17">
        <v>0.2020332</v>
      </c>
      <c r="F3729" s="17">
        <v>4.7703799999999998E-2</v>
      </c>
      <c r="G3729" s="17">
        <v>0.47513640000000001</v>
      </c>
      <c r="H3729" s="18">
        <v>0.1291446</v>
      </c>
      <c r="I3729" s="40">
        <f t="array" ref="I3729">$Q$10+SUMPRODUCT(D3729:H3729,TRANSPOSE($Q$11:$Q$15))</f>
        <v>-3.8490698415814721</v>
      </c>
      <c r="J3729" s="37">
        <f t="shared" si="58"/>
        <v>2.0855330249178003E-2</v>
      </c>
      <c r="K3729" s="38"/>
      <c r="L3729" s="38"/>
      <c r="M3729" s="38"/>
      <c r="P3729" s="27">
        <v>3700</v>
      </c>
      <c r="Q3729" s="24">
        <v>0.35494700000000001</v>
      </c>
      <c r="R3729" s="24">
        <v>0.75133749999999999</v>
      </c>
      <c r="S3729" s="24">
        <v>0.105489</v>
      </c>
      <c r="T3729" s="24">
        <v>3.1572770000000001</v>
      </c>
      <c r="U3729" s="24">
        <v>0.7661036</v>
      </c>
      <c r="V3729" s="34">
        <v>1.3783680771745622E-4</v>
      </c>
      <c r="W3729" s="24">
        <v>0</v>
      </c>
      <c r="X3729" s="24">
        <v>0</v>
      </c>
    </row>
    <row r="3730" spans="1:24" ht="15" customHeight="1" x14ac:dyDescent="0.45">
      <c r="A3730" s="14">
        <v>638</v>
      </c>
      <c r="B3730" s="15">
        <v>2004</v>
      </c>
      <c r="C3730" s="16">
        <v>0</v>
      </c>
      <c r="D3730" s="17">
        <v>0.12835569999999999</v>
      </c>
      <c r="E3730" s="17">
        <v>0.19362799999999999</v>
      </c>
      <c r="F3730" s="17">
        <v>2.39948E-2</v>
      </c>
      <c r="G3730" s="17">
        <v>0.53647840000000002</v>
      </c>
      <c r="H3730" s="18">
        <v>0.1169029</v>
      </c>
      <c r="I3730" s="40">
        <f t="array" ref="I3730">$Q$10+SUMPRODUCT(D3730:H3730,TRANSPOSE($Q$11:$Q$15))</f>
        <v>-3.7462453639905675</v>
      </c>
      <c r="J3730" s="37">
        <f t="shared" si="58"/>
        <v>2.3061810412290943E-2</v>
      </c>
      <c r="K3730" s="38"/>
      <c r="L3730" s="38"/>
      <c r="M3730" s="38"/>
      <c r="P3730" s="27">
        <v>3701</v>
      </c>
      <c r="Q3730" s="24">
        <v>0.243897</v>
      </c>
      <c r="R3730" s="24">
        <v>0.85761259999999995</v>
      </c>
      <c r="S3730" s="24">
        <v>7.2894799999999996E-2</v>
      </c>
      <c r="T3730" s="24">
        <v>3.6037949999999999</v>
      </c>
      <c r="U3730" s="24">
        <v>0.64025969999999999</v>
      </c>
      <c r="V3730" s="34">
        <v>6.6470875083882329E-5</v>
      </c>
      <c r="W3730" s="24">
        <v>0</v>
      </c>
      <c r="X3730" s="24">
        <v>0</v>
      </c>
    </row>
    <row r="3731" spans="1:24" ht="15" customHeight="1" x14ac:dyDescent="0.45">
      <c r="A3731" s="14">
        <v>639</v>
      </c>
      <c r="B3731" s="15">
        <v>1995</v>
      </c>
      <c r="C3731" s="16">
        <v>0</v>
      </c>
      <c r="D3731" s="17">
        <v>0.51519110000000001</v>
      </c>
      <c r="E3731" s="17">
        <v>0.22067580000000001</v>
      </c>
      <c r="F3731" s="17">
        <v>6.0201400000000002E-2</v>
      </c>
      <c r="G3731" s="17">
        <v>1.5293110000000001</v>
      </c>
      <c r="H3731" s="18">
        <v>0.40363569999999999</v>
      </c>
      <c r="I3731" s="40">
        <f t="array" ref="I3731">$Q$10+SUMPRODUCT(D3731:H3731,TRANSPOSE($Q$11:$Q$15))</f>
        <v>-5.3193643574707359</v>
      </c>
      <c r="J3731" s="37">
        <f t="shared" si="58"/>
        <v>4.8720120441804347E-3</v>
      </c>
      <c r="K3731" s="38"/>
      <c r="L3731" s="38"/>
      <c r="M3731" s="38"/>
      <c r="P3731" s="27">
        <v>3702</v>
      </c>
      <c r="Q3731" s="24">
        <v>0.22879569999999999</v>
      </c>
      <c r="R3731" s="24">
        <v>0.66534079999999995</v>
      </c>
      <c r="S3731" s="24">
        <v>0.13535459999999999</v>
      </c>
      <c r="T3731" s="24">
        <v>7.3879970000000004</v>
      </c>
      <c r="U3731" s="24">
        <v>0.68042230000000004</v>
      </c>
      <c r="V3731" s="34">
        <v>1.306717838620735E-7</v>
      </c>
      <c r="W3731" s="24">
        <v>0</v>
      </c>
      <c r="X3731" s="24">
        <v>0</v>
      </c>
    </row>
    <row r="3732" spans="1:24" ht="15" customHeight="1" x14ac:dyDescent="0.45">
      <c r="A3732" s="14">
        <v>639</v>
      </c>
      <c r="B3732" s="15">
        <v>1996</v>
      </c>
      <c r="C3732" s="16">
        <v>0</v>
      </c>
      <c r="D3732" s="17">
        <v>0.51336459999999995</v>
      </c>
      <c r="E3732" s="17">
        <v>0.22350619999999999</v>
      </c>
      <c r="F3732" s="17">
        <v>4.38944E-2</v>
      </c>
      <c r="G3732" s="17">
        <v>1.1439790000000001</v>
      </c>
      <c r="H3732" s="18">
        <v>0.3818472</v>
      </c>
      <c r="I3732" s="40">
        <f t="array" ref="I3732">$Q$10+SUMPRODUCT(D3732:H3732,TRANSPOSE($Q$11:$Q$15))</f>
        <v>-4.5932366272239245</v>
      </c>
      <c r="J3732" s="37">
        <f t="shared" si="58"/>
        <v>1.0018661121395569E-2</v>
      </c>
      <c r="K3732" s="38"/>
      <c r="L3732" s="38"/>
      <c r="M3732" s="38"/>
      <c r="P3732" s="27">
        <v>3703</v>
      </c>
      <c r="Q3732" s="24">
        <v>0.27145079999999999</v>
      </c>
      <c r="R3732" s="24">
        <v>0.67217729999999998</v>
      </c>
      <c r="S3732" s="24">
        <v>0.13172729999999999</v>
      </c>
      <c r="T3732" s="24">
        <v>4.7293120000000002</v>
      </c>
      <c r="U3732" s="24">
        <v>0.64528969999999997</v>
      </c>
      <c r="V3732" s="34">
        <v>9.1775685208846939E-6</v>
      </c>
      <c r="W3732" s="24">
        <v>0</v>
      </c>
      <c r="X3732" s="24">
        <v>0</v>
      </c>
    </row>
    <row r="3733" spans="1:24" ht="15" customHeight="1" x14ac:dyDescent="0.45">
      <c r="A3733" s="14">
        <v>639</v>
      </c>
      <c r="B3733" s="15">
        <v>1997</v>
      </c>
      <c r="C3733" s="16">
        <v>0</v>
      </c>
      <c r="D3733" s="17">
        <v>0.51854940000000005</v>
      </c>
      <c r="E3733" s="17">
        <v>0.23731910000000001</v>
      </c>
      <c r="F3733" s="17">
        <v>5.8676499999999999E-2</v>
      </c>
      <c r="G3733" s="17">
        <v>1.9104239999999999</v>
      </c>
      <c r="H3733" s="18">
        <v>0.36445319999999998</v>
      </c>
      <c r="I3733" s="40">
        <f t="array" ref="I3733">$Q$10+SUMPRODUCT(D3733:H3733,TRANSPOSE($Q$11:$Q$15))</f>
        <v>-5.9615959344493827</v>
      </c>
      <c r="J3733" s="37">
        <f t="shared" si="58"/>
        <v>2.5691801964967563E-3</v>
      </c>
      <c r="K3733" s="38"/>
      <c r="L3733" s="38"/>
      <c r="M3733" s="38"/>
      <c r="P3733" s="27">
        <v>3704</v>
      </c>
      <c r="Q3733" s="24">
        <v>0.42604069999999999</v>
      </c>
      <c r="R3733" s="24">
        <v>0.82185920000000001</v>
      </c>
      <c r="S3733" s="24">
        <v>0.1070609</v>
      </c>
      <c r="T3733" s="24">
        <v>3.7084570000000001</v>
      </c>
      <c r="U3733" s="24">
        <v>0.69878910000000005</v>
      </c>
      <c r="V3733" s="34">
        <v>5.0422212857505642E-5</v>
      </c>
      <c r="W3733" s="24">
        <v>0</v>
      </c>
      <c r="X3733" s="24">
        <v>0</v>
      </c>
    </row>
    <row r="3734" spans="1:24" ht="15" customHeight="1" x14ac:dyDescent="0.45">
      <c r="A3734" s="14">
        <v>639</v>
      </c>
      <c r="B3734" s="15">
        <v>1999</v>
      </c>
      <c r="C3734" s="16">
        <v>0</v>
      </c>
      <c r="D3734" s="17">
        <v>0.22444810000000001</v>
      </c>
      <c r="E3734" s="17">
        <v>0.3718188</v>
      </c>
      <c r="F3734" s="17">
        <v>-4.7021300000000002E-2</v>
      </c>
      <c r="G3734" s="17">
        <v>0.94471950000000005</v>
      </c>
      <c r="H3734" s="18">
        <v>0.17381489999999999</v>
      </c>
      <c r="I3734" s="40">
        <f t="array" ref="I3734">$Q$10+SUMPRODUCT(D3734:H3734,TRANSPOSE($Q$11:$Q$15))</f>
        <v>-4.0127549747580105</v>
      </c>
      <c r="J3734" s="37">
        <f t="shared" si="58"/>
        <v>1.7762302227054803E-2</v>
      </c>
      <c r="K3734" s="38"/>
      <c r="L3734" s="38"/>
      <c r="M3734" s="38"/>
      <c r="P3734" s="27">
        <v>3705</v>
      </c>
      <c r="Q3734" s="24">
        <v>0.40677760000000002</v>
      </c>
      <c r="R3734" s="24">
        <v>0.93276130000000002</v>
      </c>
      <c r="S3734" s="24">
        <v>0.1132344</v>
      </c>
      <c r="T3734" s="24">
        <v>2.1306820000000002</v>
      </c>
      <c r="U3734" s="24">
        <v>0.6934631</v>
      </c>
      <c r="V3734" s="34">
        <v>4.9889414824509778E-4</v>
      </c>
      <c r="W3734" s="24">
        <v>0</v>
      </c>
      <c r="X3734" s="24">
        <v>0</v>
      </c>
    </row>
    <row r="3735" spans="1:24" ht="15" customHeight="1" x14ac:dyDescent="0.45">
      <c r="A3735" s="14">
        <v>640</v>
      </c>
      <c r="B3735" s="15">
        <v>1995</v>
      </c>
      <c r="C3735" s="16">
        <v>0</v>
      </c>
      <c r="D3735" s="17">
        <v>6.6071999999999997E-3</v>
      </c>
      <c r="E3735" s="17">
        <v>9.1035999999999999E-3</v>
      </c>
      <c r="F3735" s="17">
        <v>4.6302400000000001E-2</v>
      </c>
      <c r="G3735" s="17">
        <v>0.8817623</v>
      </c>
      <c r="H3735" s="18">
        <v>0.20627570000000001</v>
      </c>
      <c r="I3735" s="40">
        <f t="array" ref="I3735">$Q$10+SUMPRODUCT(D3735:H3735,TRANSPOSE($Q$11:$Q$15))</f>
        <v>-4.201689815752446</v>
      </c>
      <c r="J3735" s="37">
        <f t="shared" si="58"/>
        <v>1.4749455298354051E-2</v>
      </c>
      <c r="K3735" s="38"/>
      <c r="L3735" s="38"/>
      <c r="M3735" s="38"/>
      <c r="P3735" s="27">
        <v>3706</v>
      </c>
      <c r="Q3735" s="24">
        <v>0.39327000000000001</v>
      </c>
      <c r="R3735" s="24">
        <v>0.57551010000000002</v>
      </c>
      <c r="S3735" s="24">
        <v>0.1151529</v>
      </c>
      <c r="T3735" s="24">
        <v>3.4351150000000001</v>
      </c>
      <c r="U3735" s="24">
        <v>0.67950429999999995</v>
      </c>
      <c r="V3735" s="34">
        <v>1.0189194002330584E-4</v>
      </c>
      <c r="W3735" s="24">
        <v>0</v>
      </c>
      <c r="X3735" s="24">
        <v>0</v>
      </c>
    </row>
    <row r="3736" spans="1:24" ht="15" customHeight="1" x14ac:dyDescent="0.45">
      <c r="A3736" s="14">
        <v>640</v>
      </c>
      <c r="B3736" s="15">
        <v>1996</v>
      </c>
      <c r="C3736" s="16">
        <v>0</v>
      </c>
      <c r="D3736" s="17">
        <v>7.6810900000000001E-2</v>
      </c>
      <c r="E3736" s="17">
        <v>3.6445699999999998E-2</v>
      </c>
      <c r="F3736" s="17">
        <v>4.1408E-2</v>
      </c>
      <c r="G3736" s="17">
        <v>1.602333</v>
      </c>
      <c r="H3736" s="18">
        <v>0.23290920000000001</v>
      </c>
      <c r="I3736" s="40">
        <f t="array" ref="I3736">$Q$10+SUMPRODUCT(D3736:H3736,TRANSPOSE($Q$11:$Q$15))</f>
        <v>-5.3049935384719147</v>
      </c>
      <c r="J3736" s="37">
        <f t="shared" si="58"/>
        <v>4.9421838267373784E-3</v>
      </c>
      <c r="K3736" s="38"/>
      <c r="L3736" s="38"/>
      <c r="M3736" s="38"/>
      <c r="P3736" s="27">
        <v>3707</v>
      </c>
      <c r="Q3736" s="24">
        <v>0.35181420000000002</v>
      </c>
      <c r="R3736" s="24">
        <v>0.63799890000000004</v>
      </c>
      <c r="S3736" s="24">
        <v>0.1059705</v>
      </c>
      <c r="T3736" s="24">
        <v>3.3085909999999998</v>
      </c>
      <c r="U3736" s="24">
        <v>0.66465289999999999</v>
      </c>
      <c r="V3736" s="34">
        <v>1.1931069417154301E-4</v>
      </c>
      <c r="W3736" s="24">
        <v>0</v>
      </c>
      <c r="X3736" s="24">
        <v>0</v>
      </c>
    </row>
    <row r="3737" spans="1:24" ht="15" customHeight="1" x14ac:dyDescent="0.45">
      <c r="A3737" s="14">
        <v>640</v>
      </c>
      <c r="B3737" s="15">
        <v>1997</v>
      </c>
      <c r="C3737" s="16">
        <v>0</v>
      </c>
      <c r="D3737" s="17">
        <v>9.9738499999999994E-2</v>
      </c>
      <c r="E3737" s="17">
        <v>3.07984E-2</v>
      </c>
      <c r="F3737" s="17">
        <v>6.4551700000000004E-2</v>
      </c>
      <c r="G3737" s="17">
        <v>1.1691229999999999</v>
      </c>
      <c r="H3737" s="18">
        <v>0.2433912</v>
      </c>
      <c r="I3737" s="40">
        <f t="array" ref="I3737">$Q$10+SUMPRODUCT(D3737:H3737,TRANSPOSE($Q$11:$Q$15))</f>
        <v>-4.7755533019724279</v>
      </c>
      <c r="J3737" s="37">
        <f t="shared" si="58"/>
        <v>8.3628888449146736E-3</v>
      </c>
      <c r="K3737" s="38"/>
      <c r="L3737" s="38"/>
      <c r="M3737" s="38"/>
      <c r="P3737" s="27">
        <v>3708</v>
      </c>
      <c r="Q3737" s="24">
        <v>0.30556450000000002</v>
      </c>
      <c r="R3737" s="24">
        <v>0.37382070000000001</v>
      </c>
      <c r="S3737" s="24">
        <v>6.7276600000000006E-2</v>
      </c>
      <c r="T3737" s="24">
        <v>1.9325589999999999</v>
      </c>
      <c r="U3737" s="24">
        <v>0.41654649999999999</v>
      </c>
      <c r="V3737" s="34">
        <v>1.7965036876448001E-3</v>
      </c>
      <c r="W3737" s="24">
        <v>0</v>
      </c>
      <c r="X3737" s="24">
        <v>0</v>
      </c>
    </row>
    <row r="3738" spans="1:24" ht="15" customHeight="1" x14ac:dyDescent="0.45">
      <c r="A3738" s="14">
        <v>640</v>
      </c>
      <c r="B3738" s="15">
        <v>1998</v>
      </c>
      <c r="C3738" s="16">
        <v>0</v>
      </c>
      <c r="D3738" s="17">
        <v>1.5500000000000001E-5</v>
      </c>
      <c r="E3738" s="17">
        <v>4.1055599999999998E-2</v>
      </c>
      <c r="F3738" s="17">
        <v>2.62814E-2</v>
      </c>
      <c r="G3738" s="17">
        <v>0.94703570000000004</v>
      </c>
      <c r="H3738" s="18">
        <v>0.1177638</v>
      </c>
      <c r="I3738" s="40">
        <f t="array" ref="I3738">$Q$10+SUMPRODUCT(D3738:H3738,TRANSPOSE($Q$11:$Q$15))</f>
        <v>-4.2496033886378992</v>
      </c>
      <c r="J3738" s="37">
        <f t="shared" si="58"/>
        <v>1.4069127453515073E-2</v>
      </c>
      <c r="K3738" s="38"/>
      <c r="L3738" s="38"/>
      <c r="M3738" s="38"/>
      <c r="P3738" s="27">
        <v>3709</v>
      </c>
      <c r="Q3738" s="24">
        <v>0.3614716</v>
      </c>
      <c r="R3738" s="24">
        <v>0.43220029999999998</v>
      </c>
      <c r="S3738" s="24">
        <v>5.63957E-2</v>
      </c>
      <c r="T3738" s="24">
        <v>3.5364059999999999</v>
      </c>
      <c r="U3738" s="24">
        <v>0.43274069999999998</v>
      </c>
      <c r="V3738" s="34">
        <v>1.4470950963156969E-4</v>
      </c>
      <c r="W3738" s="24">
        <v>0</v>
      </c>
      <c r="X3738" s="24">
        <v>0</v>
      </c>
    </row>
    <row r="3739" spans="1:24" ht="15" customHeight="1" x14ac:dyDescent="0.45">
      <c r="A3739" s="14">
        <v>640</v>
      </c>
      <c r="B3739" s="15">
        <v>1999</v>
      </c>
      <c r="C3739" s="16">
        <v>0</v>
      </c>
      <c r="D3739" s="17">
        <v>0.21505920000000001</v>
      </c>
      <c r="E3739" s="17">
        <v>-0.67550010000000005</v>
      </c>
      <c r="F3739" s="17">
        <v>2.3349999999999998E-3</v>
      </c>
      <c r="G3739" s="17">
        <v>0.1489048</v>
      </c>
      <c r="H3739" s="18">
        <v>0.3028633</v>
      </c>
      <c r="I3739" s="40">
        <f t="array" ref="I3739">$Q$10+SUMPRODUCT(D3739:H3739,TRANSPOSE($Q$11:$Q$15))</f>
        <v>-1.5404479816853831</v>
      </c>
      <c r="J3739" s="37">
        <f t="shared" si="58"/>
        <v>0.17647016086197811</v>
      </c>
      <c r="K3739" s="38"/>
      <c r="L3739" s="38"/>
      <c r="M3739" s="38"/>
      <c r="P3739" s="27">
        <v>3710</v>
      </c>
      <c r="Q3739" s="24">
        <v>0.32042559999999998</v>
      </c>
      <c r="R3739" s="24">
        <v>0.44205030000000001</v>
      </c>
      <c r="S3739" s="24">
        <v>8.2234199999999993E-2</v>
      </c>
      <c r="T3739" s="24">
        <v>3.2951990000000002</v>
      </c>
      <c r="U3739" s="24">
        <v>0.44218390000000002</v>
      </c>
      <c r="V3739" s="34">
        <v>1.6849852357457844E-4</v>
      </c>
      <c r="W3739" s="24">
        <v>0</v>
      </c>
      <c r="X3739" s="24">
        <v>0</v>
      </c>
    </row>
    <row r="3740" spans="1:24" ht="15" customHeight="1" x14ac:dyDescent="0.45">
      <c r="A3740" s="14">
        <v>640</v>
      </c>
      <c r="B3740" s="15">
        <v>2000</v>
      </c>
      <c r="C3740" s="16">
        <v>0</v>
      </c>
      <c r="D3740" s="17">
        <v>0.1150351</v>
      </c>
      <c r="E3740" s="17">
        <v>-0.71386119999999997</v>
      </c>
      <c r="F3740" s="17">
        <v>1.8871700000000002E-2</v>
      </c>
      <c r="G3740" s="17">
        <v>5.6809600000000002E-2</v>
      </c>
      <c r="H3740" s="18">
        <v>0.32155620000000001</v>
      </c>
      <c r="I3740" s="40">
        <f t="array" ref="I3740">$Q$10+SUMPRODUCT(D3740:H3740,TRANSPOSE($Q$11:$Q$15))</f>
        <v>-1.500051032864026</v>
      </c>
      <c r="J3740" s="37">
        <f t="shared" si="58"/>
        <v>0.182417912559103</v>
      </c>
      <c r="K3740" s="38"/>
      <c r="L3740" s="38"/>
      <c r="M3740" s="38"/>
      <c r="P3740" s="27">
        <v>3711</v>
      </c>
      <c r="Q3740" s="24">
        <v>0.2086963</v>
      </c>
      <c r="R3740" s="24">
        <v>0.37836059999999999</v>
      </c>
      <c r="S3740" s="24">
        <v>3.3303600000000003E-2</v>
      </c>
      <c r="T3740" s="24">
        <v>1.4985679999999999</v>
      </c>
      <c r="U3740" s="24">
        <v>0.29147849999999997</v>
      </c>
      <c r="V3740" s="34">
        <v>4.147851010499198E-3</v>
      </c>
      <c r="W3740" s="24">
        <v>0</v>
      </c>
      <c r="X3740" s="24">
        <v>0</v>
      </c>
    </row>
    <row r="3741" spans="1:24" ht="15" customHeight="1" x14ac:dyDescent="0.45">
      <c r="A3741" s="14">
        <v>640</v>
      </c>
      <c r="B3741" s="15">
        <v>2001</v>
      </c>
      <c r="C3741" s="16">
        <v>0</v>
      </c>
      <c r="D3741" s="17">
        <v>5.6054699999999999E-2</v>
      </c>
      <c r="E3741" s="17">
        <v>-0.87932569999999999</v>
      </c>
      <c r="F3741" s="17">
        <v>4.7067299999999999E-2</v>
      </c>
      <c r="G3741" s="17">
        <v>6.3392500000000004E-2</v>
      </c>
      <c r="H3741" s="18">
        <v>0.30948710000000001</v>
      </c>
      <c r="I3741" s="40">
        <f t="array" ref="I3741">$Q$10+SUMPRODUCT(D3741:H3741,TRANSPOSE($Q$11:$Q$15))</f>
        <v>-1.5274121447069167</v>
      </c>
      <c r="J3741" s="37">
        <f t="shared" si="58"/>
        <v>0.17837263546753229</v>
      </c>
      <c r="K3741" s="38"/>
      <c r="L3741" s="38"/>
      <c r="M3741" s="38"/>
      <c r="P3741" s="27">
        <v>3712</v>
      </c>
      <c r="Q3741" s="24">
        <v>0.53062240000000005</v>
      </c>
      <c r="R3741" s="24">
        <v>0.53410299999999999</v>
      </c>
      <c r="S3741" s="24">
        <v>6.7467700000000005E-2</v>
      </c>
      <c r="T3741" s="24">
        <v>4.653905</v>
      </c>
      <c r="U3741" s="24">
        <v>0.23604330000000001</v>
      </c>
      <c r="V3741" s="34">
        <v>1.8273980247354583E-5</v>
      </c>
      <c r="W3741" s="24">
        <v>0</v>
      </c>
      <c r="X3741" s="24">
        <v>0</v>
      </c>
    </row>
    <row r="3742" spans="1:24" ht="15" customHeight="1" x14ac:dyDescent="0.45">
      <c r="A3742" s="14">
        <v>640</v>
      </c>
      <c r="B3742" s="15">
        <v>2002</v>
      </c>
      <c r="C3742" s="16">
        <v>0</v>
      </c>
      <c r="D3742" s="17">
        <v>-6.0860000000000005E-4</v>
      </c>
      <c r="E3742" s="17">
        <v>-1.0082169999999999</v>
      </c>
      <c r="F3742" s="17">
        <v>4.0484100000000002E-2</v>
      </c>
      <c r="G3742" s="17">
        <v>9.4299800000000003E-2</v>
      </c>
      <c r="H3742" s="18">
        <v>0.37811440000000002</v>
      </c>
      <c r="I3742" s="40">
        <f t="array" ref="I3742">$Q$10+SUMPRODUCT(D3742:H3742,TRANSPOSE($Q$11:$Q$15))</f>
        <v>-1.3175461457703921</v>
      </c>
      <c r="J3742" s="37">
        <f t="shared" si="58"/>
        <v>0.21122684057962277</v>
      </c>
      <c r="K3742" s="38"/>
      <c r="L3742" s="38"/>
      <c r="M3742" s="38"/>
      <c r="P3742" s="27">
        <v>3713</v>
      </c>
      <c r="Q3742" s="24">
        <v>0.4394208</v>
      </c>
      <c r="R3742" s="24">
        <v>0.55543629999999999</v>
      </c>
      <c r="S3742" s="24">
        <v>6.03391E-2</v>
      </c>
      <c r="T3742" s="24">
        <v>4.5538230000000004</v>
      </c>
      <c r="U3742" s="24">
        <v>0.2277479</v>
      </c>
      <c r="V3742" s="34">
        <v>2.1073877746253921E-5</v>
      </c>
      <c r="W3742" s="24">
        <v>0</v>
      </c>
      <c r="X3742" s="24">
        <v>0</v>
      </c>
    </row>
    <row r="3743" spans="1:24" ht="15" customHeight="1" x14ac:dyDescent="0.45">
      <c r="A3743" s="14">
        <v>640</v>
      </c>
      <c r="B3743" s="15">
        <v>2003</v>
      </c>
      <c r="C3743" s="16">
        <v>0</v>
      </c>
      <c r="D3743" s="17">
        <v>0.1055958</v>
      </c>
      <c r="E3743" s="17">
        <v>-0.85370900000000005</v>
      </c>
      <c r="F3743" s="17">
        <v>3.01856E-2</v>
      </c>
      <c r="G3743" s="17">
        <v>0.13332550000000001</v>
      </c>
      <c r="H3743" s="18">
        <v>0.35886509999999999</v>
      </c>
      <c r="I3743" s="40">
        <f t="array" ref="I3743">$Q$10+SUMPRODUCT(D3743:H3743,TRANSPOSE($Q$11:$Q$15))</f>
        <v>-1.4899355063350788</v>
      </c>
      <c r="J3743" s="37">
        <f t="shared" si="58"/>
        <v>0.18393140776287589</v>
      </c>
      <c r="K3743" s="38"/>
      <c r="L3743" s="38"/>
      <c r="M3743" s="38"/>
      <c r="P3743" s="27">
        <v>3714</v>
      </c>
      <c r="Q3743" s="24">
        <v>0.28755710000000001</v>
      </c>
      <c r="R3743" s="24">
        <v>0.42576019999999998</v>
      </c>
      <c r="S3743" s="24">
        <v>4.2625499999999997E-2</v>
      </c>
      <c r="T3743" s="24">
        <v>2.9534720000000001</v>
      </c>
      <c r="U3743" s="24">
        <v>0.19560669999999999</v>
      </c>
      <c r="V3743" s="34">
        <v>3.4564447555880228E-4</v>
      </c>
      <c r="W3743" s="24">
        <v>0</v>
      </c>
      <c r="X3743" s="24">
        <v>0</v>
      </c>
    </row>
    <row r="3744" spans="1:24" ht="15" customHeight="1" x14ac:dyDescent="0.45">
      <c r="A3744" s="14">
        <v>640</v>
      </c>
      <c r="B3744" s="15">
        <v>2004</v>
      </c>
      <c r="C3744" s="16">
        <v>0</v>
      </c>
      <c r="D3744" s="17">
        <v>8.6841399999999999E-2</v>
      </c>
      <c r="E3744" s="17">
        <v>-0.72196479999999996</v>
      </c>
      <c r="F3744" s="17">
        <v>4.5983000000000003E-2</v>
      </c>
      <c r="G3744" s="17">
        <v>0.28551599999999999</v>
      </c>
      <c r="H3744" s="18">
        <v>0.36534119999999998</v>
      </c>
      <c r="I3744" s="40">
        <f t="array" ref="I3744">$Q$10+SUMPRODUCT(D3744:H3744,TRANSPOSE($Q$11:$Q$15))</f>
        <v>-2.0541467662076318</v>
      </c>
      <c r="J3744" s="37">
        <f t="shared" si="58"/>
        <v>0.11363404375005744</v>
      </c>
      <c r="K3744" s="38"/>
      <c r="L3744" s="38"/>
      <c r="M3744" s="38"/>
      <c r="P3744" s="27">
        <v>3715</v>
      </c>
      <c r="Q3744" s="24">
        <v>-7.4404600000000001E-2</v>
      </c>
      <c r="R3744" s="24">
        <v>-0.33512380000000003</v>
      </c>
      <c r="S3744" s="24">
        <v>2.8033200000000001E-2</v>
      </c>
      <c r="T3744" s="24">
        <v>0.38277090000000003</v>
      </c>
      <c r="U3744" s="24">
        <v>0.30368840000000002</v>
      </c>
      <c r="V3744" s="34">
        <v>6.1050995173693411E-2</v>
      </c>
      <c r="W3744" s="24">
        <v>0</v>
      </c>
      <c r="X3744" s="24">
        <v>0</v>
      </c>
    </row>
    <row r="3745" spans="1:24" ht="15" customHeight="1" x14ac:dyDescent="0.45">
      <c r="A3745" s="14">
        <v>641</v>
      </c>
      <c r="B3745" s="15">
        <v>1995</v>
      </c>
      <c r="C3745" s="16">
        <v>0</v>
      </c>
      <c r="D3745" s="17">
        <v>0.17506630000000001</v>
      </c>
      <c r="E3745" s="17">
        <v>9.9902099999999994E-2</v>
      </c>
      <c r="F3745" s="17">
        <v>6.5521200000000002E-2</v>
      </c>
      <c r="G3745" s="17">
        <v>0.74054589999999998</v>
      </c>
      <c r="H3745" s="18">
        <v>0.46381240000000001</v>
      </c>
      <c r="I3745" s="40">
        <f t="array" ref="I3745">$Q$10+SUMPRODUCT(D3745:H3745,TRANSPOSE($Q$11:$Q$15))</f>
        <v>-4.0329924619105402</v>
      </c>
      <c r="J3745" s="37">
        <f t="shared" si="58"/>
        <v>1.7412647094191304E-2</v>
      </c>
      <c r="K3745" s="38"/>
      <c r="L3745" s="38"/>
      <c r="M3745" s="38"/>
      <c r="P3745" s="27">
        <v>3716</v>
      </c>
      <c r="Q3745" s="24">
        <v>0.2447772</v>
      </c>
      <c r="R3745" s="24">
        <v>0.37962770000000001</v>
      </c>
      <c r="S3745" s="24">
        <v>1.50492E-2</v>
      </c>
      <c r="T3745" s="24">
        <v>0.83514980000000005</v>
      </c>
      <c r="U3745" s="24">
        <v>0.21430450000000001</v>
      </c>
      <c r="V3745" s="34">
        <v>1.3222956337652299E-2</v>
      </c>
      <c r="W3745" s="24">
        <v>0</v>
      </c>
      <c r="X3745" s="24">
        <v>0</v>
      </c>
    </row>
    <row r="3746" spans="1:24" ht="15" customHeight="1" x14ac:dyDescent="0.45">
      <c r="A3746" s="14">
        <v>641</v>
      </c>
      <c r="B3746" s="15">
        <v>1996</v>
      </c>
      <c r="C3746" s="16">
        <v>0</v>
      </c>
      <c r="D3746" s="17">
        <v>0.1958926</v>
      </c>
      <c r="E3746" s="17">
        <v>0.22058249999999999</v>
      </c>
      <c r="F3746" s="17">
        <v>4.5453399999999998E-2</v>
      </c>
      <c r="G3746" s="17">
        <v>1.3582350000000001</v>
      </c>
      <c r="H3746" s="18">
        <v>0.43328090000000002</v>
      </c>
      <c r="I3746" s="40">
        <f t="array" ref="I3746">$Q$10+SUMPRODUCT(D3746:H3746,TRANSPOSE($Q$11:$Q$15))</f>
        <v>-5.0425759869331843</v>
      </c>
      <c r="J3746" s="37">
        <f t="shared" si="58"/>
        <v>6.4156669266041688E-3</v>
      </c>
      <c r="K3746" s="38"/>
      <c r="L3746" s="38"/>
      <c r="M3746" s="38"/>
      <c r="P3746" s="27">
        <v>3717</v>
      </c>
      <c r="Q3746" s="24">
        <v>0.26176260000000001</v>
      </c>
      <c r="R3746" s="24">
        <v>0.2232459</v>
      </c>
      <c r="S3746" s="24">
        <v>1.7884400000000002E-2</v>
      </c>
      <c r="T3746" s="24">
        <v>0.33154260000000002</v>
      </c>
      <c r="U3746" s="24">
        <v>0.26167560000000001</v>
      </c>
      <c r="V3746" s="34">
        <v>3.6655562585839047E-2</v>
      </c>
      <c r="W3746" s="24">
        <v>0</v>
      </c>
      <c r="X3746" s="24">
        <v>0</v>
      </c>
    </row>
    <row r="3747" spans="1:24" ht="15" customHeight="1" x14ac:dyDescent="0.45">
      <c r="A3747" s="14">
        <v>641</v>
      </c>
      <c r="B3747" s="15">
        <v>1997</v>
      </c>
      <c r="C3747" s="16">
        <v>0</v>
      </c>
      <c r="D3747" s="17">
        <v>0.15435370000000001</v>
      </c>
      <c r="E3747" s="17">
        <v>0.24344640000000001</v>
      </c>
      <c r="F3747" s="17">
        <v>3.0991100000000001E-2</v>
      </c>
      <c r="G3747" s="17">
        <v>1.398882</v>
      </c>
      <c r="H3747" s="18">
        <v>0.429956</v>
      </c>
      <c r="I3747" s="40">
        <f t="array" ref="I3747">$Q$10+SUMPRODUCT(D3747:H3747,TRANSPOSE($Q$11:$Q$15))</f>
        <v>-5.0441842380237478</v>
      </c>
      <c r="J3747" s="37">
        <f t="shared" si="58"/>
        <v>6.4054232538580851E-3</v>
      </c>
      <c r="K3747" s="38"/>
      <c r="L3747" s="38"/>
      <c r="M3747" s="38"/>
      <c r="P3747" s="27">
        <v>3718</v>
      </c>
      <c r="Q3747" s="24">
        <v>0.2073624</v>
      </c>
      <c r="R3747" s="24">
        <v>0.1061247</v>
      </c>
      <c r="S3747" s="24">
        <v>3.8275000000000002E-3</v>
      </c>
      <c r="T3747" s="24">
        <v>0.65788670000000005</v>
      </c>
      <c r="U3747" s="24">
        <v>0.30282559999999997</v>
      </c>
      <c r="V3747" s="34">
        <v>2.9221102297767108E-2</v>
      </c>
      <c r="W3747" s="24">
        <v>0</v>
      </c>
      <c r="X3747" s="24">
        <v>0</v>
      </c>
    </row>
    <row r="3748" spans="1:24" ht="15" customHeight="1" x14ac:dyDescent="0.45">
      <c r="A3748" s="14">
        <v>641</v>
      </c>
      <c r="B3748" s="15">
        <v>1999</v>
      </c>
      <c r="C3748" s="16">
        <v>0</v>
      </c>
      <c r="D3748" s="17">
        <v>0.2404231</v>
      </c>
      <c r="E3748" s="17">
        <v>0.15651680000000001</v>
      </c>
      <c r="F3748" s="17">
        <v>1.59802E-2</v>
      </c>
      <c r="G3748" s="17">
        <v>0.45494129999999999</v>
      </c>
      <c r="H3748" s="18">
        <v>0.6182725</v>
      </c>
      <c r="I3748" s="40">
        <f t="array" ref="I3748">$Q$10+SUMPRODUCT(D3748:H3748,TRANSPOSE($Q$11:$Q$15))</f>
        <v>-3.1410848536364222</v>
      </c>
      <c r="J3748" s="37">
        <f t="shared" si="58"/>
        <v>4.1444000531337545E-2</v>
      </c>
      <c r="K3748" s="38"/>
      <c r="L3748" s="38"/>
      <c r="M3748" s="38"/>
      <c r="P3748" s="27">
        <v>3719</v>
      </c>
      <c r="Q3748" s="24">
        <v>0.33442300000000003</v>
      </c>
      <c r="R3748" s="24">
        <v>3.2928800000000001E-2</v>
      </c>
      <c r="S3748" s="24">
        <v>4.3844399999999999E-2</v>
      </c>
      <c r="T3748" s="24">
        <v>1.1328990000000001</v>
      </c>
      <c r="U3748" s="24">
        <v>0.37726520000000002</v>
      </c>
      <c r="V3748" s="34">
        <v>1.2430816130967502E-2</v>
      </c>
      <c r="W3748" s="24">
        <v>0</v>
      </c>
      <c r="X3748" s="24">
        <v>0</v>
      </c>
    </row>
    <row r="3749" spans="1:24" ht="15" customHeight="1" x14ac:dyDescent="0.45">
      <c r="A3749" s="14">
        <v>641</v>
      </c>
      <c r="B3749" s="15">
        <v>2000</v>
      </c>
      <c r="C3749" s="16">
        <v>0</v>
      </c>
      <c r="D3749" s="17">
        <v>0.17998140000000001</v>
      </c>
      <c r="E3749" s="17">
        <v>0.2068905</v>
      </c>
      <c r="F3749" s="17">
        <v>7.0315600000000006E-2</v>
      </c>
      <c r="G3749" s="17">
        <v>0.44708100000000001</v>
      </c>
      <c r="H3749" s="18">
        <v>0.9593062</v>
      </c>
      <c r="I3749" s="40">
        <f t="array" ref="I3749">$Q$10+SUMPRODUCT(D3749:H3749,TRANSPOSE($Q$11:$Q$15))</f>
        <v>-3.4501339692108166</v>
      </c>
      <c r="J3749" s="37">
        <f t="shared" si="58"/>
        <v>3.0764864360177582E-2</v>
      </c>
      <c r="K3749" s="38"/>
      <c r="L3749" s="38"/>
      <c r="M3749" s="38"/>
      <c r="P3749" s="27">
        <v>3720</v>
      </c>
      <c r="Q3749" s="24">
        <v>-2.1566599999999998E-2</v>
      </c>
      <c r="R3749" s="24">
        <v>9.3962199999999996E-2</v>
      </c>
      <c r="S3749" s="24">
        <v>4.6651900000000003E-2</v>
      </c>
      <c r="T3749" s="24">
        <v>1.3395250000000001</v>
      </c>
      <c r="U3749" s="24">
        <v>0.1069454</v>
      </c>
      <c r="V3749" s="34">
        <v>5.8783015413101181E-3</v>
      </c>
      <c r="W3749" s="24">
        <v>0</v>
      </c>
      <c r="X3749" s="24">
        <v>0</v>
      </c>
    </row>
    <row r="3750" spans="1:24" ht="15" customHeight="1" x14ac:dyDescent="0.45">
      <c r="A3750" s="14">
        <v>641</v>
      </c>
      <c r="B3750" s="15">
        <v>2001</v>
      </c>
      <c r="C3750" s="16">
        <v>0</v>
      </c>
      <c r="D3750" s="17">
        <v>0.1667003</v>
      </c>
      <c r="E3750" s="17">
        <v>0.14901780000000001</v>
      </c>
      <c r="F3750" s="17">
        <v>2.9059700000000001E-2</v>
      </c>
      <c r="G3750" s="17">
        <v>0.31198049999999999</v>
      </c>
      <c r="H3750" s="18">
        <v>0.50393239999999995</v>
      </c>
      <c r="I3750" s="40">
        <f t="array" ref="I3750">$Q$10+SUMPRODUCT(D3750:H3750,TRANSPOSE($Q$11:$Q$15))</f>
        <v>-3.1083940624104027</v>
      </c>
      <c r="J3750" s="37">
        <f t="shared" si="58"/>
        <v>4.2762332962221927E-2</v>
      </c>
      <c r="K3750" s="38"/>
      <c r="L3750" s="38"/>
      <c r="M3750" s="38"/>
      <c r="P3750" s="27">
        <v>3721</v>
      </c>
      <c r="Q3750" s="24">
        <v>-1.1298900000000001E-2</v>
      </c>
      <c r="R3750" s="24">
        <v>9.6801300000000007E-2</v>
      </c>
      <c r="S3750" s="24">
        <v>2.7940300000000001E-2</v>
      </c>
      <c r="T3750" s="24">
        <v>1.0654170000000001</v>
      </c>
      <c r="U3750" s="24">
        <v>9.8070500000000005E-2</v>
      </c>
      <c r="V3750" s="34">
        <v>1.0462159466686593E-2</v>
      </c>
      <c r="W3750" s="24">
        <v>0</v>
      </c>
      <c r="X3750" s="24">
        <v>0</v>
      </c>
    </row>
    <row r="3751" spans="1:24" ht="15" customHeight="1" x14ac:dyDescent="0.45">
      <c r="A3751" s="14">
        <v>641</v>
      </c>
      <c r="B3751" s="15">
        <v>2002</v>
      </c>
      <c r="C3751" s="16">
        <v>0</v>
      </c>
      <c r="D3751" s="17">
        <v>0.1424832</v>
      </c>
      <c r="E3751" s="17">
        <v>7.0993700000000007E-2</v>
      </c>
      <c r="F3751" s="17">
        <v>4.5248799999999999E-2</v>
      </c>
      <c r="G3751" s="17">
        <v>0.14039070000000001</v>
      </c>
      <c r="H3751" s="18">
        <v>0.55720979999999998</v>
      </c>
      <c r="I3751" s="40">
        <f t="array" ref="I3751">$Q$10+SUMPRODUCT(D3751:H3751,TRANSPOSE($Q$11:$Q$15))</f>
        <v>-2.8280168818770379</v>
      </c>
      <c r="J3751" s="37">
        <f t="shared" si="58"/>
        <v>5.5828839981334359E-2</v>
      </c>
      <c r="K3751" s="38"/>
      <c r="L3751" s="38"/>
      <c r="M3751" s="38"/>
      <c r="P3751" s="27">
        <v>3722</v>
      </c>
      <c r="Q3751" s="24">
        <v>-7.2556200000000001E-2</v>
      </c>
      <c r="R3751" s="24">
        <v>8.3795900000000006E-2</v>
      </c>
      <c r="S3751" s="24">
        <v>1.8086399999999999E-2</v>
      </c>
      <c r="T3751" s="24">
        <v>0.98007599999999995</v>
      </c>
      <c r="U3751" s="24">
        <v>0.10187300000000001</v>
      </c>
      <c r="V3751" s="34">
        <v>1.2884395734724195E-2</v>
      </c>
      <c r="W3751" s="24">
        <v>0</v>
      </c>
      <c r="X3751" s="24">
        <v>0</v>
      </c>
    </row>
    <row r="3752" spans="1:24" ht="15" customHeight="1" x14ac:dyDescent="0.45">
      <c r="A3752" s="14">
        <v>641</v>
      </c>
      <c r="B3752" s="15">
        <v>2003</v>
      </c>
      <c r="C3752" s="16">
        <v>0</v>
      </c>
      <c r="D3752" s="17">
        <v>0.12619849999999999</v>
      </c>
      <c r="E3752" s="17">
        <v>0.10174560000000001</v>
      </c>
      <c r="F3752" s="17">
        <v>4.0038999999999998E-2</v>
      </c>
      <c r="G3752" s="17">
        <v>0.384799</v>
      </c>
      <c r="H3752" s="18">
        <v>0.61096569999999994</v>
      </c>
      <c r="I3752" s="40">
        <f t="array" ref="I3752">$Q$10+SUMPRODUCT(D3752:H3752,TRANSPOSE($Q$11:$Q$15))</f>
        <v>-3.1939784972604448</v>
      </c>
      <c r="J3752" s="37">
        <f t="shared" si="58"/>
        <v>3.939295245298554E-2</v>
      </c>
      <c r="K3752" s="38"/>
      <c r="L3752" s="38"/>
      <c r="M3752" s="38"/>
      <c r="P3752" s="27">
        <v>3723</v>
      </c>
      <c r="Q3752" s="24">
        <v>-8.6125999999999998E-3</v>
      </c>
      <c r="R3752" s="24">
        <v>0.10336099999999999</v>
      </c>
      <c r="S3752" s="24">
        <v>4.4680600000000001E-2</v>
      </c>
      <c r="T3752" s="24">
        <v>0.78542330000000005</v>
      </c>
      <c r="U3752" s="24">
        <v>0.1140529</v>
      </c>
      <c r="V3752" s="34">
        <v>1.4263233093678006E-2</v>
      </c>
      <c r="W3752" s="24">
        <v>0</v>
      </c>
      <c r="X3752" s="24">
        <v>0</v>
      </c>
    </row>
    <row r="3753" spans="1:24" ht="15" customHeight="1" x14ac:dyDescent="0.45">
      <c r="A3753" s="14">
        <v>641</v>
      </c>
      <c r="B3753" s="15">
        <v>2004</v>
      </c>
      <c r="C3753" s="16">
        <v>0</v>
      </c>
      <c r="D3753" s="17">
        <v>0.12772149999999999</v>
      </c>
      <c r="E3753" s="17">
        <v>0.1869651</v>
      </c>
      <c r="F3753" s="17">
        <v>3.74718E-2</v>
      </c>
      <c r="G3753" s="17">
        <v>0.80269029999999997</v>
      </c>
      <c r="H3753" s="18">
        <v>0.85816879999999995</v>
      </c>
      <c r="I3753" s="40">
        <f t="array" ref="I3753">$Q$10+SUMPRODUCT(D3753:H3753,TRANSPOSE($Q$11:$Q$15))</f>
        <v>-3.8094722277269479</v>
      </c>
      <c r="J3753" s="37">
        <f t="shared" si="58"/>
        <v>2.16794572556759E-2</v>
      </c>
      <c r="K3753" s="38"/>
      <c r="L3753" s="38"/>
      <c r="M3753" s="38"/>
      <c r="P3753" s="27">
        <v>3724</v>
      </c>
      <c r="Q3753" s="24">
        <v>5.8979999999999998E-2</v>
      </c>
      <c r="R3753" s="24">
        <v>0.16020499999999999</v>
      </c>
      <c r="S3753" s="24">
        <v>3.9514899999999999E-2</v>
      </c>
      <c r="T3753" s="24">
        <v>2.4254820000000001</v>
      </c>
      <c r="U3753" s="24">
        <v>0.1297238</v>
      </c>
      <c r="V3753" s="34">
        <v>1.0552739211276115E-3</v>
      </c>
      <c r="W3753" s="24">
        <v>0</v>
      </c>
      <c r="X3753" s="24">
        <v>0</v>
      </c>
    </row>
    <row r="3754" spans="1:24" ht="15" customHeight="1" x14ac:dyDescent="0.45">
      <c r="A3754" s="14">
        <v>642</v>
      </c>
      <c r="B3754" s="15">
        <v>1995</v>
      </c>
      <c r="C3754" s="16">
        <v>0</v>
      </c>
      <c r="D3754" s="17">
        <v>7.9613299999999998E-2</v>
      </c>
      <c r="E3754" s="17">
        <v>0.33366299999999999</v>
      </c>
      <c r="F3754" s="17">
        <v>-1.0291099999999999E-2</v>
      </c>
      <c r="G3754" s="17">
        <v>1.37896</v>
      </c>
      <c r="H3754" s="18">
        <v>0.39808379999999999</v>
      </c>
      <c r="I3754" s="40">
        <f t="array" ref="I3754">$Q$10+SUMPRODUCT(D3754:H3754,TRANSPOSE($Q$11:$Q$15))</f>
        <v>-4.8641180514471376</v>
      </c>
      <c r="J3754" s="37">
        <f t="shared" si="58"/>
        <v>7.6595116706261648E-3</v>
      </c>
      <c r="K3754" s="38"/>
      <c r="L3754" s="38"/>
      <c r="M3754" s="38"/>
      <c r="P3754" s="27">
        <v>3725</v>
      </c>
      <c r="Q3754" s="24">
        <v>-2.2951300000000001E-2</v>
      </c>
      <c r="R3754" s="24">
        <v>0.32976490000000003</v>
      </c>
      <c r="S3754" s="24">
        <v>4.3641399999999997E-2</v>
      </c>
      <c r="T3754" s="24">
        <v>1.02902</v>
      </c>
      <c r="U3754" s="24">
        <v>0.10065689999999999</v>
      </c>
      <c r="V3754" s="34">
        <v>6.9708344182250184E-3</v>
      </c>
      <c r="W3754" s="24">
        <v>0</v>
      </c>
      <c r="X3754" s="24">
        <v>0</v>
      </c>
    </row>
    <row r="3755" spans="1:24" ht="15" customHeight="1" x14ac:dyDescent="0.45">
      <c r="A3755" s="14">
        <v>642</v>
      </c>
      <c r="B3755" s="15">
        <v>1996</v>
      </c>
      <c r="C3755" s="16">
        <v>0</v>
      </c>
      <c r="D3755" s="17">
        <v>8.0268500000000007E-2</v>
      </c>
      <c r="E3755" s="17">
        <v>0.33680840000000001</v>
      </c>
      <c r="F3755" s="17">
        <v>5.12817E-2</v>
      </c>
      <c r="G3755" s="17">
        <v>1.5799989999999999</v>
      </c>
      <c r="H3755" s="18">
        <v>0.48906280000000002</v>
      </c>
      <c r="I3755" s="40">
        <f t="array" ref="I3755">$Q$10+SUMPRODUCT(D3755:H3755,TRANSPOSE($Q$11:$Q$15))</f>
        <v>-5.624937369078987</v>
      </c>
      <c r="J3755" s="37">
        <f t="shared" si="58"/>
        <v>3.5938268502176195E-3</v>
      </c>
      <c r="K3755" s="38"/>
      <c r="L3755" s="38"/>
      <c r="M3755" s="38"/>
      <c r="P3755" s="27">
        <v>3726</v>
      </c>
      <c r="Q3755" s="24">
        <v>5.3027999999999999E-3</v>
      </c>
      <c r="R3755" s="24">
        <v>0.28153489999999998</v>
      </c>
      <c r="S3755" s="24">
        <v>5.1349800000000001E-2</v>
      </c>
      <c r="T3755" s="24">
        <v>1.0583499999999999</v>
      </c>
      <c r="U3755" s="24">
        <v>9.9168800000000001E-2</v>
      </c>
      <c r="V3755" s="34">
        <v>6.7831208078215112E-3</v>
      </c>
      <c r="W3755" s="24">
        <v>0</v>
      </c>
      <c r="X3755" s="24">
        <v>0</v>
      </c>
    </row>
    <row r="3756" spans="1:24" ht="15" customHeight="1" x14ac:dyDescent="0.45">
      <c r="A3756" s="14">
        <v>642</v>
      </c>
      <c r="B3756" s="15">
        <v>1997</v>
      </c>
      <c r="C3756" s="16">
        <v>0</v>
      </c>
      <c r="D3756" s="17">
        <v>4.4870899999999998E-2</v>
      </c>
      <c r="E3756" s="17">
        <v>0.36048439999999998</v>
      </c>
      <c r="F3756" s="17">
        <v>5.5878799999999999E-2</v>
      </c>
      <c r="G3756" s="17">
        <v>1.7796289999999999</v>
      </c>
      <c r="H3756" s="18">
        <v>0.43163970000000002</v>
      </c>
      <c r="I3756" s="40">
        <f t="array" ref="I3756">$Q$10+SUMPRODUCT(D3756:H3756,TRANSPOSE($Q$11:$Q$15))</f>
        <v>-6.0645194940907139</v>
      </c>
      <c r="J3756" s="37">
        <f t="shared" si="58"/>
        <v>2.318486510265355E-3</v>
      </c>
      <c r="K3756" s="38"/>
      <c r="L3756" s="38"/>
      <c r="M3756" s="38"/>
      <c r="P3756" s="27">
        <v>3727</v>
      </c>
      <c r="Q3756" s="24">
        <v>0.1175905</v>
      </c>
      <c r="R3756" s="24">
        <v>0.19426969999999999</v>
      </c>
      <c r="S3756" s="24">
        <v>4.6663999999999997E-2</v>
      </c>
      <c r="T3756" s="24">
        <v>0.41218369999999999</v>
      </c>
      <c r="U3756" s="24">
        <v>0.12533849999999999</v>
      </c>
      <c r="V3756" s="34">
        <v>2.3438237370813488E-2</v>
      </c>
      <c r="W3756" s="24">
        <v>0</v>
      </c>
      <c r="X3756" s="24">
        <v>0</v>
      </c>
    </row>
    <row r="3757" spans="1:24" ht="15" customHeight="1" x14ac:dyDescent="0.45">
      <c r="A3757" s="14">
        <v>642</v>
      </c>
      <c r="B3757" s="15">
        <v>1998</v>
      </c>
      <c r="C3757" s="16">
        <v>0</v>
      </c>
      <c r="D3757" s="17">
        <v>3.9954799999999999E-2</v>
      </c>
      <c r="E3757" s="17">
        <v>0.36029670000000003</v>
      </c>
      <c r="F3757" s="17">
        <v>3.4406399999999997E-2</v>
      </c>
      <c r="G3757" s="17">
        <v>1.7135769999999999</v>
      </c>
      <c r="H3757" s="18">
        <v>0.30522949999999999</v>
      </c>
      <c r="I3757" s="40">
        <f t="array" ref="I3757">$Q$10+SUMPRODUCT(D3757:H3757,TRANSPOSE($Q$11:$Q$15))</f>
        <v>-5.867604631979618</v>
      </c>
      <c r="J3757" s="37">
        <f t="shared" si="58"/>
        <v>2.8216589712311124E-3</v>
      </c>
      <c r="K3757" s="38"/>
      <c r="L3757" s="38"/>
      <c r="M3757" s="38"/>
      <c r="P3757" s="27">
        <v>3728</v>
      </c>
      <c r="Q3757" s="24">
        <v>0.1131679</v>
      </c>
      <c r="R3757" s="24">
        <v>0.2020332</v>
      </c>
      <c r="S3757" s="24">
        <v>4.7703799999999998E-2</v>
      </c>
      <c r="T3757" s="24">
        <v>0.47513640000000001</v>
      </c>
      <c r="U3757" s="24">
        <v>0.1291446</v>
      </c>
      <c r="V3757" s="34">
        <v>2.0855330249178003E-2</v>
      </c>
      <c r="W3757" s="24">
        <v>0</v>
      </c>
      <c r="X3757" s="24">
        <v>0</v>
      </c>
    </row>
    <row r="3758" spans="1:24" ht="15" customHeight="1" x14ac:dyDescent="0.45">
      <c r="A3758" s="14">
        <v>642</v>
      </c>
      <c r="B3758" s="15">
        <v>1999</v>
      </c>
      <c r="C3758" s="16">
        <v>0</v>
      </c>
      <c r="D3758" s="17">
        <v>4.7805199999999999E-2</v>
      </c>
      <c r="E3758" s="17">
        <v>0.36077340000000002</v>
      </c>
      <c r="F3758" s="17">
        <v>4.3733000000000001E-2</v>
      </c>
      <c r="G3758" s="17">
        <v>1.7955650000000001</v>
      </c>
      <c r="H3758" s="18">
        <v>0.3791948</v>
      </c>
      <c r="I3758" s="40">
        <f t="array" ref="I3758">$Q$10+SUMPRODUCT(D3758:H3758,TRANSPOSE($Q$11:$Q$15))</f>
        <v>-6.0244657316408983</v>
      </c>
      <c r="J3758" s="37">
        <f t="shared" si="58"/>
        <v>2.4130068477604474E-3</v>
      </c>
      <c r="K3758" s="38"/>
      <c r="L3758" s="38"/>
      <c r="M3758" s="38"/>
      <c r="P3758" s="27">
        <v>3729</v>
      </c>
      <c r="Q3758" s="24">
        <v>0.12835569999999999</v>
      </c>
      <c r="R3758" s="24">
        <v>0.19362799999999999</v>
      </c>
      <c r="S3758" s="24">
        <v>2.39948E-2</v>
      </c>
      <c r="T3758" s="24">
        <v>0.53647840000000002</v>
      </c>
      <c r="U3758" s="24">
        <v>0.1169029</v>
      </c>
      <c r="V3758" s="34">
        <v>2.3061810412290936E-2</v>
      </c>
      <c r="W3758" s="24">
        <v>0</v>
      </c>
      <c r="X3758" s="24">
        <v>0</v>
      </c>
    </row>
    <row r="3759" spans="1:24" ht="15" customHeight="1" x14ac:dyDescent="0.45">
      <c r="A3759" s="14">
        <v>642</v>
      </c>
      <c r="B3759" s="15">
        <v>2000</v>
      </c>
      <c r="C3759" s="16">
        <v>0</v>
      </c>
      <c r="D3759" s="17">
        <v>5.9954300000000002E-2</v>
      </c>
      <c r="E3759" s="17">
        <v>0.38045899999999999</v>
      </c>
      <c r="F3759" s="17">
        <v>5.7125599999999999E-2</v>
      </c>
      <c r="G3759" s="17">
        <v>1.997115</v>
      </c>
      <c r="H3759" s="18">
        <v>0.49472830000000001</v>
      </c>
      <c r="I3759" s="40">
        <f t="array" ref="I3759">$Q$10+SUMPRODUCT(D3759:H3759,TRANSPOSE($Q$11:$Q$15))</f>
        <v>-6.4047718843963164</v>
      </c>
      <c r="J3759" s="37">
        <f t="shared" si="58"/>
        <v>1.6509173662420601E-3</v>
      </c>
      <c r="K3759" s="38"/>
      <c r="L3759" s="38"/>
      <c r="M3759" s="38"/>
      <c r="P3759" s="27">
        <v>3730</v>
      </c>
      <c r="Q3759" s="24">
        <v>0.51519110000000001</v>
      </c>
      <c r="R3759" s="24">
        <v>0.22067580000000001</v>
      </c>
      <c r="S3759" s="24">
        <v>6.0201400000000002E-2</v>
      </c>
      <c r="T3759" s="24">
        <v>1.5293110000000001</v>
      </c>
      <c r="U3759" s="24">
        <v>0.40363569999999999</v>
      </c>
      <c r="V3759" s="34">
        <v>4.8720120441804399E-3</v>
      </c>
      <c r="W3759" s="24">
        <v>0</v>
      </c>
      <c r="X3759" s="24">
        <v>0</v>
      </c>
    </row>
    <row r="3760" spans="1:24" ht="15" customHeight="1" x14ac:dyDescent="0.45">
      <c r="A3760" s="14">
        <v>643</v>
      </c>
      <c r="B3760" s="15">
        <v>1999</v>
      </c>
      <c r="C3760" s="16">
        <v>0</v>
      </c>
      <c r="D3760" s="17">
        <v>-5.4603999999999998E-3</v>
      </c>
      <c r="E3760" s="17">
        <v>0.17324249999999999</v>
      </c>
      <c r="F3760" s="17">
        <v>4.0230200000000001E-2</v>
      </c>
      <c r="G3760" s="17">
        <v>0.48307840000000002</v>
      </c>
      <c r="H3760" s="18">
        <v>0.30532239999999999</v>
      </c>
      <c r="I3760" s="40">
        <f t="array" ref="I3760">$Q$10+SUMPRODUCT(D3760:H3760,TRANSPOSE($Q$11:$Q$15))</f>
        <v>-3.7000580560046457</v>
      </c>
      <c r="J3760" s="37">
        <f t="shared" si="58"/>
        <v>2.4125654532129875E-2</v>
      </c>
      <c r="K3760" s="38"/>
      <c r="L3760" s="38"/>
      <c r="M3760" s="38"/>
      <c r="P3760" s="27">
        <v>3731</v>
      </c>
      <c r="Q3760" s="24">
        <v>0.51336459999999995</v>
      </c>
      <c r="R3760" s="24">
        <v>0.22350619999999999</v>
      </c>
      <c r="S3760" s="24">
        <v>4.38944E-2</v>
      </c>
      <c r="T3760" s="24">
        <v>1.1439790000000001</v>
      </c>
      <c r="U3760" s="24">
        <v>0.3818472</v>
      </c>
      <c r="V3760" s="34">
        <v>1.0018661121395567E-2</v>
      </c>
      <c r="W3760" s="24">
        <v>0</v>
      </c>
      <c r="X3760" s="24">
        <v>0</v>
      </c>
    </row>
    <row r="3761" spans="1:24" ht="15" customHeight="1" x14ac:dyDescent="0.45">
      <c r="A3761" s="14">
        <v>643</v>
      </c>
      <c r="B3761" s="15">
        <v>2000</v>
      </c>
      <c r="C3761" s="16">
        <v>0</v>
      </c>
      <c r="D3761" s="17">
        <v>-2.6470799999999999E-2</v>
      </c>
      <c r="E3761" s="17">
        <v>0.1857142</v>
      </c>
      <c r="F3761" s="17">
        <v>3.6605499999999999E-2</v>
      </c>
      <c r="G3761" s="17">
        <v>0.4667733</v>
      </c>
      <c r="H3761" s="18">
        <v>0.27915180000000001</v>
      </c>
      <c r="I3761" s="40">
        <f t="array" ref="I3761">$Q$10+SUMPRODUCT(D3761:H3761,TRANSPOSE($Q$11:$Q$15))</f>
        <v>-3.6881394993585959</v>
      </c>
      <c r="J3761" s="37">
        <f t="shared" si="58"/>
        <v>2.4407857590131796E-2</v>
      </c>
      <c r="K3761" s="38"/>
      <c r="L3761" s="38"/>
      <c r="M3761" s="38"/>
      <c r="P3761" s="27">
        <v>3732</v>
      </c>
      <c r="Q3761" s="24">
        <v>0.51854940000000005</v>
      </c>
      <c r="R3761" s="24">
        <v>0.23731910000000001</v>
      </c>
      <c r="S3761" s="24">
        <v>5.8676499999999999E-2</v>
      </c>
      <c r="T3761" s="24">
        <v>1.9104239999999999</v>
      </c>
      <c r="U3761" s="24">
        <v>0.36445319999999998</v>
      </c>
      <c r="V3761" s="34">
        <v>2.5691801964967589E-3</v>
      </c>
      <c r="W3761" s="24">
        <v>0</v>
      </c>
      <c r="X3761" s="24">
        <v>0</v>
      </c>
    </row>
    <row r="3762" spans="1:24" ht="15" customHeight="1" x14ac:dyDescent="0.45">
      <c r="A3762" s="14">
        <v>643</v>
      </c>
      <c r="B3762" s="15">
        <v>2001</v>
      </c>
      <c r="C3762" s="16">
        <v>0</v>
      </c>
      <c r="D3762" s="17">
        <v>-6.5504900000000005E-2</v>
      </c>
      <c r="E3762" s="17">
        <v>0.16499929999999999</v>
      </c>
      <c r="F3762" s="17">
        <v>-2.5936000000000002E-3</v>
      </c>
      <c r="G3762" s="17">
        <v>0.20949760000000001</v>
      </c>
      <c r="H3762" s="18">
        <v>0.20617920000000001</v>
      </c>
      <c r="I3762" s="40">
        <f t="array" ref="I3762">$Q$10+SUMPRODUCT(D3762:H3762,TRANSPOSE($Q$11:$Q$15))</f>
        <v>-2.9958691866766145</v>
      </c>
      <c r="J3762" s="37">
        <f t="shared" si="58"/>
        <v>4.7612838791702403E-2</v>
      </c>
      <c r="K3762" s="38"/>
      <c r="L3762" s="38"/>
      <c r="M3762" s="38"/>
      <c r="P3762" s="27">
        <v>3733</v>
      </c>
      <c r="Q3762" s="24">
        <v>0.22444810000000001</v>
      </c>
      <c r="R3762" s="24">
        <v>0.3718188</v>
      </c>
      <c r="S3762" s="24">
        <v>-4.7021300000000002E-2</v>
      </c>
      <c r="T3762" s="24">
        <v>0.94471950000000005</v>
      </c>
      <c r="U3762" s="24">
        <v>0.17381489999999999</v>
      </c>
      <c r="V3762" s="34">
        <v>1.7762302227054789E-2</v>
      </c>
      <c r="W3762" s="24">
        <v>0</v>
      </c>
      <c r="X3762" s="24">
        <v>0</v>
      </c>
    </row>
    <row r="3763" spans="1:24" ht="15" customHeight="1" x14ac:dyDescent="0.45">
      <c r="A3763" s="14">
        <v>643</v>
      </c>
      <c r="B3763" s="15">
        <v>2002</v>
      </c>
      <c r="C3763" s="16">
        <v>0</v>
      </c>
      <c r="D3763" s="17">
        <v>-3.2517600000000001E-2</v>
      </c>
      <c r="E3763" s="17">
        <v>6.8325700000000003E-2</v>
      </c>
      <c r="F3763" s="17">
        <v>1.26283E-2</v>
      </c>
      <c r="G3763" s="17">
        <v>7.8523099999999998E-2</v>
      </c>
      <c r="H3763" s="18">
        <v>0.22494249999999999</v>
      </c>
      <c r="I3763" s="40">
        <f t="array" ref="I3763">$Q$10+SUMPRODUCT(D3763:H3763,TRANSPOSE($Q$11:$Q$15))</f>
        <v>-2.7430470897148336</v>
      </c>
      <c r="J3763" s="37">
        <f t="shared" si="58"/>
        <v>6.0480527593720947E-2</v>
      </c>
      <c r="K3763" s="38"/>
      <c r="L3763" s="38"/>
      <c r="M3763" s="38"/>
      <c r="P3763" s="27">
        <v>3734</v>
      </c>
      <c r="Q3763" s="24">
        <v>6.6071999999999997E-3</v>
      </c>
      <c r="R3763" s="24">
        <v>9.1035999999999999E-3</v>
      </c>
      <c r="S3763" s="24">
        <v>4.6302400000000001E-2</v>
      </c>
      <c r="T3763" s="24">
        <v>0.8817623</v>
      </c>
      <c r="U3763" s="24">
        <v>0.20627570000000001</v>
      </c>
      <c r="V3763" s="34">
        <v>1.4749455298354051E-2</v>
      </c>
      <c r="W3763" s="24">
        <v>0</v>
      </c>
      <c r="X3763" s="24">
        <v>0</v>
      </c>
    </row>
    <row r="3764" spans="1:24" ht="15" customHeight="1" x14ac:dyDescent="0.45">
      <c r="A3764" s="14">
        <v>643</v>
      </c>
      <c r="B3764" s="15">
        <v>2003</v>
      </c>
      <c r="C3764" s="16">
        <v>0</v>
      </c>
      <c r="D3764" s="17">
        <v>8.6999E-3</v>
      </c>
      <c r="E3764" s="17">
        <v>8.4249500000000005E-2</v>
      </c>
      <c r="F3764" s="17">
        <v>3.3212800000000001E-2</v>
      </c>
      <c r="G3764" s="17">
        <v>0.15488669999999999</v>
      </c>
      <c r="H3764" s="18">
        <v>0.241954</v>
      </c>
      <c r="I3764" s="40">
        <f t="array" ref="I3764">$Q$10+SUMPRODUCT(D3764:H3764,TRANSPOSE($Q$11:$Q$15))</f>
        <v>-3.0249272818375399</v>
      </c>
      <c r="J3764" s="37">
        <f t="shared" si="58"/>
        <v>4.631236152392311E-2</v>
      </c>
      <c r="K3764" s="38"/>
      <c r="L3764" s="38"/>
      <c r="M3764" s="38"/>
      <c r="P3764" s="27">
        <v>3735</v>
      </c>
      <c r="Q3764" s="24">
        <v>7.6810900000000001E-2</v>
      </c>
      <c r="R3764" s="24">
        <v>3.6445699999999998E-2</v>
      </c>
      <c r="S3764" s="24">
        <v>4.1408E-2</v>
      </c>
      <c r="T3764" s="24">
        <v>1.602333</v>
      </c>
      <c r="U3764" s="24">
        <v>0.23290920000000001</v>
      </c>
      <c r="V3764" s="34">
        <v>4.9421838267373784E-3</v>
      </c>
      <c r="W3764" s="24">
        <v>0</v>
      </c>
      <c r="X3764" s="24">
        <v>0</v>
      </c>
    </row>
    <row r="3765" spans="1:24" ht="15" customHeight="1" x14ac:dyDescent="0.45">
      <c r="A3765" s="14">
        <v>643</v>
      </c>
      <c r="B3765" s="15">
        <v>2004</v>
      </c>
      <c r="C3765" s="16">
        <v>0</v>
      </c>
      <c r="D3765" s="17">
        <v>-8.9219E-3</v>
      </c>
      <c r="E3765" s="17">
        <v>2.3255899999999999E-2</v>
      </c>
      <c r="F3765" s="17">
        <v>2.69538E-2</v>
      </c>
      <c r="G3765" s="17">
        <v>0.1256989</v>
      </c>
      <c r="H3765" s="18">
        <v>0.26919969999999999</v>
      </c>
      <c r="I3765" s="40">
        <f t="array" ref="I3765">$Q$10+SUMPRODUCT(D3765:H3765,TRANSPOSE($Q$11:$Q$15))</f>
        <v>-2.8300790336134494</v>
      </c>
      <c r="J3765" s="37">
        <f t="shared" si="58"/>
        <v>5.5720239390009751E-2</v>
      </c>
      <c r="K3765" s="38"/>
      <c r="L3765" s="38"/>
      <c r="M3765" s="38"/>
      <c r="P3765" s="27">
        <v>3736</v>
      </c>
      <c r="Q3765" s="24">
        <v>9.9738499999999994E-2</v>
      </c>
      <c r="R3765" s="24">
        <v>3.07984E-2</v>
      </c>
      <c r="S3765" s="24">
        <v>6.4551700000000004E-2</v>
      </c>
      <c r="T3765" s="24">
        <v>1.1691229999999999</v>
      </c>
      <c r="U3765" s="24">
        <v>0.2433912</v>
      </c>
      <c r="V3765" s="34">
        <v>8.3628888449146718E-3</v>
      </c>
      <c r="W3765" s="24">
        <v>0</v>
      </c>
      <c r="X3765" s="24">
        <v>0</v>
      </c>
    </row>
    <row r="3766" spans="1:24" ht="15" customHeight="1" x14ac:dyDescent="0.45">
      <c r="A3766" s="14">
        <v>644</v>
      </c>
      <c r="B3766" s="15">
        <v>1995</v>
      </c>
      <c r="C3766" s="16">
        <v>0</v>
      </c>
      <c r="D3766" s="17">
        <v>0.28838429999999998</v>
      </c>
      <c r="E3766" s="17">
        <v>0.2772927</v>
      </c>
      <c r="F3766" s="17">
        <v>9.0475899999999998E-2</v>
      </c>
      <c r="G3766" s="17">
        <v>1.851078</v>
      </c>
      <c r="H3766" s="18">
        <v>0.35577530000000002</v>
      </c>
      <c r="I3766" s="40">
        <f t="array" ref="I3766">$Q$10+SUMPRODUCT(D3766:H3766,TRANSPOSE($Q$11:$Q$15))</f>
        <v>-6.2802676720677297</v>
      </c>
      <c r="J3766" s="37">
        <f t="shared" si="58"/>
        <v>1.8693980102727173E-3</v>
      </c>
      <c r="K3766" s="38"/>
      <c r="L3766" s="38"/>
      <c r="M3766" s="38"/>
      <c r="P3766" s="27">
        <v>3737</v>
      </c>
      <c r="Q3766" s="24">
        <v>1.5500000000000001E-5</v>
      </c>
      <c r="R3766" s="24">
        <v>4.1055599999999998E-2</v>
      </c>
      <c r="S3766" s="24">
        <v>2.62814E-2</v>
      </c>
      <c r="T3766" s="24">
        <v>0.94703570000000004</v>
      </c>
      <c r="U3766" s="24">
        <v>0.1177638</v>
      </c>
      <c r="V3766" s="34">
        <v>1.4069127453515061E-2</v>
      </c>
      <c r="W3766" s="24">
        <v>0</v>
      </c>
      <c r="X3766" s="24">
        <v>0</v>
      </c>
    </row>
    <row r="3767" spans="1:24" ht="15" customHeight="1" x14ac:dyDescent="0.45">
      <c r="A3767" s="14">
        <v>644</v>
      </c>
      <c r="B3767" s="15">
        <v>1996</v>
      </c>
      <c r="C3767" s="16">
        <v>0</v>
      </c>
      <c r="D3767" s="17">
        <v>0.3303836</v>
      </c>
      <c r="E3767" s="17">
        <v>0.34449380000000002</v>
      </c>
      <c r="F3767" s="17">
        <v>8.0733100000000002E-2</v>
      </c>
      <c r="G3767" s="17">
        <v>1.2982229999999999</v>
      </c>
      <c r="H3767" s="18">
        <v>0.3679694</v>
      </c>
      <c r="I3767" s="40">
        <f t="array" ref="I3767">$Q$10+SUMPRODUCT(D3767:H3767,TRANSPOSE($Q$11:$Q$15))</f>
        <v>-5.3940592844095132</v>
      </c>
      <c r="J3767" s="37">
        <f t="shared" si="58"/>
        <v>4.5229425675713869E-3</v>
      </c>
      <c r="K3767" s="38"/>
      <c r="L3767" s="38"/>
      <c r="M3767" s="38"/>
      <c r="P3767" s="27">
        <v>3738</v>
      </c>
      <c r="Q3767" s="24">
        <v>0.21505920000000001</v>
      </c>
      <c r="R3767" s="24">
        <v>-0.67550010000000005</v>
      </c>
      <c r="S3767" s="24">
        <v>2.3349999999999998E-3</v>
      </c>
      <c r="T3767" s="24">
        <v>0.1489048</v>
      </c>
      <c r="U3767" s="24">
        <v>0.3028633</v>
      </c>
      <c r="V3767" s="34">
        <v>0.17647016086197809</v>
      </c>
      <c r="W3767" s="24">
        <v>0</v>
      </c>
      <c r="X3767" s="24">
        <v>0</v>
      </c>
    </row>
    <row r="3768" spans="1:24" ht="15" customHeight="1" x14ac:dyDescent="0.45">
      <c r="A3768" s="14">
        <v>644</v>
      </c>
      <c r="B3768" s="15">
        <v>1997</v>
      </c>
      <c r="C3768" s="16">
        <v>0</v>
      </c>
      <c r="D3768" s="17">
        <v>0.2247798</v>
      </c>
      <c r="E3768" s="17">
        <v>0.3337851</v>
      </c>
      <c r="F3768" s="17">
        <v>8.6459599999999998E-2</v>
      </c>
      <c r="G3768" s="17">
        <v>2.0134789999999998</v>
      </c>
      <c r="H3768" s="18">
        <v>0.33007229999999999</v>
      </c>
      <c r="I3768" s="40">
        <f t="array" ref="I3768">$Q$10+SUMPRODUCT(D3768:H3768,TRANSPOSE($Q$11:$Q$15))</f>
        <v>-6.6313692634441717</v>
      </c>
      <c r="J3768" s="37">
        <f t="shared" si="58"/>
        <v>1.3166208960343105E-3</v>
      </c>
      <c r="K3768" s="38"/>
      <c r="L3768" s="38"/>
      <c r="M3768" s="38"/>
      <c r="P3768" s="27">
        <v>3739</v>
      </c>
      <c r="Q3768" s="24">
        <v>0.1150351</v>
      </c>
      <c r="R3768" s="24">
        <v>-0.71386119999999997</v>
      </c>
      <c r="S3768" s="24">
        <v>1.8871700000000002E-2</v>
      </c>
      <c r="T3768" s="24">
        <v>5.6809600000000002E-2</v>
      </c>
      <c r="U3768" s="24">
        <v>0.32155620000000001</v>
      </c>
      <c r="V3768" s="34">
        <v>0.18241791255910303</v>
      </c>
      <c r="W3768" s="24">
        <v>0</v>
      </c>
      <c r="X3768" s="24">
        <v>0</v>
      </c>
    </row>
    <row r="3769" spans="1:24" ht="15" customHeight="1" x14ac:dyDescent="0.45">
      <c r="A3769" s="14">
        <v>644</v>
      </c>
      <c r="B3769" s="15">
        <v>1998</v>
      </c>
      <c r="C3769" s="16">
        <v>0</v>
      </c>
      <c r="D3769" s="17">
        <v>0.1424213</v>
      </c>
      <c r="E3769" s="17">
        <v>0.31287599999999999</v>
      </c>
      <c r="F3769" s="17">
        <v>4.4859400000000001E-2</v>
      </c>
      <c r="G3769" s="17">
        <v>1.1171759999999999</v>
      </c>
      <c r="H3769" s="18">
        <v>0.22102869999999999</v>
      </c>
      <c r="I3769" s="40">
        <f t="array" ref="I3769">$Q$10+SUMPRODUCT(D3769:H3769,TRANSPOSE($Q$11:$Q$15))</f>
        <v>-4.9415686079925649</v>
      </c>
      <c r="J3769" s="37">
        <f t="shared" si="58"/>
        <v>7.0927183955708647E-3</v>
      </c>
      <c r="K3769" s="38"/>
      <c r="L3769" s="38"/>
      <c r="M3769" s="38"/>
      <c r="P3769" s="27">
        <v>3740</v>
      </c>
      <c r="Q3769" s="24">
        <v>5.6054699999999999E-2</v>
      </c>
      <c r="R3769" s="24">
        <v>-0.87932569999999999</v>
      </c>
      <c r="S3769" s="24">
        <v>4.7067299999999999E-2</v>
      </c>
      <c r="T3769" s="24">
        <v>6.3392500000000004E-2</v>
      </c>
      <c r="U3769" s="24">
        <v>0.30948710000000001</v>
      </c>
      <c r="V3769" s="34">
        <v>0.17837263546753226</v>
      </c>
      <c r="W3769" s="24">
        <v>0</v>
      </c>
      <c r="X3769" s="24">
        <v>0</v>
      </c>
    </row>
    <row r="3770" spans="1:24" ht="15" customHeight="1" x14ac:dyDescent="0.45">
      <c r="A3770" s="14">
        <v>644</v>
      </c>
      <c r="B3770" s="15">
        <v>1999</v>
      </c>
      <c r="C3770" s="16">
        <v>0</v>
      </c>
      <c r="D3770" s="17">
        <v>0.14159939999999999</v>
      </c>
      <c r="E3770" s="17">
        <v>0.30041889999999999</v>
      </c>
      <c r="F3770" s="17">
        <v>5.0450599999999998E-2</v>
      </c>
      <c r="G3770" s="17">
        <v>0.56504679999999996</v>
      </c>
      <c r="H3770" s="18">
        <v>0.2016319</v>
      </c>
      <c r="I3770" s="40">
        <f t="array" ref="I3770">$Q$10+SUMPRODUCT(D3770:H3770,TRANSPOSE($Q$11:$Q$15))</f>
        <v>-4.1006726793325186</v>
      </c>
      <c r="J3770" s="37">
        <f t="shared" si="58"/>
        <v>1.6291715305284983E-2</v>
      </c>
      <c r="K3770" s="38"/>
      <c r="L3770" s="38"/>
      <c r="M3770" s="38"/>
      <c r="P3770" s="27">
        <v>3741</v>
      </c>
      <c r="Q3770" s="24">
        <v>-6.0860000000000005E-4</v>
      </c>
      <c r="R3770" s="24">
        <v>-1.0082169999999999</v>
      </c>
      <c r="S3770" s="24">
        <v>4.0484100000000002E-2</v>
      </c>
      <c r="T3770" s="24">
        <v>9.4299800000000003E-2</v>
      </c>
      <c r="U3770" s="24">
        <v>0.37811440000000002</v>
      </c>
      <c r="V3770" s="34">
        <v>0.21122684057962282</v>
      </c>
      <c r="W3770" s="24">
        <v>0</v>
      </c>
      <c r="X3770" s="24">
        <v>0</v>
      </c>
    </row>
    <row r="3771" spans="1:24" ht="15" customHeight="1" x14ac:dyDescent="0.45">
      <c r="A3771" s="14">
        <v>644</v>
      </c>
      <c r="B3771" s="15">
        <v>2000</v>
      </c>
      <c r="C3771" s="16">
        <v>0</v>
      </c>
      <c r="D3771" s="17">
        <v>0.13811850000000001</v>
      </c>
      <c r="E3771" s="17">
        <v>0.3160676</v>
      </c>
      <c r="F3771" s="17">
        <v>4.0139800000000003E-2</v>
      </c>
      <c r="G3771" s="17">
        <v>0.62351630000000002</v>
      </c>
      <c r="H3771" s="18">
        <v>0.21817990000000001</v>
      </c>
      <c r="I3771" s="40">
        <f t="array" ref="I3771">$Q$10+SUMPRODUCT(D3771:H3771,TRANSPOSE($Q$11:$Q$15))</f>
        <v>-4.1253130425110545</v>
      </c>
      <c r="J3771" s="37">
        <f t="shared" si="58"/>
        <v>1.5901492281438234E-2</v>
      </c>
      <c r="K3771" s="38"/>
      <c r="L3771" s="38"/>
      <c r="M3771" s="38"/>
      <c r="P3771" s="27">
        <v>3742</v>
      </c>
      <c r="Q3771" s="24">
        <v>0.1055958</v>
      </c>
      <c r="R3771" s="24">
        <v>-0.85370900000000005</v>
      </c>
      <c r="S3771" s="24">
        <v>3.01856E-2</v>
      </c>
      <c r="T3771" s="24">
        <v>0.13332550000000001</v>
      </c>
      <c r="U3771" s="24">
        <v>0.35886509999999999</v>
      </c>
      <c r="V3771" s="34">
        <v>0.18393140776287586</v>
      </c>
      <c r="W3771" s="24">
        <v>0</v>
      </c>
      <c r="X3771" s="24">
        <v>0</v>
      </c>
    </row>
    <row r="3772" spans="1:24" ht="15" customHeight="1" x14ac:dyDescent="0.45">
      <c r="A3772" s="14">
        <v>644</v>
      </c>
      <c r="B3772" s="15">
        <v>2001</v>
      </c>
      <c r="C3772" s="16">
        <v>0</v>
      </c>
      <c r="D3772" s="17">
        <v>0.13731280000000001</v>
      </c>
      <c r="E3772" s="17">
        <v>0.34088499999999999</v>
      </c>
      <c r="F3772" s="17">
        <v>6.4322000000000004E-2</v>
      </c>
      <c r="G3772" s="17">
        <v>0.82015780000000005</v>
      </c>
      <c r="H3772" s="18">
        <v>0.2219325</v>
      </c>
      <c r="I3772" s="40">
        <f t="array" ref="I3772">$Q$10+SUMPRODUCT(D3772:H3772,TRANSPOSE($Q$11:$Q$15))</f>
        <v>-4.6662079926807722</v>
      </c>
      <c r="J3772" s="37">
        <f t="shared" si="58"/>
        <v>9.3201934791644625E-3</v>
      </c>
      <c r="K3772" s="38"/>
      <c r="L3772" s="38"/>
      <c r="M3772" s="38"/>
      <c r="P3772" s="27">
        <v>3743</v>
      </c>
      <c r="Q3772" s="24">
        <v>8.6841399999999999E-2</v>
      </c>
      <c r="R3772" s="24">
        <v>-0.72196479999999996</v>
      </c>
      <c r="S3772" s="24">
        <v>4.5983000000000003E-2</v>
      </c>
      <c r="T3772" s="24">
        <v>0.28551599999999999</v>
      </c>
      <c r="U3772" s="24">
        <v>0.36534119999999998</v>
      </c>
      <c r="V3772" s="34">
        <v>0.11363404375005745</v>
      </c>
      <c r="W3772" s="24">
        <v>0</v>
      </c>
      <c r="X3772" s="24">
        <v>0</v>
      </c>
    </row>
    <row r="3773" spans="1:24" ht="15" customHeight="1" x14ac:dyDescent="0.45">
      <c r="A3773" s="14">
        <v>644</v>
      </c>
      <c r="B3773" s="15">
        <v>2002</v>
      </c>
      <c r="C3773" s="16">
        <v>0</v>
      </c>
      <c r="D3773" s="17">
        <v>0.14780979999999999</v>
      </c>
      <c r="E3773" s="17">
        <v>0.345995</v>
      </c>
      <c r="F3773" s="17">
        <v>1.8068600000000001E-2</v>
      </c>
      <c r="G3773" s="17">
        <v>0.4975058</v>
      </c>
      <c r="H3773" s="18">
        <v>0.2486129</v>
      </c>
      <c r="I3773" s="40">
        <f t="array" ref="I3773">$Q$10+SUMPRODUCT(D3773:H3773,TRANSPOSE($Q$11:$Q$15))</f>
        <v>-3.7685932503116257</v>
      </c>
      <c r="J3773" s="37">
        <f t="shared" si="58"/>
        <v>2.2563643825063175E-2</v>
      </c>
      <c r="K3773" s="38"/>
      <c r="L3773" s="38"/>
      <c r="M3773" s="38"/>
      <c r="P3773" s="27">
        <v>3744</v>
      </c>
      <c r="Q3773" s="24">
        <v>0.17506630000000001</v>
      </c>
      <c r="R3773" s="24">
        <v>9.9902099999999994E-2</v>
      </c>
      <c r="S3773" s="24">
        <v>6.5521200000000002E-2</v>
      </c>
      <c r="T3773" s="24">
        <v>0.74054589999999998</v>
      </c>
      <c r="U3773" s="24">
        <v>0.46381240000000001</v>
      </c>
      <c r="V3773" s="34">
        <v>1.7412647094191287E-2</v>
      </c>
      <c r="W3773" s="24">
        <v>0</v>
      </c>
      <c r="X3773" s="24">
        <v>0</v>
      </c>
    </row>
    <row r="3774" spans="1:24" ht="15" customHeight="1" x14ac:dyDescent="0.45">
      <c r="A3774" s="14">
        <v>644</v>
      </c>
      <c r="B3774" s="15">
        <v>2003</v>
      </c>
      <c r="C3774" s="16">
        <v>0</v>
      </c>
      <c r="D3774" s="17">
        <v>0.2798139</v>
      </c>
      <c r="E3774" s="17">
        <v>0.31769219999999998</v>
      </c>
      <c r="F3774" s="17">
        <v>7.6353599999999994E-2</v>
      </c>
      <c r="G3774" s="17">
        <v>0.68987270000000001</v>
      </c>
      <c r="H3774" s="18">
        <v>0.28923969999999999</v>
      </c>
      <c r="I3774" s="40">
        <f t="array" ref="I3774">$Q$10+SUMPRODUCT(D3774:H3774,TRANSPOSE($Q$11:$Q$15))</f>
        <v>-4.4203417752442249</v>
      </c>
      <c r="J3774" s="37">
        <f t="shared" si="58"/>
        <v>1.1887116546498783E-2</v>
      </c>
      <c r="K3774" s="38"/>
      <c r="L3774" s="38"/>
      <c r="M3774" s="38"/>
      <c r="P3774" s="27">
        <v>3745</v>
      </c>
      <c r="Q3774" s="24">
        <v>0.1958926</v>
      </c>
      <c r="R3774" s="24">
        <v>0.22058249999999999</v>
      </c>
      <c r="S3774" s="24">
        <v>4.5453399999999998E-2</v>
      </c>
      <c r="T3774" s="24">
        <v>1.3582350000000001</v>
      </c>
      <c r="U3774" s="24">
        <v>0.43328090000000002</v>
      </c>
      <c r="V3774" s="34">
        <v>6.4156669266041697E-3</v>
      </c>
      <c r="W3774" s="24">
        <v>0</v>
      </c>
      <c r="X3774" s="24">
        <v>0</v>
      </c>
    </row>
    <row r="3775" spans="1:24" ht="15" customHeight="1" x14ac:dyDescent="0.45">
      <c r="A3775" s="14">
        <v>645</v>
      </c>
      <c r="B3775" s="15">
        <v>1995</v>
      </c>
      <c r="C3775" s="16">
        <v>0</v>
      </c>
      <c r="D3775" s="17">
        <v>0.27011059999999998</v>
      </c>
      <c r="E3775" s="17">
        <v>0.33441779999999999</v>
      </c>
      <c r="F3775" s="17">
        <v>6.2741599999999995E-2</v>
      </c>
      <c r="G3775" s="17">
        <v>1.9227639999999999</v>
      </c>
      <c r="H3775" s="18">
        <v>0.4296239</v>
      </c>
      <c r="I3775" s="40">
        <f t="array" ref="I3775">$Q$10+SUMPRODUCT(D3775:H3775,TRANSPOSE($Q$11:$Q$15))</f>
        <v>-6.2175244982908948</v>
      </c>
      <c r="J3775" s="37">
        <f t="shared" si="58"/>
        <v>1.9902068752051328E-3</v>
      </c>
      <c r="K3775" s="38"/>
      <c r="L3775" s="38"/>
      <c r="M3775" s="38"/>
      <c r="P3775" s="27">
        <v>3746</v>
      </c>
      <c r="Q3775" s="24">
        <v>0.15435370000000001</v>
      </c>
      <c r="R3775" s="24">
        <v>0.24344640000000001</v>
      </c>
      <c r="S3775" s="24">
        <v>3.0991100000000001E-2</v>
      </c>
      <c r="T3775" s="24">
        <v>1.398882</v>
      </c>
      <c r="U3775" s="24">
        <v>0.429956</v>
      </c>
      <c r="V3775" s="34">
        <v>6.4054232538580851E-3</v>
      </c>
      <c r="W3775" s="24">
        <v>0</v>
      </c>
      <c r="X3775" s="24">
        <v>0</v>
      </c>
    </row>
    <row r="3776" spans="1:24" ht="15" customHeight="1" x14ac:dyDescent="0.45">
      <c r="A3776" s="14">
        <v>645</v>
      </c>
      <c r="B3776" s="15">
        <v>1996</v>
      </c>
      <c r="C3776" s="16">
        <v>0</v>
      </c>
      <c r="D3776" s="17">
        <v>0.24523339999999999</v>
      </c>
      <c r="E3776" s="17">
        <v>0.3328025</v>
      </c>
      <c r="F3776" s="17">
        <v>3.2010700000000003E-2</v>
      </c>
      <c r="G3776" s="17">
        <v>2.3198910000000001</v>
      </c>
      <c r="H3776" s="18">
        <v>0.29501080000000002</v>
      </c>
      <c r="I3776" s="40">
        <f t="array" ref="I3776">$Q$10+SUMPRODUCT(D3776:H3776,TRANSPOSE($Q$11:$Q$15))</f>
        <v>-6.6959482505369046</v>
      </c>
      <c r="J3776" s="37">
        <f t="shared" si="58"/>
        <v>1.2343837802374527E-3</v>
      </c>
      <c r="K3776" s="38"/>
      <c r="L3776" s="38"/>
      <c r="M3776" s="38"/>
      <c r="P3776" s="27">
        <v>3747</v>
      </c>
      <c r="Q3776" s="24">
        <v>0.2404231</v>
      </c>
      <c r="R3776" s="24">
        <v>0.15651680000000001</v>
      </c>
      <c r="S3776" s="24">
        <v>1.59802E-2</v>
      </c>
      <c r="T3776" s="24">
        <v>0.45494129999999999</v>
      </c>
      <c r="U3776" s="24">
        <v>0.6182725</v>
      </c>
      <c r="V3776" s="34">
        <v>4.1444000531337531E-2</v>
      </c>
      <c r="W3776" s="24">
        <v>0</v>
      </c>
      <c r="X3776" s="24">
        <v>0</v>
      </c>
    </row>
    <row r="3777" spans="1:24" ht="15" customHeight="1" x14ac:dyDescent="0.45">
      <c r="A3777" s="14">
        <v>645</v>
      </c>
      <c r="B3777" s="15">
        <v>1997</v>
      </c>
      <c r="C3777" s="16">
        <v>0</v>
      </c>
      <c r="D3777" s="17">
        <v>0.37270639999999999</v>
      </c>
      <c r="E3777" s="17">
        <v>0.44337579999999999</v>
      </c>
      <c r="F3777" s="17">
        <v>5.3031000000000002E-2</v>
      </c>
      <c r="G3777" s="17">
        <v>3.5749360000000001</v>
      </c>
      <c r="H3777" s="18">
        <v>0.2383846</v>
      </c>
      <c r="I3777" s="40">
        <f t="array" ref="I3777">$Q$10+SUMPRODUCT(D3777:H3777,TRANSPOSE($Q$11:$Q$15))</f>
        <v>-9.0071662030980306</v>
      </c>
      <c r="J3777" s="37">
        <f t="shared" si="58"/>
        <v>1.2251357421774937E-4</v>
      </c>
      <c r="K3777" s="38"/>
      <c r="L3777" s="38"/>
      <c r="M3777" s="38"/>
      <c r="P3777" s="27">
        <v>3748</v>
      </c>
      <c r="Q3777" s="24">
        <v>0.17998140000000001</v>
      </c>
      <c r="R3777" s="24">
        <v>0.2068905</v>
      </c>
      <c r="S3777" s="24">
        <v>7.0315600000000006E-2</v>
      </c>
      <c r="T3777" s="24">
        <v>0.44708100000000001</v>
      </c>
      <c r="U3777" s="24">
        <v>0.9593062</v>
      </c>
      <c r="V3777" s="34">
        <v>3.0764864360177585E-2</v>
      </c>
      <c r="W3777" s="24">
        <v>0</v>
      </c>
      <c r="X3777" s="24">
        <v>0</v>
      </c>
    </row>
    <row r="3778" spans="1:24" ht="15" customHeight="1" x14ac:dyDescent="0.45">
      <c r="A3778" s="14">
        <v>645</v>
      </c>
      <c r="B3778" s="15">
        <v>1998</v>
      </c>
      <c r="C3778" s="16">
        <v>0</v>
      </c>
      <c r="D3778" s="17">
        <v>0.26380029999999999</v>
      </c>
      <c r="E3778" s="17">
        <v>0.47626109999999999</v>
      </c>
      <c r="F3778" s="17">
        <v>5.0919899999999997E-2</v>
      </c>
      <c r="G3778" s="17">
        <v>7.1079020000000002</v>
      </c>
      <c r="H3778" s="18">
        <v>0.21553520000000001</v>
      </c>
      <c r="I3778" s="40">
        <f t="array" ref="I3778">$Q$10+SUMPRODUCT(D3778:H3778,TRANSPOSE($Q$11:$Q$15))</f>
        <v>-14.727493169186676</v>
      </c>
      <c r="J3778" s="37">
        <f t="shared" si="58"/>
        <v>4.0172680419322091E-7</v>
      </c>
      <c r="K3778" s="38"/>
      <c r="L3778" s="38"/>
      <c r="M3778" s="38"/>
      <c r="P3778" s="27">
        <v>3749</v>
      </c>
      <c r="Q3778" s="24">
        <v>0.1667003</v>
      </c>
      <c r="R3778" s="24">
        <v>0.14901780000000001</v>
      </c>
      <c r="S3778" s="24">
        <v>2.9059700000000001E-2</v>
      </c>
      <c r="T3778" s="24">
        <v>0.31198049999999999</v>
      </c>
      <c r="U3778" s="24">
        <v>0.50393239999999995</v>
      </c>
      <c r="V3778" s="34">
        <v>4.2762332962221927E-2</v>
      </c>
      <c r="W3778" s="24">
        <v>0</v>
      </c>
      <c r="X3778" s="24">
        <v>0</v>
      </c>
    </row>
    <row r="3779" spans="1:24" ht="15" customHeight="1" x14ac:dyDescent="0.45">
      <c r="A3779" s="14">
        <v>645</v>
      </c>
      <c r="B3779" s="15">
        <v>1999</v>
      </c>
      <c r="C3779" s="16">
        <v>0</v>
      </c>
      <c r="D3779" s="17">
        <v>0.26150610000000002</v>
      </c>
      <c r="E3779" s="17">
        <v>0.53135259999999995</v>
      </c>
      <c r="F3779" s="17">
        <v>6.3347799999999996E-2</v>
      </c>
      <c r="G3779" s="17">
        <v>13.18305</v>
      </c>
      <c r="H3779" s="18">
        <v>0.1992042</v>
      </c>
      <c r="I3779" s="40">
        <f t="array" ref="I3779">$Q$10+SUMPRODUCT(D3779:H3779,TRANSPOSE($Q$11:$Q$15))</f>
        <v>-24.599389836032021</v>
      </c>
      <c r="J3779" s="37">
        <f t="shared" ref="J3779:J3842" si="59">EXP(I3779)/(1+EXP(I3779))</f>
        <v>2.0731023121811756E-11</v>
      </c>
      <c r="K3779" s="38"/>
      <c r="L3779" s="38"/>
      <c r="M3779" s="38"/>
      <c r="P3779" s="27">
        <v>3750</v>
      </c>
      <c r="Q3779" s="24">
        <v>0.1424832</v>
      </c>
      <c r="R3779" s="24">
        <v>7.0993700000000007E-2</v>
      </c>
      <c r="S3779" s="24">
        <v>4.5248799999999999E-2</v>
      </c>
      <c r="T3779" s="24">
        <v>0.14039070000000001</v>
      </c>
      <c r="U3779" s="24">
        <v>0.55720979999999998</v>
      </c>
      <c r="V3779" s="34">
        <v>5.5828839981334324E-2</v>
      </c>
      <c r="W3779" s="24">
        <v>0</v>
      </c>
      <c r="X3779" s="24">
        <v>0</v>
      </c>
    </row>
    <row r="3780" spans="1:24" ht="15" customHeight="1" x14ac:dyDescent="0.45">
      <c r="A3780" s="14">
        <v>645</v>
      </c>
      <c r="B3780" s="15">
        <v>2000</v>
      </c>
      <c r="C3780" s="16">
        <v>0</v>
      </c>
      <c r="D3780" s="17">
        <v>0.3149325</v>
      </c>
      <c r="E3780" s="17">
        <v>0.59083209999999997</v>
      </c>
      <c r="F3780" s="17">
        <v>7.9648300000000005E-2</v>
      </c>
      <c r="G3780" s="17">
        <v>16.01388</v>
      </c>
      <c r="H3780" s="18">
        <v>0.19251589999999999</v>
      </c>
      <c r="I3780" s="40">
        <f t="array" ref="I3780">$Q$10+SUMPRODUCT(D3780:H3780,TRANSPOSE($Q$11:$Q$15))</f>
        <v>-29.309457585771394</v>
      </c>
      <c r="J3780" s="37">
        <f t="shared" si="59"/>
        <v>1.8666560529758101E-13</v>
      </c>
      <c r="K3780" s="38"/>
      <c r="L3780" s="38"/>
      <c r="M3780" s="38"/>
      <c r="P3780" s="27">
        <v>3751</v>
      </c>
      <c r="Q3780" s="24">
        <v>0.12619849999999999</v>
      </c>
      <c r="R3780" s="24">
        <v>0.10174560000000001</v>
      </c>
      <c r="S3780" s="24">
        <v>4.0038999999999998E-2</v>
      </c>
      <c r="T3780" s="24">
        <v>0.384799</v>
      </c>
      <c r="U3780" s="24">
        <v>0.61096569999999994</v>
      </c>
      <c r="V3780" s="34">
        <v>3.9392952452985533E-2</v>
      </c>
      <c r="W3780" s="24">
        <v>0</v>
      </c>
      <c r="X3780" s="24">
        <v>0</v>
      </c>
    </row>
    <row r="3781" spans="1:24" ht="15" customHeight="1" x14ac:dyDescent="0.45">
      <c r="A3781" s="14">
        <v>645</v>
      </c>
      <c r="B3781" s="15">
        <v>2001</v>
      </c>
      <c r="C3781" s="16">
        <v>0</v>
      </c>
      <c r="D3781" s="17">
        <v>0.30424390000000001</v>
      </c>
      <c r="E3781" s="17">
        <v>0.62268869999999998</v>
      </c>
      <c r="F3781" s="17">
        <v>1.82405E-2</v>
      </c>
      <c r="G3781" s="17">
        <v>12.463480000000001</v>
      </c>
      <c r="H3781" s="18">
        <v>0.1397439</v>
      </c>
      <c r="I3781" s="40">
        <f t="array" ref="I3781">$Q$10+SUMPRODUCT(D3781:H3781,TRANSPOSE($Q$11:$Q$15))</f>
        <v>-23.243815487620488</v>
      </c>
      <c r="J3781" s="37">
        <f t="shared" si="59"/>
        <v>8.041539421781525E-11</v>
      </c>
      <c r="K3781" s="38"/>
      <c r="L3781" s="38"/>
      <c r="M3781" s="38"/>
      <c r="P3781" s="27">
        <v>3752</v>
      </c>
      <c r="Q3781" s="24">
        <v>0.12772149999999999</v>
      </c>
      <c r="R3781" s="24">
        <v>0.1869651</v>
      </c>
      <c r="S3781" s="24">
        <v>3.74718E-2</v>
      </c>
      <c r="T3781" s="24">
        <v>0.80269029999999997</v>
      </c>
      <c r="U3781" s="24">
        <v>0.85816879999999995</v>
      </c>
      <c r="V3781" s="34">
        <v>2.1679457255675907E-2</v>
      </c>
      <c r="W3781" s="24">
        <v>0</v>
      </c>
      <c r="X3781" s="24">
        <v>0</v>
      </c>
    </row>
    <row r="3782" spans="1:24" ht="15" customHeight="1" x14ac:dyDescent="0.45">
      <c r="A3782" s="14">
        <v>645</v>
      </c>
      <c r="B3782" s="15">
        <v>2002</v>
      </c>
      <c r="C3782" s="16">
        <v>0</v>
      </c>
      <c r="D3782" s="17">
        <v>0.3132781</v>
      </c>
      <c r="E3782" s="17">
        <v>0.59021500000000005</v>
      </c>
      <c r="F3782" s="17">
        <v>3.4065699999999997E-2</v>
      </c>
      <c r="G3782" s="17">
        <v>6.6206779999999998</v>
      </c>
      <c r="H3782" s="18">
        <v>0.1728614</v>
      </c>
      <c r="I3782" s="40">
        <f t="array" ref="I3782">$Q$10+SUMPRODUCT(D3782:H3782,TRANSPOSE($Q$11:$Q$15))</f>
        <v>-13.987872981449232</v>
      </c>
      <c r="J3782" s="37">
        <f t="shared" si="59"/>
        <v>8.4167336701827683E-7</v>
      </c>
      <c r="K3782" s="38"/>
      <c r="L3782" s="38"/>
      <c r="M3782" s="38"/>
      <c r="P3782" s="27">
        <v>3753</v>
      </c>
      <c r="Q3782" s="24">
        <v>7.9613299999999998E-2</v>
      </c>
      <c r="R3782" s="24">
        <v>0.33366299999999999</v>
      </c>
      <c r="S3782" s="24">
        <v>-1.0291099999999999E-2</v>
      </c>
      <c r="T3782" s="24">
        <v>1.37896</v>
      </c>
      <c r="U3782" s="24">
        <v>0.39808379999999999</v>
      </c>
      <c r="V3782" s="34">
        <v>7.6595116706261726E-3</v>
      </c>
      <c r="W3782" s="24">
        <v>0</v>
      </c>
      <c r="X3782" s="24">
        <v>0</v>
      </c>
    </row>
    <row r="3783" spans="1:24" ht="15" customHeight="1" x14ac:dyDescent="0.45">
      <c r="A3783" s="14">
        <v>645</v>
      </c>
      <c r="B3783" s="15">
        <v>2003</v>
      </c>
      <c r="C3783" s="16">
        <v>0</v>
      </c>
      <c r="D3783" s="17">
        <v>0.38327689999999998</v>
      </c>
      <c r="E3783" s="17">
        <v>0.62261619999999995</v>
      </c>
      <c r="F3783" s="17">
        <v>6.0821600000000003E-2</v>
      </c>
      <c r="G3783" s="17">
        <v>13.97195</v>
      </c>
      <c r="H3783" s="18">
        <v>0.21630940000000001</v>
      </c>
      <c r="I3783" s="40">
        <f t="array" ref="I3783">$Q$10+SUMPRODUCT(D3783:H3783,TRANSPOSE($Q$11:$Q$15))</f>
        <v>-25.908005115647608</v>
      </c>
      <c r="J3783" s="37">
        <f t="shared" si="59"/>
        <v>5.6013968283707454E-12</v>
      </c>
      <c r="K3783" s="38"/>
      <c r="L3783" s="38"/>
      <c r="M3783" s="38"/>
      <c r="P3783" s="27">
        <v>3754</v>
      </c>
      <c r="Q3783" s="24">
        <v>8.0268500000000007E-2</v>
      </c>
      <c r="R3783" s="24">
        <v>0.33680840000000001</v>
      </c>
      <c r="S3783" s="24">
        <v>5.12817E-2</v>
      </c>
      <c r="T3783" s="24">
        <v>1.5799989999999999</v>
      </c>
      <c r="U3783" s="24">
        <v>0.48906280000000002</v>
      </c>
      <c r="V3783" s="34">
        <v>3.593826850217616E-3</v>
      </c>
      <c r="W3783" s="24">
        <v>0</v>
      </c>
      <c r="X3783" s="24">
        <v>0</v>
      </c>
    </row>
    <row r="3784" spans="1:24" ht="15" customHeight="1" x14ac:dyDescent="0.45">
      <c r="A3784" s="14">
        <v>645</v>
      </c>
      <c r="B3784" s="15">
        <v>2004</v>
      </c>
      <c r="C3784" s="16">
        <v>0</v>
      </c>
      <c r="D3784" s="17">
        <v>0.53690470000000001</v>
      </c>
      <c r="E3784" s="17">
        <v>0.70948670000000003</v>
      </c>
      <c r="F3784" s="17">
        <v>6.29609E-2</v>
      </c>
      <c r="G3784" s="17">
        <v>13.18197</v>
      </c>
      <c r="H3784" s="18">
        <v>0.23680480000000001</v>
      </c>
      <c r="I3784" s="40">
        <f t="array" ref="I3784">$Q$10+SUMPRODUCT(D3784:H3784,TRANSPOSE($Q$11:$Q$15))</f>
        <v>-24.716159043145531</v>
      </c>
      <c r="J3784" s="37">
        <f t="shared" si="59"/>
        <v>1.8446267984531583E-11</v>
      </c>
      <c r="K3784" s="38"/>
      <c r="L3784" s="38"/>
      <c r="M3784" s="38"/>
      <c r="P3784" s="27">
        <v>3755</v>
      </c>
      <c r="Q3784" s="24">
        <v>4.4870899999999998E-2</v>
      </c>
      <c r="R3784" s="24">
        <v>0.36048439999999998</v>
      </c>
      <c r="S3784" s="24">
        <v>5.5878799999999999E-2</v>
      </c>
      <c r="T3784" s="24">
        <v>1.7796289999999999</v>
      </c>
      <c r="U3784" s="24">
        <v>0.43163970000000002</v>
      </c>
      <c r="V3784" s="34">
        <v>2.3184865102653545E-3</v>
      </c>
      <c r="W3784" s="24">
        <v>0</v>
      </c>
      <c r="X3784" s="24">
        <v>0</v>
      </c>
    </row>
    <row r="3785" spans="1:24" ht="15" customHeight="1" x14ac:dyDescent="0.45">
      <c r="A3785" s="14">
        <v>646</v>
      </c>
      <c r="B3785" s="15">
        <v>1998</v>
      </c>
      <c r="C3785" s="16">
        <v>0</v>
      </c>
      <c r="D3785" s="17">
        <v>-5.9847699999999997E-2</v>
      </c>
      <c r="E3785" s="17">
        <v>7.0029900000000006E-2</v>
      </c>
      <c r="F3785" s="17">
        <v>4.6042E-2</v>
      </c>
      <c r="G3785" s="17">
        <v>0.45212629999999998</v>
      </c>
      <c r="H3785" s="18">
        <v>0.14251920000000001</v>
      </c>
      <c r="I3785" s="40">
        <f t="array" ref="I3785">$Q$10+SUMPRODUCT(D3785:H3785,TRANSPOSE($Q$11:$Q$15))</f>
        <v>-3.670580582990647</v>
      </c>
      <c r="J3785" s="37">
        <f t="shared" si="59"/>
        <v>2.4829482618164166E-2</v>
      </c>
      <c r="K3785" s="38"/>
      <c r="L3785" s="38"/>
      <c r="M3785" s="38"/>
      <c r="P3785" s="27">
        <v>3756</v>
      </c>
      <c r="Q3785" s="24">
        <v>3.9954799999999999E-2</v>
      </c>
      <c r="R3785" s="24">
        <v>0.36029670000000003</v>
      </c>
      <c r="S3785" s="24">
        <v>3.4406399999999997E-2</v>
      </c>
      <c r="T3785" s="24">
        <v>1.7135769999999999</v>
      </c>
      <c r="U3785" s="24">
        <v>0.30522949999999999</v>
      </c>
      <c r="V3785" s="34">
        <v>2.8216589712311124E-3</v>
      </c>
      <c r="W3785" s="24">
        <v>0</v>
      </c>
      <c r="X3785" s="24">
        <v>0</v>
      </c>
    </row>
    <row r="3786" spans="1:24" ht="15" customHeight="1" x14ac:dyDescent="0.45">
      <c r="A3786" s="14">
        <v>646</v>
      </c>
      <c r="B3786" s="15">
        <v>1999</v>
      </c>
      <c r="C3786" s="16">
        <v>0</v>
      </c>
      <c r="D3786" s="17">
        <v>-9.0907299999999996E-2</v>
      </c>
      <c r="E3786" s="17">
        <v>7.3994199999999996E-2</v>
      </c>
      <c r="F3786" s="17">
        <v>3.5249900000000001E-2</v>
      </c>
      <c r="G3786" s="17">
        <v>0.34033059999999998</v>
      </c>
      <c r="H3786" s="18">
        <v>0.1426404</v>
      </c>
      <c r="I3786" s="40">
        <f t="array" ref="I3786">$Q$10+SUMPRODUCT(D3786:H3786,TRANSPOSE($Q$11:$Q$15))</f>
        <v>-3.4246569213512963</v>
      </c>
      <c r="J3786" s="37">
        <f t="shared" si="59"/>
        <v>3.1533698460355461E-2</v>
      </c>
      <c r="K3786" s="38"/>
      <c r="L3786" s="38"/>
      <c r="M3786" s="38"/>
      <c r="P3786" s="27">
        <v>3757</v>
      </c>
      <c r="Q3786" s="24">
        <v>4.7805199999999999E-2</v>
      </c>
      <c r="R3786" s="24">
        <v>0.36077340000000002</v>
      </c>
      <c r="S3786" s="24">
        <v>4.3733000000000001E-2</v>
      </c>
      <c r="T3786" s="24">
        <v>1.7955650000000001</v>
      </c>
      <c r="U3786" s="24">
        <v>0.3791948</v>
      </c>
      <c r="V3786" s="34">
        <v>2.413006847760447E-3</v>
      </c>
      <c r="W3786" s="24">
        <v>0</v>
      </c>
      <c r="X3786" s="24">
        <v>0</v>
      </c>
    </row>
    <row r="3787" spans="1:24" ht="15" customHeight="1" x14ac:dyDescent="0.45">
      <c r="A3787" s="14">
        <v>646</v>
      </c>
      <c r="B3787" s="15">
        <v>2000</v>
      </c>
      <c r="C3787" s="16">
        <v>0</v>
      </c>
      <c r="D3787" s="17">
        <v>-7.6828099999999996E-2</v>
      </c>
      <c r="E3787" s="17">
        <v>6.0937199999999997E-2</v>
      </c>
      <c r="F3787" s="17">
        <v>3.72298E-2</v>
      </c>
      <c r="G3787" s="17">
        <v>0.32808389999999998</v>
      </c>
      <c r="H3787" s="18">
        <v>0.18449960000000001</v>
      </c>
      <c r="I3787" s="40">
        <f t="array" ref="I3787">$Q$10+SUMPRODUCT(D3787:H3787,TRANSPOSE($Q$11:$Q$15))</f>
        <v>-3.370217173262589</v>
      </c>
      <c r="J3787" s="37">
        <f t="shared" si="59"/>
        <v>3.3239329382934626E-2</v>
      </c>
      <c r="K3787" s="38"/>
      <c r="L3787" s="38"/>
      <c r="M3787" s="38"/>
      <c r="P3787" s="27">
        <v>3758</v>
      </c>
      <c r="Q3787" s="24">
        <v>5.9954300000000002E-2</v>
      </c>
      <c r="R3787" s="24">
        <v>0.38045899999999999</v>
      </c>
      <c r="S3787" s="24">
        <v>5.7125599999999999E-2</v>
      </c>
      <c r="T3787" s="24">
        <v>1.997115</v>
      </c>
      <c r="U3787" s="24">
        <v>0.49472830000000001</v>
      </c>
      <c r="V3787" s="34">
        <v>1.6509173662420603E-3</v>
      </c>
      <c r="W3787" s="24">
        <v>0</v>
      </c>
      <c r="X3787" s="24">
        <v>0</v>
      </c>
    </row>
    <row r="3788" spans="1:24" ht="15" customHeight="1" x14ac:dyDescent="0.45">
      <c r="A3788" s="14">
        <v>646</v>
      </c>
      <c r="B3788" s="15">
        <v>2002</v>
      </c>
      <c r="C3788" s="16">
        <v>0</v>
      </c>
      <c r="D3788" s="17">
        <v>-7.8629000000000008E-3</v>
      </c>
      <c r="E3788" s="17">
        <v>-8.8228000000000001E-2</v>
      </c>
      <c r="F3788" s="17">
        <v>3.4123800000000003E-2</v>
      </c>
      <c r="G3788" s="17">
        <v>0.25465130000000002</v>
      </c>
      <c r="H3788" s="18">
        <v>0.10257810000000001</v>
      </c>
      <c r="I3788" s="40">
        <f t="array" ref="I3788">$Q$10+SUMPRODUCT(D3788:H3788,TRANSPOSE($Q$11:$Q$15))</f>
        <v>-3.033651664268044</v>
      </c>
      <c r="J3788" s="37">
        <f t="shared" si="59"/>
        <v>4.5928548750921581E-2</v>
      </c>
      <c r="K3788" s="38"/>
      <c r="L3788" s="38"/>
      <c r="M3788" s="38"/>
      <c r="P3788" s="27">
        <v>3759</v>
      </c>
      <c r="Q3788" s="24">
        <v>-5.4603999999999998E-3</v>
      </c>
      <c r="R3788" s="24">
        <v>0.17324249999999999</v>
      </c>
      <c r="S3788" s="24">
        <v>4.0230200000000001E-2</v>
      </c>
      <c r="T3788" s="24">
        <v>0.48307840000000002</v>
      </c>
      <c r="U3788" s="24">
        <v>0.30532239999999999</v>
      </c>
      <c r="V3788" s="34">
        <v>2.4125654532129875E-2</v>
      </c>
      <c r="W3788" s="24">
        <v>0</v>
      </c>
      <c r="X3788" s="24">
        <v>0</v>
      </c>
    </row>
    <row r="3789" spans="1:24" ht="15" customHeight="1" x14ac:dyDescent="0.45">
      <c r="A3789" s="14">
        <v>646</v>
      </c>
      <c r="B3789" s="15">
        <v>2003</v>
      </c>
      <c r="C3789" s="16">
        <v>0</v>
      </c>
      <c r="D3789" s="17">
        <v>1.76048E-2</v>
      </c>
      <c r="E3789" s="17">
        <v>-5.1024699999999999E-2</v>
      </c>
      <c r="F3789" s="17">
        <v>3.1599299999999997E-2</v>
      </c>
      <c r="G3789" s="17">
        <v>0.31660369999999999</v>
      </c>
      <c r="H3789" s="18">
        <v>9.8746100000000003E-2</v>
      </c>
      <c r="I3789" s="40">
        <f t="array" ref="I3789">$Q$10+SUMPRODUCT(D3789:H3789,TRANSPOSE($Q$11:$Q$15))</f>
        <v>-3.1581003911962657</v>
      </c>
      <c r="J3789" s="37">
        <f t="shared" si="59"/>
        <v>4.0773284058483274E-2</v>
      </c>
      <c r="K3789" s="38"/>
      <c r="L3789" s="38"/>
      <c r="M3789" s="38"/>
      <c r="P3789" s="27">
        <v>3760</v>
      </c>
      <c r="Q3789" s="24">
        <v>-2.6470799999999999E-2</v>
      </c>
      <c r="R3789" s="24">
        <v>0.1857142</v>
      </c>
      <c r="S3789" s="24">
        <v>3.6605499999999999E-2</v>
      </c>
      <c r="T3789" s="24">
        <v>0.4667733</v>
      </c>
      <c r="U3789" s="24">
        <v>0.27915180000000001</v>
      </c>
      <c r="V3789" s="34">
        <v>2.4407857590131796E-2</v>
      </c>
      <c r="W3789" s="24">
        <v>0</v>
      </c>
      <c r="X3789" s="24">
        <v>0</v>
      </c>
    </row>
    <row r="3790" spans="1:24" ht="15" customHeight="1" x14ac:dyDescent="0.45">
      <c r="A3790" s="14">
        <v>646</v>
      </c>
      <c r="B3790" s="15">
        <v>2004</v>
      </c>
      <c r="C3790" s="16">
        <v>0</v>
      </c>
      <c r="D3790" s="17">
        <v>-9.1059000000000001E-3</v>
      </c>
      <c r="E3790" s="17">
        <v>-8.0537800000000007E-2</v>
      </c>
      <c r="F3790" s="17">
        <v>4.85458E-2</v>
      </c>
      <c r="G3790" s="17">
        <v>0.8699498</v>
      </c>
      <c r="H3790" s="18">
        <v>0.1292037</v>
      </c>
      <c r="I3790" s="40">
        <f t="array" ref="I3790">$Q$10+SUMPRODUCT(D3790:H3790,TRANSPOSE($Q$11:$Q$15))</f>
        <v>-4.1247454366080802</v>
      </c>
      <c r="J3790" s="37">
        <f t="shared" si="59"/>
        <v>1.5910376980012002E-2</v>
      </c>
      <c r="K3790" s="38"/>
      <c r="L3790" s="38"/>
      <c r="M3790" s="38"/>
      <c r="P3790" s="27">
        <v>3761</v>
      </c>
      <c r="Q3790" s="24">
        <v>-6.5504900000000005E-2</v>
      </c>
      <c r="R3790" s="24">
        <v>0.16499929999999999</v>
      </c>
      <c r="S3790" s="24">
        <v>-2.5936000000000002E-3</v>
      </c>
      <c r="T3790" s="24">
        <v>0.20949760000000001</v>
      </c>
      <c r="U3790" s="24">
        <v>0.20617920000000001</v>
      </c>
      <c r="V3790" s="34">
        <v>4.7612838791702403E-2</v>
      </c>
      <c r="W3790" s="24">
        <v>0</v>
      </c>
      <c r="X3790" s="24">
        <v>0</v>
      </c>
    </row>
    <row r="3791" spans="1:24" ht="15" customHeight="1" x14ac:dyDescent="0.45">
      <c r="A3791" s="14">
        <v>647</v>
      </c>
      <c r="B3791" s="15">
        <v>1995</v>
      </c>
      <c r="C3791" s="16">
        <v>0</v>
      </c>
      <c r="D3791" s="17">
        <v>6.5278100000000006E-2</v>
      </c>
      <c r="E3791" s="17">
        <v>-0.28255409999999997</v>
      </c>
      <c r="F3791" s="17">
        <v>6.6016699999999998E-2</v>
      </c>
      <c r="G3791" s="17">
        <v>0.27736329999999998</v>
      </c>
      <c r="H3791" s="18">
        <v>0.58875299999999997</v>
      </c>
      <c r="I3791" s="40">
        <f t="array" ref="I3791">$Q$10+SUMPRODUCT(D3791:H3791,TRANSPOSE($Q$11:$Q$15))</f>
        <v>-2.7107986383521827</v>
      </c>
      <c r="J3791" s="37">
        <f t="shared" si="59"/>
        <v>6.2339152266094565E-2</v>
      </c>
      <c r="K3791" s="38"/>
      <c r="L3791" s="38"/>
      <c r="M3791" s="38"/>
      <c r="P3791" s="27">
        <v>3762</v>
      </c>
      <c r="Q3791" s="24">
        <v>-3.2517600000000001E-2</v>
      </c>
      <c r="R3791" s="24">
        <v>6.8325700000000003E-2</v>
      </c>
      <c r="S3791" s="24">
        <v>1.26283E-2</v>
      </c>
      <c r="T3791" s="24">
        <v>7.8523099999999998E-2</v>
      </c>
      <c r="U3791" s="24">
        <v>0.22494249999999999</v>
      </c>
      <c r="V3791" s="34">
        <v>6.0480527593720981E-2</v>
      </c>
      <c r="W3791" s="24">
        <v>0</v>
      </c>
      <c r="X3791" s="24">
        <v>0</v>
      </c>
    </row>
    <row r="3792" spans="1:24" ht="15" customHeight="1" x14ac:dyDescent="0.45">
      <c r="A3792" s="14">
        <v>647</v>
      </c>
      <c r="B3792" s="15">
        <v>1996</v>
      </c>
      <c r="C3792" s="16">
        <v>0</v>
      </c>
      <c r="D3792" s="17">
        <v>0.27020080000000002</v>
      </c>
      <c r="E3792" s="17">
        <v>-0.37780930000000001</v>
      </c>
      <c r="F3792" s="17">
        <v>5.5365999999999999E-2</v>
      </c>
      <c r="G3792" s="17">
        <v>0.19903499999999999</v>
      </c>
      <c r="H3792" s="18">
        <v>0.4998358</v>
      </c>
      <c r="I3792" s="40">
        <f t="array" ref="I3792">$Q$10+SUMPRODUCT(D3792:H3792,TRANSPOSE($Q$11:$Q$15))</f>
        <v>-2.3324625832489345</v>
      </c>
      <c r="J3792" s="37">
        <f t="shared" si="59"/>
        <v>8.8469871907778053E-2</v>
      </c>
      <c r="K3792" s="38"/>
      <c r="L3792" s="38"/>
      <c r="M3792" s="38"/>
      <c r="P3792" s="27">
        <v>3763</v>
      </c>
      <c r="Q3792" s="24">
        <v>8.6999E-3</v>
      </c>
      <c r="R3792" s="24">
        <v>8.4249500000000005E-2</v>
      </c>
      <c r="S3792" s="24">
        <v>3.3212800000000001E-2</v>
      </c>
      <c r="T3792" s="24">
        <v>0.15488669999999999</v>
      </c>
      <c r="U3792" s="24">
        <v>0.241954</v>
      </c>
      <c r="V3792" s="34">
        <v>4.6312361523923151E-2</v>
      </c>
      <c r="W3792" s="24">
        <v>0</v>
      </c>
      <c r="X3792" s="24">
        <v>0</v>
      </c>
    </row>
    <row r="3793" spans="1:24" ht="15" customHeight="1" x14ac:dyDescent="0.45">
      <c r="A3793" s="14">
        <v>647</v>
      </c>
      <c r="B3793" s="15">
        <v>1997</v>
      </c>
      <c r="C3793" s="16">
        <v>1</v>
      </c>
      <c r="D3793" s="17">
        <v>0.29284559999999998</v>
      </c>
      <c r="E3793" s="17">
        <v>-0.44408720000000002</v>
      </c>
      <c r="F3793" s="17">
        <v>6.3220499999999999E-2</v>
      </c>
      <c r="G3793" s="17">
        <v>0.40916530000000001</v>
      </c>
      <c r="H3793" s="18">
        <v>0.53672520000000001</v>
      </c>
      <c r="I3793" s="40">
        <f t="array" ref="I3793">$Q$10+SUMPRODUCT(D3793:H3793,TRANSPOSE($Q$11:$Q$15))</f>
        <v>-2.6015386228961743</v>
      </c>
      <c r="J3793" s="37">
        <f t="shared" si="59"/>
        <v>6.9039462812459942E-2</v>
      </c>
      <c r="K3793" s="38"/>
      <c r="L3793" s="38"/>
      <c r="M3793" s="38"/>
      <c r="P3793" s="27">
        <v>3764</v>
      </c>
      <c r="Q3793" s="24">
        <v>-8.9219E-3</v>
      </c>
      <c r="R3793" s="24">
        <v>2.3255899999999999E-2</v>
      </c>
      <c r="S3793" s="24">
        <v>2.69538E-2</v>
      </c>
      <c r="T3793" s="24">
        <v>0.1256989</v>
      </c>
      <c r="U3793" s="24">
        <v>0.26919969999999999</v>
      </c>
      <c r="V3793" s="34">
        <v>5.5720239390009745E-2</v>
      </c>
      <c r="W3793" s="24">
        <v>0</v>
      </c>
      <c r="X3793" s="24">
        <v>0</v>
      </c>
    </row>
    <row r="3794" spans="1:24" ht="15" customHeight="1" x14ac:dyDescent="0.45">
      <c r="A3794" s="14">
        <v>648</v>
      </c>
      <c r="B3794" s="15">
        <v>1995</v>
      </c>
      <c r="C3794" s="16">
        <v>0</v>
      </c>
      <c r="D3794" s="17">
        <v>0.38436310000000001</v>
      </c>
      <c r="E3794" s="17">
        <v>0.1798109</v>
      </c>
      <c r="F3794" s="17">
        <v>6.0933899999999999E-2</v>
      </c>
      <c r="G3794" s="17">
        <v>1.896501</v>
      </c>
      <c r="H3794" s="18">
        <v>0.2178745</v>
      </c>
      <c r="I3794" s="40">
        <f t="array" ref="I3794">$Q$10+SUMPRODUCT(D3794:H3794,TRANSPOSE($Q$11:$Q$15))</f>
        <v>-6.0202924659991552</v>
      </c>
      <c r="J3794" s="37">
        <f t="shared" si="59"/>
        <v>2.4230735566082868E-3</v>
      </c>
      <c r="K3794" s="38"/>
      <c r="L3794" s="38"/>
      <c r="M3794" s="38"/>
      <c r="P3794" s="27">
        <v>3765</v>
      </c>
      <c r="Q3794" s="24">
        <v>0.28838429999999998</v>
      </c>
      <c r="R3794" s="24">
        <v>0.2772927</v>
      </c>
      <c r="S3794" s="24">
        <v>9.0475899999999998E-2</v>
      </c>
      <c r="T3794" s="24">
        <v>1.851078</v>
      </c>
      <c r="U3794" s="24">
        <v>0.35577530000000002</v>
      </c>
      <c r="V3794" s="34">
        <v>1.8693980102727189E-3</v>
      </c>
      <c r="W3794" s="24">
        <v>0</v>
      </c>
      <c r="X3794" s="24">
        <v>0</v>
      </c>
    </row>
    <row r="3795" spans="1:24" ht="15" customHeight="1" x14ac:dyDescent="0.45">
      <c r="A3795" s="14">
        <v>648</v>
      </c>
      <c r="B3795" s="15">
        <v>1996</v>
      </c>
      <c r="C3795" s="16">
        <v>0</v>
      </c>
      <c r="D3795" s="17">
        <v>0.4606497</v>
      </c>
      <c r="E3795" s="17">
        <v>0.19294500000000001</v>
      </c>
      <c r="F3795" s="17">
        <v>4.8865400000000003E-2</v>
      </c>
      <c r="G3795" s="17">
        <v>1.855289</v>
      </c>
      <c r="H3795" s="18">
        <v>0.18124779999999999</v>
      </c>
      <c r="I3795" s="40">
        <f t="array" ref="I3795">$Q$10+SUMPRODUCT(D3795:H3795,TRANSPOSE($Q$11:$Q$15))</f>
        <v>-5.868263754847499</v>
      </c>
      <c r="J3795" s="37">
        <f t="shared" si="59"/>
        <v>2.8198050066697679E-3</v>
      </c>
      <c r="K3795" s="38"/>
      <c r="L3795" s="38"/>
      <c r="M3795" s="38"/>
      <c r="P3795" s="27">
        <v>3766</v>
      </c>
      <c r="Q3795" s="24">
        <v>0.3303836</v>
      </c>
      <c r="R3795" s="24">
        <v>0.34449380000000002</v>
      </c>
      <c r="S3795" s="24">
        <v>8.0733100000000002E-2</v>
      </c>
      <c r="T3795" s="24">
        <v>1.2982229999999999</v>
      </c>
      <c r="U3795" s="24">
        <v>0.3679694</v>
      </c>
      <c r="V3795" s="34">
        <v>4.5229425675713869E-3</v>
      </c>
      <c r="W3795" s="24">
        <v>0</v>
      </c>
      <c r="X3795" s="24">
        <v>0</v>
      </c>
    </row>
    <row r="3796" spans="1:24" ht="15" customHeight="1" x14ac:dyDescent="0.45">
      <c r="A3796" s="14">
        <v>648</v>
      </c>
      <c r="B3796" s="15">
        <v>1997</v>
      </c>
      <c r="C3796" s="16">
        <v>0</v>
      </c>
      <c r="D3796" s="17">
        <v>0.3770983</v>
      </c>
      <c r="E3796" s="17">
        <v>0.19619300000000001</v>
      </c>
      <c r="F3796" s="17">
        <v>5.4261299999999998E-2</v>
      </c>
      <c r="G3796" s="17">
        <v>1.8621780000000001</v>
      </c>
      <c r="H3796" s="18">
        <v>0.19344410000000001</v>
      </c>
      <c r="I3796" s="40">
        <f t="array" ref="I3796">$Q$10+SUMPRODUCT(D3796:H3796,TRANSPOSE($Q$11:$Q$15))</f>
        <v>-5.9541916011572198</v>
      </c>
      <c r="J3796" s="37">
        <f t="shared" si="59"/>
        <v>2.5882244449681128E-3</v>
      </c>
      <c r="K3796" s="38"/>
      <c r="L3796" s="38"/>
      <c r="M3796" s="38"/>
      <c r="P3796" s="27">
        <v>3767</v>
      </c>
      <c r="Q3796" s="24">
        <v>0.2247798</v>
      </c>
      <c r="R3796" s="24">
        <v>0.3337851</v>
      </c>
      <c r="S3796" s="24">
        <v>8.6459599999999998E-2</v>
      </c>
      <c r="T3796" s="24">
        <v>2.0134789999999998</v>
      </c>
      <c r="U3796" s="24">
        <v>0.33007229999999999</v>
      </c>
      <c r="V3796" s="34">
        <v>1.3166208960343115E-3</v>
      </c>
      <c r="W3796" s="24">
        <v>0</v>
      </c>
      <c r="X3796" s="24">
        <v>0</v>
      </c>
    </row>
    <row r="3797" spans="1:24" ht="15" customHeight="1" x14ac:dyDescent="0.45">
      <c r="A3797" s="14">
        <v>648</v>
      </c>
      <c r="B3797" s="15">
        <v>1998</v>
      </c>
      <c r="C3797" s="16">
        <v>0</v>
      </c>
      <c r="D3797" s="17">
        <v>0.36676769999999997</v>
      </c>
      <c r="E3797" s="17">
        <v>0.2122339</v>
      </c>
      <c r="F3797" s="17">
        <v>3.6586E-2</v>
      </c>
      <c r="G3797" s="17">
        <v>0.68333290000000002</v>
      </c>
      <c r="H3797" s="18">
        <v>0.1851411</v>
      </c>
      <c r="I3797" s="40">
        <f t="array" ref="I3797">$Q$10+SUMPRODUCT(D3797:H3797,TRANSPOSE($Q$11:$Q$15))</f>
        <v>-3.9669573528493434</v>
      </c>
      <c r="J3797" s="37">
        <f t="shared" si="59"/>
        <v>1.8579223510697858E-2</v>
      </c>
      <c r="K3797" s="38"/>
      <c r="L3797" s="38"/>
      <c r="M3797" s="38"/>
      <c r="P3797" s="27">
        <v>3768</v>
      </c>
      <c r="Q3797" s="24">
        <v>0.1424213</v>
      </c>
      <c r="R3797" s="24">
        <v>0.31287599999999999</v>
      </c>
      <c r="S3797" s="24">
        <v>4.4859400000000001E-2</v>
      </c>
      <c r="T3797" s="24">
        <v>1.1171759999999999</v>
      </c>
      <c r="U3797" s="24">
        <v>0.22102869999999999</v>
      </c>
      <c r="V3797" s="34">
        <v>7.0927183955708647E-3</v>
      </c>
      <c r="W3797" s="24">
        <v>0</v>
      </c>
      <c r="X3797" s="24">
        <v>0</v>
      </c>
    </row>
    <row r="3798" spans="1:24" ht="15" customHeight="1" x14ac:dyDescent="0.45">
      <c r="A3798" s="14">
        <v>648</v>
      </c>
      <c r="B3798" s="15">
        <v>1999</v>
      </c>
      <c r="C3798" s="16">
        <v>0</v>
      </c>
      <c r="D3798" s="17">
        <v>0.31420389999999998</v>
      </c>
      <c r="E3798" s="17">
        <v>0.21333940000000001</v>
      </c>
      <c r="F3798" s="17">
        <v>3.3157399999999997E-2</v>
      </c>
      <c r="G3798" s="17">
        <v>0.79392739999999995</v>
      </c>
      <c r="H3798" s="18">
        <v>0.15403359999999999</v>
      </c>
      <c r="I3798" s="40">
        <f t="array" ref="I3798">$Q$10+SUMPRODUCT(D3798:H3798,TRANSPOSE($Q$11:$Q$15))</f>
        <v>-4.1584420134269768</v>
      </c>
      <c r="J3798" s="37">
        <f t="shared" si="59"/>
        <v>1.5391298108956416E-2</v>
      </c>
      <c r="K3798" s="38"/>
      <c r="L3798" s="38"/>
      <c r="M3798" s="38"/>
      <c r="P3798" s="27">
        <v>3769</v>
      </c>
      <c r="Q3798" s="24">
        <v>0.14159939999999999</v>
      </c>
      <c r="R3798" s="24">
        <v>0.30041889999999999</v>
      </c>
      <c r="S3798" s="24">
        <v>5.0450599999999998E-2</v>
      </c>
      <c r="T3798" s="24">
        <v>0.56504679999999996</v>
      </c>
      <c r="U3798" s="24">
        <v>0.2016319</v>
      </c>
      <c r="V3798" s="34">
        <v>1.6291715305284983E-2</v>
      </c>
      <c r="W3798" s="24">
        <v>0</v>
      </c>
      <c r="X3798" s="24">
        <v>0</v>
      </c>
    </row>
    <row r="3799" spans="1:24" ht="15" customHeight="1" x14ac:dyDescent="0.45">
      <c r="A3799" s="14">
        <v>648</v>
      </c>
      <c r="B3799" s="15">
        <v>2000</v>
      </c>
      <c r="C3799" s="16">
        <v>0</v>
      </c>
      <c r="D3799" s="17">
        <v>0.39518700000000001</v>
      </c>
      <c r="E3799" s="17">
        <v>0.22503899999999999</v>
      </c>
      <c r="F3799" s="17">
        <v>3.7066300000000003E-2</v>
      </c>
      <c r="G3799" s="17">
        <v>2.2502580000000001</v>
      </c>
      <c r="H3799" s="18">
        <v>0.14605029999999999</v>
      </c>
      <c r="I3799" s="40">
        <f t="array" ref="I3799">$Q$10+SUMPRODUCT(D3799:H3799,TRANSPOSE($Q$11:$Q$15))</f>
        <v>-6.4989069896718084</v>
      </c>
      <c r="J3799" s="37">
        <f t="shared" si="59"/>
        <v>1.5028214942956019E-3</v>
      </c>
      <c r="K3799" s="38"/>
      <c r="L3799" s="38"/>
      <c r="M3799" s="38"/>
      <c r="P3799" s="27">
        <v>3770</v>
      </c>
      <c r="Q3799" s="24">
        <v>0.13811850000000001</v>
      </c>
      <c r="R3799" s="24">
        <v>0.3160676</v>
      </c>
      <c r="S3799" s="24">
        <v>4.0139800000000003E-2</v>
      </c>
      <c r="T3799" s="24">
        <v>0.62351630000000002</v>
      </c>
      <c r="U3799" s="24">
        <v>0.21817990000000001</v>
      </c>
      <c r="V3799" s="34">
        <v>1.5901492281438237E-2</v>
      </c>
      <c r="W3799" s="24">
        <v>0</v>
      </c>
      <c r="X3799" s="24">
        <v>0</v>
      </c>
    </row>
    <row r="3800" spans="1:24" ht="15" customHeight="1" x14ac:dyDescent="0.45">
      <c r="A3800" s="14">
        <v>648</v>
      </c>
      <c r="B3800" s="15">
        <v>2001</v>
      </c>
      <c r="C3800" s="16">
        <v>0</v>
      </c>
      <c r="D3800" s="17">
        <v>0.25405139999999998</v>
      </c>
      <c r="E3800" s="17">
        <v>0.1325268</v>
      </c>
      <c r="F3800" s="17">
        <v>4.2586499999999999E-2</v>
      </c>
      <c r="G3800" s="17">
        <v>2.2406280000000001</v>
      </c>
      <c r="H3800" s="18">
        <v>0.18105879999999999</v>
      </c>
      <c r="I3800" s="40">
        <f t="array" ref="I3800">$Q$10+SUMPRODUCT(D3800:H3800,TRANSPOSE($Q$11:$Q$15))</f>
        <v>-6.4299923651488271</v>
      </c>
      <c r="J3800" s="37">
        <f t="shared" si="59"/>
        <v>1.609867293675858E-3</v>
      </c>
      <c r="K3800" s="38"/>
      <c r="L3800" s="38"/>
      <c r="M3800" s="38"/>
      <c r="P3800" s="27">
        <v>3771</v>
      </c>
      <c r="Q3800" s="24">
        <v>0.13731280000000001</v>
      </c>
      <c r="R3800" s="24">
        <v>0.34088499999999999</v>
      </c>
      <c r="S3800" s="24">
        <v>6.4322000000000004E-2</v>
      </c>
      <c r="T3800" s="24">
        <v>0.82015780000000005</v>
      </c>
      <c r="U3800" s="24">
        <v>0.2219325</v>
      </c>
      <c r="V3800" s="34">
        <v>9.3201934791644625E-3</v>
      </c>
      <c r="W3800" s="24">
        <v>0</v>
      </c>
      <c r="X3800" s="24">
        <v>0</v>
      </c>
    </row>
    <row r="3801" spans="1:24" ht="15" customHeight="1" x14ac:dyDescent="0.45">
      <c r="A3801" s="14">
        <v>648</v>
      </c>
      <c r="B3801" s="15">
        <v>2002</v>
      </c>
      <c r="C3801" s="16">
        <v>0</v>
      </c>
      <c r="D3801" s="17">
        <v>0.2179546</v>
      </c>
      <c r="E3801" s="17">
        <v>0.25008560000000002</v>
      </c>
      <c r="F3801" s="17">
        <v>4.1457300000000002E-2</v>
      </c>
      <c r="G3801" s="17">
        <v>2.136406</v>
      </c>
      <c r="H3801" s="18">
        <v>0.1897848</v>
      </c>
      <c r="I3801" s="40">
        <f t="array" ref="I3801">$Q$10+SUMPRODUCT(D3801:H3801,TRANSPOSE($Q$11:$Q$15))</f>
        <v>-6.4353558342356232</v>
      </c>
      <c r="J3801" s="37">
        <f t="shared" si="59"/>
        <v>1.6012697233450356E-3</v>
      </c>
      <c r="K3801" s="38"/>
      <c r="L3801" s="38"/>
      <c r="M3801" s="38"/>
      <c r="P3801" s="27">
        <v>3772</v>
      </c>
      <c r="Q3801" s="24">
        <v>0.14780979999999999</v>
      </c>
      <c r="R3801" s="24">
        <v>0.345995</v>
      </c>
      <c r="S3801" s="24">
        <v>1.8068600000000001E-2</v>
      </c>
      <c r="T3801" s="24">
        <v>0.4975058</v>
      </c>
      <c r="U3801" s="24">
        <v>0.2486129</v>
      </c>
      <c r="V3801" s="34">
        <v>2.2563643825063161E-2</v>
      </c>
      <c r="W3801" s="24">
        <v>0</v>
      </c>
      <c r="X3801" s="24">
        <v>0</v>
      </c>
    </row>
    <row r="3802" spans="1:24" ht="15" customHeight="1" x14ac:dyDescent="0.45">
      <c r="A3802" s="14">
        <v>648</v>
      </c>
      <c r="B3802" s="15">
        <v>2003</v>
      </c>
      <c r="C3802" s="16">
        <v>0</v>
      </c>
      <c r="D3802" s="17">
        <v>0.24215590000000001</v>
      </c>
      <c r="E3802" s="17">
        <v>0.36864780000000003</v>
      </c>
      <c r="F3802" s="17">
        <v>6.2930399999999997E-2</v>
      </c>
      <c r="G3802" s="17">
        <v>4.1104510000000003</v>
      </c>
      <c r="H3802" s="18">
        <v>0.1871186</v>
      </c>
      <c r="I3802" s="40">
        <f t="array" ref="I3802">$Q$10+SUMPRODUCT(D3802:H3802,TRANSPOSE($Q$11:$Q$15))</f>
        <v>-9.9169591260326335</v>
      </c>
      <c r="J3802" s="37">
        <f t="shared" si="59"/>
        <v>4.9328504680628776E-5</v>
      </c>
      <c r="K3802" s="38"/>
      <c r="L3802" s="38"/>
      <c r="M3802" s="38"/>
      <c r="P3802" s="27">
        <v>3773</v>
      </c>
      <c r="Q3802" s="24">
        <v>0.2798139</v>
      </c>
      <c r="R3802" s="24">
        <v>0.31769219999999998</v>
      </c>
      <c r="S3802" s="24">
        <v>7.6353599999999994E-2</v>
      </c>
      <c r="T3802" s="24">
        <v>0.68987270000000001</v>
      </c>
      <c r="U3802" s="24">
        <v>0.28923969999999999</v>
      </c>
      <c r="V3802" s="34">
        <v>1.1887116546498775E-2</v>
      </c>
      <c r="W3802" s="24">
        <v>0</v>
      </c>
      <c r="X3802" s="24">
        <v>0</v>
      </c>
    </row>
    <row r="3803" spans="1:24" ht="15" customHeight="1" x14ac:dyDescent="0.45">
      <c r="A3803" s="14">
        <v>648</v>
      </c>
      <c r="B3803" s="15">
        <v>2004</v>
      </c>
      <c r="C3803" s="16">
        <v>0</v>
      </c>
      <c r="D3803" s="17">
        <v>0.27898679999999998</v>
      </c>
      <c r="E3803" s="17">
        <v>0.46665580000000001</v>
      </c>
      <c r="F3803" s="17">
        <v>5.5586799999999999E-2</v>
      </c>
      <c r="G3803" s="17">
        <v>5.3396210000000002</v>
      </c>
      <c r="H3803" s="18">
        <v>0.18983810000000001</v>
      </c>
      <c r="I3803" s="40">
        <f t="array" ref="I3803">$Q$10+SUMPRODUCT(D3803:H3803,TRANSPOSE($Q$11:$Q$15))</f>
        <v>-11.942570803444013</v>
      </c>
      <c r="J3803" s="37">
        <f t="shared" si="59"/>
        <v>6.5073561159266455E-6</v>
      </c>
      <c r="K3803" s="38"/>
      <c r="L3803" s="38"/>
      <c r="M3803" s="38"/>
      <c r="P3803" s="27">
        <v>3774</v>
      </c>
      <c r="Q3803" s="24">
        <v>0.27011059999999998</v>
      </c>
      <c r="R3803" s="24">
        <v>0.33441779999999999</v>
      </c>
      <c r="S3803" s="24">
        <v>6.2741599999999995E-2</v>
      </c>
      <c r="T3803" s="24">
        <v>1.9227639999999999</v>
      </c>
      <c r="U3803" s="24">
        <v>0.4296239</v>
      </c>
      <c r="V3803" s="34">
        <v>1.9902068752051323E-3</v>
      </c>
      <c r="W3803" s="24">
        <v>0</v>
      </c>
      <c r="X3803" s="24">
        <v>0</v>
      </c>
    </row>
    <row r="3804" spans="1:24" ht="15" customHeight="1" x14ac:dyDescent="0.45">
      <c r="A3804" s="14">
        <v>649</v>
      </c>
      <c r="B3804" s="15">
        <v>1995</v>
      </c>
      <c r="C3804" s="16">
        <v>0</v>
      </c>
      <c r="D3804" s="17">
        <v>0.35175709999999999</v>
      </c>
      <c r="E3804" s="17">
        <v>0.14451449999999999</v>
      </c>
      <c r="F3804" s="17">
        <v>3.3826500000000002E-2</v>
      </c>
      <c r="G3804" s="17">
        <v>4.6728209999999999</v>
      </c>
      <c r="H3804" s="18">
        <v>0.16790089999999999</v>
      </c>
      <c r="I3804" s="40">
        <f t="array" ref="I3804">$Q$10+SUMPRODUCT(D3804:H3804,TRANSPOSE($Q$11:$Q$15))</f>
        <v>-10.220940699635051</v>
      </c>
      <c r="J3804" s="37">
        <f t="shared" si="59"/>
        <v>3.6398714531566259E-5</v>
      </c>
      <c r="K3804" s="38"/>
      <c r="L3804" s="38"/>
      <c r="M3804" s="38"/>
      <c r="P3804" s="27">
        <v>3775</v>
      </c>
      <c r="Q3804" s="24">
        <v>0.24523339999999999</v>
      </c>
      <c r="R3804" s="24">
        <v>0.3328025</v>
      </c>
      <c r="S3804" s="24">
        <v>3.2010700000000003E-2</v>
      </c>
      <c r="T3804" s="24">
        <v>2.3198910000000001</v>
      </c>
      <c r="U3804" s="24">
        <v>0.29501080000000002</v>
      </c>
      <c r="V3804" s="34">
        <v>1.2343837802374525E-3</v>
      </c>
      <c r="W3804" s="24">
        <v>0</v>
      </c>
      <c r="X3804" s="24">
        <v>0</v>
      </c>
    </row>
    <row r="3805" spans="1:24" ht="15" customHeight="1" x14ac:dyDescent="0.45">
      <c r="A3805" s="14">
        <v>649</v>
      </c>
      <c r="B3805" s="15">
        <v>1996</v>
      </c>
      <c r="C3805" s="16">
        <v>0</v>
      </c>
      <c r="D3805" s="17">
        <v>0.49584089999999997</v>
      </c>
      <c r="E3805" s="17">
        <v>0.1892606</v>
      </c>
      <c r="F3805" s="17">
        <v>6.11202E-2</v>
      </c>
      <c r="G3805" s="17">
        <v>2.8825090000000002</v>
      </c>
      <c r="H3805" s="18">
        <v>0.21065410000000001</v>
      </c>
      <c r="I3805" s="40">
        <f t="array" ref="I3805">$Q$10+SUMPRODUCT(D3805:H3805,TRANSPOSE($Q$11:$Q$15))</f>
        <v>-7.565096604142413</v>
      </c>
      <c r="J3805" s="37">
        <f t="shared" si="59"/>
        <v>5.1795888201156904E-4</v>
      </c>
      <c r="K3805" s="38"/>
      <c r="L3805" s="38"/>
      <c r="M3805" s="38"/>
      <c r="P3805" s="27">
        <v>3776</v>
      </c>
      <c r="Q3805" s="24">
        <v>0.37270639999999999</v>
      </c>
      <c r="R3805" s="24">
        <v>0.44337579999999999</v>
      </c>
      <c r="S3805" s="24">
        <v>5.3031000000000002E-2</v>
      </c>
      <c r="T3805" s="24">
        <v>3.5749360000000001</v>
      </c>
      <c r="U3805" s="24">
        <v>0.2383846</v>
      </c>
      <c r="V3805" s="34">
        <v>1.2251357421774937E-4</v>
      </c>
      <c r="W3805" s="24">
        <v>0</v>
      </c>
      <c r="X3805" s="24">
        <v>0</v>
      </c>
    </row>
    <row r="3806" spans="1:24" ht="15" customHeight="1" x14ac:dyDescent="0.45">
      <c r="A3806" s="14">
        <v>649</v>
      </c>
      <c r="B3806" s="15">
        <v>1997</v>
      </c>
      <c r="C3806" s="16">
        <v>0</v>
      </c>
      <c r="D3806" s="17">
        <v>0.62597979999999998</v>
      </c>
      <c r="E3806" s="17">
        <v>0.24551590000000001</v>
      </c>
      <c r="F3806" s="17">
        <v>4.4768099999999998E-2</v>
      </c>
      <c r="G3806" s="17">
        <v>1.973004</v>
      </c>
      <c r="H3806" s="18">
        <v>0.1967129</v>
      </c>
      <c r="I3806" s="40">
        <f t="array" ref="I3806">$Q$10+SUMPRODUCT(D3806:H3806,TRANSPOSE($Q$11:$Q$15))</f>
        <v>-6.0214221829710928</v>
      </c>
      <c r="J3806" s="37">
        <f t="shared" si="59"/>
        <v>2.4203443366203697E-3</v>
      </c>
      <c r="K3806" s="38"/>
      <c r="L3806" s="38"/>
      <c r="M3806" s="38"/>
      <c r="P3806" s="27">
        <v>3777</v>
      </c>
      <c r="Q3806" s="24">
        <v>0.26380029999999999</v>
      </c>
      <c r="R3806" s="24">
        <v>0.47626109999999999</v>
      </c>
      <c r="S3806" s="24">
        <v>5.0919899999999997E-2</v>
      </c>
      <c r="T3806" s="24">
        <v>7.1079020000000002</v>
      </c>
      <c r="U3806" s="24">
        <v>0.21553520000000001</v>
      </c>
      <c r="V3806" s="34">
        <v>4.0172680419322091E-7</v>
      </c>
      <c r="W3806" s="24">
        <v>0</v>
      </c>
      <c r="X3806" s="24">
        <v>0</v>
      </c>
    </row>
    <row r="3807" spans="1:24" ht="15" customHeight="1" x14ac:dyDescent="0.45">
      <c r="A3807" s="14">
        <v>649</v>
      </c>
      <c r="B3807" s="15">
        <v>1998</v>
      </c>
      <c r="C3807" s="16">
        <v>0</v>
      </c>
      <c r="D3807" s="17">
        <v>0.45457370000000002</v>
      </c>
      <c r="E3807" s="17">
        <v>0.27892280000000003</v>
      </c>
      <c r="F3807" s="17">
        <v>4.84261E-2</v>
      </c>
      <c r="G3807" s="17">
        <v>1.3276760000000001</v>
      </c>
      <c r="H3807" s="18">
        <v>0.17285819999999999</v>
      </c>
      <c r="I3807" s="40">
        <f t="array" ref="I3807">$Q$10+SUMPRODUCT(D3807:H3807,TRANSPOSE($Q$11:$Q$15))</f>
        <v>-5.15668035430798</v>
      </c>
      <c r="J3807" s="37">
        <f t="shared" si="59"/>
        <v>5.7277951311887499E-3</v>
      </c>
      <c r="K3807" s="38"/>
      <c r="L3807" s="38"/>
      <c r="M3807" s="38"/>
      <c r="P3807" s="27">
        <v>3778</v>
      </c>
      <c r="Q3807" s="24">
        <v>0.26150610000000002</v>
      </c>
      <c r="R3807" s="24">
        <v>0.53135259999999995</v>
      </c>
      <c r="S3807" s="24">
        <v>6.3347799999999996E-2</v>
      </c>
      <c r="T3807" s="24">
        <v>13.18305</v>
      </c>
      <c r="U3807" s="24">
        <v>0.1992042</v>
      </c>
      <c r="V3807" s="34">
        <v>2.0731023121811759E-11</v>
      </c>
      <c r="W3807" s="24">
        <v>0</v>
      </c>
      <c r="X3807" s="24">
        <v>0</v>
      </c>
    </row>
    <row r="3808" spans="1:24" ht="15" customHeight="1" x14ac:dyDescent="0.45">
      <c r="A3808" s="14">
        <v>649</v>
      </c>
      <c r="B3808" s="15">
        <v>1999</v>
      </c>
      <c r="C3808" s="16">
        <v>0</v>
      </c>
      <c r="D3808" s="17">
        <v>0.38348989999999999</v>
      </c>
      <c r="E3808" s="17">
        <v>0.28320659999999998</v>
      </c>
      <c r="F3808" s="17">
        <v>5.0260699999999998E-2</v>
      </c>
      <c r="G3808" s="17">
        <v>1.122101</v>
      </c>
      <c r="H3808" s="18">
        <v>0.2416797</v>
      </c>
      <c r="I3808" s="40">
        <f t="array" ref="I3808">$Q$10+SUMPRODUCT(D3808:H3808,TRANSPOSE($Q$11:$Q$15))</f>
        <v>-4.8367873360746048</v>
      </c>
      <c r="J3808" s="37">
        <f t="shared" si="59"/>
        <v>7.8700683097741066E-3</v>
      </c>
      <c r="K3808" s="38"/>
      <c r="L3808" s="38"/>
      <c r="M3808" s="38"/>
      <c r="P3808" s="27">
        <v>3779</v>
      </c>
      <c r="Q3808" s="24">
        <v>0.3149325</v>
      </c>
      <c r="R3808" s="24">
        <v>0.59083209999999997</v>
      </c>
      <c r="S3808" s="24">
        <v>7.9648300000000005E-2</v>
      </c>
      <c r="T3808" s="24">
        <v>16.01388</v>
      </c>
      <c r="U3808" s="24">
        <v>0.19251589999999999</v>
      </c>
      <c r="V3808" s="34">
        <v>1.8666560529758166E-13</v>
      </c>
      <c r="W3808" s="24">
        <v>0</v>
      </c>
      <c r="X3808" s="24">
        <v>0</v>
      </c>
    </row>
    <row r="3809" spans="1:24" ht="15" customHeight="1" x14ac:dyDescent="0.45">
      <c r="A3809" s="14">
        <v>650</v>
      </c>
      <c r="B3809" s="15">
        <v>1995</v>
      </c>
      <c r="C3809" s="16">
        <v>0</v>
      </c>
      <c r="D3809" s="17">
        <v>0.2153089</v>
      </c>
      <c r="E3809" s="17">
        <v>0.3538191</v>
      </c>
      <c r="F3809" s="17">
        <v>5.2981599999999997E-2</v>
      </c>
      <c r="G3809" s="17">
        <v>2.2678579999999999</v>
      </c>
      <c r="H3809" s="18">
        <v>0.28692289999999998</v>
      </c>
      <c r="I3809" s="40">
        <f t="array" ref="I3809">$Q$10+SUMPRODUCT(D3809:H3809,TRANSPOSE($Q$11:$Q$15))</f>
        <v>-6.8287480917663661</v>
      </c>
      <c r="J3809" s="37">
        <f t="shared" si="59"/>
        <v>1.0810421832028194E-3</v>
      </c>
      <c r="K3809" s="38"/>
      <c r="L3809" s="38"/>
      <c r="M3809" s="38"/>
      <c r="P3809" s="27">
        <v>3780</v>
      </c>
      <c r="Q3809" s="24">
        <v>0.30424390000000001</v>
      </c>
      <c r="R3809" s="24">
        <v>0.62268869999999998</v>
      </c>
      <c r="S3809" s="24">
        <v>1.82405E-2</v>
      </c>
      <c r="T3809" s="24">
        <v>12.463480000000001</v>
      </c>
      <c r="U3809" s="24">
        <v>0.1397439</v>
      </c>
      <c r="V3809" s="34">
        <v>8.041539421781525E-11</v>
      </c>
      <c r="W3809" s="24">
        <v>0</v>
      </c>
      <c r="X3809" s="24">
        <v>0</v>
      </c>
    </row>
    <row r="3810" spans="1:24" ht="15" customHeight="1" x14ac:dyDescent="0.45">
      <c r="A3810" s="14">
        <v>650</v>
      </c>
      <c r="B3810" s="15">
        <v>1996</v>
      </c>
      <c r="C3810" s="16">
        <v>0</v>
      </c>
      <c r="D3810" s="17">
        <v>0.25978620000000002</v>
      </c>
      <c r="E3810" s="17">
        <v>0.30307679999999998</v>
      </c>
      <c r="F3810" s="17">
        <v>7.4061699999999994E-2</v>
      </c>
      <c r="G3810" s="17">
        <v>1.891019</v>
      </c>
      <c r="H3810" s="18">
        <v>0.27731169999999999</v>
      </c>
      <c r="I3810" s="40">
        <f t="array" ref="I3810">$Q$10+SUMPRODUCT(D3810:H3810,TRANSPOSE($Q$11:$Q$15))</f>
        <v>-6.3105866112961664</v>
      </c>
      <c r="J3810" s="37">
        <f t="shared" si="59"/>
        <v>1.8136716913737822E-3</v>
      </c>
      <c r="K3810" s="38"/>
      <c r="L3810" s="38"/>
      <c r="M3810" s="38"/>
      <c r="P3810" s="27">
        <v>3781</v>
      </c>
      <c r="Q3810" s="24">
        <v>0.3132781</v>
      </c>
      <c r="R3810" s="24">
        <v>0.59021500000000005</v>
      </c>
      <c r="S3810" s="24">
        <v>3.4065699999999997E-2</v>
      </c>
      <c r="T3810" s="24">
        <v>6.6206779999999998</v>
      </c>
      <c r="U3810" s="24">
        <v>0.1728614</v>
      </c>
      <c r="V3810" s="34">
        <v>8.4167336701827821E-7</v>
      </c>
      <c r="W3810" s="24">
        <v>0</v>
      </c>
      <c r="X3810" s="24">
        <v>0</v>
      </c>
    </row>
    <row r="3811" spans="1:24" ht="15" customHeight="1" x14ac:dyDescent="0.45">
      <c r="A3811" s="14">
        <v>650</v>
      </c>
      <c r="B3811" s="15">
        <v>1997</v>
      </c>
      <c r="C3811" s="16">
        <v>0</v>
      </c>
      <c r="D3811" s="17">
        <v>0.2170976</v>
      </c>
      <c r="E3811" s="17">
        <v>0.34846510000000003</v>
      </c>
      <c r="F3811" s="17">
        <v>6.1284699999999998E-2</v>
      </c>
      <c r="G3811" s="17">
        <v>2.4913189999999998</v>
      </c>
      <c r="H3811" s="18">
        <v>0.30764449999999999</v>
      </c>
      <c r="I3811" s="40">
        <f t="array" ref="I3811">$Q$10+SUMPRODUCT(D3811:H3811,TRANSPOSE($Q$11:$Q$15))</f>
        <v>-7.2299031140832701</v>
      </c>
      <c r="J3811" s="37">
        <f t="shared" si="59"/>
        <v>7.2406641036892167E-4</v>
      </c>
      <c r="K3811" s="38"/>
      <c r="L3811" s="38"/>
      <c r="M3811" s="38"/>
      <c r="P3811" s="27">
        <v>3782</v>
      </c>
      <c r="Q3811" s="24">
        <v>0.38327689999999998</v>
      </c>
      <c r="R3811" s="24">
        <v>0.62261619999999995</v>
      </c>
      <c r="S3811" s="24">
        <v>6.0821600000000003E-2</v>
      </c>
      <c r="T3811" s="24">
        <v>13.97195</v>
      </c>
      <c r="U3811" s="24">
        <v>0.21630940000000001</v>
      </c>
      <c r="V3811" s="34">
        <v>5.6013968283707648E-12</v>
      </c>
      <c r="W3811" s="24">
        <v>0</v>
      </c>
      <c r="X3811" s="24">
        <v>0</v>
      </c>
    </row>
    <row r="3812" spans="1:24" ht="15" customHeight="1" x14ac:dyDescent="0.45">
      <c r="A3812" s="14">
        <v>650</v>
      </c>
      <c r="B3812" s="15">
        <v>1998</v>
      </c>
      <c r="C3812" s="16">
        <v>0</v>
      </c>
      <c r="D3812" s="17">
        <v>0.21052129999999999</v>
      </c>
      <c r="E3812" s="17">
        <v>0.31097730000000001</v>
      </c>
      <c r="F3812" s="17">
        <v>5.3675599999999997E-2</v>
      </c>
      <c r="G3812" s="17">
        <v>1.679171</v>
      </c>
      <c r="H3812" s="18">
        <v>0.26614860000000001</v>
      </c>
      <c r="I3812" s="40">
        <f t="array" ref="I3812">$Q$10+SUMPRODUCT(D3812:H3812,TRANSPOSE($Q$11:$Q$15))</f>
        <v>-5.8487379139836193</v>
      </c>
      <c r="J3812" s="37">
        <f t="shared" si="59"/>
        <v>2.8752452595515858E-3</v>
      </c>
      <c r="K3812" s="38"/>
      <c r="L3812" s="38"/>
      <c r="M3812" s="38"/>
      <c r="P3812" s="27">
        <v>3783</v>
      </c>
      <c r="Q3812" s="24">
        <v>0.53690470000000001</v>
      </c>
      <c r="R3812" s="24">
        <v>0.70948670000000003</v>
      </c>
      <c r="S3812" s="24">
        <v>6.29609E-2</v>
      </c>
      <c r="T3812" s="24">
        <v>13.18197</v>
      </c>
      <c r="U3812" s="24">
        <v>0.23680480000000001</v>
      </c>
      <c r="V3812" s="34">
        <v>1.8446267984531647E-11</v>
      </c>
      <c r="W3812" s="24">
        <v>0</v>
      </c>
      <c r="X3812" s="24">
        <v>0</v>
      </c>
    </row>
    <row r="3813" spans="1:24" ht="15" customHeight="1" x14ac:dyDescent="0.45">
      <c r="A3813" s="14">
        <v>650</v>
      </c>
      <c r="B3813" s="15">
        <v>1999</v>
      </c>
      <c r="C3813" s="16">
        <v>0</v>
      </c>
      <c r="D3813" s="17">
        <v>0.2755978</v>
      </c>
      <c r="E3813" s="17">
        <v>0.31117549999999999</v>
      </c>
      <c r="F3813" s="17">
        <v>3.69279E-2</v>
      </c>
      <c r="G3813" s="17">
        <v>1.2210639999999999</v>
      </c>
      <c r="H3813" s="18">
        <v>0.1859142</v>
      </c>
      <c r="I3813" s="40">
        <f t="array" ref="I3813">$Q$10+SUMPRODUCT(D3813:H3813,TRANSPOSE($Q$11:$Q$15))</f>
        <v>-5.0077805741429016</v>
      </c>
      <c r="J3813" s="37">
        <f t="shared" si="59"/>
        <v>6.6413232605379673E-3</v>
      </c>
      <c r="K3813" s="38"/>
      <c r="L3813" s="38"/>
      <c r="M3813" s="38"/>
      <c r="P3813" s="27">
        <v>3784</v>
      </c>
      <c r="Q3813" s="24">
        <v>-5.9847699999999997E-2</v>
      </c>
      <c r="R3813" s="24">
        <v>7.0029900000000006E-2</v>
      </c>
      <c r="S3813" s="24">
        <v>4.6042E-2</v>
      </c>
      <c r="T3813" s="24">
        <v>0.45212629999999998</v>
      </c>
      <c r="U3813" s="24">
        <v>0.14251920000000001</v>
      </c>
      <c r="V3813" s="34">
        <v>2.4829482618164176E-2</v>
      </c>
      <c r="W3813" s="24">
        <v>0</v>
      </c>
      <c r="X3813" s="24">
        <v>0</v>
      </c>
    </row>
    <row r="3814" spans="1:24" ht="15" customHeight="1" x14ac:dyDescent="0.45">
      <c r="A3814" s="14">
        <v>650</v>
      </c>
      <c r="B3814" s="15">
        <v>2000</v>
      </c>
      <c r="C3814" s="16">
        <v>0</v>
      </c>
      <c r="D3814" s="17">
        <v>0.29684559999999999</v>
      </c>
      <c r="E3814" s="17">
        <v>0.28485660000000002</v>
      </c>
      <c r="F3814" s="17">
        <v>5.3460000000000001E-3</v>
      </c>
      <c r="G3814" s="17">
        <v>0.83061510000000005</v>
      </c>
      <c r="H3814" s="18">
        <v>0.2454151</v>
      </c>
      <c r="I3814" s="40">
        <f t="array" ref="I3814">$Q$10+SUMPRODUCT(D3814:H3814,TRANSPOSE($Q$11:$Q$15))</f>
        <v>-4.0489904964488463</v>
      </c>
      <c r="J3814" s="37">
        <f t="shared" si="59"/>
        <v>1.7141032353895365E-2</v>
      </c>
      <c r="K3814" s="38"/>
      <c r="L3814" s="38"/>
      <c r="M3814" s="38"/>
      <c r="P3814" s="27">
        <v>3785</v>
      </c>
      <c r="Q3814" s="24">
        <v>-9.0907299999999996E-2</v>
      </c>
      <c r="R3814" s="24">
        <v>7.3994199999999996E-2</v>
      </c>
      <c r="S3814" s="24">
        <v>3.5249900000000001E-2</v>
      </c>
      <c r="T3814" s="24">
        <v>0.34033059999999998</v>
      </c>
      <c r="U3814" s="24">
        <v>0.1426404</v>
      </c>
      <c r="V3814" s="34">
        <v>3.1533698460355475E-2</v>
      </c>
      <c r="W3814" s="24">
        <v>0</v>
      </c>
      <c r="X3814" s="24">
        <v>0</v>
      </c>
    </row>
    <row r="3815" spans="1:24" ht="15" customHeight="1" x14ac:dyDescent="0.45">
      <c r="A3815" s="14">
        <v>650</v>
      </c>
      <c r="B3815" s="15">
        <v>2001</v>
      </c>
      <c r="C3815" s="16">
        <v>0</v>
      </c>
      <c r="D3815" s="17">
        <v>0.2689184</v>
      </c>
      <c r="E3815" s="17">
        <v>0.21589059999999999</v>
      </c>
      <c r="F3815" s="17">
        <v>2.1628999999999999E-2</v>
      </c>
      <c r="G3815" s="17">
        <v>1.1656770000000001</v>
      </c>
      <c r="H3815" s="18">
        <v>0.23254649999999999</v>
      </c>
      <c r="I3815" s="40">
        <f t="array" ref="I3815">$Q$10+SUMPRODUCT(D3815:H3815,TRANSPOSE($Q$11:$Q$15))</f>
        <v>-4.6324614591687707</v>
      </c>
      <c r="J3815" s="37">
        <f t="shared" si="59"/>
        <v>9.6370021622376335E-3</v>
      </c>
      <c r="K3815" s="38"/>
      <c r="L3815" s="38"/>
      <c r="M3815" s="38"/>
      <c r="P3815" s="27">
        <v>3786</v>
      </c>
      <c r="Q3815" s="24">
        <v>-7.6828099999999996E-2</v>
      </c>
      <c r="R3815" s="24">
        <v>6.0937199999999997E-2</v>
      </c>
      <c r="S3815" s="24">
        <v>3.72298E-2</v>
      </c>
      <c r="T3815" s="24">
        <v>0.32808389999999998</v>
      </c>
      <c r="U3815" s="24">
        <v>0.18449960000000001</v>
      </c>
      <c r="V3815" s="34">
        <v>3.323932938293464E-2</v>
      </c>
      <c r="W3815" s="24">
        <v>0</v>
      </c>
      <c r="X3815" s="24">
        <v>0</v>
      </c>
    </row>
    <row r="3816" spans="1:24" ht="15" customHeight="1" x14ac:dyDescent="0.45">
      <c r="A3816" s="14">
        <v>650</v>
      </c>
      <c r="B3816" s="15">
        <v>2002</v>
      </c>
      <c r="C3816" s="16">
        <v>0</v>
      </c>
      <c r="D3816" s="17">
        <v>0.27719460000000001</v>
      </c>
      <c r="E3816" s="17">
        <v>0.2055013</v>
      </c>
      <c r="F3816" s="17">
        <v>3.7210199999999999E-2</v>
      </c>
      <c r="G3816" s="17">
        <v>1.0190490000000001</v>
      </c>
      <c r="H3816" s="18">
        <v>0.2389947</v>
      </c>
      <c r="I3816" s="40">
        <f t="array" ref="I3816">$Q$10+SUMPRODUCT(D3816:H3816,TRANSPOSE($Q$11:$Q$15))</f>
        <v>-4.5008994215900699</v>
      </c>
      <c r="J3816" s="37">
        <f t="shared" si="59"/>
        <v>1.0977173606336122E-2</v>
      </c>
      <c r="K3816" s="38"/>
      <c r="L3816" s="38"/>
      <c r="M3816" s="38"/>
      <c r="P3816" s="27">
        <v>3787</v>
      </c>
      <c r="Q3816" s="24">
        <v>-7.8629000000000008E-3</v>
      </c>
      <c r="R3816" s="24">
        <v>-8.8228000000000001E-2</v>
      </c>
      <c r="S3816" s="24">
        <v>3.4123800000000003E-2</v>
      </c>
      <c r="T3816" s="24">
        <v>0.25465130000000002</v>
      </c>
      <c r="U3816" s="24">
        <v>0.10257810000000001</v>
      </c>
      <c r="V3816" s="34">
        <v>4.5928548750921581E-2</v>
      </c>
      <c r="W3816" s="24">
        <v>0</v>
      </c>
      <c r="X3816" s="24">
        <v>0</v>
      </c>
    </row>
    <row r="3817" spans="1:24" ht="15" customHeight="1" x14ac:dyDescent="0.45">
      <c r="A3817" s="14">
        <v>650</v>
      </c>
      <c r="B3817" s="15">
        <v>2003</v>
      </c>
      <c r="C3817" s="16">
        <v>0</v>
      </c>
      <c r="D3817" s="17">
        <v>0.28077560000000001</v>
      </c>
      <c r="E3817" s="17">
        <v>0.23558670000000001</v>
      </c>
      <c r="F3817" s="17">
        <v>3.9328700000000001E-2</v>
      </c>
      <c r="G3817" s="17">
        <v>1.298041</v>
      </c>
      <c r="H3817" s="18">
        <v>0.2358556</v>
      </c>
      <c r="I3817" s="40">
        <f t="array" ref="I3817">$Q$10+SUMPRODUCT(D3817:H3817,TRANSPOSE($Q$11:$Q$15))</f>
        <v>-5.0066512187292513</v>
      </c>
      <c r="J3817" s="37">
        <f t="shared" si="59"/>
        <v>6.6487780150671855E-3</v>
      </c>
      <c r="K3817" s="38"/>
      <c r="L3817" s="38"/>
      <c r="M3817" s="38"/>
      <c r="P3817" s="27">
        <v>3788</v>
      </c>
      <c r="Q3817" s="24">
        <v>1.76048E-2</v>
      </c>
      <c r="R3817" s="24">
        <v>-5.1024699999999999E-2</v>
      </c>
      <c r="S3817" s="24">
        <v>3.1599299999999997E-2</v>
      </c>
      <c r="T3817" s="24">
        <v>0.31660369999999999</v>
      </c>
      <c r="U3817" s="24">
        <v>9.8746100000000003E-2</v>
      </c>
      <c r="V3817" s="34">
        <v>4.0773284058483281E-2</v>
      </c>
      <c r="W3817" s="24">
        <v>0</v>
      </c>
      <c r="X3817" s="24">
        <v>0</v>
      </c>
    </row>
    <row r="3818" spans="1:24" ht="15" customHeight="1" x14ac:dyDescent="0.45">
      <c r="A3818" s="14">
        <v>650</v>
      </c>
      <c r="B3818" s="15">
        <v>2004</v>
      </c>
      <c r="C3818" s="16">
        <v>0</v>
      </c>
      <c r="D3818" s="17">
        <v>0.3525237</v>
      </c>
      <c r="E3818" s="17">
        <v>0.3366247</v>
      </c>
      <c r="F3818" s="17">
        <v>4.5640600000000003E-2</v>
      </c>
      <c r="G3818" s="17">
        <v>2.1581009999999998</v>
      </c>
      <c r="H3818" s="18">
        <v>0.254251</v>
      </c>
      <c r="I3818" s="40">
        <f t="array" ref="I3818">$Q$10+SUMPRODUCT(D3818:H3818,TRANSPOSE($Q$11:$Q$15))</f>
        <v>-6.5335048348944529</v>
      </c>
      <c r="J3818" s="37">
        <f t="shared" si="59"/>
        <v>1.4517904658927622E-3</v>
      </c>
      <c r="K3818" s="38"/>
      <c r="L3818" s="38"/>
      <c r="M3818" s="38"/>
      <c r="P3818" s="27">
        <v>3789</v>
      </c>
      <c r="Q3818" s="24">
        <v>-9.1059000000000001E-3</v>
      </c>
      <c r="R3818" s="24">
        <v>-8.0537800000000007E-2</v>
      </c>
      <c r="S3818" s="24">
        <v>4.85458E-2</v>
      </c>
      <c r="T3818" s="24">
        <v>0.8699498</v>
      </c>
      <c r="U3818" s="24">
        <v>0.1292037</v>
      </c>
      <c r="V3818" s="34">
        <v>1.5910376980011989E-2</v>
      </c>
      <c r="W3818" s="24">
        <v>0</v>
      </c>
      <c r="X3818" s="24">
        <v>0</v>
      </c>
    </row>
    <row r="3819" spans="1:24" ht="15" customHeight="1" x14ac:dyDescent="0.45">
      <c r="A3819" s="14">
        <v>651</v>
      </c>
      <c r="B3819" s="15">
        <v>1995</v>
      </c>
      <c r="C3819" s="16">
        <v>0</v>
      </c>
      <c r="D3819" s="17">
        <v>0.5734745</v>
      </c>
      <c r="E3819" s="17">
        <v>0.28466130000000001</v>
      </c>
      <c r="F3819" s="17">
        <v>0.1115867</v>
      </c>
      <c r="G3819" s="17">
        <v>15.24217</v>
      </c>
      <c r="H3819" s="18">
        <v>0.46313759999999998</v>
      </c>
      <c r="I3819" s="40">
        <f t="array" ref="I3819">$Q$10+SUMPRODUCT(D3819:H3819,TRANSPOSE($Q$11:$Q$15))</f>
        <v>-27.615115122889343</v>
      </c>
      <c r="J3819" s="37">
        <f t="shared" si="59"/>
        <v>1.0160331667253521E-12</v>
      </c>
      <c r="K3819" s="38"/>
      <c r="L3819" s="38"/>
      <c r="M3819" s="38"/>
      <c r="P3819" s="27">
        <v>3790</v>
      </c>
      <c r="Q3819" s="24">
        <v>6.5278100000000006E-2</v>
      </c>
      <c r="R3819" s="24">
        <v>-0.28255409999999997</v>
      </c>
      <c r="S3819" s="24">
        <v>6.6016699999999998E-2</v>
      </c>
      <c r="T3819" s="24">
        <v>0.27736329999999998</v>
      </c>
      <c r="U3819" s="24">
        <v>0.58875299999999997</v>
      </c>
      <c r="V3819" s="34">
        <v>6.2339152266094537E-2</v>
      </c>
      <c r="W3819" s="24">
        <v>0</v>
      </c>
      <c r="X3819" s="24">
        <v>0</v>
      </c>
    </row>
    <row r="3820" spans="1:24" ht="15" customHeight="1" x14ac:dyDescent="0.45">
      <c r="A3820" s="14">
        <v>651</v>
      </c>
      <c r="B3820" s="15">
        <v>1996</v>
      </c>
      <c r="C3820" s="16">
        <v>0</v>
      </c>
      <c r="D3820" s="17">
        <v>0.58457579999999998</v>
      </c>
      <c r="E3820" s="17">
        <v>0.35723759999999999</v>
      </c>
      <c r="F3820" s="17">
        <v>5.6193899999999998E-2</v>
      </c>
      <c r="G3820" s="17">
        <v>11.592029999999999</v>
      </c>
      <c r="H3820" s="18">
        <v>0.63549169999999999</v>
      </c>
      <c r="I3820" s="40">
        <f t="array" ref="I3820">$Q$10+SUMPRODUCT(D3820:H3820,TRANSPOSE($Q$11:$Q$15))</f>
        <v>-21.349302858673941</v>
      </c>
      <c r="J3820" s="37">
        <f t="shared" si="59"/>
        <v>5.3470663821616633E-10</v>
      </c>
      <c r="K3820" s="38"/>
      <c r="L3820" s="38"/>
      <c r="M3820" s="38"/>
      <c r="P3820" s="27">
        <v>3791</v>
      </c>
      <c r="Q3820" s="24">
        <v>0.27020080000000002</v>
      </c>
      <c r="R3820" s="24">
        <v>-0.37780930000000001</v>
      </c>
      <c r="S3820" s="24">
        <v>5.5365999999999999E-2</v>
      </c>
      <c r="T3820" s="24">
        <v>0.19903499999999999</v>
      </c>
      <c r="U3820" s="24">
        <v>0.4998358</v>
      </c>
      <c r="V3820" s="34">
        <v>8.8469871907778067E-2</v>
      </c>
      <c r="W3820" s="24">
        <v>0</v>
      </c>
      <c r="X3820" s="24">
        <v>0</v>
      </c>
    </row>
    <row r="3821" spans="1:24" ht="15" customHeight="1" x14ac:dyDescent="0.45">
      <c r="A3821" s="14">
        <v>652</v>
      </c>
      <c r="B3821" s="15">
        <v>1998</v>
      </c>
      <c r="C3821" s="16">
        <v>0</v>
      </c>
      <c r="D3821" s="17">
        <v>0.1109241</v>
      </c>
      <c r="E3821" s="17">
        <v>2.5371999999999999E-2</v>
      </c>
      <c r="F3821" s="17">
        <v>3.3308999999999999E-3</v>
      </c>
      <c r="G3821" s="17">
        <v>0.96979219999999999</v>
      </c>
      <c r="H3821" s="18">
        <v>3.8671999999999998E-2</v>
      </c>
      <c r="I3821" s="40">
        <f t="array" ref="I3821">$Q$10+SUMPRODUCT(D3821:H3821,TRANSPOSE($Q$11:$Q$15))</f>
        <v>-4.0825366868826016</v>
      </c>
      <c r="J3821" s="37">
        <f t="shared" si="59"/>
        <v>1.6584932294045979E-2</v>
      </c>
      <c r="K3821" s="38"/>
      <c r="L3821" s="38"/>
      <c r="M3821" s="38"/>
      <c r="P3821" s="27">
        <v>3792</v>
      </c>
      <c r="Q3821" s="24">
        <v>0.29284559999999998</v>
      </c>
      <c r="R3821" s="24">
        <v>-0.44408720000000002</v>
      </c>
      <c r="S3821" s="24">
        <v>6.3220499999999999E-2</v>
      </c>
      <c r="T3821" s="24">
        <v>0.40916530000000001</v>
      </c>
      <c r="U3821" s="24">
        <v>0.53672520000000001</v>
      </c>
      <c r="V3821" s="34">
        <v>6.9039462812459942E-2</v>
      </c>
      <c r="W3821" s="24">
        <v>0</v>
      </c>
      <c r="X3821" s="24">
        <v>1</v>
      </c>
    </row>
    <row r="3822" spans="1:24" ht="15" customHeight="1" x14ac:dyDescent="0.45">
      <c r="A3822" s="14">
        <v>652</v>
      </c>
      <c r="B3822" s="15">
        <v>1999</v>
      </c>
      <c r="C3822" s="16">
        <v>0</v>
      </c>
      <c r="D3822" s="17">
        <v>4.9209900000000001E-2</v>
      </c>
      <c r="E3822" s="17">
        <v>1.8275300000000001E-2</v>
      </c>
      <c r="F3822" s="17">
        <v>1.4199099999999999E-2</v>
      </c>
      <c r="G3822" s="17">
        <v>0.92376380000000002</v>
      </c>
      <c r="H3822" s="18">
        <v>4.6821799999999997E-2</v>
      </c>
      <c r="I3822" s="40">
        <f t="array" ref="I3822">$Q$10+SUMPRODUCT(D3822:H3822,TRANSPOSE($Q$11:$Q$15))</f>
        <v>-4.106326265571278</v>
      </c>
      <c r="J3822" s="37">
        <f t="shared" si="59"/>
        <v>1.6201356606011873E-2</v>
      </c>
      <c r="K3822" s="38"/>
      <c r="L3822" s="38"/>
      <c r="M3822" s="38"/>
      <c r="P3822" s="27">
        <v>3793</v>
      </c>
      <c r="Q3822" s="24">
        <v>0.38436310000000001</v>
      </c>
      <c r="R3822" s="24">
        <v>0.1798109</v>
      </c>
      <c r="S3822" s="24">
        <v>6.0933899999999999E-2</v>
      </c>
      <c r="T3822" s="24">
        <v>1.896501</v>
      </c>
      <c r="U3822" s="24">
        <v>0.2178745</v>
      </c>
      <c r="V3822" s="34">
        <v>2.4230735566082868E-3</v>
      </c>
      <c r="W3822" s="24">
        <v>0</v>
      </c>
      <c r="X3822" s="24">
        <v>0</v>
      </c>
    </row>
    <row r="3823" spans="1:24" ht="15" customHeight="1" x14ac:dyDescent="0.45">
      <c r="A3823" s="14">
        <v>652</v>
      </c>
      <c r="B3823" s="15">
        <v>2000</v>
      </c>
      <c r="C3823" s="16">
        <v>0</v>
      </c>
      <c r="D3823" s="17">
        <v>3.1446000000000002E-2</v>
      </c>
      <c r="E3823" s="17">
        <v>-6.4811000000000001E-3</v>
      </c>
      <c r="F3823" s="17">
        <v>1.3047400000000001E-2</v>
      </c>
      <c r="G3823" s="17">
        <v>0.54744060000000005</v>
      </c>
      <c r="H3823" s="18">
        <v>5.2873400000000001E-2</v>
      </c>
      <c r="I3823" s="40">
        <f t="array" ref="I3823">$Q$10+SUMPRODUCT(D3823:H3823,TRANSPOSE($Q$11:$Q$15))</f>
        <v>-3.4650225297750996</v>
      </c>
      <c r="J3823" s="37">
        <f t="shared" si="59"/>
        <v>3.0323999621047221E-2</v>
      </c>
      <c r="K3823" s="38"/>
      <c r="L3823" s="38"/>
      <c r="M3823" s="38"/>
      <c r="P3823" s="27">
        <v>3794</v>
      </c>
      <c r="Q3823" s="24">
        <v>0.4606497</v>
      </c>
      <c r="R3823" s="24">
        <v>0.19294500000000001</v>
      </c>
      <c r="S3823" s="24">
        <v>4.8865400000000003E-2</v>
      </c>
      <c r="T3823" s="24">
        <v>1.855289</v>
      </c>
      <c r="U3823" s="24">
        <v>0.18124779999999999</v>
      </c>
      <c r="V3823" s="34">
        <v>2.8198050066697679E-3</v>
      </c>
      <c r="W3823" s="24">
        <v>0</v>
      </c>
      <c r="X3823" s="24">
        <v>0</v>
      </c>
    </row>
    <row r="3824" spans="1:24" ht="15" customHeight="1" x14ac:dyDescent="0.45">
      <c r="A3824" s="14">
        <v>652</v>
      </c>
      <c r="B3824" s="15">
        <v>2001</v>
      </c>
      <c r="C3824" s="16">
        <v>0</v>
      </c>
      <c r="D3824" s="17">
        <v>2.2020100000000001E-2</v>
      </c>
      <c r="E3824" s="17">
        <v>-4.0448600000000001E-2</v>
      </c>
      <c r="F3824" s="17">
        <v>1.16738E-2</v>
      </c>
      <c r="G3824" s="17">
        <v>0.59671909999999995</v>
      </c>
      <c r="H3824" s="18">
        <v>4.6036000000000001E-2</v>
      </c>
      <c r="I3824" s="40">
        <f t="array" ref="I3824">$Q$10+SUMPRODUCT(D3824:H3824,TRANSPOSE($Q$11:$Q$15))</f>
        <v>-3.4913187661095999</v>
      </c>
      <c r="J3824" s="37">
        <f t="shared" si="59"/>
        <v>2.9560249992883671E-2</v>
      </c>
      <c r="K3824" s="38"/>
      <c r="L3824" s="38"/>
      <c r="M3824" s="38"/>
      <c r="P3824" s="27">
        <v>3795</v>
      </c>
      <c r="Q3824" s="24">
        <v>0.3770983</v>
      </c>
      <c r="R3824" s="24">
        <v>0.19619300000000001</v>
      </c>
      <c r="S3824" s="24">
        <v>5.4261299999999998E-2</v>
      </c>
      <c r="T3824" s="24">
        <v>1.8621780000000001</v>
      </c>
      <c r="U3824" s="24">
        <v>0.19344410000000001</v>
      </c>
      <c r="V3824" s="34">
        <v>2.5882244449681128E-3</v>
      </c>
      <c r="W3824" s="24">
        <v>0</v>
      </c>
      <c r="X3824" s="24">
        <v>0</v>
      </c>
    </row>
    <row r="3825" spans="1:24" ht="15" customHeight="1" x14ac:dyDescent="0.45">
      <c r="A3825" s="14">
        <v>652</v>
      </c>
      <c r="B3825" s="15">
        <v>2003</v>
      </c>
      <c r="C3825" s="16">
        <v>0</v>
      </c>
      <c r="D3825" s="17">
        <v>5.1689100000000002E-2</v>
      </c>
      <c r="E3825" s="17">
        <v>-4.9215700000000001E-2</v>
      </c>
      <c r="F3825" s="17">
        <v>1.12222E-2</v>
      </c>
      <c r="G3825" s="17">
        <v>0.26556800000000003</v>
      </c>
      <c r="H3825" s="18">
        <v>4.9212699999999998E-2</v>
      </c>
      <c r="I3825" s="40">
        <f t="array" ref="I3825">$Q$10+SUMPRODUCT(D3825:H3825,TRANSPOSE($Q$11:$Q$15))</f>
        <v>-2.9329756611369655</v>
      </c>
      <c r="J3825" s="37">
        <f t="shared" si="59"/>
        <v>5.0547324985021173E-2</v>
      </c>
      <c r="K3825" s="38"/>
      <c r="L3825" s="38"/>
      <c r="M3825" s="38"/>
      <c r="P3825" s="27">
        <v>3796</v>
      </c>
      <c r="Q3825" s="24">
        <v>0.36676769999999997</v>
      </c>
      <c r="R3825" s="24">
        <v>0.2122339</v>
      </c>
      <c r="S3825" s="24">
        <v>3.6586E-2</v>
      </c>
      <c r="T3825" s="24">
        <v>0.68333290000000002</v>
      </c>
      <c r="U3825" s="24">
        <v>0.1851411</v>
      </c>
      <c r="V3825" s="34">
        <v>1.8579223510697854E-2</v>
      </c>
      <c r="W3825" s="24">
        <v>0</v>
      </c>
      <c r="X3825" s="24">
        <v>0</v>
      </c>
    </row>
    <row r="3826" spans="1:24" ht="15" customHeight="1" x14ac:dyDescent="0.45">
      <c r="A3826" s="14">
        <v>652</v>
      </c>
      <c r="B3826" s="15">
        <v>2004</v>
      </c>
      <c r="C3826" s="16">
        <v>0</v>
      </c>
      <c r="D3826" s="17">
        <v>3.3171199999999998E-2</v>
      </c>
      <c r="E3826" s="17">
        <v>-0.23159360000000001</v>
      </c>
      <c r="F3826" s="17">
        <v>1.6516800000000002E-2</v>
      </c>
      <c r="G3826" s="17">
        <v>0.2261495</v>
      </c>
      <c r="H3826" s="18">
        <v>5.70979E-2</v>
      </c>
      <c r="I3826" s="40">
        <f t="array" ref="I3826">$Q$10+SUMPRODUCT(D3826:H3826,TRANSPOSE($Q$11:$Q$15))</f>
        <v>-2.6501163431426189</v>
      </c>
      <c r="J3826" s="37">
        <f t="shared" si="59"/>
        <v>6.5981839106506027E-2</v>
      </c>
      <c r="K3826" s="38"/>
      <c r="L3826" s="38"/>
      <c r="M3826" s="38"/>
      <c r="P3826" s="27">
        <v>3797</v>
      </c>
      <c r="Q3826" s="24">
        <v>0.31420389999999998</v>
      </c>
      <c r="R3826" s="24">
        <v>0.21333940000000001</v>
      </c>
      <c r="S3826" s="24">
        <v>3.3157399999999997E-2</v>
      </c>
      <c r="T3826" s="24">
        <v>0.79392739999999995</v>
      </c>
      <c r="U3826" s="24">
        <v>0.15403359999999999</v>
      </c>
      <c r="V3826" s="34">
        <v>1.5391298108956416E-2</v>
      </c>
      <c r="W3826" s="24">
        <v>0</v>
      </c>
      <c r="X3826" s="24">
        <v>0</v>
      </c>
    </row>
    <row r="3827" spans="1:24" ht="15" customHeight="1" x14ac:dyDescent="0.45">
      <c r="A3827" s="14">
        <v>653</v>
      </c>
      <c r="B3827" s="15">
        <v>1995</v>
      </c>
      <c r="C3827" s="16">
        <v>0</v>
      </c>
      <c r="D3827" s="17">
        <v>8.0810499999999993E-2</v>
      </c>
      <c r="E3827" s="17">
        <v>0.28246359999999998</v>
      </c>
      <c r="F3827" s="17">
        <v>5.5818899999999998E-2</v>
      </c>
      <c r="G3827" s="17">
        <v>1.806257</v>
      </c>
      <c r="H3827" s="18">
        <v>0.28303780000000001</v>
      </c>
      <c r="I3827" s="40">
        <f t="array" ref="I3827">$Q$10+SUMPRODUCT(D3827:H3827,TRANSPOSE($Q$11:$Q$15))</f>
        <v>-6.070230623120576</v>
      </c>
      <c r="J3827" s="37">
        <f t="shared" si="59"/>
        <v>2.3053135118643619E-3</v>
      </c>
      <c r="K3827" s="38"/>
      <c r="L3827" s="38"/>
      <c r="M3827" s="38"/>
      <c r="P3827" s="27">
        <v>3798</v>
      </c>
      <c r="Q3827" s="24">
        <v>0.39518700000000001</v>
      </c>
      <c r="R3827" s="24">
        <v>0.22503899999999999</v>
      </c>
      <c r="S3827" s="24">
        <v>3.7066300000000003E-2</v>
      </c>
      <c r="T3827" s="24">
        <v>2.2502580000000001</v>
      </c>
      <c r="U3827" s="24">
        <v>0.14605029999999999</v>
      </c>
      <c r="V3827" s="34">
        <v>1.5028214942956019E-3</v>
      </c>
      <c r="W3827" s="24">
        <v>0</v>
      </c>
      <c r="X3827" s="24">
        <v>0</v>
      </c>
    </row>
    <row r="3828" spans="1:24" ht="15" customHeight="1" x14ac:dyDescent="0.45">
      <c r="A3828" s="14">
        <v>653</v>
      </c>
      <c r="B3828" s="15">
        <v>1996</v>
      </c>
      <c r="C3828" s="16">
        <v>0</v>
      </c>
      <c r="D3828" s="17">
        <v>5.6362500000000003E-2</v>
      </c>
      <c r="E3828" s="17">
        <v>0.1882422</v>
      </c>
      <c r="F3828" s="17">
        <v>5.7769599999999997E-2</v>
      </c>
      <c r="G3828" s="17">
        <v>2.4371330000000002</v>
      </c>
      <c r="H3828" s="18">
        <v>0.27255370000000001</v>
      </c>
      <c r="I3828" s="40">
        <f t="array" ref="I3828">$Q$10+SUMPRODUCT(D3828:H3828,TRANSPOSE($Q$11:$Q$15))</f>
        <v>-6.9708221242094837</v>
      </c>
      <c r="J3828" s="37">
        <f t="shared" si="59"/>
        <v>9.3800004174989795E-4</v>
      </c>
      <c r="K3828" s="38"/>
      <c r="L3828" s="38"/>
      <c r="M3828" s="38"/>
      <c r="P3828" s="27">
        <v>3799</v>
      </c>
      <c r="Q3828" s="24">
        <v>0.25405139999999998</v>
      </c>
      <c r="R3828" s="24">
        <v>0.1325268</v>
      </c>
      <c r="S3828" s="24">
        <v>4.2586499999999999E-2</v>
      </c>
      <c r="T3828" s="24">
        <v>2.2406280000000001</v>
      </c>
      <c r="U3828" s="24">
        <v>0.18105879999999999</v>
      </c>
      <c r="V3828" s="34">
        <v>1.6098672936758565E-3</v>
      </c>
      <c r="W3828" s="24">
        <v>0</v>
      </c>
      <c r="X3828" s="24">
        <v>0</v>
      </c>
    </row>
    <row r="3829" spans="1:24" ht="15" customHeight="1" x14ac:dyDescent="0.45">
      <c r="A3829" s="14">
        <v>653</v>
      </c>
      <c r="B3829" s="15">
        <v>1997</v>
      </c>
      <c r="C3829" s="16">
        <v>0</v>
      </c>
      <c r="D3829" s="17">
        <v>-7.3838999999999997E-3</v>
      </c>
      <c r="E3829" s="17">
        <v>0.15244060000000001</v>
      </c>
      <c r="F3829" s="17">
        <v>5.9520799999999999E-2</v>
      </c>
      <c r="G3829" s="17">
        <v>2.164873</v>
      </c>
      <c r="H3829" s="18">
        <v>0.24781210000000001</v>
      </c>
      <c r="I3829" s="40">
        <f t="array" ref="I3829">$Q$10+SUMPRODUCT(D3829:H3829,TRANSPOSE($Q$11:$Q$15))</f>
        <v>-6.5406515814695769</v>
      </c>
      <c r="J3829" s="37">
        <f t="shared" si="59"/>
        <v>1.4414667777371043E-3</v>
      </c>
      <c r="K3829" s="38"/>
      <c r="L3829" s="38"/>
      <c r="M3829" s="38"/>
      <c r="P3829" s="27">
        <v>3800</v>
      </c>
      <c r="Q3829" s="24">
        <v>0.2179546</v>
      </c>
      <c r="R3829" s="24">
        <v>0.25008560000000002</v>
      </c>
      <c r="S3829" s="24">
        <v>4.1457300000000002E-2</v>
      </c>
      <c r="T3829" s="24">
        <v>2.136406</v>
      </c>
      <c r="U3829" s="24">
        <v>0.1897848</v>
      </c>
      <c r="V3829" s="34">
        <v>1.6012697233450356E-3</v>
      </c>
      <c r="W3829" s="24">
        <v>0</v>
      </c>
      <c r="X3829" s="24">
        <v>0</v>
      </c>
    </row>
    <row r="3830" spans="1:24" ht="15" customHeight="1" x14ac:dyDescent="0.45">
      <c r="A3830" s="14">
        <v>653</v>
      </c>
      <c r="B3830" s="15">
        <v>1998</v>
      </c>
      <c r="C3830" s="16">
        <v>0</v>
      </c>
      <c r="D3830" s="17">
        <v>0.19025139999999999</v>
      </c>
      <c r="E3830" s="17">
        <v>0.42448170000000002</v>
      </c>
      <c r="F3830" s="17">
        <v>5.4173800000000001E-2</v>
      </c>
      <c r="G3830" s="17">
        <v>1.101404</v>
      </c>
      <c r="H3830" s="18">
        <v>0.20694760000000001</v>
      </c>
      <c r="I3830" s="40">
        <f t="array" ref="I3830">$Q$10+SUMPRODUCT(D3830:H3830,TRANSPOSE($Q$11:$Q$15))</f>
        <v>-5.1421240649846558</v>
      </c>
      <c r="J3830" s="37">
        <f t="shared" si="59"/>
        <v>5.8112922852851688E-3</v>
      </c>
      <c r="K3830" s="38"/>
      <c r="L3830" s="38"/>
      <c r="M3830" s="38"/>
      <c r="P3830" s="27">
        <v>3801</v>
      </c>
      <c r="Q3830" s="24">
        <v>0.24215590000000001</v>
      </c>
      <c r="R3830" s="24">
        <v>0.36864780000000003</v>
      </c>
      <c r="S3830" s="24">
        <v>6.2930399999999997E-2</v>
      </c>
      <c r="T3830" s="24">
        <v>4.1104510000000003</v>
      </c>
      <c r="U3830" s="24">
        <v>0.1871186</v>
      </c>
      <c r="V3830" s="34">
        <v>4.9328504680628776E-5</v>
      </c>
      <c r="W3830" s="24">
        <v>0</v>
      </c>
      <c r="X3830" s="24">
        <v>0</v>
      </c>
    </row>
    <row r="3831" spans="1:24" ht="15" customHeight="1" x14ac:dyDescent="0.45">
      <c r="A3831" s="14">
        <v>653</v>
      </c>
      <c r="B3831" s="15">
        <v>1999</v>
      </c>
      <c r="C3831" s="16">
        <v>0</v>
      </c>
      <c r="D3831" s="17">
        <v>4.2163800000000001E-2</v>
      </c>
      <c r="E3831" s="17">
        <v>0.4840372</v>
      </c>
      <c r="F3831" s="17">
        <v>6.7505200000000001E-2</v>
      </c>
      <c r="G3831" s="17">
        <v>0.83350999999999997</v>
      </c>
      <c r="H3831" s="18">
        <v>0.22710250000000001</v>
      </c>
      <c r="I3831" s="40">
        <f t="array" ref="I3831">$Q$10+SUMPRODUCT(D3831:H3831,TRANSPOSE($Q$11:$Q$15))</f>
        <v>-4.957319937727112</v>
      </c>
      <c r="J3831" s="37">
        <f t="shared" si="59"/>
        <v>6.9826479031079094E-3</v>
      </c>
      <c r="K3831" s="38"/>
      <c r="L3831" s="38"/>
      <c r="M3831" s="38"/>
      <c r="P3831" s="27">
        <v>3802</v>
      </c>
      <c r="Q3831" s="24">
        <v>0.27898679999999998</v>
      </c>
      <c r="R3831" s="24">
        <v>0.46665580000000001</v>
      </c>
      <c r="S3831" s="24">
        <v>5.5586799999999999E-2</v>
      </c>
      <c r="T3831" s="24">
        <v>5.3396210000000002</v>
      </c>
      <c r="U3831" s="24">
        <v>0.18983810000000001</v>
      </c>
      <c r="V3831" s="34">
        <v>6.5073561159266455E-6</v>
      </c>
      <c r="W3831" s="24">
        <v>0</v>
      </c>
      <c r="X3831" s="24">
        <v>0</v>
      </c>
    </row>
    <row r="3832" spans="1:24" ht="15" customHeight="1" x14ac:dyDescent="0.45">
      <c r="A3832" s="14">
        <v>654</v>
      </c>
      <c r="B3832" s="15">
        <v>1995</v>
      </c>
      <c r="C3832" s="16">
        <v>0</v>
      </c>
      <c r="D3832" s="17">
        <v>0.16489780000000001</v>
      </c>
      <c r="E3832" s="17">
        <v>0.28357060000000001</v>
      </c>
      <c r="F3832" s="17">
        <v>6.0625499999999999E-2</v>
      </c>
      <c r="G3832" s="17">
        <v>1.1084890000000001</v>
      </c>
      <c r="H3832" s="18">
        <v>0.32126120000000002</v>
      </c>
      <c r="I3832" s="40">
        <f t="array" ref="I3832">$Q$10+SUMPRODUCT(D3832:H3832,TRANSPOSE($Q$11:$Q$15))</f>
        <v>-4.9397974666809112</v>
      </c>
      <c r="J3832" s="37">
        <f t="shared" si="59"/>
        <v>7.1052023973151518E-3</v>
      </c>
      <c r="K3832" s="38"/>
      <c r="L3832" s="38"/>
      <c r="M3832" s="38"/>
      <c r="P3832" s="27">
        <v>3803</v>
      </c>
      <c r="Q3832" s="24">
        <v>0.35175709999999999</v>
      </c>
      <c r="R3832" s="24">
        <v>0.14451449999999999</v>
      </c>
      <c r="S3832" s="24">
        <v>3.3826500000000002E-2</v>
      </c>
      <c r="T3832" s="24">
        <v>4.6728209999999999</v>
      </c>
      <c r="U3832" s="24">
        <v>0.16790089999999999</v>
      </c>
      <c r="V3832" s="34">
        <v>3.6398714531566198E-5</v>
      </c>
      <c r="W3832" s="24">
        <v>0</v>
      </c>
      <c r="X3832" s="24">
        <v>0</v>
      </c>
    </row>
    <row r="3833" spans="1:24" ht="15" customHeight="1" x14ac:dyDescent="0.45">
      <c r="A3833" s="14">
        <v>654</v>
      </c>
      <c r="B3833" s="15">
        <v>1996</v>
      </c>
      <c r="C3833" s="16">
        <v>0</v>
      </c>
      <c r="D3833" s="17">
        <v>0.15953100000000001</v>
      </c>
      <c r="E3833" s="17">
        <v>0.33043080000000002</v>
      </c>
      <c r="F3833" s="17">
        <v>5.5039100000000001E-2</v>
      </c>
      <c r="G3833" s="17">
        <v>1.2696609999999999</v>
      </c>
      <c r="H3833" s="18">
        <v>0.33031060000000001</v>
      </c>
      <c r="I3833" s="40">
        <f t="array" ref="I3833">$Q$10+SUMPRODUCT(D3833:H3833,TRANSPOSE($Q$11:$Q$15))</f>
        <v>-5.2167053578484115</v>
      </c>
      <c r="J3833" s="37">
        <f t="shared" si="59"/>
        <v>5.3959000255258118E-3</v>
      </c>
      <c r="K3833" s="38"/>
      <c r="L3833" s="38"/>
      <c r="M3833" s="38"/>
      <c r="P3833" s="27">
        <v>3804</v>
      </c>
      <c r="Q3833" s="24">
        <v>0.49584089999999997</v>
      </c>
      <c r="R3833" s="24">
        <v>0.1892606</v>
      </c>
      <c r="S3833" s="24">
        <v>6.11202E-2</v>
      </c>
      <c r="T3833" s="24">
        <v>2.8825090000000002</v>
      </c>
      <c r="U3833" s="24">
        <v>0.21065410000000001</v>
      </c>
      <c r="V3833" s="34">
        <v>5.1795888201156893E-4</v>
      </c>
      <c r="W3833" s="24">
        <v>0</v>
      </c>
      <c r="X3833" s="24">
        <v>0</v>
      </c>
    </row>
    <row r="3834" spans="1:24" ht="15" customHeight="1" x14ac:dyDescent="0.45">
      <c r="A3834" s="14">
        <v>654</v>
      </c>
      <c r="B3834" s="15">
        <v>1997</v>
      </c>
      <c r="C3834" s="16">
        <v>0</v>
      </c>
      <c r="D3834" s="17">
        <v>0.15486459999999999</v>
      </c>
      <c r="E3834" s="17">
        <v>0.33270379999999999</v>
      </c>
      <c r="F3834" s="17">
        <v>6.3465800000000003E-2</v>
      </c>
      <c r="G3834" s="17">
        <v>1.7001850000000001</v>
      </c>
      <c r="H3834" s="18">
        <v>0.31955339999999999</v>
      </c>
      <c r="I3834" s="40">
        <f t="array" ref="I3834">$Q$10+SUMPRODUCT(D3834:H3834,TRANSPOSE($Q$11:$Q$15))</f>
        <v>-5.9820961963259407</v>
      </c>
      <c r="J3834" s="37">
        <f t="shared" si="59"/>
        <v>2.5171787494221408E-3</v>
      </c>
      <c r="K3834" s="38"/>
      <c r="L3834" s="38"/>
      <c r="M3834" s="38"/>
      <c r="P3834" s="27">
        <v>3805</v>
      </c>
      <c r="Q3834" s="24">
        <v>0.62597979999999998</v>
      </c>
      <c r="R3834" s="24">
        <v>0.24551590000000001</v>
      </c>
      <c r="S3834" s="24">
        <v>4.4768099999999998E-2</v>
      </c>
      <c r="T3834" s="24">
        <v>1.973004</v>
      </c>
      <c r="U3834" s="24">
        <v>0.1967129</v>
      </c>
      <c r="V3834" s="34">
        <v>2.4203443366203697E-3</v>
      </c>
      <c r="W3834" s="24">
        <v>0</v>
      </c>
      <c r="X3834" s="24">
        <v>0</v>
      </c>
    </row>
    <row r="3835" spans="1:24" ht="15" customHeight="1" x14ac:dyDescent="0.45">
      <c r="A3835" s="14">
        <v>654</v>
      </c>
      <c r="B3835" s="15">
        <v>1998</v>
      </c>
      <c r="C3835" s="16">
        <v>0</v>
      </c>
      <c r="D3835" s="17">
        <v>0.18911929999999999</v>
      </c>
      <c r="E3835" s="17">
        <v>0.34894639999999999</v>
      </c>
      <c r="F3835" s="17">
        <v>4.2663100000000002E-2</v>
      </c>
      <c r="G3835" s="17">
        <v>0.87311490000000003</v>
      </c>
      <c r="H3835" s="18">
        <v>0.30135269999999997</v>
      </c>
      <c r="I3835" s="40">
        <f t="array" ref="I3835">$Q$10+SUMPRODUCT(D3835:H3835,TRANSPOSE($Q$11:$Q$15))</f>
        <v>-4.5183829135794387</v>
      </c>
      <c r="J3835" s="37">
        <f t="shared" si="59"/>
        <v>1.0788974871759336E-2</v>
      </c>
      <c r="K3835" s="38"/>
      <c r="L3835" s="38"/>
      <c r="M3835" s="38"/>
      <c r="P3835" s="27">
        <v>3806</v>
      </c>
      <c r="Q3835" s="24">
        <v>0.45457370000000002</v>
      </c>
      <c r="R3835" s="24">
        <v>0.27892280000000003</v>
      </c>
      <c r="S3835" s="24">
        <v>4.84261E-2</v>
      </c>
      <c r="T3835" s="24">
        <v>1.3276760000000001</v>
      </c>
      <c r="U3835" s="24">
        <v>0.17285819999999999</v>
      </c>
      <c r="V3835" s="34">
        <v>5.7277951311887542E-3</v>
      </c>
      <c r="W3835" s="24">
        <v>0</v>
      </c>
      <c r="X3835" s="24">
        <v>0</v>
      </c>
    </row>
    <row r="3836" spans="1:24" ht="15" customHeight="1" x14ac:dyDescent="0.45">
      <c r="A3836" s="14">
        <v>654</v>
      </c>
      <c r="B3836" s="15">
        <v>1999</v>
      </c>
      <c r="C3836" s="16">
        <v>0</v>
      </c>
      <c r="D3836" s="17">
        <v>0.1318202</v>
      </c>
      <c r="E3836" s="17">
        <v>0.35365239999999998</v>
      </c>
      <c r="F3836" s="17">
        <v>4.1074699999999999E-2</v>
      </c>
      <c r="G3836" s="17">
        <v>0.95451699999999995</v>
      </c>
      <c r="H3836" s="18">
        <v>0.2888288</v>
      </c>
      <c r="I3836" s="40">
        <f t="array" ref="I3836">$Q$10+SUMPRODUCT(D3836:H3836,TRANSPOSE($Q$11:$Q$15))</f>
        <v>-4.6737473519609125</v>
      </c>
      <c r="J3836" s="37">
        <f t="shared" si="59"/>
        <v>9.2508370126258375E-3</v>
      </c>
      <c r="K3836" s="38"/>
      <c r="L3836" s="38"/>
      <c r="M3836" s="38"/>
      <c r="P3836" s="27">
        <v>3807</v>
      </c>
      <c r="Q3836" s="24">
        <v>0.38348989999999999</v>
      </c>
      <c r="R3836" s="24">
        <v>0.28320659999999998</v>
      </c>
      <c r="S3836" s="24">
        <v>5.0260699999999998E-2</v>
      </c>
      <c r="T3836" s="24">
        <v>1.122101</v>
      </c>
      <c r="U3836" s="24">
        <v>0.2416797</v>
      </c>
      <c r="V3836" s="34">
        <v>7.8700683097741083E-3</v>
      </c>
      <c r="W3836" s="24">
        <v>0</v>
      </c>
      <c r="X3836" s="24">
        <v>0</v>
      </c>
    </row>
    <row r="3837" spans="1:24" ht="15" customHeight="1" x14ac:dyDescent="0.45">
      <c r="A3837" s="14">
        <v>654</v>
      </c>
      <c r="B3837" s="15">
        <v>2000</v>
      </c>
      <c r="C3837" s="16">
        <v>0</v>
      </c>
      <c r="D3837" s="17">
        <v>0.1469249</v>
      </c>
      <c r="E3837" s="17">
        <v>0.31143670000000001</v>
      </c>
      <c r="F3837" s="17">
        <v>3.8603600000000002E-2</v>
      </c>
      <c r="G3837" s="17">
        <v>0.60224690000000003</v>
      </c>
      <c r="H3837" s="18">
        <v>0.27474700000000002</v>
      </c>
      <c r="I3837" s="40">
        <f t="array" ref="I3837">$Q$10+SUMPRODUCT(D3837:H3837,TRANSPOSE($Q$11:$Q$15))</f>
        <v>-4.0336910411106377</v>
      </c>
      <c r="J3837" s="37">
        <f t="shared" si="59"/>
        <v>1.740069881907489E-2</v>
      </c>
      <c r="K3837" s="38"/>
      <c r="L3837" s="38"/>
      <c r="M3837" s="38"/>
      <c r="P3837" s="27">
        <v>3808</v>
      </c>
      <c r="Q3837" s="24">
        <v>0.2153089</v>
      </c>
      <c r="R3837" s="24">
        <v>0.3538191</v>
      </c>
      <c r="S3837" s="24">
        <v>5.2981599999999997E-2</v>
      </c>
      <c r="T3837" s="24">
        <v>2.2678579999999999</v>
      </c>
      <c r="U3837" s="24">
        <v>0.28692289999999998</v>
      </c>
      <c r="V3837" s="34">
        <v>1.0810421832028194E-3</v>
      </c>
      <c r="W3837" s="24">
        <v>0</v>
      </c>
      <c r="X3837" s="24">
        <v>0</v>
      </c>
    </row>
    <row r="3838" spans="1:24" ht="15" customHeight="1" x14ac:dyDescent="0.45">
      <c r="A3838" s="14">
        <v>654</v>
      </c>
      <c r="B3838" s="15">
        <v>2001</v>
      </c>
      <c r="C3838" s="16">
        <v>0</v>
      </c>
      <c r="D3838" s="17">
        <v>9.0191999999999994E-2</v>
      </c>
      <c r="E3838" s="17">
        <v>0.23697689999999999</v>
      </c>
      <c r="F3838" s="17">
        <v>3.1344799999999999E-2</v>
      </c>
      <c r="G3838" s="17">
        <v>0.58681059999999996</v>
      </c>
      <c r="H3838" s="18">
        <v>0.2655208</v>
      </c>
      <c r="I3838" s="40">
        <f t="array" ref="I3838">$Q$10+SUMPRODUCT(D3838:H3838,TRANSPOSE($Q$11:$Q$15))</f>
        <v>-3.8719895725735949</v>
      </c>
      <c r="J3838" s="37">
        <f t="shared" si="59"/>
        <v>2.0392404561167605E-2</v>
      </c>
      <c r="K3838" s="38"/>
      <c r="L3838" s="38"/>
      <c r="M3838" s="38"/>
      <c r="P3838" s="27">
        <v>3809</v>
      </c>
      <c r="Q3838" s="24">
        <v>0.25978620000000002</v>
      </c>
      <c r="R3838" s="24">
        <v>0.30307679999999998</v>
      </c>
      <c r="S3838" s="24">
        <v>7.4061699999999994E-2</v>
      </c>
      <c r="T3838" s="24">
        <v>1.891019</v>
      </c>
      <c r="U3838" s="24">
        <v>0.27731169999999999</v>
      </c>
      <c r="V3838" s="34">
        <v>1.8136716913737822E-3</v>
      </c>
      <c r="W3838" s="24">
        <v>0</v>
      </c>
      <c r="X3838" s="24">
        <v>0</v>
      </c>
    </row>
    <row r="3839" spans="1:24" ht="15" customHeight="1" x14ac:dyDescent="0.45">
      <c r="A3839" s="14">
        <v>654</v>
      </c>
      <c r="B3839" s="15">
        <v>2002</v>
      </c>
      <c r="C3839" s="16">
        <v>0</v>
      </c>
      <c r="D3839" s="17">
        <v>0.1572298</v>
      </c>
      <c r="E3839" s="17">
        <v>0.13265399999999999</v>
      </c>
      <c r="F3839" s="17">
        <v>3.4085400000000002E-2</v>
      </c>
      <c r="G3839" s="17">
        <v>0.59713570000000005</v>
      </c>
      <c r="H3839" s="18">
        <v>0.26115500000000003</v>
      </c>
      <c r="I3839" s="40">
        <f t="array" ref="I3839">$Q$10+SUMPRODUCT(D3839:H3839,TRANSPOSE($Q$11:$Q$15))</f>
        <v>-3.7336038221894796</v>
      </c>
      <c r="J3839" s="37">
        <f t="shared" si="59"/>
        <v>2.3348347669561887E-2</v>
      </c>
      <c r="K3839" s="38"/>
      <c r="L3839" s="38"/>
      <c r="M3839" s="38"/>
      <c r="P3839" s="27">
        <v>3810</v>
      </c>
      <c r="Q3839" s="24">
        <v>0.2170976</v>
      </c>
      <c r="R3839" s="24">
        <v>0.34846510000000003</v>
      </c>
      <c r="S3839" s="24">
        <v>6.1284699999999998E-2</v>
      </c>
      <c r="T3839" s="24">
        <v>2.4913189999999998</v>
      </c>
      <c r="U3839" s="24">
        <v>0.30764449999999999</v>
      </c>
      <c r="V3839" s="34">
        <v>7.2406641036892221E-4</v>
      </c>
      <c r="W3839" s="24">
        <v>0</v>
      </c>
      <c r="X3839" s="24">
        <v>0</v>
      </c>
    </row>
    <row r="3840" spans="1:24" ht="15" customHeight="1" x14ac:dyDescent="0.45">
      <c r="A3840" s="14">
        <v>654</v>
      </c>
      <c r="B3840" s="15">
        <v>2003</v>
      </c>
      <c r="C3840" s="16">
        <v>0</v>
      </c>
      <c r="D3840" s="17">
        <v>0.12518180000000001</v>
      </c>
      <c r="E3840" s="17">
        <v>0.14371610000000001</v>
      </c>
      <c r="F3840" s="17">
        <v>5.8825599999999999E-2</v>
      </c>
      <c r="G3840" s="17">
        <v>0.72915779999999997</v>
      </c>
      <c r="H3840" s="18">
        <v>0.30858720000000001</v>
      </c>
      <c r="I3840" s="40">
        <f t="array" ref="I3840">$Q$10+SUMPRODUCT(D3840:H3840,TRANSPOSE($Q$11:$Q$15))</f>
        <v>-4.1418618220537278</v>
      </c>
      <c r="J3840" s="37">
        <f t="shared" si="59"/>
        <v>1.5644590438712851E-2</v>
      </c>
      <c r="K3840" s="38"/>
      <c r="L3840" s="38"/>
      <c r="M3840" s="38"/>
      <c r="P3840" s="27">
        <v>3811</v>
      </c>
      <c r="Q3840" s="24">
        <v>0.21052129999999999</v>
      </c>
      <c r="R3840" s="24">
        <v>0.31097730000000001</v>
      </c>
      <c r="S3840" s="24">
        <v>5.3675599999999997E-2</v>
      </c>
      <c r="T3840" s="24">
        <v>1.679171</v>
      </c>
      <c r="U3840" s="24">
        <v>0.26614860000000001</v>
      </c>
      <c r="V3840" s="34">
        <v>2.8752452595515858E-3</v>
      </c>
      <c r="W3840" s="24">
        <v>0</v>
      </c>
      <c r="X3840" s="24">
        <v>0</v>
      </c>
    </row>
    <row r="3841" spans="1:24" ht="15" customHeight="1" x14ac:dyDescent="0.45">
      <c r="A3841" s="14">
        <v>654</v>
      </c>
      <c r="B3841" s="15">
        <v>2004</v>
      </c>
      <c r="C3841" s="16">
        <v>0</v>
      </c>
      <c r="D3841" s="17">
        <v>0.1982573</v>
      </c>
      <c r="E3841" s="17">
        <v>0.17036290000000001</v>
      </c>
      <c r="F3841" s="17">
        <v>4.3255599999999998E-2</v>
      </c>
      <c r="G3841" s="17">
        <v>0.91668810000000001</v>
      </c>
      <c r="H3841" s="18">
        <v>0.32874160000000002</v>
      </c>
      <c r="I3841" s="40">
        <f t="array" ref="I3841">$Q$10+SUMPRODUCT(D3841:H3841,TRANSPOSE($Q$11:$Q$15))</f>
        <v>-4.3121357645466647</v>
      </c>
      <c r="J3841" s="37">
        <f t="shared" si="59"/>
        <v>1.3227575131484343E-2</v>
      </c>
      <c r="K3841" s="38"/>
      <c r="L3841" s="38"/>
      <c r="M3841" s="38"/>
      <c r="P3841" s="27">
        <v>3812</v>
      </c>
      <c r="Q3841" s="24">
        <v>0.2755978</v>
      </c>
      <c r="R3841" s="24">
        <v>0.31117549999999999</v>
      </c>
      <c r="S3841" s="24">
        <v>3.69279E-2</v>
      </c>
      <c r="T3841" s="24">
        <v>1.2210639999999999</v>
      </c>
      <c r="U3841" s="24">
        <v>0.1859142</v>
      </c>
      <c r="V3841" s="34">
        <v>6.6413232605379664E-3</v>
      </c>
      <c r="W3841" s="24">
        <v>0</v>
      </c>
      <c r="X3841" s="24">
        <v>0</v>
      </c>
    </row>
    <row r="3842" spans="1:24" ht="15" customHeight="1" x14ac:dyDescent="0.45">
      <c r="A3842" s="14">
        <v>655</v>
      </c>
      <c r="B3842" s="15">
        <v>1999</v>
      </c>
      <c r="C3842" s="16">
        <v>0</v>
      </c>
      <c r="D3842" s="17">
        <v>0.24731259999999999</v>
      </c>
      <c r="E3842" s="17">
        <v>5.7849600000000001E-2</v>
      </c>
      <c r="F3842" s="17">
        <v>5.8618000000000003E-2</v>
      </c>
      <c r="G3842" s="17">
        <v>5.5973550000000003</v>
      </c>
      <c r="H3842" s="18">
        <v>0.46683550000000001</v>
      </c>
      <c r="I3842" s="40">
        <f t="array" ref="I3842">$Q$10+SUMPRODUCT(D3842:H3842,TRANSPOSE($Q$11:$Q$15))</f>
        <v>-11.624589891568263</v>
      </c>
      <c r="J3842" s="37">
        <f t="shared" si="59"/>
        <v>8.9433632687173894E-6</v>
      </c>
      <c r="K3842" s="38"/>
      <c r="L3842" s="38"/>
      <c r="M3842" s="38"/>
      <c r="P3842" s="27">
        <v>3813</v>
      </c>
      <c r="Q3842" s="24">
        <v>0.29684559999999999</v>
      </c>
      <c r="R3842" s="24">
        <v>0.28485660000000002</v>
      </c>
      <c r="S3842" s="24">
        <v>5.3460000000000001E-3</v>
      </c>
      <c r="T3842" s="24">
        <v>0.83061510000000005</v>
      </c>
      <c r="U3842" s="24">
        <v>0.2454151</v>
      </c>
      <c r="V3842" s="34">
        <v>1.7141032353895365E-2</v>
      </c>
      <c r="W3842" s="24">
        <v>0</v>
      </c>
      <c r="X3842" s="24">
        <v>0</v>
      </c>
    </row>
    <row r="3843" spans="1:24" ht="15" customHeight="1" x14ac:dyDescent="0.45">
      <c r="A3843" s="14">
        <v>655</v>
      </c>
      <c r="B3843" s="15">
        <v>2000</v>
      </c>
      <c r="C3843" s="16">
        <v>0</v>
      </c>
      <c r="D3843" s="17">
        <v>0.31136000000000003</v>
      </c>
      <c r="E3843" s="17">
        <v>2.3109999999999999E-2</v>
      </c>
      <c r="F3843" s="17">
        <v>3.4239699999999998E-2</v>
      </c>
      <c r="G3843" s="17">
        <v>1.1384840000000001</v>
      </c>
      <c r="H3843" s="18">
        <v>0.33291270000000001</v>
      </c>
      <c r="I3843" s="40">
        <f t="array" ref="I3843">$Q$10+SUMPRODUCT(D3843:H3843,TRANSPOSE($Q$11:$Q$15))</f>
        <v>-4.3299064602349286</v>
      </c>
      <c r="J3843" s="37">
        <f t="shared" ref="J3843:J3906" si="60">EXP(I3843)/(1+EXP(I3843))</f>
        <v>1.2997616494759797E-2</v>
      </c>
      <c r="K3843" s="38"/>
      <c r="L3843" s="38"/>
      <c r="M3843" s="38"/>
      <c r="P3843" s="27">
        <v>3814</v>
      </c>
      <c r="Q3843" s="24">
        <v>0.2689184</v>
      </c>
      <c r="R3843" s="24">
        <v>0.21589059999999999</v>
      </c>
      <c r="S3843" s="24">
        <v>2.1628999999999999E-2</v>
      </c>
      <c r="T3843" s="24">
        <v>1.1656770000000001</v>
      </c>
      <c r="U3843" s="24">
        <v>0.23254649999999999</v>
      </c>
      <c r="V3843" s="34">
        <v>9.6370021622376335E-3</v>
      </c>
      <c r="W3843" s="24">
        <v>0</v>
      </c>
      <c r="X3843" s="24">
        <v>0</v>
      </c>
    </row>
    <row r="3844" spans="1:24" ht="15" customHeight="1" x14ac:dyDescent="0.45">
      <c r="A3844" s="14">
        <v>655</v>
      </c>
      <c r="B3844" s="15">
        <v>2001</v>
      </c>
      <c r="C3844" s="16">
        <v>0</v>
      </c>
      <c r="D3844" s="17">
        <v>0.21906149999999999</v>
      </c>
      <c r="E3844" s="17">
        <v>9.6560000000000005E-4</v>
      </c>
      <c r="F3844" s="17">
        <v>4.2535400000000001E-2</v>
      </c>
      <c r="G3844" s="17">
        <v>1.830846</v>
      </c>
      <c r="H3844" s="18">
        <v>0.2347234</v>
      </c>
      <c r="I3844" s="40">
        <f t="array" ref="I3844">$Q$10+SUMPRODUCT(D3844:H3844,TRANSPOSE($Q$11:$Q$15))</f>
        <v>-5.5665074860412194</v>
      </c>
      <c r="J3844" s="37">
        <f t="shared" si="60"/>
        <v>3.8092460151590937E-3</v>
      </c>
      <c r="K3844" s="38"/>
      <c r="L3844" s="38"/>
      <c r="M3844" s="38"/>
      <c r="P3844" s="27">
        <v>3815</v>
      </c>
      <c r="Q3844" s="24">
        <v>0.27719460000000001</v>
      </c>
      <c r="R3844" s="24">
        <v>0.2055013</v>
      </c>
      <c r="S3844" s="24">
        <v>3.7210199999999999E-2</v>
      </c>
      <c r="T3844" s="24">
        <v>1.0190490000000001</v>
      </c>
      <c r="U3844" s="24">
        <v>0.2389947</v>
      </c>
      <c r="V3844" s="34">
        <v>1.0977173606336122E-2</v>
      </c>
      <c r="W3844" s="24">
        <v>0</v>
      </c>
      <c r="X3844" s="24">
        <v>0</v>
      </c>
    </row>
    <row r="3845" spans="1:24" ht="15" customHeight="1" x14ac:dyDescent="0.45">
      <c r="A3845" s="14">
        <v>655</v>
      </c>
      <c r="B3845" s="15">
        <v>2002</v>
      </c>
      <c r="C3845" s="16">
        <v>0</v>
      </c>
      <c r="D3845" s="17">
        <v>0.27261839999999998</v>
      </c>
      <c r="E3845" s="17">
        <v>-0.21627179999999999</v>
      </c>
      <c r="F3845" s="17">
        <v>5.1053000000000001E-2</v>
      </c>
      <c r="G3845" s="17">
        <v>0.84227450000000004</v>
      </c>
      <c r="H3845" s="18">
        <v>0.32795659999999999</v>
      </c>
      <c r="I3845" s="40">
        <f t="array" ref="I3845">$Q$10+SUMPRODUCT(D3845:H3845,TRANSPOSE($Q$11:$Q$15))</f>
        <v>-3.6634198036030639</v>
      </c>
      <c r="J3845" s="37">
        <f t="shared" si="60"/>
        <v>2.5003457644539144E-2</v>
      </c>
      <c r="K3845" s="38"/>
      <c r="L3845" s="38"/>
      <c r="M3845" s="38"/>
      <c r="P3845" s="27">
        <v>3816</v>
      </c>
      <c r="Q3845" s="24">
        <v>0.28077560000000001</v>
      </c>
      <c r="R3845" s="24">
        <v>0.23558670000000001</v>
      </c>
      <c r="S3845" s="24">
        <v>3.9328700000000001E-2</v>
      </c>
      <c r="T3845" s="24">
        <v>1.298041</v>
      </c>
      <c r="U3845" s="24">
        <v>0.2358556</v>
      </c>
      <c r="V3845" s="34">
        <v>6.6487780150671846E-3</v>
      </c>
      <c r="W3845" s="24">
        <v>0</v>
      </c>
      <c r="X3845" s="24">
        <v>0</v>
      </c>
    </row>
    <row r="3846" spans="1:24" ht="15" customHeight="1" x14ac:dyDescent="0.45">
      <c r="A3846" s="14">
        <v>655</v>
      </c>
      <c r="B3846" s="15">
        <v>2003</v>
      </c>
      <c r="C3846" s="16">
        <v>0</v>
      </c>
      <c r="D3846" s="17">
        <v>0.2837324</v>
      </c>
      <c r="E3846" s="17">
        <v>-0.2047667</v>
      </c>
      <c r="F3846" s="17">
        <v>5.8444500000000003E-2</v>
      </c>
      <c r="G3846" s="17">
        <v>1.9666189999999999</v>
      </c>
      <c r="H3846" s="18">
        <v>0.41311969999999998</v>
      </c>
      <c r="I3846" s="40">
        <f t="array" ref="I3846">$Q$10+SUMPRODUCT(D3846:H3846,TRANSPOSE($Q$11:$Q$15))</f>
        <v>-5.4736367061903284</v>
      </c>
      <c r="J3846" s="37">
        <f t="shared" si="60"/>
        <v>4.1784125691612332E-3</v>
      </c>
      <c r="K3846" s="38"/>
      <c r="L3846" s="38"/>
      <c r="M3846" s="38"/>
      <c r="P3846" s="27">
        <v>3817</v>
      </c>
      <c r="Q3846" s="24">
        <v>0.3525237</v>
      </c>
      <c r="R3846" s="24">
        <v>0.3366247</v>
      </c>
      <c r="S3846" s="24">
        <v>4.5640600000000003E-2</v>
      </c>
      <c r="T3846" s="24">
        <v>2.1581009999999998</v>
      </c>
      <c r="U3846" s="24">
        <v>0.254251</v>
      </c>
      <c r="V3846" s="34">
        <v>1.4517904658927622E-3</v>
      </c>
      <c r="W3846" s="24">
        <v>0</v>
      </c>
      <c r="X3846" s="24">
        <v>0</v>
      </c>
    </row>
    <row r="3847" spans="1:24" ht="15" customHeight="1" x14ac:dyDescent="0.45">
      <c r="A3847" s="14">
        <v>655</v>
      </c>
      <c r="B3847" s="15">
        <v>2004</v>
      </c>
      <c r="C3847" s="16">
        <v>0</v>
      </c>
      <c r="D3847" s="17">
        <v>0.2826612</v>
      </c>
      <c r="E3847" s="17">
        <v>-0.23105880000000001</v>
      </c>
      <c r="F3847" s="17">
        <v>5.7327400000000001E-2</v>
      </c>
      <c r="G3847" s="17">
        <v>1.3877299999999999</v>
      </c>
      <c r="H3847" s="18">
        <v>0.4308187</v>
      </c>
      <c r="I3847" s="40">
        <f t="array" ref="I3847">$Q$10+SUMPRODUCT(D3847:H3847,TRANSPOSE($Q$11:$Q$15))</f>
        <v>-4.4934339103189789</v>
      </c>
      <c r="J3847" s="37">
        <f t="shared" si="60"/>
        <v>1.1058520843017498E-2</v>
      </c>
      <c r="K3847" s="38"/>
      <c r="L3847" s="38"/>
      <c r="M3847" s="38"/>
      <c r="P3847" s="27">
        <v>3818</v>
      </c>
      <c r="Q3847" s="24">
        <v>0.5734745</v>
      </c>
      <c r="R3847" s="24">
        <v>0.28466130000000001</v>
      </c>
      <c r="S3847" s="24">
        <v>0.1115867</v>
      </c>
      <c r="T3847" s="24">
        <v>15.24217</v>
      </c>
      <c r="U3847" s="24">
        <v>0.46313759999999998</v>
      </c>
      <c r="V3847" s="34">
        <v>1.0160331667253558E-12</v>
      </c>
      <c r="W3847" s="24">
        <v>0</v>
      </c>
      <c r="X3847" s="24">
        <v>0</v>
      </c>
    </row>
    <row r="3848" spans="1:24" ht="15" customHeight="1" x14ac:dyDescent="0.45">
      <c r="A3848" s="14">
        <v>656</v>
      </c>
      <c r="B3848" s="15">
        <v>1996</v>
      </c>
      <c r="C3848" s="16">
        <v>0</v>
      </c>
      <c r="D3848" s="17">
        <v>0.22049659999999999</v>
      </c>
      <c r="E3848" s="17">
        <v>2.8423799999999999E-2</v>
      </c>
      <c r="F3848" s="17">
        <v>5.55275E-2</v>
      </c>
      <c r="G3848" s="17">
        <v>0.28201379999999998</v>
      </c>
      <c r="H3848" s="18">
        <v>0.42148400000000003</v>
      </c>
      <c r="I3848" s="40">
        <f t="array" ref="I3848">$Q$10+SUMPRODUCT(D3848:H3848,TRANSPOSE($Q$11:$Q$15))</f>
        <v>-3.1258141134884037</v>
      </c>
      <c r="J3848" s="37">
        <f t="shared" si="60"/>
        <v>4.2054918063486678E-2</v>
      </c>
      <c r="K3848" s="38"/>
      <c r="L3848" s="38"/>
      <c r="M3848" s="38"/>
      <c r="P3848" s="27">
        <v>3819</v>
      </c>
      <c r="Q3848" s="24">
        <v>0.58457579999999998</v>
      </c>
      <c r="R3848" s="24">
        <v>0.35723759999999999</v>
      </c>
      <c r="S3848" s="24">
        <v>5.6193899999999998E-2</v>
      </c>
      <c r="T3848" s="24">
        <v>11.592029999999999</v>
      </c>
      <c r="U3848" s="24">
        <v>0.63549169999999999</v>
      </c>
      <c r="V3848" s="34">
        <v>5.3470663821616633E-10</v>
      </c>
      <c r="W3848" s="24">
        <v>0</v>
      </c>
      <c r="X3848" s="24">
        <v>0</v>
      </c>
    </row>
    <row r="3849" spans="1:24" ht="15" customHeight="1" x14ac:dyDescent="0.45">
      <c r="A3849" s="14">
        <v>656</v>
      </c>
      <c r="B3849" s="15">
        <v>1997</v>
      </c>
      <c r="C3849" s="16">
        <v>0</v>
      </c>
      <c r="D3849" s="17">
        <v>0.16582640000000001</v>
      </c>
      <c r="E3849" s="17">
        <v>-8.9271999999999997E-3</v>
      </c>
      <c r="F3849" s="17">
        <v>7.9461400000000001E-2</v>
      </c>
      <c r="G3849" s="17">
        <v>0.60370349999999995</v>
      </c>
      <c r="H3849" s="18">
        <v>0.39543879999999998</v>
      </c>
      <c r="I3849" s="40">
        <f t="array" ref="I3849">$Q$10+SUMPRODUCT(D3849:H3849,TRANSPOSE($Q$11:$Q$15))</f>
        <v>-3.8143922866915463</v>
      </c>
      <c r="J3849" s="37">
        <f t="shared" si="60"/>
        <v>2.1575350680603261E-2</v>
      </c>
      <c r="K3849" s="38"/>
      <c r="L3849" s="38"/>
      <c r="M3849" s="38"/>
      <c r="P3849" s="27">
        <v>3820</v>
      </c>
      <c r="Q3849" s="24">
        <v>0.1109241</v>
      </c>
      <c r="R3849" s="24">
        <v>2.5371999999999999E-2</v>
      </c>
      <c r="S3849" s="24">
        <v>3.3308999999999999E-3</v>
      </c>
      <c r="T3849" s="24">
        <v>0.96979219999999999</v>
      </c>
      <c r="U3849" s="24">
        <v>3.8671999999999998E-2</v>
      </c>
      <c r="V3849" s="34">
        <v>1.6584932294045975E-2</v>
      </c>
      <c r="W3849" s="24">
        <v>0</v>
      </c>
      <c r="X3849" s="24">
        <v>0</v>
      </c>
    </row>
    <row r="3850" spans="1:24" ht="15" customHeight="1" x14ac:dyDescent="0.45">
      <c r="A3850" s="14">
        <v>656</v>
      </c>
      <c r="B3850" s="15">
        <v>2001</v>
      </c>
      <c r="C3850" s="16">
        <v>1</v>
      </c>
      <c r="D3850" s="17">
        <v>-0.4376198</v>
      </c>
      <c r="E3850" s="17">
        <v>-8.6269100000000001E-2</v>
      </c>
      <c r="F3850" s="17">
        <v>2.98175E-2</v>
      </c>
      <c r="G3850" s="17">
        <v>5.42411E-2</v>
      </c>
      <c r="H3850" s="18">
        <v>0.33397559999999998</v>
      </c>
      <c r="I3850" s="40">
        <f t="array" ref="I3850">$Q$10+SUMPRODUCT(D3850:H3850,TRANSPOSE($Q$11:$Q$15))</f>
        <v>-2.7173656771704175</v>
      </c>
      <c r="J3850" s="37">
        <f t="shared" si="60"/>
        <v>6.1956390746047967E-2</v>
      </c>
      <c r="K3850" s="38"/>
      <c r="L3850" s="38"/>
      <c r="M3850" s="38"/>
      <c r="P3850" s="27">
        <v>3821</v>
      </c>
      <c r="Q3850" s="24">
        <v>4.9209900000000001E-2</v>
      </c>
      <c r="R3850" s="24">
        <v>1.8275300000000001E-2</v>
      </c>
      <c r="S3850" s="24">
        <v>1.4199099999999999E-2</v>
      </c>
      <c r="T3850" s="24">
        <v>0.92376380000000002</v>
      </c>
      <c r="U3850" s="24">
        <v>4.6821799999999997E-2</v>
      </c>
      <c r="V3850" s="34">
        <v>1.6201356606011873E-2</v>
      </c>
      <c r="W3850" s="24">
        <v>0</v>
      </c>
      <c r="X3850" s="24">
        <v>0</v>
      </c>
    </row>
    <row r="3851" spans="1:24" ht="15" customHeight="1" x14ac:dyDescent="0.45">
      <c r="A3851" s="14">
        <v>657</v>
      </c>
      <c r="B3851" s="15">
        <v>1995</v>
      </c>
      <c r="C3851" s="16">
        <v>0</v>
      </c>
      <c r="D3851" s="17">
        <v>0.38952219999999999</v>
      </c>
      <c r="E3851" s="17">
        <v>0.31598470000000001</v>
      </c>
      <c r="F3851" s="17">
        <v>5.6628499999999998E-2</v>
      </c>
      <c r="G3851" s="17">
        <v>1.2512639999999999</v>
      </c>
      <c r="H3851" s="18">
        <v>0.45771450000000002</v>
      </c>
      <c r="I3851" s="40">
        <f t="array" ref="I3851">$Q$10+SUMPRODUCT(D3851:H3851,TRANSPOSE($Q$11:$Q$15))</f>
        <v>-5.0048340528898798</v>
      </c>
      <c r="J3851" s="37">
        <f t="shared" si="60"/>
        <v>6.6607903830582602E-3</v>
      </c>
      <c r="K3851" s="38"/>
      <c r="L3851" s="38"/>
      <c r="M3851" s="38"/>
      <c r="P3851" s="27">
        <v>3822</v>
      </c>
      <c r="Q3851" s="24">
        <v>3.1446000000000002E-2</v>
      </c>
      <c r="R3851" s="24">
        <v>-6.4811000000000001E-3</v>
      </c>
      <c r="S3851" s="24">
        <v>1.3047400000000001E-2</v>
      </c>
      <c r="T3851" s="24">
        <v>0.54744060000000005</v>
      </c>
      <c r="U3851" s="24">
        <v>5.2873400000000001E-2</v>
      </c>
      <c r="V3851" s="34">
        <v>3.0323999621047221E-2</v>
      </c>
      <c r="W3851" s="24">
        <v>0</v>
      </c>
      <c r="X3851" s="24">
        <v>0</v>
      </c>
    </row>
    <row r="3852" spans="1:24" ht="15" customHeight="1" x14ac:dyDescent="0.45">
      <c r="A3852" s="14">
        <v>657</v>
      </c>
      <c r="B3852" s="15">
        <v>1996</v>
      </c>
      <c r="C3852" s="16">
        <v>0</v>
      </c>
      <c r="D3852" s="17">
        <v>0.43159629999999999</v>
      </c>
      <c r="E3852" s="17">
        <v>0.37050480000000002</v>
      </c>
      <c r="F3852" s="17">
        <v>5.69466E-2</v>
      </c>
      <c r="G3852" s="17">
        <v>1.3592169999999999</v>
      </c>
      <c r="H3852" s="18">
        <v>0.42527300000000001</v>
      </c>
      <c r="I3852" s="40">
        <f t="array" ref="I3852">$Q$10+SUMPRODUCT(D3852:H3852,TRANSPOSE($Q$11:$Q$15))</f>
        <v>-5.2613547305837258</v>
      </c>
      <c r="J3852" s="37">
        <f t="shared" si="60"/>
        <v>5.1614920251575091E-3</v>
      </c>
      <c r="K3852" s="38"/>
      <c r="L3852" s="38"/>
      <c r="M3852" s="38"/>
      <c r="P3852" s="27">
        <v>3823</v>
      </c>
      <c r="Q3852" s="24">
        <v>2.2020100000000001E-2</v>
      </c>
      <c r="R3852" s="24">
        <v>-4.0448600000000001E-2</v>
      </c>
      <c r="S3852" s="24">
        <v>1.16738E-2</v>
      </c>
      <c r="T3852" s="24">
        <v>0.59671909999999995</v>
      </c>
      <c r="U3852" s="24">
        <v>4.6036000000000001E-2</v>
      </c>
      <c r="V3852" s="34">
        <v>2.9560249992883657E-2</v>
      </c>
      <c r="W3852" s="24">
        <v>0</v>
      </c>
      <c r="X3852" s="24">
        <v>0</v>
      </c>
    </row>
    <row r="3853" spans="1:24" ht="15" customHeight="1" x14ac:dyDescent="0.45">
      <c r="A3853" s="14">
        <v>657</v>
      </c>
      <c r="B3853" s="15">
        <v>1997</v>
      </c>
      <c r="C3853" s="16">
        <v>0</v>
      </c>
      <c r="D3853" s="17">
        <v>0.38445210000000002</v>
      </c>
      <c r="E3853" s="17">
        <v>0.32347819999999999</v>
      </c>
      <c r="F3853" s="17">
        <v>5.2701900000000003E-2</v>
      </c>
      <c r="G3853" s="17">
        <v>1.270548</v>
      </c>
      <c r="H3853" s="18">
        <v>0.3916886</v>
      </c>
      <c r="I3853" s="40">
        <f t="array" ref="I3853">$Q$10+SUMPRODUCT(D3853:H3853,TRANSPOSE($Q$11:$Q$15))</f>
        <v>-5.0580706633636456</v>
      </c>
      <c r="J3853" s="37">
        <f t="shared" si="60"/>
        <v>6.3176476222959535E-3</v>
      </c>
      <c r="K3853" s="38"/>
      <c r="L3853" s="38"/>
      <c r="M3853" s="38"/>
      <c r="P3853" s="27">
        <v>3824</v>
      </c>
      <c r="Q3853" s="24">
        <v>5.1689100000000002E-2</v>
      </c>
      <c r="R3853" s="24">
        <v>-4.9215700000000001E-2</v>
      </c>
      <c r="S3853" s="24">
        <v>1.12222E-2</v>
      </c>
      <c r="T3853" s="24">
        <v>0.26556800000000003</v>
      </c>
      <c r="U3853" s="24">
        <v>4.9212699999999998E-2</v>
      </c>
      <c r="V3853" s="34">
        <v>5.054732498502116E-2</v>
      </c>
      <c r="W3853" s="24">
        <v>0</v>
      </c>
      <c r="X3853" s="24">
        <v>0</v>
      </c>
    </row>
    <row r="3854" spans="1:24" ht="15" customHeight="1" x14ac:dyDescent="0.45">
      <c r="A3854" s="14">
        <v>657</v>
      </c>
      <c r="B3854" s="15">
        <v>1998</v>
      </c>
      <c r="C3854" s="16">
        <v>0</v>
      </c>
      <c r="D3854" s="17">
        <v>0.34351520000000002</v>
      </c>
      <c r="E3854" s="17">
        <v>0.30337649999999999</v>
      </c>
      <c r="F3854" s="17">
        <v>1.1199600000000001E-2</v>
      </c>
      <c r="G3854" s="17">
        <v>0.66589039999999999</v>
      </c>
      <c r="H3854" s="18">
        <v>0.34663369999999999</v>
      </c>
      <c r="I3854" s="40">
        <f t="array" ref="I3854">$Q$10+SUMPRODUCT(D3854:H3854,TRANSPOSE($Q$11:$Q$15))</f>
        <v>-3.778170420297732</v>
      </c>
      <c r="J3854" s="37">
        <f t="shared" si="60"/>
        <v>2.2353386887155647E-2</v>
      </c>
      <c r="K3854" s="38"/>
      <c r="L3854" s="38"/>
      <c r="M3854" s="38"/>
      <c r="P3854" s="27">
        <v>3825</v>
      </c>
      <c r="Q3854" s="24">
        <v>3.3171199999999998E-2</v>
      </c>
      <c r="R3854" s="24">
        <v>-0.23159360000000001</v>
      </c>
      <c r="S3854" s="24">
        <v>1.6516800000000002E-2</v>
      </c>
      <c r="T3854" s="24">
        <v>0.2261495</v>
      </c>
      <c r="U3854" s="24">
        <v>5.70979E-2</v>
      </c>
      <c r="V3854" s="34">
        <v>6.5981839106505999E-2</v>
      </c>
      <c r="W3854" s="24">
        <v>0</v>
      </c>
      <c r="X3854" s="24">
        <v>0</v>
      </c>
    </row>
    <row r="3855" spans="1:24" ht="15" customHeight="1" x14ac:dyDescent="0.45">
      <c r="A3855" s="14">
        <v>657</v>
      </c>
      <c r="B3855" s="15">
        <v>1999</v>
      </c>
      <c r="C3855" s="16">
        <v>0</v>
      </c>
      <c r="D3855" s="17">
        <v>0.32147629999999999</v>
      </c>
      <c r="E3855" s="17">
        <v>0.29815330000000001</v>
      </c>
      <c r="F3855" s="17">
        <v>3.3201000000000001E-2</v>
      </c>
      <c r="G3855" s="17">
        <v>0.9248577</v>
      </c>
      <c r="H3855" s="18">
        <v>0.37999230000000001</v>
      </c>
      <c r="I3855" s="40">
        <f t="array" ref="I3855">$Q$10+SUMPRODUCT(D3855:H3855,TRANSPOSE($Q$11:$Q$15))</f>
        <v>-4.3477144159317485</v>
      </c>
      <c r="J3855" s="37">
        <f t="shared" si="60"/>
        <v>1.2771134114559275E-2</v>
      </c>
      <c r="K3855" s="38"/>
      <c r="L3855" s="38"/>
      <c r="M3855" s="38"/>
      <c r="P3855" s="27">
        <v>3826</v>
      </c>
      <c r="Q3855" s="24">
        <v>8.0810499999999993E-2</v>
      </c>
      <c r="R3855" s="24">
        <v>0.28246359999999998</v>
      </c>
      <c r="S3855" s="24">
        <v>5.5818899999999998E-2</v>
      </c>
      <c r="T3855" s="24">
        <v>1.806257</v>
      </c>
      <c r="U3855" s="24">
        <v>0.28303780000000001</v>
      </c>
      <c r="V3855" s="34">
        <v>2.3053135118643597E-3</v>
      </c>
      <c r="W3855" s="24">
        <v>0</v>
      </c>
      <c r="X3855" s="24">
        <v>0</v>
      </c>
    </row>
    <row r="3856" spans="1:24" ht="15" customHeight="1" x14ac:dyDescent="0.45">
      <c r="A3856" s="14">
        <v>657</v>
      </c>
      <c r="B3856" s="15">
        <v>2000</v>
      </c>
      <c r="C3856" s="16">
        <v>0</v>
      </c>
      <c r="D3856" s="17">
        <v>0.33756370000000002</v>
      </c>
      <c r="E3856" s="17">
        <v>0.36018230000000001</v>
      </c>
      <c r="F3856" s="17">
        <v>4.2756500000000003E-2</v>
      </c>
      <c r="G3856" s="17">
        <v>0.98400209999999999</v>
      </c>
      <c r="H3856" s="18">
        <v>0.3774419</v>
      </c>
      <c r="I3856" s="40">
        <f t="array" ref="I3856">$Q$10+SUMPRODUCT(D3856:H3856,TRANSPOSE($Q$11:$Q$15))</f>
        <v>-4.6035071473587328</v>
      </c>
      <c r="J3856" s="37">
        <f t="shared" si="60"/>
        <v>9.9173060956447515E-3</v>
      </c>
      <c r="K3856" s="38"/>
      <c r="L3856" s="38"/>
      <c r="M3856" s="38"/>
      <c r="P3856" s="27">
        <v>3827</v>
      </c>
      <c r="Q3856" s="24">
        <v>5.6362500000000003E-2</v>
      </c>
      <c r="R3856" s="24">
        <v>0.1882422</v>
      </c>
      <c r="S3856" s="24">
        <v>5.7769599999999997E-2</v>
      </c>
      <c r="T3856" s="24">
        <v>2.4371330000000002</v>
      </c>
      <c r="U3856" s="24">
        <v>0.27255370000000001</v>
      </c>
      <c r="V3856" s="34">
        <v>9.3800004174989806E-4</v>
      </c>
      <c r="W3856" s="24">
        <v>0</v>
      </c>
      <c r="X3856" s="24">
        <v>0</v>
      </c>
    </row>
    <row r="3857" spans="1:24" ht="15" customHeight="1" x14ac:dyDescent="0.45">
      <c r="A3857" s="14">
        <v>657</v>
      </c>
      <c r="B3857" s="15">
        <v>2001</v>
      </c>
      <c r="C3857" s="16">
        <v>0</v>
      </c>
      <c r="D3857" s="17">
        <v>0.37123810000000002</v>
      </c>
      <c r="E3857" s="17">
        <v>0.38891429999999999</v>
      </c>
      <c r="F3857" s="17">
        <v>3.6050800000000001E-2</v>
      </c>
      <c r="G3857" s="17">
        <v>1.112843</v>
      </c>
      <c r="H3857" s="18">
        <v>0.3837701</v>
      </c>
      <c r="I3857" s="40">
        <f t="array" ref="I3857">$Q$10+SUMPRODUCT(D3857:H3857,TRANSPOSE($Q$11:$Q$15))</f>
        <v>-4.7790883093164167</v>
      </c>
      <c r="J3857" s="37">
        <f t="shared" si="60"/>
        <v>8.3336240933365741E-3</v>
      </c>
      <c r="K3857" s="38"/>
      <c r="L3857" s="38"/>
      <c r="M3857" s="38"/>
      <c r="P3857" s="27">
        <v>3828</v>
      </c>
      <c r="Q3857" s="24">
        <v>-7.3838999999999997E-3</v>
      </c>
      <c r="R3857" s="24">
        <v>0.15244060000000001</v>
      </c>
      <c r="S3857" s="24">
        <v>5.9520799999999999E-2</v>
      </c>
      <c r="T3857" s="24">
        <v>2.164873</v>
      </c>
      <c r="U3857" s="24">
        <v>0.24781210000000001</v>
      </c>
      <c r="V3857" s="34">
        <v>1.441466777737103E-3</v>
      </c>
      <c r="W3857" s="24">
        <v>0</v>
      </c>
      <c r="X3857" s="24">
        <v>0</v>
      </c>
    </row>
    <row r="3858" spans="1:24" ht="15" customHeight="1" x14ac:dyDescent="0.45">
      <c r="A3858" s="14">
        <v>657</v>
      </c>
      <c r="B3858" s="15">
        <v>2002</v>
      </c>
      <c r="C3858" s="16">
        <v>0</v>
      </c>
      <c r="D3858" s="17">
        <v>0.39577370000000001</v>
      </c>
      <c r="E3858" s="17">
        <v>0.41370440000000003</v>
      </c>
      <c r="F3858" s="17">
        <v>4.1404400000000001E-2</v>
      </c>
      <c r="G3858" s="17">
        <v>1.6561650000000001</v>
      </c>
      <c r="H3858" s="18">
        <v>0.35131869999999998</v>
      </c>
      <c r="I3858" s="40">
        <f t="array" ref="I3858">$Q$10+SUMPRODUCT(D3858:H3858,TRANSPOSE($Q$11:$Q$15))</f>
        <v>-5.7337349772485258</v>
      </c>
      <c r="J3858" s="37">
        <f t="shared" si="60"/>
        <v>3.2245407948129231E-3</v>
      </c>
      <c r="K3858" s="38"/>
      <c r="L3858" s="38"/>
      <c r="M3858" s="38"/>
      <c r="P3858" s="27">
        <v>3829</v>
      </c>
      <c r="Q3858" s="24">
        <v>0.19025139999999999</v>
      </c>
      <c r="R3858" s="24">
        <v>0.42448170000000002</v>
      </c>
      <c r="S3858" s="24">
        <v>5.4173800000000001E-2</v>
      </c>
      <c r="T3858" s="24">
        <v>1.101404</v>
      </c>
      <c r="U3858" s="24">
        <v>0.20694760000000001</v>
      </c>
      <c r="V3858" s="34">
        <v>5.8112922852851627E-3</v>
      </c>
      <c r="W3858" s="24">
        <v>0</v>
      </c>
      <c r="X3858" s="24">
        <v>0</v>
      </c>
    </row>
    <row r="3859" spans="1:24" ht="15" customHeight="1" x14ac:dyDescent="0.45">
      <c r="A3859" s="14">
        <v>657</v>
      </c>
      <c r="B3859" s="15">
        <v>2003</v>
      </c>
      <c r="C3859" s="16">
        <v>0</v>
      </c>
      <c r="D3859" s="17">
        <v>0.42528519999999997</v>
      </c>
      <c r="E3859" s="17">
        <v>0.46449600000000002</v>
      </c>
      <c r="F3859" s="17">
        <v>3.5409499999999997E-2</v>
      </c>
      <c r="G3859" s="17">
        <v>2.4972530000000002</v>
      </c>
      <c r="H3859" s="18">
        <v>0.36136849999999998</v>
      </c>
      <c r="I3859" s="40">
        <f t="array" ref="I3859">$Q$10+SUMPRODUCT(D3859:H3859,TRANSPOSE($Q$11:$Q$15))</f>
        <v>-7.0815271991161319</v>
      </c>
      <c r="J3859" s="37">
        <f t="shared" si="60"/>
        <v>8.3978274651685784E-4</v>
      </c>
      <c r="K3859" s="38"/>
      <c r="L3859" s="38"/>
      <c r="M3859" s="38"/>
      <c r="P3859" s="27">
        <v>3830</v>
      </c>
      <c r="Q3859" s="24">
        <v>4.2163800000000001E-2</v>
      </c>
      <c r="R3859" s="24">
        <v>0.4840372</v>
      </c>
      <c r="S3859" s="24">
        <v>6.7505200000000001E-2</v>
      </c>
      <c r="T3859" s="24">
        <v>0.83350999999999997</v>
      </c>
      <c r="U3859" s="24">
        <v>0.22710250000000001</v>
      </c>
      <c r="V3859" s="34">
        <v>6.9826479031079094E-3</v>
      </c>
      <c r="W3859" s="24">
        <v>0</v>
      </c>
      <c r="X3859" s="24">
        <v>0</v>
      </c>
    </row>
    <row r="3860" spans="1:24" ht="15" customHeight="1" x14ac:dyDescent="0.45">
      <c r="A3860" s="14">
        <v>657</v>
      </c>
      <c r="B3860" s="15">
        <v>2004</v>
      </c>
      <c r="C3860" s="16">
        <v>0</v>
      </c>
      <c r="D3860" s="17">
        <v>0.3705463</v>
      </c>
      <c r="E3860" s="17">
        <v>0.43004710000000002</v>
      </c>
      <c r="F3860" s="17">
        <v>3.8887600000000001E-2</v>
      </c>
      <c r="G3860" s="17">
        <v>2.9491499999999999</v>
      </c>
      <c r="H3860" s="18">
        <v>0.38343699999999997</v>
      </c>
      <c r="I3860" s="40">
        <f t="array" ref="I3860">$Q$10+SUMPRODUCT(D3860:H3860,TRANSPOSE($Q$11:$Q$15))</f>
        <v>-7.7884058851845692</v>
      </c>
      <c r="J3860" s="37">
        <f t="shared" si="60"/>
        <v>4.1434138916406001E-4</v>
      </c>
      <c r="K3860" s="38"/>
      <c r="L3860" s="38"/>
      <c r="M3860" s="38"/>
      <c r="P3860" s="27">
        <v>3831</v>
      </c>
      <c r="Q3860" s="24">
        <v>0.16489780000000001</v>
      </c>
      <c r="R3860" s="24">
        <v>0.28357060000000001</v>
      </c>
      <c r="S3860" s="24">
        <v>6.0625499999999999E-2</v>
      </c>
      <c r="T3860" s="24">
        <v>1.1084890000000001</v>
      </c>
      <c r="U3860" s="24">
        <v>0.32126120000000002</v>
      </c>
      <c r="V3860" s="34">
        <v>7.1052023973151518E-3</v>
      </c>
      <c r="W3860" s="24">
        <v>0</v>
      </c>
      <c r="X3860" s="24">
        <v>0</v>
      </c>
    </row>
    <row r="3861" spans="1:24" ht="15" customHeight="1" x14ac:dyDescent="0.45">
      <c r="A3861" s="14">
        <v>658</v>
      </c>
      <c r="B3861" s="15">
        <v>1995</v>
      </c>
      <c r="C3861" s="16">
        <v>0</v>
      </c>
      <c r="D3861" s="17">
        <v>0.15075740000000001</v>
      </c>
      <c r="E3861" s="17">
        <v>4.0994599999999999E-2</v>
      </c>
      <c r="F3861" s="17">
        <v>6.3284800000000002E-2</v>
      </c>
      <c r="G3861" s="17">
        <v>1.0691269999999999</v>
      </c>
      <c r="H3861" s="18">
        <v>0.94862469999999999</v>
      </c>
      <c r="I3861" s="40">
        <f t="array" ref="I3861">$Q$10+SUMPRODUCT(D3861:H3861,TRANSPOSE($Q$11:$Q$15))</f>
        <v>-4.1626956241671316</v>
      </c>
      <c r="J3861" s="37">
        <f t="shared" si="60"/>
        <v>1.5326969863784871E-2</v>
      </c>
      <c r="K3861" s="38"/>
      <c r="L3861" s="38"/>
      <c r="M3861" s="38"/>
      <c r="P3861" s="27">
        <v>3832</v>
      </c>
      <c r="Q3861" s="24">
        <v>0.15953100000000001</v>
      </c>
      <c r="R3861" s="24">
        <v>0.33043080000000002</v>
      </c>
      <c r="S3861" s="24">
        <v>5.5039100000000001E-2</v>
      </c>
      <c r="T3861" s="24">
        <v>1.2696609999999999</v>
      </c>
      <c r="U3861" s="24">
        <v>0.33031060000000001</v>
      </c>
      <c r="V3861" s="34">
        <v>5.3959000255258171E-3</v>
      </c>
      <c r="W3861" s="24">
        <v>0</v>
      </c>
      <c r="X3861" s="24">
        <v>0</v>
      </c>
    </row>
    <row r="3862" spans="1:24" ht="15" customHeight="1" x14ac:dyDescent="0.45">
      <c r="A3862" s="14">
        <v>658</v>
      </c>
      <c r="B3862" s="15">
        <v>1996</v>
      </c>
      <c r="C3862" s="16">
        <v>0</v>
      </c>
      <c r="D3862" s="17">
        <v>3.6292199999999997E-2</v>
      </c>
      <c r="E3862" s="17">
        <v>5.3259000000000001E-2</v>
      </c>
      <c r="F3862" s="17">
        <v>5.7877100000000001E-2</v>
      </c>
      <c r="G3862" s="17">
        <v>1.4257120000000001</v>
      </c>
      <c r="H3862" s="18">
        <v>0.81404810000000005</v>
      </c>
      <c r="I3862" s="40">
        <f t="array" ref="I3862">$Q$10+SUMPRODUCT(D3862:H3862,TRANSPOSE($Q$11:$Q$15))</f>
        <v>-4.8363575792278102</v>
      </c>
      <c r="J3862" s="37">
        <f t="shared" si="60"/>
        <v>7.8734246170406568E-3</v>
      </c>
      <c r="K3862" s="38"/>
      <c r="L3862" s="38"/>
      <c r="M3862" s="38"/>
      <c r="P3862" s="27">
        <v>3833</v>
      </c>
      <c r="Q3862" s="24">
        <v>0.15486459999999999</v>
      </c>
      <c r="R3862" s="24">
        <v>0.33270379999999999</v>
      </c>
      <c r="S3862" s="24">
        <v>6.3465800000000003E-2</v>
      </c>
      <c r="T3862" s="24">
        <v>1.7001850000000001</v>
      </c>
      <c r="U3862" s="24">
        <v>0.31955339999999999</v>
      </c>
      <c r="V3862" s="34">
        <v>2.517178749422143E-3</v>
      </c>
      <c r="W3862" s="24">
        <v>0</v>
      </c>
      <c r="X3862" s="24">
        <v>0</v>
      </c>
    </row>
    <row r="3863" spans="1:24" ht="15" customHeight="1" x14ac:dyDescent="0.45">
      <c r="A3863" s="14">
        <v>658</v>
      </c>
      <c r="B3863" s="15">
        <v>1997</v>
      </c>
      <c r="C3863" s="16">
        <v>0</v>
      </c>
      <c r="D3863" s="17">
        <v>8.2682500000000006E-2</v>
      </c>
      <c r="E3863" s="17">
        <v>7.4876600000000001E-2</v>
      </c>
      <c r="F3863" s="17">
        <v>6.5093799999999993E-2</v>
      </c>
      <c r="G3863" s="17">
        <v>1.508067</v>
      </c>
      <c r="H3863" s="18">
        <v>0.68533160000000004</v>
      </c>
      <c r="I3863" s="40">
        <f t="array" ref="I3863">$Q$10+SUMPRODUCT(D3863:H3863,TRANSPOSE($Q$11:$Q$15))</f>
        <v>-5.1173029098332261</v>
      </c>
      <c r="J3863" s="37">
        <f t="shared" si="60"/>
        <v>5.9564703842198844E-3</v>
      </c>
      <c r="K3863" s="38"/>
      <c r="L3863" s="38"/>
      <c r="M3863" s="38"/>
      <c r="P3863" s="27">
        <v>3834</v>
      </c>
      <c r="Q3863" s="24">
        <v>0.18911929999999999</v>
      </c>
      <c r="R3863" s="24">
        <v>0.34894639999999999</v>
      </c>
      <c r="S3863" s="24">
        <v>4.2663100000000002E-2</v>
      </c>
      <c r="T3863" s="24">
        <v>0.87311490000000003</v>
      </c>
      <c r="U3863" s="24">
        <v>0.30135269999999997</v>
      </c>
      <c r="V3863" s="34">
        <v>1.0788974871759336E-2</v>
      </c>
      <c r="W3863" s="24">
        <v>0</v>
      </c>
      <c r="X3863" s="24">
        <v>0</v>
      </c>
    </row>
    <row r="3864" spans="1:24" ht="15" customHeight="1" x14ac:dyDescent="0.45">
      <c r="A3864" s="14">
        <v>658</v>
      </c>
      <c r="B3864" s="15">
        <v>1998</v>
      </c>
      <c r="C3864" s="16">
        <v>0</v>
      </c>
      <c r="D3864" s="17">
        <v>5.2423499999999998E-2</v>
      </c>
      <c r="E3864" s="17">
        <v>9.7991200000000001E-2</v>
      </c>
      <c r="F3864" s="17">
        <v>4.5409699999999997E-2</v>
      </c>
      <c r="G3864" s="17">
        <v>1.025887</v>
      </c>
      <c r="H3864" s="18">
        <v>0.52885579999999999</v>
      </c>
      <c r="I3864" s="40">
        <f t="array" ref="I3864">$Q$10+SUMPRODUCT(D3864:H3864,TRANSPOSE($Q$11:$Q$15))</f>
        <v>-4.3345709088733981</v>
      </c>
      <c r="J3864" s="37">
        <f t="shared" si="60"/>
        <v>1.2937913512381294E-2</v>
      </c>
      <c r="K3864" s="38"/>
      <c r="L3864" s="38"/>
      <c r="M3864" s="38"/>
      <c r="P3864" s="27">
        <v>3835</v>
      </c>
      <c r="Q3864" s="24">
        <v>0.1318202</v>
      </c>
      <c r="R3864" s="24">
        <v>0.35365239999999998</v>
      </c>
      <c r="S3864" s="24">
        <v>4.1074699999999999E-2</v>
      </c>
      <c r="T3864" s="24">
        <v>0.95451699999999995</v>
      </c>
      <c r="U3864" s="24">
        <v>0.2888288</v>
      </c>
      <c r="V3864" s="34">
        <v>9.2508370126258357E-3</v>
      </c>
      <c r="W3864" s="24">
        <v>0</v>
      </c>
      <c r="X3864" s="24">
        <v>0</v>
      </c>
    </row>
    <row r="3865" spans="1:24" ht="15" customHeight="1" x14ac:dyDescent="0.45">
      <c r="A3865" s="14">
        <v>658</v>
      </c>
      <c r="B3865" s="15">
        <v>1999</v>
      </c>
      <c r="C3865" s="16">
        <v>0</v>
      </c>
      <c r="D3865" s="17">
        <v>4.39067E-2</v>
      </c>
      <c r="E3865" s="17">
        <v>0.15905540000000001</v>
      </c>
      <c r="F3865" s="17">
        <v>5.5765099999999998E-2</v>
      </c>
      <c r="G3865" s="17">
        <v>1.0371809999999999</v>
      </c>
      <c r="H3865" s="18">
        <v>0.70338699999999998</v>
      </c>
      <c r="I3865" s="40">
        <f t="array" ref="I3865">$Q$10+SUMPRODUCT(D3865:H3865,TRANSPOSE($Q$11:$Q$15))</f>
        <v>-4.4195582547877184</v>
      </c>
      <c r="J3865" s="37">
        <f t="shared" si="60"/>
        <v>1.1896323151830177E-2</v>
      </c>
      <c r="K3865" s="38"/>
      <c r="L3865" s="38"/>
      <c r="M3865" s="38"/>
      <c r="P3865" s="27">
        <v>3836</v>
      </c>
      <c r="Q3865" s="24">
        <v>0.1469249</v>
      </c>
      <c r="R3865" s="24">
        <v>0.31143670000000001</v>
      </c>
      <c r="S3865" s="24">
        <v>3.8603600000000002E-2</v>
      </c>
      <c r="T3865" s="24">
        <v>0.60224690000000003</v>
      </c>
      <c r="U3865" s="24">
        <v>0.27474700000000002</v>
      </c>
      <c r="V3865" s="34">
        <v>1.7400698819074877E-2</v>
      </c>
      <c r="W3865" s="24">
        <v>0</v>
      </c>
      <c r="X3865" s="24">
        <v>0</v>
      </c>
    </row>
    <row r="3866" spans="1:24" ht="15" customHeight="1" x14ac:dyDescent="0.45">
      <c r="A3866" s="14">
        <v>658</v>
      </c>
      <c r="B3866" s="15">
        <v>2000</v>
      </c>
      <c r="C3866" s="16">
        <v>0</v>
      </c>
      <c r="D3866" s="17">
        <v>4.0164199999999997E-2</v>
      </c>
      <c r="E3866" s="17">
        <v>0.16718189999999999</v>
      </c>
      <c r="F3866" s="17">
        <v>8.0224100000000007E-2</v>
      </c>
      <c r="G3866" s="17">
        <v>0.80854300000000001</v>
      </c>
      <c r="H3866" s="18">
        <v>0.85887650000000004</v>
      </c>
      <c r="I3866" s="40">
        <f t="array" ref="I3866">$Q$10+SUMPRODUCT(D3866:H3866,TRANSPOSE($Q$11:$Q$15))</f>
        <v>-4.1678573624830335</v>
      </c>
      <c r="J3866" s="37">
        <f t="shared" si="60"/>
        <v>1.5249263206694163E-2</v>
      </c>
      <c r="K3866" s="38"/>
      <c r="L3866" s="38"/>
      <c r="M3866" s="38"/>
      <c r="P3866" s="27">
        <v>3837</v>
      </c>
      <c r="Q3866" s="24">
        <v>9.0191999999999994E-2</v>
      </c>
      <c r="R3866" s="24">
        <v>0.23697689999999999</v>
      </c>
      <c r="S3866" s="24">
        <v>3.1344799999999999E-2</v>
      </c>
      <c r="T3866" s="24">
        <v>0.58681059999999996</v>
      </c>
      <c r="U3866" s="24">
        <v>0.2655208</v>
      </c>
      <c r="V3866" s="34">
        <v>2.0392404561167612E-2</v>
      </c>
      <c r="W3866" s="24">
        <v>0</v>
      </c>
      <c r="X3866" s="24">
        <v>0</v>
      </c>
    </row>
    <row r="3867" spans="1:24" ht="15" customHeight="1" x14ac:dyDescent="0.45">
      <c r="A3867" s="14">
        <v>659</v>
      </c>
      <c r="B3867" s="15">
        <v>1995</v>
      </c>
      <c r="C3867" s="16">
        <v>0</v>
      </c>
      <c r="D3867" s="17">
        <v>0.49663220000000002</v>
      </c>
      <c r="E3867" s="17">
        <v>-5.46122E-2</v>
      </c>
      <c r="F3867" s="17">
        <v>4.0950800000000002E-2</v>
      </c>
      <c r="G3867" s="17">
        <v>0.1263782</v>
      </c>
      <c r="H3867" s="18">
        <v>0.2478563</v>
      </c>
      <c r="I3867" s="40">
        <f t="array" ref="I3867">$Q$10+SUMPRODUCT(D3867:H3867,TRANSPOSE($Q$11:$Q$15))</f>
        <v>-2.6336318365817433</v>
      </c>
      <c r="J3867" s="37">
        <f t="shared" si="60"/>
        <v>6.7005047619333083E-2</v>
      </c>
      <c r="K3867" s="38"/>
      <c r="L3867" s="38"/>
      <c r="M3867" s="38"/>
      <c r="P3867" s="27">
        <v>3838</v>
      </c>
      <c r="Q3867" s="24">
        <v>0.1572298</v>
      </c>
      <c r="R3867" s="24">
        <v>0.13265399999999999</v>
      </c>
      <c r="S3867" s="24">
        <v>3.4085400000000002E-2</v>
      </c>
      <c r="T3867" s="24">
        <v>0.59713570000000005</v>
      </c>
      <c r="U3867" s="24">
        <v>0.26115500000000003</v>
      </c>
      <c r="V3867" s="34">
        <v>2.3348347669561877E-2</v>
      </c>
      <c r="W3867" s="24">
        <v>0</v>
      </c>
      <c r="X3867" s="24">
        <v>0</v>
      </c>
    </row>
    <row r="3868" spans="1:24" ht="15" customHeight="1" x14ac:dyDescent="0.45">
      <c r="A3868" s="14">
        <v>659</v>
      </c>
      <c r="B3868" s="15">
        <v>1996</v>
      </c>
      <c r="C3868" s="16">
        <v>0</v>
      </c>
      <c r="D3868" s="17">
        <v>0.33053199999999999</v>
      </c>
      <c r="E3868" s="17">
        <v>-0.63661259999999997</v>
      </c>
      <c r="F3868" s="17">
        <v>-7.1128800000000006E-2</v>
      </c>
      <c r="G3868" s="17">
        <v>9.6516599999999994E-2</v>
      </c>
      <c r="H3868" s="18">
        <v>0.25634669999999998</v>
      </c>
      <c r="I3868" s="40">
        <f t="array" ref="I3868">$Q$10+SUMPRODUCT(D3868:H3868,TRANSPOSE($Q$11:$Q$15))</f>
        <v>-0.90683978499649265</v>
      </c>
      <c r="J3868" s="37">
        <f t="shared" si="60"/>
        <v>0.28764695003508089</v>
      </c>
      <c r="K3868" s="38"/>
      <c r="L3868" s="38"/>
      <c r="M3868" s="38"/>
      <c r="P3868" s="27">
        <v>3839</v>
      </c>
      <c r="Q3868" s="24">
        <v>0.12518180000000001</v>
      </c>
      <c r="R3868" s="24">
        <v>0.14371610000000001</v>
      </c>
      <c r="S3868" s="24">
        <v>5.8825599999999999E-2</v>
      </c>
      <c r="T3868" s="24">
        <v>0.72915779999999997</v>
      </c>
      <c r="U3868" s="24">
        <v>0.30858720000000001</v>
      </c>
      <c r="V3868" s="34">
        <v>1.5644590438712851E-2</v>
      </c>
      <c r="W3868" s="24">
        <v>0</v>
      </c>
      <c r="X3868" s="24">
        <v>0</v>
      </c>
    </row>
    <row r="3869" spans="1:24" ht="15" customHeight="1" x14ac:dyDescent="0.45">
      <c r="A3869" s="14">
        <v>660</v>
      </c>
      <c r="B3869" s="15">
        <v>1995</v>
      </c>
      <c r="C3869" s="16">
        <v>0</v>
      </c>
      <c r="D3869" s="17">
        <v>7.3360300000000003E-2</v>
      </c>
      <c r="E3869" s="17">
        <v>0.57290059999999998</v>
      </c>
      <c r="F3869" s="17">
        <v>0.1196808</v>
      </c>
      <c r="G3869" s="17">
        <v>1.845796</v>
      </c>
      <c r="H3869" s="18">
        <v>0.7106249</v>
      </c>
      <c r="I3869" s="40">
        <f t="array" ref="I3869">$Q$10+SUMPRODUCT(D3869:H3869,TRANSPOSE($Q$11:$Q$15))</f>
        <v>-6.8044760111927109</v>
      </c>
      <c r="J3869" s="37">
        <f t="shared" si="60"/>
        <v>1.1075729402474064E-3</v>
      </c>
      <c r="K3869" s="38"/>
      <c r="L3869" s="38"/>
      <c r="M3869" s="38"/>
      <c r="P3869" s="27">
        <v>3840</v>
      </c>
      <c r="Q3869" s="24">
        <v>0.1982573</v>
      </c>
      <c r="R3869" s="24">
        <v>0.17036290000000001</v>
      </c>
      <c r="S3869" s="24">
        <v>4.3255599999999998E-2</v>
      </c>
      <c r="T3869" s="24">
        <v>0.91668810000000001</v>
      </c>
      <c r="U3869" s="24">
        <v>0.32874160000000002</v>
      </c>
      <c r="V3869" s="34">
        <v>1.3227575131484343E-2</v>
      </c>
      <c r="W3869" s="24">
        <v>0</v>
      </c>
      <c r="X3869" s="24">
        <v>0</v>
      </c>
    </row>
    <row r="3870" spans="1:24" ht="15" customHeight="1" x14ac:dyDescent="0.45">
      <c r="A3870" s="14">
        <v>660</v>
      </c>
      <c r="B3870" s="15">
        <v>1996</v>
      </c>
      <c r="C3870" s="16">
        <v>0</v>
      </c>
      <c r="D3870" s="17">
        <v>0.1138454</v>
      </c>
      <c r="E3870" s="17">
        <v>0.54409090000000004</v>
      </c>
      <c r="F3870" s="17">
        <v>0.11838220000000001</v>
      </c>
      <c r="G3870" s="17">
        <v>1.9051629999999999</v>
      </c>
      <c r="H3870" s="18">
        <v>0.6093674</v>
      </c>
      <c r="I3870" s="40">
        <f t="array" ref="I3870">$Q$10+SUMPRODUCT(D3870:H3870,TRANSPOSE($Q$11:$Q$15))</f>
        <v>-6.8927808801527313</v>
      </c>
      <c r="J3870" s="37">
        <f t="shared" si="60"/>
        <v>1.0140577199788925E-3</v>
      </c>
      <c r="K3870" s="38"/>
      <c r="L3870" s="38"/>
      <c r="M3870" s="38"/>
      <c r="P3870" s="27">
        <v>3841</v>
      </c>
      <c r="Q3870" s="24">
        <v>0.24731259999999999</v>
      </c>
      <c r="R3870" s="24">
        <v>5.7849600000000001E-2</v>
      </c>
      <c r="S3870" s="24">
        <v>5.8618000000000003E-2</v>
      </c>
      <c r="T3870" s="24">
        <v>5.5973550000000003</v>
      </c>
      <c r="U3870" s="24">
        <v>0.46683550000000001</v>
      </c>
      <c r="V3870" s="34">
        <v>8.9433632687173725E-6</v>
      </c>
      <c r="W3870" s="24">
        <v>0</v>
      </c>
      <c r="X3870" s="24">
        <v>0</v>
      </c>
    </row>
    <row r="3871" spans="1:24" ht="15" customHeight="1" x14ac:dyDescent="0.45">
      <c r="A3871" s="14">
        <v>660</v>
      </c>
      <c r="B3871" s="15">
        <v>1997</v>
      </c>
      <c r="C3871" s="16">
        <v>0</v>
      </c>
      <c r="D3871" s="17">
        <v>9.61037E-2</v>
      </c>
      <c r="E3871" s="17">
        <v>0.58391360000000003</v>
      </c>
      <c r="F3871" s="17">
        <v>9.3679100000000001E-2</v>
      </c>
      <c r="G3871" s="17">
        <v>2.1636410000000001</v>
      </c>
      <c r="H3871" s="18">
        <v>0.65809720000000005</v>
      </c>
      <c r="I3871" s="40">
        <f t="array" ref="I3871">$Q$10+SUMPRODUCT(D3871:H3871,TRANSPOSE($Q$11:$Q$15))</f>
        <v>-7.1421431804889961</v>
      </c>
      <c r="J3871" s="37">
        <f t="shared" si="60"/>
        <v>7.9042963174693996E-4</v>
      </c>
      <c r="K3871" s="38"/>
      <c r="L3871" s="38"/>
      <c r="M3871" s="38"/>
      <c r="P3871" s="27">
        <v>3842</v>
      </c>
      <c r="Q3871" s="24">
        <v>0.31136000000000003</v>
      </c>
      <c r="R3871" s="24">
        <v>2.3109999999999999E-2</v>
      </c>
      <c r="S3871" s="24">
        <v>3.4239699999999998E-2</v>
      </c>
      <c r="T3871" s="24">
        <v>1.1384840000000001</v>
      </c>
      <c r="U3871" s="24">
        <v>0.33291270000000001</v>
      </c>
      <c r="V3871" s="34">
        <v>1.2997616494759797E-2</v>
      </c>
      <c r="W3871" s="24">
        <v>0</v>
      </c>
      <c r="X3871" s="24">
        <v>0</v>
      </c>
    </row>
    <row r="3872" spans="1:24" ht="15" customHeight="1" x14ac:dyDescent="0.45">
      <c r="A3872" s="14">
        <v>660</v>
      </c>
      <c r="B3872" s="15">
        <v>1998</v>
      </c>
      <c r="C3872" s="16">
        <v>0</v>
      </c>
      <c r="D3872" s="17">
        <v>3.9014199999999999E-2</v>
      </c>
      <c r="E3872" s="17">
        <v>0.57786079999999995</v>
      </c>
      <c r="F3872" s="17">
        <v>9.9363999999999994E-2</v>
      </c>
      <c r="G3872" s="17">
        <v>0.91641300000000003</v>
      </c>
      <c r="H3872" s="18">
        <v>0.66336479999999998</v>
      </c>
      <c r="I3872" s="40">
        <f t="array" ref="I3872">$Q$10+SUMPRODUCT(D3872:H3872,TRANSPOSE($Q$11:$Q$15))</f>
        <v>-5.2116362686146438</v>
      </c>
      <c r="J3872" s="37">
        <f t="shared" si="60"/>
        <v>5.4231730543106999E-3</v>
      </c>
      <c r="K3872" s="38"/>
      <c r="L3872" s="38"/>
      <c r="M3872" s="38"/>
      <c r="P3872" s="27">
        <v>3843</v>
      </c>
      <c r="Q3872" s="24">
        <v>0.21906149999999999</v>
      </c>
      <c r="R3872" s="24">
        <v>9.6560000000000005E-4</v>
      </c>
      <c r="S3872" s="24">
        <v>4.2535400000000001E-2</v>
      </c>
      <c r="T3872" s="24">
        <v>1.830846</v>
      </c>
      <c r="U3872" s="24">
        <v>0.2347234</v>
      </c>
      <c r="V3872" s="34">
        <v>3.8092460151590937E-3</v>
      </c>
      <c r="W3872" s="24">
        <v>0</v>
      </c>
      <c r="X3872" s="24">
        <v>0</v>
      </c>
    </row>
    <row r="3873" spans="1:24" ht="15" customHeight="1" x14ac:dyDescent="0.45">
      <c r="A3873" s="14">
        <v>660</v>
      </c>
      <c r="B3873" s="15">
        <v>1999</v>
      </c>
      <c r="C3873" s="16">
        <v>0</v>
      </c>
      <c r="D3873" s="17">
        <v>4.4594300000000003E-2</v>
      </c>
      <c r="E3873" s="17">
        <v>0.57112909999999995</v>
      </c>
      <c r="F3873" s="17">
        <v>9.5399200000000003E-2</v>
      </c>
      <c r="G3873" s="17">
        <v>0.56237320000000002</v>
      </c>
      <c r="H3873" s="18">
        <v>0.62886140000000001</v>
      </c>
      <c r="I3873" s="40">
        <f t="array" ref="I3873">$Q$10+SUMPRODUCT(D3873:H3873,TRANSPOSE($Q$11:$Q$15))</f>
        <v>-4.6250088276112802</v>
      </c>
      <c r="J3873" s="37">
        <f t="shared" si="60"/>
        <v>9.7083916112271195E-3</v>
      </c>
      <c r="K3873" s="38"/>
      <c r="L3873" s="38"/>
      <c r="M3873" s="38"/>
      <c r="P3873" s="27">
        <v>3844</v>
      </c>
      <c r="Q3873" s="24">
        <v>0.27261839999999998</v>
      </c>
      <c r="R3873" s="24">
        <v>-0.21627179999999999</v>
      </c>
      <c r="S3873" s="24">
        <v>5.1053000000000001E-2</v>
      </c>
      <c r="T3873" s="24">
        <v>0.84227450000000004</v>
      </c>
      <c r="U3873" s="24">
        <v>0.32795659999999999</v>
      </c>
      <c r="V3873" s="34">
        <v>2.5003457644539148E-2</v>
      </c>
      <c r="W3873" s="24">
        <v>0</v>
      </c>
      <c r="X3873" s="24">
        <v>0</v>
      </c>
    </row>
    <row r="3874" spans="1:24" ht="15" customHeight="1" x14ac:dyDescent="0.45">
      <c r="A3874" s="14">
        <v>660</v>
      </c>
      <c r="B3874" s="15">
        <v>2000</v>
      </c>
      <c r="C3874" s="16">
        <v>0</v>
      </c>
      <c r="D3874" s="17">
        <v>9.1989100000000004E-2</v>
      </c>
      <c r="E3874" s="17">
        <v>0.64267949999999996</v>
      </c>
      <c r="F3874" s="17">
        <v>8.7404999999999997E-2</v>
      </c>
      <c r="G3874" s="17">
        <v>1.1769259999999999</v>
      </c>
      <c r="H3874" s="18">
        <v>0.61461160000000004</v>
      </c>
      <c r="I3874" s="40">
        <f t="array" ref="I3874">$Q$10+SUMPRODUCT(D3874:H3874,TRANSPOSE($Q$11:$Q$15))</f>
        <v>-5.6336359346472928</v>
      </c>
      <c r="J3874" s="37">
        <f t="shared" si="60"/>
        <v>3.5628121764318104E-3</v>
      </c>
      <c r="K3874" s="38"/>
      <c r="L3874" s="38"/>
      <c r="M3874" s="38"/>
      <c r="P3874" s="27">
        <v>3845</v>
      </c>
      <c r="Q3874" s="24">
        <v>0.2837324</v>
      </c>
      <c r="R3874" s="24">
        <v>-0.2047667</v>
      </c>
      <c r="S3874" s="24">
        <v>5.8444500000000003E-2</v>
      </c>
      <c r="T3874" s="24">
        <v>1.9666189999999999</v>
      </c>
      <c r="U3874" s="24">
        <v>0.41311969999999998</v>
      </c>
      <c r="V3874" s="34">
        <v>4.1784125691612375E-3</v>
      </c>
      <c r="W3874" s="24">
        <v>0</v>
      </c>
      <c r="X3874" s="24">
        <v>0</v>
      </c>
    </row>
    <row r="3875" spans="1:24" ht="15" customHeight="1" x14ac:dyDescent="0.45">
      <c r="A3875" s="14">
        <v>660</v>
      </c>
      <c r="B3875" s="15">
        <v>2001</v>
      </c>
      <c r="C3875" s="16">
        <v>0</v>
      </c>
      <c r="D3875" s="17">
        <v>9.7299399999999994E-2</v>
      </c>
      <c r="E3875" s="17">
        <v>0.6390884</v>
      </c>
      <c r="F3875" s="17">
        <v>9.1645799999999999E-2</v>
      </c>
      <c r="G3875" s="17">
        <v>0.85557499999999997</v>
      </c>
      <c r="H3875" s="18">
        <v>0.62091909999999995</v>
      </c>
      <c r="I3875" s="40">
        <f t="array" ref="I3875">$Q$10+SUMPRODUCT(D3875:H3875,TRANSPOSE($Q$11:$Q$15))</f>
        <v>-5.1441248991944768</v>
      </c>
      <c r="J3875" s="37">
        <f t="shared" si="60"/>
        <v>5.7997438461158254E-3</v>
      </c>
      <c r="K3875" s="38"/>
      <c r="L3875" s="38"/>
      <c r="M3875" s="38"/>
      <c r="P3875" s="27">
        <v>3846</v>
      </c>
      <c r="Q3875" s="24">
        <v>0.2826612</v>
      </c>
      <c r="R3875" s="24">
        <v>-0.23105880000000001</v>
      </c>
      <c r="S3875" s="24">
        <v>5.7327400000000001E-2</v>
      </c>
      <c r="T3875" s="24">
        <v>1.3877299999999999</v>
      </c>
      <c r="U3875" s="24">
        <v>0.4308187</v>
      </c>
      <c r="V3875" s="34">
        <v>1.1058520843017498E-2</v>
      </c>
      <c r="W3875" s="24">
        <v>0</v>
      </c>
      <c r="X3875" s="24">
        <v>0</v>
      </c>
    </row>
    <row r="3876" spans="1:24" ht="15" customHeight="1" x14ac:dyDescent="0.45">
      <c r="A3876" s="14">
        <v>660</v>
      </c>
      <c r="B3876" s="15">
        <v>2002</v>
      </c>
      <c r="C3876" s="16">
        <v>0</v>
      </c>
      <c r="D3876" s="17">
        <v>0.1448701</v>
      </c>
      <c r="E3876" s="17">
        <v>0.57807330000000001</v>
      </c>
      <c r="F3876" s="17">
        <v>8.2820900000000003E-2</v>
      </c>
      <c r="G3876" s="17">
        <v>0.4000128</v>
      </c>
      <c r="H3876" s="18">
        <v>0.54586869999999998</v>
      </c>
      <c r="I3876" s="40">
        <f t="array" ref="I3876">$Q$10+SUMPRODUCT(D3876:H3876,TRANSPOSE($Q$11:$Q$15))</f>
        <v>-4.2856342287505509</v>
      </c>
      <c r="J3876" s="37">
        <f t="shared" si="60"/>
        <v>1.3577989155130595E-2</v>
      </c>
      <c r="K3876" s="38"/>
      <c r="L3876" s="38"/>
      <c r="M3876" s="38"/>
      <c r="P3876" s="27">
        <v>3847</v>
      </c>
      <c r="Q3876" s="24">
        <v>0.22049659999999999</v>
      </c>
      <c r="R3876" s="24">
        <v>2.8423799999999999E-2</v>
      </c>
      <c r="S3876" s="24">
        <v>5.55275E-2</v>
      </c>
      <c r="T3876" s="24">
        <v>0.28201379999999998</v>
      </c>
      <c r="U3876" s="24">
        <v>0.42148400000000003</v>
      </c>
      <c r="V3876" s="34">
        <v>4.2054918063486664E-2</v>
      </c>
      <c r="W3876" s="24">
        <v>0</v>
      </c>
      <c r="X3876" s="24">
        <v>0</v>
      </c>
    </row>
    <row r="3877" spans="1:24" ht="15" customHeight="1" x14ac:dyDescent="0.45">
      <c r="A3877" s="14">
        <v>660</v>
      </c>
      <c r="B3877" s="15">
        <v>2003</v>
      </c>
      <c r="C3877" s="16">
        <v>0</v>
      </c>
      <c r="D3877" s="17">
        <v>0.22080060000000001</v>
      </c>
      <c r="E3877" s="17">
        <v>0.58589999999999998</v>
      </c>
      <c r="F3877" s="17">
        <v>6.0719299999999997E-2</v>
      </c>
      <c r="G3877" s="17">
        <v>0.5343059</v>
      </c>
      <c r="H3877" s="18">
        <v>0.52325429999999995</v>
      </c>
      <c r="I3877" s="40">
        <f t="array" ref="I3877">$Q$10+SUMPRODUCT(D3877:H3877,TRANSPOSE($Q$11:$Q$15))</f>
        <v>-4.3167802137200137</v>
      </c>
      <c r="J3877" s="37">
        <f t="shared" si="60"/>
        <v>1.3167089817843473E-2</v>
      </c>
      <c r="K3877" s="38"/>
      <c r="L3877" s="38"/>
      <c r="M3877" s="38"/>
      <c r="P3877" s="27">
        <v>3848</v>
      </c>
      <c r="Q3877" s="24">
        <v>0.16582640000000001</v>
      </c>
      <c r="R3877" s="24">
        <v>-8.9271999999999997E-3</v>
      </c>
      <c r="S3877" s="24">
        <v>7.9461400000000001E-2</v>
      </c>
      <c r="T3877" s="24">
        <v>0.60370349999999995</v>
      </c>
      <c r="U3877" s="24">
        <v>0.39543879999999998</v>
      </c>
      <c r="V3877" s="34">
        <v>2.1575350680603261E-2</v>
      </c>
      <c r="W3877" s="24">
        <v>0</v>
      </c>
      <c r="X3877" s="24">
        <v>0</v>
      </c>
    </row>
    <row r="3878" spans="1:24" ht="15" customHeight="1" x14ac:dyDescent="0.45">
      <c r="A3878" s="14">
        <v>660</v>
      </c>
      <c r="B3878" s="15">
        <v>2004</v>
      </c>
      <c r="C3878" s="16">
        <v>0</v>
      </c>
      <c r="D3878" s="17">
        <v>0.20395189999999999</v>
      </c>
      <c r="E3878" s="17">
        <v>0.5950685</v>
      </c>
      <c r="F3878" s="17">
        <v>6.4264799999999997E-2</v>
      </c>
      <c r="G3878" s="17">
        <v>0.87303220000000004</v>
      </c>
      <c r="H3878" s="18">
        <v>0.51327679999999998</v>
      </c>
      <c r="I3878" s="40">
        <f t="array" ref="I3878">$Q$10+SUMPRODUCT(D3878:H3878,TRANSPOSE($Q$11:$Q$15))</f>
        <v>-4.9114291033565411</v>
      </c>
      <c r="J3878" s="37">
        <f t="shared" si="60"/>
        <v>7.3081574471132353E-3</v>
      </c>
      <c r="K3878" s="38"/>
      <c r="L3878" s="38"/>
      <c r="M3878" s="38"/>
      <c r="P3878" s="27">
        <v>3849</v>
      </c>
      <c r="Q3878" s="24">
        <v>-0.4376198</v>
      </c>
      <c r="R3878" s="24">
        <v>-8.6269100000000001E-2</v>
      </c>
      <c r="S3878" s="24">
        <v>2.98175E-2</v>
      </c>
      <c r="T3878" s="24">
        <v>5.42411E-2</v>
      </c>
      <c r="U3878" s="24">
        <v>0.33397559999999998</v>
      </c>
      <c r="V3878" s="34">
        <v>6.1956390746047973E-2</v>
      </c>
      <c r="W3878" s="24">
        <v>0</v>
      </c>
      <c r="X3878" s="24">
        <v>1</v>
      </c>
    </row>
    <row r="3879" spans="1:24" ht="15" customHeight="1" x14ac:dyDescent="0.45">
      <c r="A3879" s="14">
        <v>661</v>
      </c>
      <c r="B3879" s="15">
        <v>1995</v>
      </c>
      <c r="C3879" s="16">
        <v>0</v>
      </c>
      <c r="D3879" s="17">
        <v>0.30033480000000001</v>
      </c>
      <c r="E3879" s="17">
        <v>0.1629697</v>
      </c>
      <c r="F3879" s="17">
        <v>8.1096000000000001E-2</v>
      </c>
      <c r="G3879" s="17">
        <v>0.65075810000000001</v>
      </c>
      <c r="H3879" s="18">
        <v>0.51878939999999996</v>
      </c>
      <c r="I3879" s="40">
        <f t="array" ref="I3879">$Q$10+SUMPRODUCT(D3879:H3879,TRANSPOSE($Q$11:$Q$15))</f>
        <v>-4.0202116170291626</v>
      </c>
      <c r="J3879" s="37">
        <f t="shared" si="60"/>
        <v>1.763267438546233E-2</v>
      </c>
      <c r="K3879" s="38"/>
      <c r="L3879" s="38"/>
      <c r="M3879" s="38"/>
      <c r="P3879" s="27">
        <v>3850</v>
      </c>
      <c r="Q3879" s="24">
        <v>0.38952219999999999</v>
      </c>
      <c r="R3879" s="24">
        <v>0.31598470000000001</v>
      </c>
      <c r="S3879" s="24">
        <v>5.6628499999999998E-2</v>
      </c>
      <c r="T3879" s="24">
        <v>1.2512639999999999</v>
      </c>
      <c r="U3879" s="24">
        <v>0.45771450000000002</v>
      </c>
      <c r="V3879" s="34">
        <v>6.6607903830582602E-3</v>
      </c>
      <c r="W3879" s="24">
        <v>0</v>
      </c>
      <c r="X3879" s="24">
        <v>0</v>
      </c>
    </row>
    <row r="3880" spans="1:24" ht="15" customHeight="1" x14ac:dyDescent="0.45">
      <c r="A3880" s="14">
        <v>661</v>
      </c>
      <c r="B3880" s="15">
        <v>1996</v>
      </c>
      <c r="C3880" s="16">
        <v>0</v>
      </c>
      <c r="D3880" s="17">
        <v>0.21082400000000001</v>
      </c>
      <c r="E3880" s="17">
        <v>0.1723518</v>
      </c>
      <c r="F3880" s="17">
        <v>5.3144299999999998E-2</v>
      </c>
      <c r="G3880" s="17">
        <v>1.0372729999999999</v>
      </c>
      <c r="H3880" s="18">
        <v>0.47592960000000001</v>
      </c>
      <c r="I3880" s="40">
        <f t="array" ref="I3880">$Q$10+SUMPRODUCT(D3880:H3880,TRANSPOSE($Q$11:$Q$15))</f>
        <v>-4.4898669292346112</v>
      </c>
      <c r="J3880" s="37">
        <f t="shared" si="60"/>
        <v>1.1097598279793855E-2</v>
      </c>
      <c r="K3880" s="38"/>
      <c r="L3880" s="38"/>
      <c r="M3880" s="38"/>
      <c r="P3880" s="27">
        <v>3851</v>
      </c>
      <c r="Q3880" s="24">
        <v>0.43159629999999999</v>
      </c>
      <c r="R3880" s="24">
        <v>0.37050480000000002</v>
      </c>
      <c r="S3880" s="24">
        <v>5.69466E-2</v>
      </c>
      <c r="T3880" s="24">
        <v>1.3592169999999999</v>
      </c>
      <c r="U3880" s="24">
        <v>0.42527300000000001</v>
      </c>
      <c r="V3880" s="34">
        <v>5.1614920251575143E-3</v>
      </c>
      <c r="W3880" s="24">
        <v>0</v>
      </c>
      <c r="X3880" s="24">
        <v>0</v>
      </c>
    </row>
    <row r="3881" spans="1:24" ht="15" customHeight="1" x14ac:dyDescent="0.45">
      <c r="A3881" s="14">
        <v>661</v>
      </c>
      <c r="B3881" s="15">
        <v>1997</v>
      </c>
      <c r="C3881" s="16">
        <v>0</v>
      </c>
      <c r="D3881" s="17">
        <v>0.2712502</v>
      </c>
      <c r="E3881" s="17">
        <v>0.21163499999999999</v>
      </c>
      <c r="F3881" s="17">
        <v>6.4347699999999994E-2</v>
      </c>
      <c r="G3881" s="17">
        <v>1.7109859999999999</v>
      </c>
      <c r="H3881" s="18">
        <v>0.50173699999999999</v>
      </c>
      <c r="I3881" s="40">
        <f t="array" ref="I3881">$Q$10+SUMPRODUCT(D3881:H3881,TRANSPOSE($Q$11:$Q$15))</f>
        <v>-5.6691924130365745</v>
      </c>
      <c r="J3881" s="37">
        <f t="shared" si="60"/>
        <v>3.4387848060774273E-3</v>
      </c>
      <c r="K3881" s="38"/>
      <c r="L3881" s="38"/>
      <c r="M3881" s="38"/>
      <c r="P3881" s="27">
        <v>3852</v>
      </c>
      <c r="Q3881" s="24">
        <v>0.38445210000000002</v>
      </c>
      <c r="R3881" s="24">
        <v>0.32347819999999999</v>
      </c>
      <c r="S3881" s="24">
        <v>5.2701900000000003E-2</v>
      </c>
      <c r="T3881" s="24">
        <v>1.270548</v>
      </c>
      <c r="U3881" s="24">
        <v>0.3916886</v>
      </c>
      <c r="V3881" s="34">
        <v>6.3176476222959526E-3</v>
      </c>
      <c r="W3881" s="24">
        <v>0</v>
      </c>
      <c r="X3881" s="24">
        <v>0</v>
      </c>
    </row>
    <row r="3882" spans="1:24" ht="15" customHeight="1" x14ac:dyDescent="0.45">
      <c r="A3882" s="14">
        <v>662</v>
      </c>
      <c r="B3882" s="15">
        <v>1995</v>
      </c>
      <c r="C3882" s="16">
        <v>1</v>
      </c>
      <c r="D3882" s="17">
        <v>1.9329E-3</v>
      </c>
      <c r="E3882" s="17">
        <v>1.2974599999999999E-2</v>
      </c>
      <c r="F3882" s="17">
        <v>2.6978100000000001E-2</v>
      </c>
      <c r="G3882" s="17">
        <v>0.19003719999999999</v>
      </c>
      <c r="H3882" s="18">
        <v>0.31408019999999998</v>
      </c>
      <c r="I3882" s="40">
        <f t="array" ref="I3882">$Q$10+SUMPRODUCT(D3882:H3882,TRANSPOSE($Q$11:$Q$15))</f>
        <v>-2.8855412627429802</v>
      </c>
      <c r="J3882" s="37">
        <f t="shared" si="60"/>
        <v>5.2872955810079815E-2</v>
      </c>
      <c r="K3882" s="38"/>
      <c r="L3882" s="38"/>
      <c r="M3882" s="38"/>
      <c r="P3882" s="27">
        <v>3853</v>
      </c>
      <c r="Q3882" s="24">
        <v>0.34351520000000002</v>
      </c>
      <c r="R3882" s="24">
        <v>0.30337649999999999</v>
      </c>
      <c r="S3882" s="24">
        <v>1.1199600000000001E-2</v>
      </c>
      <c r="T3882" s="24">
        <v>0.66589039999999999</v>
      </c>
      <c r="U3882" s="24">
        <v>0.34663369999999999</v>
      </c>
      <c r="V3882" s="34">
        <v>2.2353386887155647E-2</v>
      </c>
      <c r="W3882" s="24">
        <v>0</v>
      </c>
      <c r="X3882" s="24">
        <v>0</v>
      </c>
    </row>
    <row r="3883" spans="1:24" ht="15" customHeight="1" x14ac:dyDescent="0.45">
      <c r="A3883" s="14">
        <v>663</v>
      </c>
      <c r="B3883" s="15">
        <v>1995</v>
      </c>
      <c r="C3883" s="16">
        <v>0</v>
      </c>
      <c r="D3883" s="17">
        <v>-1.1590000000000001E-3</v>
      </c>
      <c r="E3883" s="17">
        <v>0.15213699999999999</v>
      </c>
      <c r="F3883" s="17">
        <v>3.6579199999999999E-2</v>
      </c>
      <c r="G3883" s="17">
        <v>0.57695669999999999</v>
      </c>
      <c r="H3883" s="18">
        <v>0.18781880000000001</v>
      </c>
      <c r="I3883" s="40">
        <f t="array" ref="I3883">$Q$10+SUMPRODUCT(D3883:H3883,TRANSPOSE($Q$11:$Q$15))</f>
        <v>-3.8608073765231241</v>
      </c>
      <c r="J3883" s="37">
        <f t="shared" si="60"/>
        <v>2.0616988426794491E-2</v>
      </c>
      <c r="K3883" s="38"/>
      <c r="L3883" s="38"/>
      <c r="M3883" s="38"/>
      <c r="P3883" s="27">
        <v>3854</v>
      </c>
      <c r="Q3883" s="24">
        <v>0.32147629999999999</v>
      </c>
      <c r="R3883" s="24">
        <v>0.29815330000000001</v>
      </c>
      <c r="S3883" s="24">
        <v>3.3201000000000001E-2</v>
      </c>
      <c r="T3883" s="24">
        <v>0.9248577</v>
      </c>
      <c r="U3883" s="24">
        <v>0.37999230000000001</v>
      </c>
      <c r="V3883" s="34">
        <v>1.2771134114559277E-2</v>
      </c>
      <c r="W3883" s="24">
        <v>0</v>
      </c>
      <c r="X3883" s="24">
        <v>0</v>
      </c>
    </row>
    <row r="3884" spans="1:24" ht="15" customHeight="1" x14ac:dyDescent="0.45">
      <c r="A3884" s="14">
        <v>663</v>
      </c>
      <c r="B3884" s="15">
        <v>1996</v>
      </c>
      <c r="C3884" s="16">
        <v>0</v>
      </c>
      <c r="D3884" s="17">
        <v>1.0987E-3</v>
      </c>
      <c r="E3884" s="17">
        <v>0.14224249999999999</v>
      </c>
      <c r="F3884" s="17">
        <v>4.5139899999999997E-2</v>
      </c>
      <c r="G3884" s="17">
        <v>0.63401770000000002</v>
      </c>
      <c r="H3884" s="18">
        <v>0.28133249999999999</v>
      </c>
      <c r="I3884" s="40">
        <f t="array" ref="I3884">$Q$10+SUMPRODUCT(D3884:H3884,TRANSPOSE($Q$11:$Q$15))</f>
        <v>-3.94694141515413</v>
      </c>
      <c r="J3884" s="37">
        <f t="shared" si="60"/>
        <v>1.8947733530401287E-2</v>
      </c>
      <c r="K3884" s="38"/>
      <c r="L3884" s="38"/>
      <c r="M3884" s="38"/>
      <c r="P3884" s="27">
        <v>3855</v>
      </c>
      <c r="Q3884" s="24">
        <v>0.33756370000000002</v>
      </c>
      <c r="R3884" s="24">
        <v>0.36018230000000001</v>
      </c>
      <c r="S3884" s="24">
        <v>4.2756500000000003E-2</v>
      </c>
      <c r="T3884" s="24">
        <v>0.98400209999999999</v>
      </c>
      <c r="U3884" s="24">
        <v>0.3774419</v>
      </c>
      <c r="V3884" s="34">
        <v>9.9173060956447394E-3</v>
      </c>
      <c r="W3884" s="24">
        <v>0</v>
      </c>
      <c r="X3884" s="24">
        <v>0</v>
      </c>
    </row>
    <row r="3885" spans="1:24" ht="15" customHeight="1" x14ac:dyDescent="0.45">
      <c r="A3885" s="14">
        <v>663</v>
      </c>
      <c r="B3885" s="15">
        <v>1997</v>
      </c>
      <c r="C3885" s="16">
        <v>0</v>
      </c>
      <c r="D3885" s="17">
        <v>-1.5108399999999999E-2</v>
      </c>
      <c r="E3885" s="17">
        <v>0.13553509999999999</v>
      </c>
      <c r="F3885" s="17">
        <v>5.6465599999999998E-2</v>
      </c>
      <c r="G3885" s="17">
        <v>0.72408039999999996</v>
      </c>
      <c r="H3885" s="18">
        <v>0.35372189999999998</v>
      </c>
      <c r="I3885" s="40">
        <f t="array" ref="I3885">$Q$10+SUMPRODUCT(D3885:H3885,TRANSPOSE($Q$11:$Q$15))</f>
        <v>-4.1331613156256033</v>
      </c>
      <c r="J3885" s="37">
        <f t="shared" si="60"/>
        <v>1.5779142995681842E-2</v>
      </c>
      <c r="K3885" s="38"/>
      <c r="L3885" s="38"/>
      <c r="M3885" s="38"/>
      <c r="P3885" s="27">
        <v>3856</v>
      </c>
      <c r="Q3885" s="24">
        <v>0.37123810000000002</v>
      </c>
      <c r="R3885" s="24">
        <v>0.38891429999999999</v>
      </c>
      <c r="S3885" s="24">
        <v>3.6050800000000001E-2</v>
      </c>
      <c r="T3885" s="24">
        <v>1.112843</v>
      </c>
      <c r="U3885" s="24">
        <v>0.3837701</v>
      </c>
      <c r="V3885" s="34">
        <v>8.3336240933365741E-3</v>
      </c>
      <c r="W3885" s="24">
        <v>0</v>
      </c>
      <c r="X3885" s="24">
        <v>0</v>
      </c>
    </row>
    <row r="3886" spans="1:24" ht="15" customHeight="1" x14ac:dyDescent="0.45">
      <c r="A3886" s="14">
        <v>663</v>
      </c>
      <c r="B3886" s="15">
        <v>1998</v>
      </c>
      <c r="C3886" s="16">
        <v>0</v>
      </c>
      <c r="D3886" s="17">
        <v>6.0762000000000004E-3</v>
      </c>
      <c r="E3886" s="17">
        <v>6.3076699999999999E-2</v>
      </c>
      <c r="F3886" s="17">
        <v>4.1519E-2</v>
      </c>
      <c r="G3886" s="17">
        <v>0.60424239999999996</v>
      </c>
      <c r="H3886" s="18">
        <v>0.15934190000000001</v>
      </c>
      <c r="I3886" s="40">
        <f t="array" ref="I3886">$Q$10+SUMPRODUCT(D3886:H3886,TRANSPOSE($Q$11:$Q$15))</f>
        <v>-3.8289577701934645</v>
      </c>
      <c r="J3886" s="37">
        <f t="shared" si="60"/>
        <v>2.1270008607309758E-2</v>
      </c>
      <c r="K3886" s="38"/>
      <c r="L3886" s="38"/>
      <c r="M3886" s="38"/>
      <c r="P3886" s="27">
        <v>3857</v>
      </c>
      <c r="Q3886" s="24">
        <v>0.39577370000000001</v>
      </c>
      <c r="R3886" s="24">
        <v>0.41370440000000003</v>
      </c>
      <c r="S3886" s="24">
        <v>4.1404400000000001E-2</v>
      </c>
      <c r="T3886" s="24">
        <v>1.6561650000000001</v>
      </c>
      <c r="U3886" s="24">
        <v>0.35131869999999998</v>
      </c>
      <c r="V3886" s="34">
        <v>3.2245407948129231E-3</v>
      </c>
      <c r="W3886" s="24">
        <v>0</v>
      </c>
      <c r="X3886" s="24">
        <v>0</v>
      </c>
    </row>
    <row r="3887" spans="1:24" ht="15" customHeight="1" x14ac:dyDescent="0.45">
      <c r="A3887" s="14">
        <v>663</v>
      </c>
      <c r="B3887" s="15">
        <v>1999</v>
      </c>
      <c r="C3887" s="16">
        <v>0</v>
      </c>
      <c r="D3887" s="17">
        <v>1.9911999999999998E-3</v>
      </c>
      <c r="E3887" s="17">
        <v>3.8006499999999999E-2</v>
      </c>
      <c r="F3887" s="17">
        <v>4.3255799999999997E-2</v>
      </c>
      <c r="G3887" s="17">
        <v>0.34682489999999999</v>
      </c>
      <c r="H3887" s="18">
        <v>0.16381090000000001</v>
      </c>
      <c r="I3887" s="40">
        <f t="array" ref="I3887">$Q$10+SUMPRODUCT(D3887:H3887,TRANSPOSE($Q$11:$Q$15))</f>
        <v>-3.3951026508140267</v>
      </c>
      <c r="J3887" s="37">
        <f t="shared" si="60"/>
        <v>3.2448870015675702E-2</v>
      </c>
      <c r="K3887" s="38"/>
      <c r="L3887" s="38"/>
      <c r="M3887" s="38"/>
      <c r="P3887" s="27">
        <v>3858</v>
      </c>
      <c r="Q3887" s="24">
        <v>0.42528519999999997</v>
      </c>
      <c r="R3887" s="24">
        <v>0.46449600000000002</v>
      </c>
      <c r="S3887" s="24">
        <v>3.5409499999999997E-2</v>
      </c>
      <c r="T3887" s="24">
        <v>2.4972530000000002</v>
      </c>
      <c r="U3887" s="24">
        <v>0.36136849999999998</v>
      </c>
      <c r="V3887" s="34">
        <v>8.3978274651685784E-4</v>
      </c>
      <c r="W3887" s="24">
        <v>0</v>
      </c>
      <c r="X3887" s="24">
        <v>0</v>
      </c>
    </row>
    <row r="3888" spans="1:24" ht="15" customHeight="1" x14ac:dyDescent="0.45">
      <c r="A3888" s="14">
        <v>663</v>
      </c>
      <c r="B3888" s="15">
        <v>2000</v>
      </c>
      <c r="C3888" s="16">
        <v>0</v>
      </c>
      <c r="D3888" s="17">
        <v>-3.8306999999999998E-3</v>
      </c>
      <c r="E3888" s="17">
        <v>4.5005299999999998E-2</v>
      </c>
      <c r="F3888" s="17">
        <v>5.9922499999999997E-2</v>
      </c>
      <c r="G3888" s="17">
        <v>0.455982</v>
      </c>
      <c r="H3888" s="18">
        <v>7.9822199999999996E-2</v>
      </c>
      <c r="I3888" s="40">
        <f t="array" ref="I3888">$Q$10+SUMPRODUCT(D3888:H3888,TRANSPOSE($Q$11:$Q$15))</f>
        <v>-3.76701205867115</v>
      </c>
      <c r="J3888" s="37">
        <f t="shared" si="60"/>
        <v>2.2598542595348485E-2</v>
      </c>
      <c r="K3888" s="38"/>
      <c r="L3888" s="38"/>
      <c r="M3888" s="38"/>
      <c r="P3888" s="27">
        <v>3859</v>
      </c>
      <c r="Q3888" s="24">
        <v>0.3705463</v>
      </c>
      <c r="R3888" s="24">
        <v>0.43004710000000002</v>
      </c>
      <c r="S3888" s="24">
        <v>3.8887600000000001E-2</v>
      </c>
      <c r="T3888" s="24">
        <v>2.9491499999999999</v>
      </c>
      <c r="U3888" s="24">
        <v>0.38343699999999997</v>
      </c>
      <c r="V3888" s="34">
        <v>4.1434138916406039E-4</v>
      </c>
      <c r="W3888" s="24">
        <v>0</v>
      </c>
      <c r="X3888" s="24">
        <v>0</v>
      </c>
    </row>
    <row r="3889" spans="1:24" ht="15" customHeight="1" x14ac:dyDescent="0.45">
      <c r="A3889" s="14">
        <v>663</v>
      </c>
      <c r="B3889" s="15">
        <v>2001</v>
      </c>
      <c r="C3889" s="16">
        <v>0</v>
      </c>
      <c r="D3889" s="17">
        <v>-1.79589E-2</v>
      </c>
      <c r="E3889" s="17">
        <v>5.1655800000000002E-2</v>
      </c>
      <c r="F3889" s="17">
        <v>6.8220600000000006E-2</v>
      </c>
      <c r="G3889" s="17">
        <v>0.73878010000000005</v>
      </c>
      <c r="H3889" s="18">
        <v>8.6204199999999995E-2</v>
      </c>
      <c r="I3889" s="40">
        <f t="array" ref="I3889">$Q$10+SUMPRODUCT(D3889:H3889,TRANSPOSE($Q$11:$Q$15))</f>
        <v>-4.2956235569188665</v>
      </c>
      <c r="J3889" s="37">
        <f t="shared" si="60"/>
        <v>1.3444843879952255E-2</v>
      </c>
      <c r="K3889" s="38"/>
      <c r="L3889" s="38"/>
      <c r="M3889" s="38"/>
      <c r="P3889" s="27">
        <v>3860</v>
      </c>
      <c r="Q3889" s="24">
        <v>0.15075740000000001</v>
      </c>
      <c r="R3889" s="24">
        <v>4.0994599999999999E-2</v>
      </c>
      <c r="S3889" s="24">
        <v>6.3284800000000002E-2</v>
      </c>
      <c r="T3889" s="24">
        <v>1.0691269999999999</v>
      </c>
      <c r="U3889" s="24">
        <v>0.94862469999999999</v>
      </c>
      <c r="V3889" s="34">
        <v>1.5326969863784862E-2</v>
      </c>
      <c r="W3889" s="24">
        <v>0</v>
      </c>
      <c r="X3889" s="24">
        <v>0</v>
      </c>
    </row>
    <row r="3890" spans="1:24" ht="15" customHeight="1" x14ac:dyDescent="0.45">
      <c r="A3890" s="14">
        <v>663</v>
      </c>
      <c r="B3890" s="15">
        <v>2002</v>
      </c>
      <c r="C3890" s="16">
        <v>0</v>
      </c>
      <c r="D3890" s="17">
        <v>-1.8987899999999999E-2</v>
      </c>
      <c r="E3890" s="17">
        <v>7.7060299999999998E-2</v>
      </c>
      <c r="F3890" s="17">
        <v>6.5902199999999994E-2</v>
      </c>
      <c r="G3890" s="17">
        <v>0.85475900000000005</v>
      </c>
      <c r="H3890" s="18">
        <v>9.9262799999999998E-2</v>
      </c>
      <c r="I3890" s="40">
        <f t="array" ref="I3890">$Q$10+SUMPRODUCT(D3890:H3890,TRANSPOSE($Q$11:$Q$15))</f>
        <v>-4.4911738500534106</v>
      </c>
      <c r="J3890" s="37">
        <f t="shared" si="60"/>
        <v>1.1083264714170664E-2</v>
      </c>
      <c r="K3890" s="38"/>
      <c r="L3890" s="38"/>
      <c r="M3890" s="38"/>
      <c r="P3890" s="27">
        <v>3861</v>
      </c>
      <c r="Q3890" s="24">
        <v>3.6292199999999997E-2</v>
      </c>
      <c r="R3890" s="24">
        <v>5.3259000000000001E-2</v>
      </c>
      <c r="S3890" s="24">
        <v>5.7877100000000001E-2</v>
      </c>
      <c r="T3890" s="24">
        <v>1.4257120000000001</v>
      </c>
      <c r="U3890" s="24">
        <v>0.81404810000000005</v>
      </c>
      <c r="V3890" s="34">
        <v>7.8734246170406568E-3</v>
      </c>
      <c r="W3890" s="24">
        <v>0</v>
      </c>
      <c r="X3890" s="24">
        <v>0</v>
      </c>
    </row>
    <row r="3891" spans="1:24" ht="15" customHeight="1" x14ac:dyDescent="0.45">
      <c r="A3891" s="14">
        <v>663</v>
      </c>
      <c r="B3891" s="15">
        <v>2003</v>
      </c>
      <c r="C3891" s="16">
        <v>0</v>
      </c>
      <c r="D3891" s="17">
        <v>-2.12001E-2</v>
      </c>
      <c r="E3891" s="17">
        <v>8.9116399999999998E-2</v>
      </c>
      <c r="F3891" s="17">
        <v>6.6211199999999998E-2</v>
      </c>
      <c r="G3891" s="17">
        <v>1.0373190000000001</v>
      </c>
      <c r="H3891" s="18">
        <v>0.109086</v>
      </c>
      <c r="I3891" s="40">
        <f t="array" ref="I3891">$Q$10+SUMPRODUCT(D3891:H3891,TRANSPOSE($Q$11:$Q$15))</f>
        <v>-4.7969305854017161</v>
      </c>
      <c r="J3891" s="37">
        <f t="shared" si="60"/>
        <v>8.1874585123243339E-3</v>
      </c>
      <c r="K3891" s="38"/>
      <c r="L3891" s="38"/>
      <c r="M3891" s="38"/>
      <c r="P3891" s="27">
        <v>3862</v>
      </c>
      <c r="Q3891" s="24">
        <v>8.2682500000000006E-2</v>
      </c>
      <c r="R3891" s="24">
        <v>7.4876600000000001E-2</v>
      </c>
      <c r="S3891" s="24">
        <v>6.5093799999999993E-2</v>
      </c>
      <c r="T3891" s="24">
        <v>1.508067</v>
      </c>
      <c r="U3891" s="24">
        <v>0.68533160000000004</v>
      </c>
      <c r="V3891" s="34">
        <v>5.9564703842198852E-3</v>
      </c>
      <c r="W3891" s="24">
        <v>0</v>
      </c>
      <c r="X3891" s="24">
        <v>0</v>
      </c>
    </row>
    <row r="3892" spans="1:24" ht="15" customHeight="1" x14ac:dyDescent="0.45">
      <c r="A3892" s="14">
        <v>663</v>
      </c>
      <c r="B3892" s="15">
        <v>2004</v>
      </c>
      <c r="C3892" s="16">
        <v>0</v>
      </c>
      <c r="D3892" s="17">
        <v>-3.0038200000000001E-2</v>
      </c>
      <c r="E3892" s="17">
        <v>9.4251399999999999E-2</v>
      </c>
      <c r="F3892" s="17">
        <v>5.4623699999999997E-2</v>
      </c>
      <c r="G3892" s="17">
        <v>1.029606</v>
      </c>
      <c r="H3892" s="18">
        <v>0.1030083</v>
      </c>
      <c r="I3892" s="40">
        <f t="array" ref="I3892">$Q$10+SUMPRODUCT(D3892:H3892,TRANSPOSE($Q$11:$Q$15))</f>
        <v>-4.7068452802672063</v>
      </c>
      <c r="J3892" s="37">
        <f t="shared" si="60"/>
        <v>8.9523612499440158E-3</v>
      </c>
      <c r="K3892" s="38"/>
      <c r="L3892" s="38"/>
      <c r="M3892" s="38"/>
      <c r="P3892" s="27">
        <v>3863</v>
      </c>
      <c r="Q3892" s="24">
        <v>5.2423499999999998E-2</v>
      </c>
      <c r="R3892" s="24">
        <v>9.7991200000000001E-2</v>
      </c>
      <c r="S3892" s="24">
        <v>4.5409699999999997E-2</v>
      </c>
      <c r="T3892" s="24">
        <v>1.025887</v>
      </c>
      <c r="U3892" s="24">
        <v>0.52885579999999999</v>
      </c>
      <c r="V3892" s="34">
        <v>1.2937913512381294E-2</v>
      </c>
      <c r="W3892" s="24">
        <v>0</v>
      </c>
      <c r="X3892" s="24">
        <v>0</v>
      </c>
    </row>
    <row r="3893" spans="1:24" ht="15" customHeight="1" x14ac:dyDescent="0.45">
      <c r="A3893" s="14">
        <v>664</v>
      </c>
      <c r="B3893" s="15">
        <v>1995</v>
      </c>
      <c r="C3893" s="16">
        <v>0</v>
      </c>
      <c r="D3893" s="17">
        <v>0.31875369999999997</v>
      </c>
      <c r="E3893" s="17">
        <v>0.10628609999999999</v>
      </c>
      <c r="F3893" s="17">
        <v>5.09731E-2</v>
      </c>
      <c r="G3893" s="17">
        <v>0.967858</v>
      </c>
      <c r="H3893" s="18">
        <v>0.33075480000000002</v>
      </c>
      <c r="I3893" s="40">
        <f t="array" ref="I3893">$Q$10+SUMPRODUCT(D3893:H3893,TRANSPOSE($Q$11:$Q$15))</f>
        <v>-4.3110631011951348</v>
      </c>
      <c r="J3893" s="37">
        <f t="shared" si="60"/>
        <v>1.3241583497024293E-2</v>
      </c>
      <c r="K3893" s="38"/>
      <c r="L3893" s="38"/>
      <c r="M3893" s="38"/>
      <c r="P3893" s="27">
        <v>3864</v>
      </c>
      <c r="Q3893" s="24">
        <v>4.39067E-2</v>
      </c>
      <c r="R3893" s="24">
        <v>0.15905540000000001</v>
      </c>
      <c r="S3893" s="24">
        <v>5.5765099999999998E-2</v>
      </c>
      <c r="T3893" s="24">
        <v>1.0371809999999999</v>
      </c>
      <c r="U3893" s="24">
        <v>0.70338699999999998</v>
      </c>
      <c r="V3893" s="34">
        <v>1.1896323151830177E-2</v>
      </c>
      <c r="W3893" s="24">
        <v>0</v>
      </c>
      <c r="X3893" s="24">
        <v>0</v>
      </c>
    </row>
    <row r="3894" spans="1:24" ht="15" customHeight="1" x14ac:dyDescent="0.45">
      <c r="A3894" s="14">
        <v>664</v>
      </c>
      <c r="B3894" s="15">
        <v>1996</v>
      </c>
      <c r="C3894" s="16">
        <v>0</v>
      </c>
      <c r="D3894" s="17">
        <v>0.28769909999999999</v>
      </c>
      <c r="E3894" s="17">
        <v>0.18085290000000001</v>
      </c>
      <c r="F3894" s="17">
        <v>7.3274900000000004E-2</v>
      </c>
      <c r="G3894" s="17">
        <v>1.2331110000000001</v>
      </c>
      <c r="H3894" s="18">
        <v>0.3551723</v>
      </c>
      <c r="I3894" s="40">
        <f t="array" ref="I3894">$Q$10+SUMPRODUCT(D3894:H3894,TRANSPOSE($Q$11:$Q$15))</f>
        <v>-5.0183202712405865</v>
      </c>
      <c r="J3894" s="37">
        <f t="shared" si="60"/>
        <v>6.5721509274650723E-3</v>
      </c>
      <c r="K3894" s="38"/>
      <c r="L3894" s="38"/>
      <c r="M3894" s="38"/>
      <c r="P3894" s="27">
        <v>3865</v>
      </c>
      <c r="Q3894" s="24">
        <v>4.0164199999999997E-2</v>
      </c>
      <c r="R3894" s="24">
        <v>0.16718189999999999</v>
      </c>
      <c r="S3894" s="24">
        <v>8.0224100000000007E-2</v>
      </c>
      <c r="T3894" s="24">
        <v>0.80854300000000001</v>
      </c>
      <c r="U3894" s="24">
        <v>0.85887650000000004</v>
      </c>
      <c r="V3894" s="34">
        <v>1.5249263206694163E-2</v>
      </c>
      <c r="W3894" s="24">
        <v>0</v>
      </c>
      <c r="X3894" s="24">
        <v>0</v>
      </c>
    </row>
    <row r="3895" spans="1:24" ht="15" customHeight="1" x14ac:dyDescent="0.45">
      <c r="A3895" s="14">
        <v>664</v>
      </c>
      <c r="B3895" s="15">
        <v>1997</v>
      </c>
      <c r="C3895" s="16">
        <v>0</v>
      </c>
      <c r="D3895" s="17">
        <v>0.26533309999999999</v>
      </c>
      <c r="E3895" s="17">
        <v>0.1996685</v>
      </c>
      <c r="F3895" s="17">
        <v>7.3049199999999995E-2</v>
      </c>
      <c r="G3895" s="17">
        <v>1.4279379999999999</v>
      </c>
      <c r="H3895" s="18">
        <v>0.3470858</v>
      </c>
      <c r="I3895" s="40">
        <f t="array" ref="I3895">$Q$10+SUMPRODUCT(D3895:H3895,TRANSPOSE($Q$11:$Q$15))</f>
        <v>-5.36862772401751</v>
      </c>
      <c r="J3895" s="37">
        <f t="shared" si="60"/>
        <v>4.6389027367639592E-3</v>
      </c>
      <c r="K3895" s="38"/>
      <c r="L3895" s="38"/>
      <c r="M3895" s="38"/>
      <c r="P3895" s="27">
        <v>3866</v>
      </c>
      <c r="Q3895" s="24">
        <v>0.49663220000000002</v>
      </c>
      <c r="R3895" s="24">
        <v>-5.46122E-2</v>
      </c>
      <c r="S3895" s="24">
        <v>4.0950800000000002E-2</v>
      </c>
      <c r="T3895" s="24">
        <v>0.1263782</v>
      </c>
      <c r="U3895" s="24">
        <v>0.2478563</v>
      </c>
      <c r="V3895" s="34">
        <v>6.7005047619333055E-2</v>
      </c>
      <c r="W3895" s="24">
        <v>0</v>
      </c>
      <c r="X3895" s="24">
        <v>0</v>
      </c>
    </row>
    <row r="3896" spans="1:24" ht="15" customHeight="1" x14ac:dyDescent="0.45">
      <c r="A3896" s="14">
        <v>665</v>
      </c>
      <c r="B3896" s="15">
        <v>1995</v>
      </c>
      <c r="C3896" s="16">
        <v>0</v>
      </c>
      <c r="D3896" s="17">
        <v>2.8889700000000001E-2</v>
      </c>
      <c r="E3896" s="17">
        <v>0.65788139999999995</v>
      </c>
      <c r="F3896" s="17">
        <v>5.7877400000000002E-2</v>
      </c>
      <c r="G3896" s="17">
        <v>2.0242800000000001</v>
      </c>
      <c r="H3896" s="18">
        <v>0.22442770000000001</v>
      </c>
      <c r="I3896" s="40">
        <f t="array" ref="I3896">$Q$10+SUMPRODUCT(D3896:H3896,TRANSPOSE($Q$11:$Q$15))</f>
        <v>-7.0378397445981813</v>
      </c>
      <c r="J3896" s="37">
        <f t="shared" si="60"/>
        <v>8.7725102013073769E-4</v>
      </c>
      <c r="K3896" s="38"/>
      <c r="L3896" s="38"/>
      <c r="M3896" s="38"/>
      <c r="P3896" s="27">
        <v>3867</v>
      </c>
      <c r="Q3896" s="24">
        <v>0.33053199999999999</v>
      </c>
      <c r="R3896" s="24">
        <v>-0.63661259999999997</v>
      </c>
      <c r="S3896" s="24">
        <v>-7.1128800000000006E-2</v>
      </c>
      <c r="T3896" s="24">
        <v>9.6516599999999994E-2</v>
      </c>
      <c r="U3896" s="24">
        <v>0.25634669999999998</v>
      </c>
      <c r="V3896" s="34">
        <v>0.28764695003508089</v>
      </c>
      <c r="W3896" s="24">
        <v>0</v>
      </c>
      <c r="X3896" s="24">
        <v>0</v>
      </c>
    </row>
    <row r="3897" spans="1:24" ht="15" customHeight="1" x14ac:dyDescent="0.45">
      <c r="A3897" s="14">
        <v>665</v>
      </c>
      <c r="B3897" s="15">
        <v>1996</v>
      </c>
      <c r="C3897" s="16">
        <v>0</v>
      </c>
      <c r="D3897" s="17">
        <v>8.9709499999999998E-2</v>
      </c>
      <c r="E3897" s="17">
        <v>0.65047880000000002</v>
      </c>
      <c r="F3897" s="17">
        <v>7.3361399999999993E-2</v>
      </c>
      <c r="G3897" s="17">
        <v>2.2805070000000001</v>
      </c>
      <c r="H3897" s="18">
        <v>0.1818681</v>
      </c>
      <c r="I3897" s="40">
        <f t="array" ref="I3897">$Q$10+SUMPRODUCT(D3897:H3897,TRANSPOSE($Q$11:$Q$15))</f>
        <v>-7.5604274583063971</v>
      </c>
      <c r="J3897" s="37">
        <f t="shared" si="60"/>
        <v>5.2038170091008246E-4</v>
      </c>
      <c r="K3897" s="38"/>
      <c r="L3897" s="38"/>
      <c r="M3897" s="38"/>
      <c r="P3897" s="27">
        <v>3868</v>
      </c>
      <c r="Q3897" s="24">
        <v>7.3360300000000003E-2</v>
      </c>
      <c r="R3897" s="24">
        <v>0.57290059999999998</v>
      </c>
      <c r="S3897" s="24">
        <v>0.1196808</v>
      </c>
      <c r="T3897" s="24">
        <v>1.845796</v>
      </c>
      <c r="U3897" s="24">
        <v>0.7106249</v>
      </c>
      <c r="V3897" s="34">
        <v>1.1075729402474056E-3</v>
      </c>
      <c r="W3897" s="24">
        <v>0</v>
      </c>
      <c r="X3897" s="24">
        <v>0</v>
      </c>
    </row>
    <row r="3898" spans="1:24" ht="15" customHeight="1" x14ac:dyDescent="0.45">
      <c r="A3898" s="14">
        <v>665</v>
      </c>
      <c r="B3898" s="15">
        <v>1997</v>
      </c>
      <c r="C3898" s="16">
        <v>0</v>
      </c>
      <c r="D3898" s="17">
        <v>5.6647400000000001E-2</v>
      </c>
      <c r="E3898" s="17">
        <v>0.59209509999999999</v>
      </c>
      <c r="F3898" s="17">
        <v>6.7046999999999995E-2</v>
      </c>
      <c r="G3898" s="17">
        <v>2.6466949999999998</v>
      </c>
      <c r="H3898" s="18">
        <v>0.17916979999999999</v>
      </c>
      <c r="I3898" s="40">
        <f t="array" ref="I3898">$Q$10+SUMPRODUCT(D3898:H3898,TRANSPOSE($Q$11:$Q$15))</f>
        <v>-8.0239543022072901</v>
      </c>
      <c r="J3898" s="37">
        <f t="shared" si="60"/>
        <v>3.274151007261322E-4</v>
      </c>
      <c r="K3898" s="38"/>
      <c r="L3898" s="38"/>
      <c r="M3898" s="38"/>
      <c r="P3898" s="27">
        <v>3869</v>
      </c>
      <c r="Q3898" s="24">
        <v>0.1138454</v>
      </c>
      <c r="R3898" s="24">
        <v>0.54409090000000004</v>
      </c>
      <c r="S3898" s="24">
        <v>0.11838220000000001</v>
      </c>
      <c r="T3898" s="24">
        <v>1.9051629999999999</v>
      </c>
      <c r="U3898" s="24">
        <v>0.6093674</v>
      </c>
      <c r="V3898" s="34">
        <v>1.0140577199788928E-3</v>
      </c>
      <c r="W3898" s="24">
        <v>0</v>
      </c>
      <c r="X3898" s="24">
        <v>0</v>
      </c>
    </row>
    <row r="3899" spans="1:24" ht="15" customHeight="1" x14ac:dyDescent="0.45">
      <c r="A3899" s="14">
        <v>665</v>
      </c>
      <c r="B3899" s="15">
        <v>1998</v>
      </c>
      <c r="C3899" s="16">
        <v>0</v>
      </c>
      <c r="D3899" s="17">
        <v>5.0860599999999999E-2</v>
      </c>
      <c r="E3899" s="17">
        <v>0.61990400000000001</v>
      </c>
      <c r="F3899" s="17">
        <v>6.1019799999999999E-2</v>
      </c>
      <c r="G3899" s="17">
        <v>2.2167699999999999</v>
      </c>
      <c r="H3899" s="18">
        <v>0.15328639999999999</v>
      </c>
      <c r="I3899" s="40">
        <f t="array" ref="I3899">$Q$10+SUMPRODUCT(D3899:H3899,TRANSPOSE($Q$11:$Q$15))</f>
        <v>-7.3494905249560372</v>
      </c>
      <c r="J3899" s="37">
        <f t="shared" si="60"/>
        <v>6.4250674820955664E-4</v>
      </c>
      <c r="K3899" s="38"/>
      <c r="L3899" s="38"/>
      <c r="M3899" s="38"/>
      <c r="P3899" s="27">
        <v>3870</v>
      </c>
      <c r="Q3899" s="24">
        <v>9.61037E-2</v>
      </c>
      <c r="R3899" s="24">
        <v>0.58391360000000003</v>
      </c>
      <c r="S3899" s="24">
        <v>9.3679100000000001E-2</v>
      </c>
      <c r="T3899" s="24">
        <v>2.1636410000000001</v>
      </c>
      <c r="U3899" s="24">
        <v>0.65809720000000005</v>
      </c>
      <c r="V3899" s="34">
        <v>7.9042963174694061E-4</v>
      </c>
      <c r="W3899" s="24">
        <v>0</v>
      </c>
      <c r="X3899" s="24">
        <v>0</v>
      </c>
    </row>
    <row r="3900" spans="1:24" ht="15" customHeight="1" x14ac:dyDescent="0.45">
      <c r="A3900" s="14">
        <v>665</v>
      </c>
      <c r="B3900" s="15">
        <v>1999</v>
      </c>
      <c r="C3900" s="16">
        <v>0</v>
      </c>
      <c r="D3900" s="17">
        <v>0.16587499999999999</v>
      </c>
      <c r="E3900" s="17">
        <v>0.55451289999999998</v>
      </c>
      <c r="F3900" s="17">
        <v>6.1989500000000003E-2</v>
      </c>
      <c r="G3900" s="17">
        <v>2.4808530000000002</v>
      </c>
      <c r="H3900" s="18">
        <v>0.13239300000000001</v>
      </c>
      <c r="I3900" s="40">
        <f t="array" ref="I3900">$Q$10+SUMPRODUCT(D3900:H3900,TRANSPOSE($Q$11:$Q$15))</f>
        <v>-7.6482949656703374</v>
      </c>
      <c r="J3900" s="37">
        <f t="shared" si="60"/>
        <v>4.7662920922892862E-4</v>
      </c>
      <c r="K3900" s="38"/>
      <c r="L3900" s="38"/>
      <c r="M3900" s="38"/>
      <c r="P3900" s="27">
        <v>3871</v>
      </c>
      <c r="Q3900" s="24">
        <v>3.9014199999999999E-2</v>
      </c>
      <c r="R3900" s="24">
        <v>0.57786079999999995</v>
      </c>
      <c r="S3900" s="24">
        <v>9.9363999999999994E-2</v>
      </c>
      <c r="T3900" s="24">
        <v>0.91641300000000003</v>
      </c>
      <c r="U3900" s="24">
        <v>0.66336479999999998</v>
      </c>
      <c r="V3900" s="34">
        <v>5.4231730543106999E-3</v>
      </c>
      <c r="W3900" s="24">
        <v>0</v>
      </c>
      <c r="X3900" s="24">
        <v>0</v>
      </c>
    </row>
    <row r="3901" spans="1:24" ht="15" customHeight="1" x14ac:dyDescent="0.45">
      <c r="A3901" s="14">
        <v>665</v>
      </c>
      <c r="B3901" s="15">
        <v>2000</v>
      </c>
      <c r="C3901" s="16">
        <v>0</v>
      </c>
      <c r="D3901" s="17">
        <v>3.2528700000000001E-2</v>
      </c>
      <c r="E3901" s="17">
        <v>0.32217879999999999</v>
      </c>
      <c r="F3901" s="17">
        <v>4.5192700000000002E-2</v>
      </c>
      <c r="G3901" s="17">
        <v>1.5180530000000001</v>
      </c>
      <c r="H3901" s="18">
        <v>0.11981700000000001</v>
      </c>
      <c r="I3901" s="40">
        <f t="array" ref="I3901">$Q$10+SUMPRODUCT(D3901:H3901,TRANSPOSE($Q$11:$Q$15))</f>
        <v>-5.7048583429612654</v>
      </c>
      <c r="J3901" s="37">
        <f t="shared" si="60"/>
        <v>3.3186986006524498E-3</v>
      </c>
      <c r="K3901" s="38"/>
      <c r="L3901" s="38"/>
      <c r="M3901" s="38"/>
      <c r="P3901" s="27">
        <v>3872</v>
      </c>
      <c r="Q3901" s="24">
        <v>4.4594300000000003E-2</v>
      </c>
      <c r="R3901" s="24">
        <v>0.57112909999999995</v>
      </c>
      <c r="S3901" s="24">
        <v>9.5399200000000003E-2</v>
      </c>
      <c r="T3901" s="24">
        <v>0.56237320000000002</v>
      </c>
      <c r="U3901" s="24">
        <v>0.62886140000000001</v>
      </c>
      <c r="V3901" s="34">
        <v>9.7083916112271178E-3</v>
      </c>
      <c r="W3901" s="24">
        <v>0</v>
      </c>
      <c r="X3901" s="24">
        <v>0</v>
      </c>
    </row>
    <row r="3902" spans="1:24" ht="15" customHeight="1" x14ac:dyDescent="0.45">
      <c r="A3902" s="14">
        <v>665</v>
      </c>
      <c r="B3902" s="15">
        <v>2001</v>
      </c>
      <c r="C3902" s="16">
        <v>0</v>
      </c>
      <c r="D3902" s="17">
        <v>2.1841699999999999E-2</v>
      </c>
      <c r="E3902" s="17">
        <v>0.3256619</v>
      </c>
      <c r="F3902" s="17">
        <v>3.6734000000000003E-2</v>
      </c>
      <c r="G3902" s="17">
        <v>1.295812</v>
      </c>
      <c r="H3902" s="18">
        <v>0.1146036</v>
      </c>
      <c r="I3902" s="40">
        <f t="array" ref="I3902">$Q$10+SUMPRODUCT(D3902:H3902,TRANSPOSE($Q$11:$Q$15))</f>
        <v>-5.2957590166221955</v>
      </c>
      <c r="J3902" s="37">
        <f t="shared" si="60"/>
        <v>4.9878052159581451E-3</v>
      </c>
      <c r="K3902" s="38"/>
      <c r="L3902" s="38"/>
      <c r="M3902" s="38"/>
      <c r="P3902" s="27">
        <v>3873</v>
      </c>
      <c r="Q3902" s="24">
        <v>9.1989100000000004E-2</v>
      </c>
      <c r="R3902" s="24">
        <v>0.64267949999999996</v>
      </c>
      <c r="S3902" s="24">
        <v>8.7404999999999997E-2</v>
      </c>
      <c r="T3902" s="24">
        <v>1.1769259999999999</v>
      </c>
      <c r="U3902" s="24">
        <v>0.61461160000000004</v>
      </c>
      <c r="V3902" s="34">
        <v>3.5628121764318134E-3</v>
      </c>
      <c r="W3902" s="24">
        <v>0</v>
      </c>
      <c r="X3902" s="24">
        <v>0</v>
      </c>
    </row>
    <row r="3903" spans="1:24" ht="15" customHeight="1" x14ac:dyDescent="0.45">
      <c r="A3903" s="14">
        <v>665</v>
      </c>
      <c r="B3903" s="15">
        <v>2002</v>
      </c>
      <c r="C3903" s="16">
        <v>0</v>
      </c>
      <c r="D3903" s="17">
        <v>7.3459499999999997E-2</v>
      </c>
      <c r="E3903" s="17">
        <v>0.35601260000000001</v>
      </c>
      <c r="F3903" s="17">
        <v>6.4715700000000001E-2</v>
      </c>
      <c r="G3903" s="17">
        <v>1.7647969999999999</v>
      </c>
      <c r="H3903" s="18">
        <v>0.13786480000000001</v>
      </c>
      <c r="I3903" s="40">
        <f t="array" ref="I3903">$Q$10+SUMPRODUCT(D3903:H3903,TRANSPOSE($Q$11:$Q$15))</f>
        <v>-6.2752825010349165</v>
      </c>
      <c r="J3903" s="37">
        <f t="shared" si="60"/>
        <v>1.8787229947670311E-3</v>
      </c>
      <c r="K3903" s="38"/>
      <c r="L3903" s="38"/>
      <c r="M3903" s="38"/>
      <c r="P3903" s="27">
        <v>3874</v>
      </c>
      <c r="Q3903" s="24">
        <v>9.7299399999999994E-2</v>
      </c>
      <c r="R3903" s="24">
        <v>0.6390884</v>
      </c>
      <c r="S3903" s="24">
        <v>9.1645799999999999E-2</v>
      </c>
      <c r="T3903" s="24">
        <v>0.85557499999999997</v>
      </c>
      <c r="U3903" s="24">
        <v>0.62091909999999995</v>
      </c>
      <c r="V3903" s="34">
        <v>5.7997438461158193E-3</v>
      </c>
      <c r="W3903" s="24">
        <v>0</v>
      </c>
      <c r="X3903" s="24">
        <v>0</v>
      </c>
    </row>
    <row r="3904" spans="1:24" ht="15" customHeight="1" x14ac:dyDescent="0.45">
      <c r="A3904" s="14">
        <v>665</v>
      </c>
      <c r="B3904" s="15">
        <v>2003</v>
      </c>
      <c r="C3904" s="16">
        <v>0</v>
      </c>
      <c r="D3904" s="17">
        <v>4.9121999999999999E-2</v>
      </c>
      <c r="E3904" s="17">
        <v>0.2302968</v>
      </c>
      <c r="F3904" s="17">
        <v>5.03271E-2</v>
      </c>
      <c r="G3904" s="17">
        <v>2.25563</v>
      </c>
      <c r="H3904" s="18">
        <v>0.13663819999999999</v>
      </c>
      <c r="I3904" s="40">
        <f t="array" ref="I3904">$Q$10+SUMPRODUCT(D3904:H3904,TRANSPOSE($Q$11:$Q$15))</f>
        <v>-6.7704267891142633</v>
      </c>
      <c r="J3904" s="37">
        <f t="shared" si="60"/>
        <v>1.1458903607555473E-3</v>
      </c>
      <c r="K3904" s="38"/>
      <c r="L3904" s="38"/>
      <c r="M3904" s="38"/>
      <c r="P3904" s="27">
        <v>3875</v>
      </c>
      <c r="Q3904" s="24">
        <v>0.1448701</v>
      </c>
      <c r="R3904" s="24">
        <v>0.57807330000000001</v>
      </c>
      <c r="S3904" s="24">
        <v>8.2820900000000003E-2</v>
      </c>
      <c r="T3904" s="24">
        <v>0.4000128</v>
      </c>
      <c r="U3904" s="24">
        <v>0.54586869999999998</v>
      </c>
      <c r="V3904" s="34">
        <v>1.3577989155130595E-2</v>
      </c>
      <c r="W3904" s="24">
        <v>0</v>
      </c>
      <c r="X3904" s="24">
        <v>0</v>
      </c>
    </row>
    <row r="3905" spans="1:24" ht="15" customHeight="1" x14ac:dyDescent="0.45">
      <c r="A3905" s="14">
        <v>665</v>
      </c>
      <c r="B3905" s="15">
        <v>2004</v>
      </c>
      <c r="C3905" s="16">
        <v>0</v>
      </c>
      <c r="D3905" s="17">
        <v>2.9633400000000001E-2</v>
      </c>
      <c r="E3905" s="17">
        <v>0.23276189999999999</v>
      </c>
      <c r="F3905" s="17">
        <v>6.2002500000000002E-2</v>
      </c>
      <c r="G3905" s="17">
        <v>1.8589910000000001</v>
      </c>
      <c r="H3905" s="18">
        <v>0.13388059999999999</v>
      </c>
      <c r="I3905" s="40">
        <f t="array" ref="I3905">$Q$10+SUMPRODUCT(D3905:H3905,TRANSPOSE($Q$11:$Q$15))</f>
        <v>-6.2451075588006892</v>
      </c>
      <c r="J3905" s="37">
        <f t="shared" si="60"/>
        <v>1.9361659003044652E-3</v>
      </c>
      <c r="K3905" s="38"/>
      <c r="L3905" s="38"/>
      <c r="M3905" s="38"/>
      <c r="P3905" s="27">
        <v>3876</v>
      </c>
      <c r="Q3905" s="24">
        <v>0.22080060000000001</v>
      </c>
      <c r="R3905" s="24">
        <v>0.58589999999999998</v>
      </c>
      <c r="S3905" s="24">
        <v>6.0719299999999997E-2</v>
      </c>
      <c r="T3905" s="24">
        <v>0.5343059</v>
      </c>
      <c r="U3905" s="24">
        <v>0.52325429999999995</v>
      </c>
      <c r="V3905" s="34">
        <v>1.3167089817843475E-2</v>
      </c>
      <c r="W3905" s="24">
        <v>0</v>
      </c>
      <c r="X3905" s="24">
        <v>0</v>
      </c>
    </row>
    <row r="3906" spans="1:24" ht="15" customHeight="1" x14ac:dyDescent="0.45">
      <c r="A3906" s="14">
        <v>666</v>
      </c>
      <c r="B3906" s="15">
        <v>1995</v>
      </c>
      <c r="C3906" s="16">
        <v>0</v>
      </c>
      <c r="D3906" s="17">
        <v>0.60681870000000004</v>
      </c>
      <c r="E3906" s="17">
        <v>0.32845809999999998</v>
      </c>
      <c r="F3906" s="17">
        <v>6.88222E-2</v>
      </c>
      <c r="G3906" s="17">
        <v>0.45791019999999999</v>
      </c>
      <c r="H3906" s="18">
        <v>0.39256740000000001</v>
      </c>
      <c r="I3906" s="40">
        <f t="array" ref="I3906">$Q$10+SUMPRODUCT(D3906:H3906,TRANSPOSE($Q$11:$Q$15))</f>
        <v>-3.8065538888059467</v>
      </c>
      <c r="J3906" s="37">
        <f t="shared" si="60"/>
        <v>2.1741440121567205E-2</v>
      </c>
      <c r="K3906" s="38"/>
      <c r="L3906" s="38"/>
      <c r="M3906" s="38"/>
      <c r="P3906" s="27">
        <v>3877</v>
      </c>
      <c r="Q3906" s="24">
        <v>0.20395189999999999</v>
      </c>
      <c r="R3906" s="24">
        <v>0.5950685</v>
      </c>
      <c r="S3906" s="24">
        <v>6.4264799999999997E-2</v>
      </c>
      <c r="T3906" s="24">
        <v>0.87303220000000004</v>
      </c>
      <c r="U3906" s="24">
        <v>0.51327679999999998</v>
      </c>
      <c r="V3906" s="34">
        <v>7.3081574471132353E-3</v>
      </c>
      <c r="W3906" s="24">
        <v>0</v>
      </c>
      <c r="X3906" s="24">
        <v>0</v>
      </c>
    </row>
    <row r="3907" spans="1:24" ht="15" customHeight="1" x14ac:dyDescent="0.45">
      <c r="A3907" s="14">
        <v>666</v>
      </c>
      <c r="B3907" s="15">
        <v>1996</v>
      </c>
      <c r="C3907" s="16">
        <v>0</v>
      </c>
      <c r="D3907" s="17">
        <v>0.57685059999999999</v>
      </c>
      <c r="E3907" s="17">
        <v>0.34935579999999999</v>
      </c>
      <c r="F3907" s="17">
        <v>7.4544299999999994E-2</v>
      </c>
      <c r="G3907" s="17">
        <v>0.72110529999999995</v>
      </c>
      <c r="H3907" s="18">
        <v>0.41292259999999997</v>
      </c>
      <c r="I3907" s="40">
        <f t="array" ref="I3907">$Q$10+SUMPRODUCT(D3907:H3907,TRANSPOSE($Q$11:$Q$15))</f>
        <v>-4.3019406289014075</v>
      </c>
      <c r="J3907" s="37">
        <f t="shared" ref="J3907:J3970" si="61">EXP(I3907)/(1+EXP(I3907))</f>
        <v>1.3361310756996552E-2</v>
      </c>
      <c r="K3907" s="38"/>
      <c r="L3907" s="38"/>
      <c r="M3907" s="38"/>
      <c r="P3907" s="27">
        <v>3878</v>
      </c>
      <c r="Q3907" s="24">
        <v>0.30033480000000001</v>
      </c>
      <c r="R3907" s="24">
        <v>0.1629697</v>
      </c>
      <c r="S3907" s="24">
        <v>8.1096000000000001E-2</v>
      </c>
      <c r="T3907" s="24">
        <v>0.65075810000000001</v>
      </c>
      <c r="U3907" s="24">
        <v>0.51878939999999996</v>
      </c>
      <c r="V3907" s="34">
        <v>1.763267438546233E-2</v>
      </c>
      <c r="W3907" s="24">
        <v>0</v>
      </c>
      <c r="X3907" s="24">
        <v>0</v>
      </c>
    </row>
    <row r="3908" spans="1:24" ht="15" customHeight="1" x14ac:dyDescent="0.45">
      <c r="A3908" s="14">
        <v>666</v>
      </c>
      <c r="B3908" s="15">
        <v>1997</v>
      </c>
      <c r="C3908" s="16">
        <v>0</v>
      </c>
      <c r="D3908" s="17">
        <v>0.57250520000000005</v>
      </c>
      <c r="E3908" s="17">
        <v>0.31161270000000002</v>
      </c>
      <c r="F3908" s="17">
        <v>2.7837000000000001E-2</v>
      </c>
      <c r="G3908" s="17">
        <v>0.38440780000000002</v>
      </c>
      <c r="H3908" s="18">
        <v>0.35170259999999998</v>
      </c>
      <c r="I3908" s="40">
        <f t="array" ref="I3908">$Q$10+SUMPRODUCT(D3908:H3908,TRANSPOSE($Q$11:$Q$15))</f>
        <v>-3.3766281258978692</v>
      </c>
      <c r="J3908" s="37">
        <f t="shared" si="61"/>
        <v>3.3033932107301843E-2</v>
      </c>
      <c r="K3908" s="38"/>
      <c r="L3908" s="38"/>
      <c r="M3908" s="38"/>
      <c r="P3908" s="27">
        <v>3879</v>
      </c>
      <c r="Q3908" s="24">
        <v>0.21082400000000001</v>
      </c>
      <c r="R3908" s="24">
        <v>0.1723518</v>
      </c>
      <c r="S3908" s="24">
        <v>5.3144299999999998E-2</v>
      </c>
      <c r="T3908" s="24">
        <v>1.0372729999999999</v>
      </c>
      <c r="U3908" s="24">
        <v>0.47592960000000001</v>
      </c>
      <c r="V3908" s="34">
        <v>1.1097598279793855E-2</v>
      </c>
      <c r="W3908" s="24">
        <v>0</v>
      </c>
      <c r="X3908" s="24">
        <v>0</v>
      </c>
    </row>
    <row r="3909" spans="1:24" ht="15" customHeight="1" x14ac:dyDescent="0.45">
      <c r="A3909" s="14">
        <v>666</v>
      </c>
      <c r="B3909" s="15">
        <v>1998</v>
      </c>
      <c r="C3909" s="16">
        <v>1</v>
      </c>
      <c r="D3909" s="17">
        <v>0.56660189999999999</v>
      </c>
      <c r="E3909" s="17">
        <v>0.26413320000000001</v>
      </c>
      <c r="F3909" s="17">
        <v>-7.7575999999999999E-3</v>
      </c>
      <c r="G3909" s="17">
        <v>0.11414729999999999</v>
      </c>
      <c r="H3909" s="18">
        <v>0.25460759999999999</v>
      </c>
      <c r="I3909" s="40">
        <f t="array" ref="I3909">$Q$10+SUMPRODUCT(D3909:H3909,TRANSPOSE($Q$11:$Q$15))</f>
        <v>-2.6548019319632044</v>
      </c>
      <c r="J3909" s="37">
        <f t="shared" si="61"/>
        <v>6.5693661107651763E-2</v>
      </c>
      <c r="K3909" s="38"/>
      <c r="L3909" s="38"/>
      <c r="M3909" s="38"/>
      <c r="P3909" s="27">
        <v>3880</v>
      </c>
      <c r="Q3909" s="24">
        <v>0.2712502</v>
      </c>
      <c r="R3909" s="24">
        <v>0.21163499999999999</v>
      </c>
      <c r="S3909" s="24">
        <v>6.4347699999999994E-2</v>
      </c>
      <c r="T3909" s="24">
        <v>1.7109859999999999</v>
      </c>
      <c r="U3909" s="24">
        <v>0.50173699999999999</v>
      </c>
      <c r="V3909" s="34">
        <v>3.4387848060774273E-3</v>
      </c>
      <c r="W3909" s="24">
        <v>0</v>
      </c>
      <c r="X3909" s="24">
        <v>0</v>
      </c>
    </row>
    <row r="3910" spans="1:24" ht="15" customHeight="1" x14ac:dyDescent="0.45">
      <c r="A3910" s="14">
        <v>667</v>
      </c>
      <c r="B3910" s="15">
        <v>1995</v>
      </c>
      <c r="C3910" s="16">
        <v>0</v>
      </c>
      <c r="D3910" s="17">
        <v>0.1555957</v>
      </c>
      <c r="E3910" s="17">
        <v>-0.17900669999999999</v>
      </c>
      <c r="F3910" s="17">
        <v>5.1309300000000002E-2</v>
      </c>
      <c r="G3910" s="17">
        <v>1.3828860000000001</v>
      </c>
      <c r="H3910" s="18">
        <v>0.2400215</v>
      </c>
      <c r="I3910" s="40">
        <f t="array" ref="I3910">$Q$10+SUMPRODUCT(D3910:H3910,TRANSPOSE($Q$11:$Q$15))</f>
        <v>-4.6841579509835318</v>
      </c>
      <c r="J3910" s="37">
        <f t="shared" si="61"/>
        <v>9.1559070299282192E-3</v>
      </c>
      <c r="K3910" s="38"/>
      <c r="L3910" s="38"/>
      <c r="M3910" s="38"/>
      <c r="P3910" s="27">
        <v>3881</v>
      </c>
      <c r="Q3910" s="24">
        <v>1.9329E-3</v>
      </c>
      <c r="R3910" s="24">
        <v>1.2974599999999999E-2</v>
      </c>
      <c r="S3910" s="24">
        <v>2.6978100000000001E-2</v>
      </c>
      <c r="T3910" s="24">
        <v>0.19003719999999999</v>
      </c>
      <c r="U3910" s="24">
        <v>0.31408019999999998</v>
      </c>
      <c r="V3910" s="34">
        <v>5.2872955810079815E-2</v>
      </c>
      <c r="W3910" s="24">
        <v>0</v>
      </c>
      <c r="X3910" s="24">
        <v>1</v>
      </c>
    </row>
    <row r="3911" spans="1:24" ht="15" customHeight="1" x14ac:dyDescent="0.45">
      <c r="A3911" s="14">
        <v>668</v>
      </c>
      <c r="B3911" s="15">
        <v>2000</v>
      </c>
      <c r="C3911" s="16">
        <v>0</v>
      </c>
      <c r="D3911" s="17">
        <v>6.4049200000000001E-2</v>
      </c>
      <c r="E3911" s="17">
        <v>0.22494020000000001</v>
      </c>
      <c r="F3911" s="17">
        <v>7.0870000000000002E-2</v>
      </c>
      <c r="G3911" s="17">
        <v>3.7742460000000002</v>
      </c>
      <c r="H3911" s="18">
        <v>0.21488099999999999</v>
      </c>
      <c r="I3911" s="40">
        <f t="array" ref="I3911">$Q$10+SUMPRODUCT(D3911:H3911,TRANSPOSE($Q$11:$Q$15))</f>
        <v>-9.2923420867789197</v>
      </c>
      <c r="J3911" s="37">
        <f t="shared" si="61"/>
        <v>9.2118551280538513E-5</v>
      </c>
      <c r="K3911" s="38"/>
      <c r="L3911" s="38"/>
      <c r="M3911" s="38"/>
      <c r="P3911" s="27">
        <v>3882</v>
      </c>
      <c r="Q3911" s="24">
        <v>-1.1590000000000001E-3</v>
      </c>
      <c r="R3911" s="24">
        <v>0.15213699999999999</v>
      </c>
      <c r="S3911" s="24">
        <v>3.6579199999999999E-2</v>
      </c>
      <c r="T3911" s="24">
        <v>0.57695669999999999</v>
      </c>
      <c r="U3911" s="24">
        <v>0.18781880000000001</v>
      </c>
      <c r="V3911" s="34">
        <v>2.0616988426794491E-2</v>
      </c>
      <c r="W3911" s="24">
        <v>0</v>
      </c>
      <c r="X3911" s="24">
        <v>0</v>
      </c>
    </row>
    <row r="3912" spans="1:24" ht="15" customHeight="1" x14ac:dyDescent="0.45">
      <c r="A3912" s="14">
        <v>668</v>
      </c>
      <c r="B3912" s="15">
        <v>2002</v>
      </c>
      <c r="C3912" s="16">
        <v>0</v>
      </c>
      <c r="D3912" s="17">
        <v>3.5927599999999997E-2</v>
      </c>
      <c r="E3912" s="17">
        <v>3.3428600000000003E-2</v>
      </c>
      <c r="F3912" s="17">
        <v>5.88037E-2</v>
      </c>
      <c r="G3912" s="17">
        <v>0.72281640000000003</v>
      </c>
      <c r="H3912" s="18">
        <v>0.16459699999999999</v>
      </c>
      <c r="I3912" s="40">
        <f t="array" ref="I3912">$Q$10+SUMPRODUCT(D3912:H3912,TRANSPOSE($Q$11:$Q$15))</f>
        <v>-4.0974421288126335</v>
      </c>
      <c r="J3912" s="37">
        <f t="shared" si="61"/>
        <v>1.6343570047361294E-2</v>
      </c>
      <c r="K3912" s="38"/>
      <c r="L3912" s="38"/>
      <c r="M3912" s="38"/>
      <c r="P3912" s="27">
        <v>3883</v>
      </c>
      <c r="Q3912" s="24">
        <v>1.0987E-3</v>
      </c>
      <c r="R3912" s="24">
        <v>0.14224249999999999</v>
      </c>
      <c r="S3912" s="24">
        <v>4.5139899999999997E-2</v>
      </c>
      <c r="T3912" s="24">
        <v>0.63401770000000002</v>
      </c>
      <c r="U3912" s="24">
        <v>0.28133249999999999</v>
      </c>
      <c r="V3912" s="34">
        <v>1.8947733530401297E-2</v>
      </c>
      <c r="W3912" s="24">
        <v>0</v>
      </c>
      <c r="X3912" s="24">
        <v>0</v>
      </c>
    </row>
    <row r="3913" spans="1:24" ht="15" customHeight="1" x14ac:dyDescent="0.45">
      <c r="A3913" s="14">
        <v>668</v>
      </c>
      <c r="B3913" s="15">
        <v>2003</v>
      </c>
      <c r="C3913" s="16">
        <v>0</v>
      </c>
      <c r="D3913" s="17">
        <v>0.1270867</v>
      </c>
      <c r="E3913" s="17">
        <v>6.2338400000000002E-2</v>
      </c>
      <c r="F3913" s="17">
        <v>4.2108699999999999E-2</v>
      </c>
      <c r="G3913" s="17">
        <v>1.133175</v>
      </c>
      <c r="H3913" s="18">
        <v>0.18643599999999999</v>
      </c>
      <c r="I3913" s="40">
        <f t="array" ref="I3913">$Q$10+SUMPRODUCT(D3913:H3913,TRANSPOSE($Q$11:$Q$15))</f>
        <v>-4.6085673114357597</v>
      </c>
      <c r="J3913" s="37">
        <f t="shared" si="61"/>
        <v>9.8677435974516454E-3</v>
      </c>
      <c r="K3913" s="38"/>
      <c r="L3913" s="38"/>
      <c r="M3913" s="38"/>
      <c r="P3913" s="27">
        <v>3884</v>
      </c>
      <c r="Q3913" s="24">
        <v>-1.5108399999999999E-2</v>
      </c>
      <c r="R3913" s="24">
        <v>0.13553509999999999</v>
      </c>
      <c r="S3913" s="24">
        <v>5.6465599999999998E-2</v>
      </c>
      <c r="T3913" s="24">
        <v>0.72408039999999996</v>
      </c>
      <c r="U3913" s="24">
        <v>0.35372189999999998</v>
      </c>
      <c r="V3913" s="34">
        <v>1.5779142995681828E-2</v>
      </c>
      <c r="W3913" s="24">
        <v>0</v>
      </c>
      <c r="X3913" s="24">
        <v>0</v>
      </c>
    </row>
    <row r="3914" spans="1:24" ht="15" customHeight="1" x14ac:dyDescent="0.45">
      <c r="A3914" s="14">
        <v>668</v>
      </c>
      <c r="B3914" s="15">
        <v>2004</v>
      </c>
      <c r="C3914" s="16">
        <v>0</v>
      </c>
      <c r="D3914" s="17">
        <v>0.145013</v>
      </c>
      <c r="E3914" s="17">
        <v>0.119309</v>
      </c>
      <c r="F3914" s="17">
        <v>6.0656599999999998E-2</v>
      </c>
      <c r="G3914" s="17">
        <v>1.8857999999999999</v>
      </c>
      <c r="H3914" s="18">
        <v>0.18860260000000001</v>
      </c>
      <c r="I3914" s="40">
        <f t="array" ref="I3914">$Q$10+SUMPRODUCT(D3914:H3914,TRANSPOSE($Q$11:$Q$15))</f>
        <v>-6.0303759958558745</v>
      </c>
      <c r="J3914" s="37">
        <f t="shared" si="61"/>
        <v>2.3988215113854156E-3</v>
      </c>
      <c r="K3914" s="38"/>
      <c r="L3914" s="38"/>
      <c r="M3914" s="38"/>
      <c r="P3914" s="27">
        <v>3885</v>
      </c>
      <c r="Q3914" s="24">
        <v>6.0762000000000004E-3</v>
      </c>
      <c r="R3914" s="24">
        <v>6.3076699999999999E-2</v>
      </c>
      <c r="S3914" s="24">
        <v>4.1519E-2</v>
      </c>
      <c r="T3914" s="24">
        <v>0.60424239999999996</v>
      </c>
      <c r="U3914" s="24">
        <v>0.15934190000000001</v>
      </c>
      <c r="V3914" s="34">
        <v>2.1270008607309748E-2</v>
      </c>
      <c r="W3914" s="24">
        <v>0</v>
      </c>
      <c r="X3914" s="24">
        <v>0</v>
      </c>
    </row>
    <row r="3915" spans="1:24" ht="15" customHeight="1" x14ac:dyDescent="0.45">
      <c r="A3915" s="14">
        <v>669</v>
      </c>
      <c r="B3915" s="15">
        <v>1995</v>
      </c>
      <c r="C3915" s="16">
        <v>0</v>
      </c>
      <c r="D3915" s="17">
        <v>0.1966349</v>
      </c>
      <c r="E3915" s="17">
        <v>0.3003229</v>
      </c>
      <c r="F3915" s="17">
        <v>5.2935099999999999E-2</v>
      </c>
      <c r="G3915" s="17">
        <v>1.3284320000000001</v>
      </c>
      <c r="H3915" s="18">
        <v>0.36255789999999999</v>
      </c>
      <c r="I3915" s="40">
        <f t="array" ref="I3915">$Q$10+SUMPRODUCT(D3915:H3915,TRANSPOSE($Q$11:$Q$15))</f>
        <v>-5.2143945894908219</v>
      </c>
      <c r="J3915" s="37">
        <f t="shared" si="61"/>
        <v>5.4083156052755627E-3</v>
      </c>
      <c r="K3915" s="38"/>
      <c r="L3915" s="38"/>
      <c r="M3915" s="38"/>
      <c r="P3915" s="27">
        <v>3886</v>
      </c>
      <c r="Q3915" s="24">
        <v>1.9911999999999998E-3</v>
      </c>
      <c r="R3915" s="24">
        <v>3.8006499999999999E-2</v>
      </c>
      <c r="S3915" s="24">
        <v>4.3255799999999997E-2</v>
      </c>
      <c r="T3915" s="24">
        <v>0.34682489999999999</v>
      </c>
      <c r="U3915" s="24">
        <v>0.16381090000000001</v>
      </c>
      <c r="V3915" s="34">
        <v>3.2448870015675715E-2</v>
      </c>
      <c r="W3915" s="24">
        <v>0</v>
      </c>
      <c r="X3915" s="24">
        <v>0</v>
      </c>
    </row>
    <row r="3916" spans="1:24" ht="15" customHeight="1" x14ac:dyDescent="0.45">
      <c r="A3916" s="14">
        <v>669</v>
      </c>
      <c r="B3916" s="15">
        <v>1996</v>
      </c>
      <c r="C3916" s="16">
        <v>0</v>
      </c>
      <c r="D3916" s="17">
        <v>0.26364739999999998</v>
      </c>
      <c r="E3916" s="17">
        <v>0.31152259999999998</v>
      </c>
      <c r="F3916" s="17">
        <v>4.1327700000000002E-2</v>
      </c>
      <c r="G3916" s="17">
        <v>1.317979</v>
      </c>
      <c r="H3916" s="18">
        <v>0.40526420000000002</v>
      </c>
      <c r="I3916" s="40">
        <f t="array" ref="I3916">$Q$10+SUMPRODUCT(D3916:H3916,TRANSPOSE($Q$11:$Q$15))</f>
        <v>-5.0669369810609908</v>
      </c>
      <c r="J3916" s="37">
        <f t="shared" si="61"/>
        <v>6.2622301630708508E-3</v>
      </c>
      <c r="K3916" s="38"/>
      <c r="L3916" s="38"/>
      <c r="M3916" s="38"/>
      <c r="P3916" s="27">
        <v>3887</v>
      </c>
      <c r="Q3916" s="24">
        <v>-3.8306999999999998E-3</v>
      </c>
      <c r="R3916" s="24">
        <v>4.5005299999999998E-2</v>
      </c>
      <c r="S3916" s="24">
        <v>5.9922499999999997E-2</v>
      </c>
      <c r="T3916" s="24">
        <v>0.455982</v>
      </c>
      <c r="U3916" s="24">
        <v>7.9822199999999996E-2</v>
      </c>
      <c r="V3916" s="34">
        <v>2.2598542595348482E-2</v>
      </c>
      <c r="W3916" s="24">
        <v>0</v>
      </c>
      <c r="X3916" s="24">
        <v>0</v>
      </c>
    </row>
    <row r="3917" spans="1:24" ht="15" customHeight="1" x14ac:dyDescent="0.45">
      <c r="A3917" s="14">
        <v>669</v>
      </c>
      <c r="B3917" s="15">
        <v>1997</v>
      </c>
      <c r="C3917" s="16">
        <v>0</v>
      </c>
      <c r="D3917" s="17">
        <v>0.2388651</v>
      </c>
      <c r="E3917" s="17">
        <v>0.34148020000000001</v>
      </c>
      <c r="F3917" s="17">
        <v>4.2698600000000003E-2</v>
      </c>
      <c r="G3917" s="17">
        <v>1.818217</v>
      </c>
      <c r="H3917" s="18">
        <v>0.39567619999999998</v>
      </c>
      <c r="I3917" s="40">
        <f t="array" ref="I3917">$Q$10+SUMPRODUCT(D3917:H3917,TRANSPOSE($Q$11:$Q$15))</f>
        <v>-5.9348489063393473</v>
      </c>
      <c r="J3917" s="37">
        <f t="shared" si="61"/>
        <v>2.6386416116119522E-3</v>
      </c>
      <c r="K3917" s="38"/>
      <c r="L3917" s="38"/>
      <c r="M3917" s="38"/>
      <c r="P3917" s="27">
        <v>3888</v>
      </c>
      <c r="Q3917" s="24">
        <v>-1.79589E-2</v>
      </c>
      <c r="R3917" s="24">
        <v>5.1655800000000002E-2</v>
      </c>
      <c r="S3917" s="24">
        <v>6.8220600000000006E-2</v>
      </c>
      <c r="T3917" s="24">
        <v>0.73878010000000005</v>
      </c>
      <c r="U3917" s="24">
        <v>8.6204199999999995E-2</v>
      </c>
      <c r="V3917" s="34">
        <v>1.3444843879952257E-2</v>
      </c>
      <c r="W3917" s="24">
        <v>0</v>
      </c>
      <c r="X3917" s="24">
        <v>0</v>
      </c>
    </row>
    <row r="3918" spans="1:24" ht="15" customHeight="1" x14ac:dyDescent="0.45">
      <c r="A3918" s="14">
        <v>669</v>
      </c>
      <c r="B3918" s="15">
        <v>1998</v>
      </c>
      <c r="C3918" s="16">
        <v>0</v>
      </c>
      <c r="D3918" s="17">
        <v>0.2187306</v>
      </c>
      <c r="E3918" s="17">
        <v>0.30940260000000003</v>
      </c>
      <c r="F3918" s="17">
        <v>6.7370600000000003E-2</v>
      </c>
      <c r="G3918" s="17">
        <v>0.80551850000000003</v>
      </c>
      <c r="H3918" s="18">
        <v>0.41237020000000002</v>
      </c>
      <c r="I3918" s="40">
        <f t="array" ref="I3918">$Q$10+SUMPRODUCT(D3918:H3918,TRANSPOSE($Q$11:$Q$15))</f>
        <v>-4.4697299065911889</v>
      </c>
      <c r="J3918" s="37">
        <f t="shared" si="61"/>
        <v>1.1320780555136495E-2</v>
      </c>
      <c r="K3918" s="38"/>
      <c r="L3918" s="38"/>
      <c r="M3918" s="38"/>
      <c r="P3918" s="27">
        <v>3889</v>
      </c>
      <c r="Q3918" s="24">
        <v>-1.8987899999999999E-2</v>
      </c>
      <c r="R3918" s="24">
        <v>7.7060299999999998E-2</v>
      </c>
      <c r="S3918" s="24">
        <v>6.5902199999999994E-2</v>
      </c>
      <c r="T3918" s="24">
        <v>0.85475900000000005</v>
      </c>
      <c r="U3918" s="24">
        <v>9.9262799999999998E-2</v>
      </c>
      <c r="V3918" s="34">
        <v>1.1083264714170666E-2</v>
      </c>
      <c r="W3918" s="24">
        <v>0</v>
      </c>
      <c r="X3918" s="24">
        <v>0</v>
      </c>
    </row>
    <row r="3919" spans="1:24" ht="15" customHeight="1" x14ac:dyDescent="0.45">
      <c r="A3919" s="14">
        <v>669</v>
      </c>
      <c r="B3919" s="15">
        <v>1999</v>
      </c>
      <c r="C3919" s="16">
        <v>0</v>
      </c>
      <c r="D3919" s="17">
        <v>0.18209069999999999</v>
      </c>
      <c r="E3919" s="17">
        <v>0.34173300000000001</v>
      </c>
      <c r="F3919" s="17">
        <v>5.3069199999999997E-2</v>
      </c>
      <c r="G3919" s="17">
        <v>0.73938899999999996</v>
      </c>
      <c r="H3919" s="18">
        <v>0.39722800000000003</v>
      </c>
      <c r="I3919" s="40">
        <f t="array" ref="I3919">$Q$10+SUMPRODUCT(D3919:H3919,TRANSPOSE($Q$11:$Q$15))</f>
        <v>-4.3215249069132975</v>
      </c>
      <c r="J3919" s="37">
        <f t="shared" si="61"/>
        <v>1.310558080794421E-2</v>
      </c>
      <c r="K3919" s="38"/>
      <c r="L3919" s="38"/>
      <c r="M3919" s="38"/>
      <c r="P3919" s="27">
        <v>3890</v>
      </c>
      <c r="Q3919" s="24">
        <v>-2.12001E-2</v>
      </c>
      <c r="R3919" s="24">
        <v>8.9116399999999998E-2</v>
      </c>
      <c r="S3919" s="24">
        <v>6.6211199999999998E-2</v>
      </c>
      <c r="T3919" s="24">
        <v>1.0373190000000001</v>
      </c>
      <c r="U3919" s="24">
        <v>0.109086</v>
      </c>
      <c r="V3919" s="34">
        <v>8.1874585123243339E-3</v>
      </c>
      <c r="W3919" s="24">
        <v>0</v>
      </c>
      <c r="X3919" s="24">
        <v>0</v>
      </c>
    </row>
    <row r="3920" spans="1:24" ht="15" customHeight="1" x14ac:dyDescent="0.45">
      <c r="A3920" s="14">
        <v>669</v>
      </c>
      <c r="B3920" s="15">
        <v>2000</v>
      </c>
      <c r="C3920" s="16">
        <v>0</v>
      </c>
      <c r="D3920" s="17">
        <v>0.17734259999999999</v>
      </c>
      <c r="E3920" s="17">
        <v>0.37924229999999998</v>
      </c>
      <c r="F3920" s="17">
        <v>4.8243899999999999E-2</v>
      </c>
      <c r="G3920" s="17">
        <v>0.48350549999999998</v>
      </c>
      <c r="H3920" s="18">
        <v>0.38698939999999998</v>
      </c>
      <c r="I3920" s="40">
        <f t="array" ref="I3920">$Q$10+SUMPRODUCT(D3920:H3920,TRANSPOSE($Q$11:$Q$15))</f>
        <v>-3.9380050174102177</v>
      </c>
      <c r="J3920" s="37">
        <f t="shared" si="61"/>
        <v>1.9114565779011973E-2</v>
      </c>
      <c r="K3920" s="38"/>
      <c r="L3920" s="38"/>
      <c r="M3920" s="38"/>
      <c r="P3920" s="27">
        <v>3891</v>
      </c>
      <c r="Q3920" s="24">
        <v>-3.0038200000000001E-2</v>
      </c>
      <c r="R3920" s="24">
        <v>9.4251399999999999E-2</v>
      </c>
      <c r="S3920" s="24">
        <v>5.4623699999999997E-2</v>
      </c>
      <c r="T3920" s="24">
        <v>1.029606</v>
      </c>
      <c r="U3920" s="24">
        <v>0.1030083</v>
      </c>
      <c r="V3920" s="34">
        <v>8.9523612499440176E-3</v>
      </c>
      <c r="W3920" s="24">
        <v>0</v>
      </c>
      <c r="X3920" s="24">
        <v>0</v>
      </c>
    </row>
    <row r="3921" spans="1:24" ht="15" customHeight="1" x14ac:dyDescent="0.45">
      <c r="A3921" s="14">
        <v>669</v>
      </c>
      <c r="B3921" s="15">
        <v>2001</v>
      </c>
      <c r="C3921" s="16">
        <v>0</v>
      </c>
      <c r="D3921" s="17">
        <v>0.1083047</v>
      </c>
      <c r="E3921" s="17">
        <v>0.19401409999999999</v>
      </c>
      <c r="F3921" s="17">
        <v>4.9445000000000003E-2</v>
      </c>
      <c r="G3921" s="17">
        <v>0.18837319999999999</v>
      </c>
      <c r="H3921" s="18">
        <v>0.49842389999999998</v>
      </c>
      <c r="I3921" s="40">
        <f t="array" ref="I3921">$Q$10+SUMPRODUCT(D3921:H3921,TRANSPOSE($Q$11:$Q$15))</f>
        <v>-3.1675160602054087</v>
      </c>
      <c r="J3921" s="37">
        <f t="shared" si="61"/>
        <v>4.0406617638633416E-2</v>
      </c>
      <c r="K3921" s="38"/>
      <c r="L3921" s="38"/>
      <c r="M3921" s="38"/>
      <c r="P3921" s="27">
        <v>3892</v>
      </c>
      <c r="Q3921" s="24">
        <v>0.31875369999999997</v>
      </c>
      <c r="R3921" s="24">
        <v>0.10628609999999999</v>
      </c>
      <c r="S3921" s="24">
        <v>5.09731E-2</v>
      </c>
      <c r="T3921" s="24">
        <v>0.967858</v>
      </c>
      <c r="U3921" s="24">
        <v>0.33075480000000002</v>
      </c>
      <c r="V3921" s="34">
        <v>1.3241583497024307E-2</v>
      </c>
      <c r="W3921" s="24">
        <v>0</v>
      </c>
      <c r="X3921" s="24">
        <v>0</v>
      </c>
    </row>
    <row r="3922" spans="1:24" ht="15" customHeight="1" x14ac:dyDescent="0.45">
      <c r="A3922" s="14">
        <v>669</v>
      </c>
      <c r="B3922" s="15">
        <v>2002</v>
      </c>
      <c r="C3922" s="16">
        <v>0</v>
      </c>
      <c r="D3922" s="17">
        <v>0.129381</v>
      </c>
      <c r="E3922" s="17">
        <v>0.23182069999999999</v>
      </c>
      <c r="F3922" s="17">
        <v>4.7999300000000002E-2</v>
      </c>
      <c r="G3922" s="17">
        <v>0.46818120000000002</v>
      </c>
      <c r="H3922" s="18">
        <v>0.58349629999999997</v>
      </c>
      <c r="I3922" s="40">
        <f t="array" ref="I3922">$Q$10+SUMPRODUCT(D3922:H3922,TRANSPOSE($Q$11:$Q$15))</f>
        <v>-3.595367452784433</v>
      </c>
      <c r="J3922" s="37">
        <f t="shared" si="61"/>
        <v>2.6717191728203034E-2</v>
      </c>
      <c r="K3922" s="38"/>
      <c r="L3922" s="38"/>
      <c r="M3922" s="38"/>
      <c r="P3922" s="27">
        <v>3893</v>
      </c>
      <c r="Q3922" s="24">
        <v>0.28769909999999999</v>
      </c>
      <c r="R3922" s="24">
        <v>0.18085290000000001</v>
      </c>
      <c r="S3922" s="24">
        <v>7.3274900000000004E-2</v>
      </c>
      <c r="T3922" s="24">
        <v>1.2331110000000001</v>
      </c>
      <c r="U3922" s="24">
        <v>0.3551723</v>
      </c>
      <c r="V3922" s="34">
        <v>6.5721509274650732E-3</v>
      </c>
      <c r="W3922" s="24">
        <v>0</v>
      </c>
      <c r="X3922" s="24">
        <v>0</v>
      </c>
    </row>
    <row r="3923" spans="1:24" ht="15" customHeight="1" x14ac:dyDescent="0.45">
      <c r="A3923" s="14">
        <v>669</v>
      </c>
      <c r="B3923" s="15">
        <v>2003</v>
      </c>
      <c r="C3923" s="16">
        <v>0</v>
      </c>
      <c r="D3923" s="17">
        <v>0.12718599999999999</v>
      </c>
      <c r="E3923" s="17">
        <v>0.25119039999999998</v>
      </c>
      <c r="F3923" s="17">
        <v>6.6786999999999999E-2</v>
      </c>
      <c r="G3923" s="17">
        <v>0.5559596</v>
      </c>
      <c r="H3923" s="18">
        <v>0.66101129999999997</v>
      </c>
      <c r="I3923" s="40">
        <f t="array" ref="I3923">$Q$10+SUMPRODUCT(D3923:H3923,TRANSPOSE($Q$11:$Q$15))</f>
        <v>-3.8665698543608871</v>
      </c>
      <c r="J3923" s="37">
        <f t="shared" si="61"/>
        <v>2.0500953747184223E-2</v>
      </c>
      <c r="K3923" s="38"/>
      <c r="L3923" s="38"/>
      <c r="M3923" s="38"/>
      <c r="P3923" s="27">
        <v>3894</v>
      </c>
      <c r="Q3923" s="24">
        <v>0.26533309999999999</v>
      </c>
      <c r="R3923" s="24">
        <v>0.1996685</v>
      </c>
      <c r="S3923" s="24">
        <v>7.3049199999999995E-2</v>
      </c>
      <c r="T3923" s="24">
        <v>1.4279379999999999</v>
      </c>
      <c r="U3923" s="24">
        <v>0.3470858</v>
      </c>
      <c r="V3923" s="34">
        <v>4.6389027367639548E-3</v>
      </c>
      <c r="W3923" s="24">
        <v>0</v>
      </c>
      <c r="X3923" s="24">
        <v>0</v>
      </c>
    </row>
    <row r="3924" spans="1:24" ht="15" customHeight="1" x14ac:dyDescent="0.45">
      <c r="A3924" s="14">
        <v>669</v>
      </c>
      <c r="B3924" s="15">
        <v>2004</v>
      </c>
      <c r="C3924" s="16">
        <v>0</v>
      </c>
      <c r="D3924" s="17">
        <v>0.1438815</v>
      </c>
      <c r="E3924" s="17">
        <v>0.28507880000000002</v>
      </c>
      <c r="F3924" s="17">
        <v>4.9930200000000001E-2</v>
      </c>
      <c r="G3924" s="17">
        <v>0.69383220000000001</v>
      </c>
      <c r="H3924" s="18">
        <v>0.69481000000000004</v>
      </c>
      <c r="I3924" s="40">
        <f t="array" ref="I3924">$Q$10+SUMPRODUCT(D3924:H3924,TRANSPOSE($Q$11:$Q$15))</f>
        <v>-3.9728535905981897</v>
      </c>
      <c r="J3924" s="37">
        <f t="shared" si="61"/>
        <v>1.8472015926502758E-2</v>
      </c>
      <c r="K3924" s="38"/>
      <c r="L3924" s="38"/>
      <c r="M3924" s="38"/>
      <c r="P3924" s="27">
        <v>3895</v>
      </c>
      <c r="Q3924" s="24">
        <v>2.8889700000000001E-2</v>
      </c>
      <c r="R3924" s="24">
        <v>0.65788139999999995</v>
      </c>
      <c r="S3924" s="24">
        <v>5.7877400000000002E-2</v>
      </c>
      <c r="T3924" s="24">
        <v>2.0242800000000001</v>
      </c>
      <c r="U3924" s="24">
        <v>0.22442770000000001</v>
      </c>
      <c r="V3924" s="34">
        <v>8.7725102013073769E-4</v>
      </c>
      <c r="W3924" s="24">
        <v>0</v>
      </c>
      <c r="X3924" s="24">
        <v>0</v>
      </c>
    </row>
    <row r="3925" spans="1:24" ht="15" customHeight="1" x14ac:dyDescent="0.45">
      <c r="A3925" s="14">
        <v>670</v>
      </c>
      <c r="B3925" s="15">
        <v>1995</v>
      </c>
      <c r="C3925" s="16">
        <v>0</v>
      </c>
      <c r="D3925" s="17">
        <v>-8.9232199999999998E-2</v>
      </c>
      <c r="E3925" s="17">
        <v>-6.8004099999999998E-2</v>
      </c>
      <c r="F3925" s="17">
        <v>3.4661200000000003E-2</v>
      </c>
      <c r="G3925" s="17">
        <v>0.21738250000000001</v>
      </c>
      <c r="H3925" s="18">
        <v>0.35862050000000001</v>
      </c>
      <c r="I3925" s="40">
        <f t="array" ref="I3925">$Q$10+SUMPRODUCT(D3925:H3925,TRANSPOSE($Q$11:$Q$15))</f>
        <v>-2.883006767830659</v>
      </c>
      <c r="J3925" s="37">
        <f t="shared" si="61"/>
        <v>5.3000020668823103E-2</v>
      </c>
      <c r="K3925" s="38"/>
      <c r="L3925" s="38"/>
      <c r="M3925" s="38"/>
      <c r="P3925" s="27">
        <v>3896</v>
      </c>
      <c r="Q3925" s="24">
        <v>8.9709499999999998E-2</v>
      </c>
      <c r="R3925" s="24">
        <v>0.65047880000000002</v>
      </c>
      <c r="S3925" s="24">
        <v>7.3361399999999993E-2</v>
      </c>
      <c r="T3925" s="24">
        <v>2.2805070000000001</v>
      </c>
      <c r="U3925" s="24">
        <v>0.1818681</v>
      </c>
      <c r="V3925" s="34">
        <v>5.2038170091008246E-4</v>
      </c>
      <c r="W3925" s="24">
        <v>0</v>
      </c>
      <c r="X3925" s="24">
        <v>0</v>
      </c>
    </row>
    <row r="3926" spans="1:24" ht="15" customHeight="1" x14ac:dyDescent="0.45">
      <c r="A3926" s="14">
        <v>679</v>
      </c>
      <c r="B3926" s="15">
        <v>1996</v>
      </c>
      <c r="C3926" s="16">
        <v>0</v>
      </c>
      <c r="D3926" s="17">
        <v>0.14355119999999999</v>
      </c>
      <c r="E3926" s="17">
        <v>0.21360390000000001</v>
      </c>
      <c r="F3926" s="17">
        <v>6.0999499999999998E-2</v>
      </c>
      <c r="G3926" s="17">
        <v>1.9537800000000001</v>
      </c>
      <c r="H3926" s="18">
        <v>0.29715429999999998</v>
      </c>
      <c r="I3926" s="40">
        <f t="array" ref="I3926">$Q$10+SUMPRODUCT(D3926:H3926,TRANSPOSE($Q$11:$Q$15))</f>
        <v>-6.2118910134657561</v>
      </c>
      <c r="J3926" s="37">
        <f t="shared" si="61"/>
        <v>2.0014278126412968E-3</v>
      </c>
      <c r="K3926" s="38"/>
      <c r="L3926" s="38"/>
      <c r="M3926" s="38"/>
      <c r="P3926" s="27">
        <v>3897</v>
      </c>
      <c r="Q3926" s="24">
        <v>5.6647400000000001E-2</v>
      </c>
      <c r="R3926" s="24">
        <v>0.59209509999999999</v>
      </c>
      <c r="S3926" s="24">
        <v>6.7046999999999995E-2</v>
      </c>
      <c r="T3926" s="24">
        <v>2.6466949999999998</v>
      </c>
      <c r="U3926" s="24">
        <v>0.17916979999999999</v>
      </c>
      <c r="V3926" s="34">
        <v>3.2741510072613214E-4</v>
      </c>
      <c r="W3926" s="24">
        <v>0</v>
      </c>
      <c r="X3926" s="24">
        <v>0</v>
      </c>
    </row>
    <row r="3927" spans="1:24" ht="15" customHeight="1" x14ac:dyDescent="0.45">
      <c r="A3927" s="14">
        <v>681</v>
      </c>
      <c r="B3927" s="15">
        <v>1997</v>
      </c>
      <c r="C3927" s="16">
        <v>0</v>
      </c>
      <c r="D3927" s="17">
        <v>0.1359679</v>
      </c>
      <c r="E3927" s="17">
        <v>0.22067899999999999</v>
      </c>
      <c r="F3927" s="17">
        <v>5.5926999999999998E-2</v>
      </c>
      <c r="G3927" s="17">
        <v>1.9508589999999999</v>
      </c>
      <c r="H3927" s="18">
        <v>0.30445339999999999</v>
      </c>
      <c r="I3927" s="40">
        <f t="array" ref="I3927">$Q$10+SUMPRODUCT(D3927:H3927,TRANSPOSE($Q$11:$Q$15))</f>
        <v>-6.1755671487194999</v>
      </c>
      <c r="J3927" s="37">
        <f t="shared" si="61"/>
        <v>2.0753102562006756E-3</v>
      </c>
      <c r="K3927" s="38"/>
      <c r="L3927" s="38"/>
      <c r="M3927" s="38"/>
      <c r="P3927" s="27">
        <v>3898</v>
      </c>
      <c r="Q3927" s="24">
        <v>5.0860599999999999E-2</v>
      </c>
      <c r="R3927" s="24">
        <v>0.61990400000000001</v>
      </c>
      <c r="S3927" s="24">
        <v>6.1019799999999999E-2</v>
      </c>
      <c r="T3927" s="24">
        <v>2.2167699999999999</v>
      </c>
      <c r="U3927" s="24">
        <v>0.15328639999999999</v>
      </c>
      <c r="V3927" s="34">
        <v>6.4250674820955664E-4</v>
      </c>
      <c r="W3927" s="24">
        <v>0</v>
      </c>
      <c r="X3927" s="24">
        <v>0</v>
      </c>
    </row>
    <row r="3928" spans="1:24" ht="15" customHeight="1" x14ac:dyDescent="0.45">
      <c r="A3928" s="14">
        <v>685</v>
      </c>
      <c r="B3928" s="15">
        <v>1998</v>
      </c>
      <c r="C3928" s="16">
        <v>0</v>
      </c>
      <c r="D3928" s="17">
        <v>0.14608699999999999</v>
      </c>
      <c r="E3928" s="17">
        <v>0.19928100000000001</v>
      </c>
      <c r="F3928" s="17">
        <v>4.8778000000000002E-2</v>
      </c>
      <c r="G3928" s="17">
        <v>1.928847</v>
      </c>
      <c r="H3928" s="18">
        <v>0.30067329999999998</v>
      </c>
      <c r="I3928" s="40">
        <f t="array" ref="I3928">$Q$10+SUMPRODUCT(D3928:H3928,TRANSPOSE($Q$11:$Q$15))</f>
        <v>-6.0503398188886344</v>
      </c>
      <c r="J3928" s="37">
        <f t="shared" si="61"/>
        <v>2.3515182249119787E-3</v>
      </c>
      <c r="K3928" s="38"/>
      <c r="L3928" s="38"/>
      <c r="M3928" s="38"/>
      <c r="P3928" s="27">
        <v>3899</v>
      </c>
      <c r="Q3928" s="24">
        <v>0.16587499999999999</v>
      </c>
      <c r="R3928" s="24">
        <v>0.55451289999999998</v>
      </c>
      <c r="S3928" s="24">
        <v>6.1989500000000003E-2</v>
      </c>
      <c r="T3928" s="24">
        <v>2.4808530000000002</v>
      </c>
      <c r="U3928" s="24">
        <v>0.13239300000000001</v>
      </c>
      <c r="V3928" s="34">
        <v>4.7662920922892824E-4</v>
      </c>
      <c r="W3928" s="24">
        <v>0</v>
      </c>
      <c r="X3928" s="24">
        <v>0</v>
      </c>
    </row>
    <row r="3929" spans="1:24" ht="15" customHeight="1" x14ac:dyDescent="0.45">
      <c r="A3929" s="14">
        <v>688</v>
      </c>
      <c r="B3929" s="15">
        <v>1999</v>
      </c>
      <c r="C3929" s="16">
        <v>0</v>
      </c>
      <c r="D3929" s="17">
        <v>0.13202259999999999</v>
      </c>
      <c r="E3929" s="17">
        <v>0.2173947</v>
      </c>
      <c r="F3929" s="17">
        <v>5.1502199999999998E-2</v>
      </c>
      <c r="G3929" s="17">
        <v>1.9469749999999999</v>
      </c>
      <c r="H3929" s="18">
        <v>0.30388660000000001</v>
      </c>
      <c r="I3929" s="40">
        <f t="array" ref="I3929">$Q$10+SUMPRODUCT(D3929:H3929,TRANSPOSE($Q$11:$Q$15))</f>
        <v>-6.13119404912376</v>
      </c>
      <c r="J3929" s="37">
        <f t="shared" si="61"/>
        <v>2.1692676149948206E-3</v>
      </c>
      <c r="K3929" s="38"/>
      <c r="L3929" s="38"/>
      <c r="M3929" s="38"/>
      <c r="P3929" s="27">
        <v>3900</v>
      </c>
      <c r="Q3929" s="24">
        <v>3.2528700000000001E-2</v>
      </c>
      <c r="R3929" s="24">
        <v>0.32217879999999999</v>
      </c>
      <c r="S3929" s="24">
        <v>4.5192700000000002E-2</v>
      </c>
      <c r="T3929" s="24">
        <v>1.5180530000000001</v>
      </c>
      <c r="U3929" s="24">
        <v>0.11981700000000001</v>
      </c>
      <c r="V3929" s="34">
        <v>3.3186986006524498E-3</v>
      </c>
      <c r="W3929" s="24">
        <v>0</v>
      </c>
      <c r="X3929" s="24">
        <v>0</v>
      </c>
    </row>
    <row r="3930" spans="1:24" ht="15" customHeight="1" x14ac:dyDescent="0.45">
      <c r="A3930" s="14">
        <v>693</v>
      </c>
      <c r="B3930" s="15">
        <v>2000</v>
      </c>
      <c r="C3930" s="16">
        <v>0</v>
      </c>
      <c r="D3930" s="17">
        <v>0.14463280000000001</v>
      </c>
      <c r="E3930" s="17">
        <v>0.21273339999999999</v>
      </c>
      <c r="F3930" s="17">
        <v>5.31019E-2</v>
      </c>
      <c r="G3930" s="17">
        <v>1.939859</v>
      </c>
      <c r="H3930" s="18">
        <v>0.30380420000000002</v>
      </c>
      <c r="I3930" s="40">
        <f t="array" ref="I3930">$Q$10+SUMPRODUCT(D3930:H3930,TRANSPOSE($Q$11:$Q$15))</f>
        <v>-6.1206980294286035</v>
      </c>
      <c r="J3930" s="37">
        <f t="shared" si="61"/>
        <v>2.1921060257911649E-3</v>
      </c>
      <c r="K3930" s="38"/>
      <c r="L3930" s="38"/>
      <c r="M3930" s="38"/>
      <c r="P3930" s="27">
        <v>3901</v>
      </c>
      <c r="Q3930" s="24">
        <v>2.1841699999999999E-2</v>
      </c>
      <c r="R3930" s="24">
        <v>0.3256619</v>
      </c>
      <c r="S3930" s="24">
        <v>3.6734000000000003E-2</v>
      </c>
      <c r="T3930" s="24">
        <v>1.295812</v>
      </c>
      <c r="U3930" s="24">
        <v>0.1146036</v>
      </c>
      <c r="V3930" s="34">
        <v>4.9878052159581443E-3</v>
      </c>
      <c r="W3930" s="24">
        <v>0</v>
      </c>
      <c r="X3930" s="24">
        <v>0</v>
      </c>
    </row>
    <row r="3931" spans="1:24" ht="15" customHeight="1" x14ac:dyDescent="0.45">
      <c r="A3931" s="14">
        <v>696</v>
      </c>
      <c r="B3931" s="15">
        <v>2001</v>
      </c>
      <c r="C3931" s="16">
        <v>0</v>
      </c>
      <c r="D3931" s="17">
        <v>0.13990349999999999</v>
      </c>
      <c r="E3931" s="17">
        <v>0.20298769999999999</v>
      </c>
      <c r="F3931" s="17">
        <v>4.71467E-2</v>
      </c>
      <c r="G3931" s="17">
        <v>1.9485980000000001</v>
      </c>
      <c r="H3931" s="18">
        <v>0.31259540000000002</v>
      </c>
      <c r="I3931" s="40">
        <f t="array" ref="I3931">$Q$10+SUMPRODUCT(D3931:H3931,TRANSPOSE($Q$11:$Q$15))</f>
        <v>-6.0693295007951642</v>
      </c>
      <c r="J3931" s="37">
        <f t="shared" si="61"/>
        <v>2.3073870221445069E-3</v>
      </c>
      <c r="K3931" s="38"/>
      <c r="L3931" s="38"/>
      <c r="M3931" s="38"/>
      <c r="P3931" s="27">
        <v>3902</v>
      </c>
      <c r="Q3931" s="24">
        <v>7.3459499999999997E-2</v>
      </c>
      <c r="R3931" s="24">
        <v>0.35601260000000001</v>
      </c>
      <c r="S3931" s="24">
        <v>6.4715700000000001E-2</v>
      </c>
      <c r="T3931" s="24">
        <v>1.7647969999999999</v>
      </c>
      <c r="U3931" s="24">
        <v>0.13786480000000001</v>
      </c>
      <c r="V3931" s="34">
        <v>1.8787229947670309E-3</v>
      </c>
      <c r="W3931" s="24">
        <v>0</v>
      </c>
      <c r="X3931" s="24">
        <v>0</v>
      </c>
    </row>
    <row r="3932" spans="1:24" ht="15" customHeight="1" x14ac:dyDescent="0.45">
      <c r="A3932" s="14">
        <v>698</v>
      </c>
      <c r="B3932" s="15">
        <v>1995</v>
      </c>
      <c r="C3932" s="16">
        <v>0</v>
      </c>
      <c r="D3932" s="17">
        <v>0.14515130000000001</v>
      </c>
      <c r="E3932" s="17">
        <v>0.22559209999999999</v>
      </c>
      <c r="F3932" s="17">
        <v>6.59912E-2</v>
      </c>
      <c r="G3932" s="17">
        <v>1.956664</v>
      </c>
      <c r="H3932" s="18">
        <v>0.2902518</v>
      </c>
      <c r="I3932" s="40">
        <f t="array" ref="I3932">$Q$10+SUMPRODUCT(D3932:H3932,TRANSPOSE($Q$11:$Q$15))</f>
        <v>-6.2774616308939422</v>
      </c>
      <c r="J3932" s="37">
        <f t="shared" si="61"/>
        <v>1.874641137202307E-3</v>
      </c>
      <c r="K3932" s="38"/>
      <c r="L3932" s="38"/>
      <c r="M3932" s="38"/>
      <c r="P3932" s="27">
        <v>3903</v>
      </c>
      <c r="Q3932" s="24">
        <v>4.9121999999999999E-2</v>
      </c>
      <c r="R3932" s="24">
        <v>0.2302968</v>
      </c>
      <c r="S3932" s="24">
        <v>5.03271E-2</v>
      </c>
      <c r="T3932" s="24">
        <v>2.25563</v>
      </c>
      <c r="U3932" s="24">
        <v>0.13663819999999999</v>
      </c>
      <c r="V3932" s="34">
        <v>1.1458903607555473E-3</v>
      </c>
      <c r="W3932" s="24">
        <v>0</v>
      </c>
      <c r="X3932" s="24">
        <v>0</v>
      </c>
    </row>
    <row r="3933" spans="1:24" ht="15" customHeight="1" x14ac:dyDescent="0.45">
      <c r="A3933" s="14">
        <v>702</v>
      </c>
      <c r="B3933" s="15">
        <v>1996</v>
      </c>
      <c r="C3933" s="16">
        <v>0</v>
      </c>
      <c r="D3933" s="17">
        <v>0.14776980000000001</v>
      </c>
      <c r="E3933" s="17">
        <v>0.22349359999999999</v>
      </c>
      <c r="F3933" s="17">
        <v>5.6393699999999998E-2</v>
      </c>
      <c r="G3933" s="17">
        <v>1.947249</v>
      </c>
      <c r="H3933" s="18">
        <v>0.3097491</v>
      </c>
      <c r="I3933" s="40">
        <f t="array" ref="I3933">$Q$10+SUMPRODUCT(D3933:H3933,TRANSPOSE($Q$11:$Q$15))</f>
        <v>-6.1694674052425196</v>
      </c>
      <c r="J3933" s="37">
        <f t="shared" si="61"/>
        <v>2.0879812906779037E-3</v>
      </c>
      <c r="K3933" s="38"/>
      <c r="L3933" s="38"/>
      <c r="M3933" s="38"/>
      <c r="P3933" s="27">
        <v>3904</v>
      </c>
      <c r="Q3933" s="24">
        <v>2.9633400000000001E-2</v>
      </c>
      <c r="R3933" s="24">
        <v>0.23276189999999999</v>
      </c>
      <c r="S3933" s="24">
        <v>6.2002500000000002E-2</v>
      </c>
      <c r="T3933" s="24">
        <v>1.8589910000000001</v>
      </c>
      <c r="U3933" s="24">
        <v>0.13388059999999999</v>
      </c>
      <c r="V3933" s="34">
        <v>1.936165900304465E-3</v>
      </c>
      <c r="W3933" s="24">
        <v>0</v>
      </c>
      <c r="X3933" s="24">
        <v>0</v>
      </c>
    </row>
    <row r="3934" spans="1:24" ht="15" customHeight="1" x14ac:dyDescent="0.45">
      <c r="A3934" s="14">
        <v>707</v>
      </c>
      <c r="B3934" s="15">
        <v>1995</v>
      </c>
      <c r="C3934" s="16">
        <v>1</v>
      </c>
      <c r="D3934" s="17">
        <v>0.14155239999999999</v>
      </c>
      <c r="E3934" s="17">
        <v>0.1941908</v>
      </c>
      <c r="F3934" s="17">
        <v>5.1926300000000002E-2</v>
      </c>
      <c r="G3934" s="17">
        <v>1.93926</v>
      </c>
      <c r="H3934" s="18">
        <v>0.30579329999999999</v>
      </c>
      <c r="I3934" s="40">
        <f t="array" ref="I3934">$Q$10+SUMPRODUCT(D3934:H3934,TRANSPOSE($Q$11:$Q$15))</f>
        <v>-6.083422223675826</v>
      </c>
      <c r="J3934" s="37">
        <f t="shared" si="61"/>
        <v>2.2751711765124773E-3</v>
      </c>
      <c r="K3934" s="38"/>
      <c r="L3934" s="38"/>
      <c r="M3934" s="38"/>
      <c r="P3934" s="27">
        <v>3905</v>
      </c>
      <c r="Q3934" s="24">
        <v>0.60681870000000004</v>
      </c>
      <c r="R3934" s="24">
        <v>0.32845809999999998</v>
      </c>
      <c r="S3934" s="24">
        <v>6.88222E-2</v>
      </c>
      <c r="T3934" s="24">
        <v>0.45791019999999999</v>
      </c>
      <c r="U3934" s="24">
        <v>0.39256740000000001</v>
      </c>
      <c r="V3934" s="34">
        <v>2.1741440121567215E-2</v>
      </c>
      <c r="W3934" s="24">
        <v>0</v>
      </c>
      <c r="X3934" s="24">
        <v>0</v>
      </c>
    </row>
    <row r="3935" spans="1:24" ht="15" customHeight="1" x14ac:dyDescent="0.45">
      <c r="A3935" s="14">
        <v>708</v>
      </c>
      <c r="B3935" s="15">
        <v>1997</v>
      </c>
      <c r="C3935" s="16">
        <v>1</v>
      </c>
      <c r="D3935" s="17">
        <v>0.1314583</v>
      </c>
      <c r="E3935" s="17">
        <v>0.20124300000000001</v>
      </c>
      <c r="F3935" s="17">
        <v>5.6275899999999997E-2</v>
      </c>
      <c r="G3935" s="17">
        <v>1.958129</v>
      </c>
      <c r="H3935" s="18">
        <v>0.29107889999999997</v>
      </c>
      <c r="I3935" s="40">
        <f t="array" ref="I3935">$Q$10+SUMPRODUCT(D3935:H3935,TRANSPOSE($Q$11:$Q$15))</f>
        <v>-6.1718404270846916</v>
      </c>
      <c r="J3935" s="37">
        <f t="shared" si="61"/>
        <v>2.0830426486515576E-3</v>
      </c>
      <c r="K3935" s="38"/>
      <c r="L3935" s="38"/>
      <c r="M3935" s="38"/>
      <c r="P3935" s="27">
        <v>3906</v>
      </c>
      <c r="Q3935" s="24">
        <v>0.57685059999999999</v>
      </c>
      <c r="R3935" s="24">
        <v>0.34935579999999999</v>
      </c>
      <c r="S3935" s="24">
        <v>7.4544299999999994E-2</v>
      </c>
      <c r="T3935" s="24">
        <v>0.72110529999999995</v>
      </c>
      <c r="U3935" s="24">
        <v>0.41292259999999997</v>
      </c>
      <c r="V3935" s="34">
        <v>1.3361310756996552E-2</v>
      </c>
      <c r="W3935" s="24">
        <v>0</v>
      </c>
      <c r="X3935" s="24">
        <v>0</v>
      </c>
    </row>
    <row r="3936" spans="1:24" ht="15" customHeight="1" x14ac:dyDescent="0.45">
      <c r="A3936" s="14">
        <v>711</v>
      </c>
      <c r="B3936" s="15">
        <v>1998</v>
      </c>
      <c r="C3936" s="16">
        <v>0</v>
      </c>
      <c r="D3936" s="17">
        <v>0.13414999999999999</v>
      </c>
      <c r="E3936" s="17">
        <v>0.20429900000000001</v>
      </c>
      <c r="F3936" s="17">
        <v>5.5028300000000002E-2</v>
      </c>
      <c r="G3936" s="17">
        <v>1.9469479999999999</v>
      </c>
      <c r="H3936" s="18">
        <v>0.3051296</v>
      </c>
      <c r="I3936" s="40">
        <f t="array" ref="I3936">$Q$10+SUMPRODUCT(D3936:H3936,TRANSPOSE($Q$11:$Q$15))</f>
        <v>-6.1386632465933308</v>
      </c>
      <c r="J3936" s="37">
        <f t="shared" si="61"/>
        <v>2.1531600439944048E-3</v>
      </c>
      <c r="K3936" s="38"/>
      <c r="L3936" s="38"/>
      <c r="M3936" s="38"/>
      <c r="P3936" s="27">
        <v>3907</v>
      </c>
      <c r="Q3936" s="24">
        <v>0.57250520000000005</v>
      </c>
      <c r="R3936" s="24">
        <v>0.31161270000000002</v>
      </c>
      <c r="S3936" s="24">
        <v>2.7837000000000001E-2</v>
      </c>
      <c r="T3936" s="24">
        <v>0.38440780000000002</v>
      </c>
      <c r="U3936" s="24">
        <v>0.35170259999999998</v>
      </c>
      <c r="V3936" s="34">
        <v>3.303393210730185E-2</v>
      </c>
      <c r="W3936" s="24">
        <v>0</v>
      </c>
      <c r="X3936" s="24">
        <v>0</v>
      </c>
    </row>
    <row r="3937" spans="1:24" ht="15" customHeight="1" x14ac:dyDescent="0.45">
      <c r="A3937" s="14">
        <v>713</v>
      </c>
      <c r="B3937" s="15">
        <v>1999</v>
      </c>
      <c r="C3937" s="16">
        <v>0</v>
      </c>
      <c r="D3937" s="17">
        <v>0.1353444</v>
      </c>
      <c r="E3937" s="17">
        <v>0.19993749999999999</v>
      </c>
      <c r="F3937" s="17">
        <v>5.9255299999999997E-2</v>
      </c>
      <c r="G3937" s="17">
        <v>1.9364140000000001</v>
      </c>
      <c r="H3937" s="18">
        <v>0.29605100000000001</v>
      </c>
      <c r="I3937" s="40">
        <f t="array" ref="I3937">$Q$10+SUMPRODUCT(D3937:H3937,TRANSPOSE($Q$11:$Q$15))</f>
        <v>-6.1544780628124833</v>
      </c>
      <c r="J3937" s="37">
        <f t="shared" si="61"/>
        <v>2.1194476648636112E-3</v>
      </c>
      <c r="K3937" s="38"/>
      <c r="L3937" s="38"/>
      <c r="M3937" s="38"/>
      <c r="P3937" s="27">
        <v>3908</v>
      </c>
      <c r="Q3937" s="24">
        <v>0.56660189999999999</v>
      </c>
      <c r="R3937" s="24">
        <v>0.26413320000000001</v>
      </c>
      <c r="S3937" s="24">
        <v>-7.7575999999999999E-3</v>
      </c>
      <c r="T3937" s="24">
        <v>0.11414729999999999</v>
      </c>
      <c r="U3937" s="24">
        <v>0.25460759999999999</v>
      </c>
      <c r="V3937" s="34">
        <v>6.5693661107651763E-2</v>
      </c>
      <c r="W3937" s="24">
        <v>0</v>
      </c>
      <c r="X3937" s="24">
        <v>1</v>
      </c>
    </row>
    <row r="3938" spans="1:24" ht="15" customHeight="1" x14ac:dyDescent="0.45">
      <c r="A3938" s="14">
        <v>717</v>
      </c>
      <c r="B3938" s="15">
        <v>2000</v>
      </c>
      <c r="C3938" s="16">
        <v>0</v>
      </c>
      <c r="D3938" s="17">
        <v>0.1458729</v>
      </c>
      <c r="E3938" s="17">
        <v>0.2145765</v>
      </c>
      <c r="F3938" s="17">
        <v>5.1818099999999999E-2</v>
      </c>
      <c r="G3938" s="17">
        <v>1.9546680000000001</v>
      </c>
      <c r="H3938" s="18">
        <v>0.30999060000000001</v>
      </c>
      <c r="I3938" s="40">
        <f t="array" ref="I3938">$Q$10+SUMPRODUCT(D3938:H3938,TRANSPOSE($Q$11:$Q$15))</f>
        <v>-6.1323604416047086</v>
      </c>
      <c r="J3938" s="37">
        <f t="shared" si="61"/>
        <v>2.1667443517375765E-3</v>
      </c>
      <c r="K3938" s="38"/>
      <c r="L3938" s="38"/>
      <c r="M3938" s="38"/>
      <c r="P3938" s="27">
        <v>3909</v>
      </c>
      <c r="Q3938" s="24">
        <v>0.1555957</v>
      </c>
      <c r="R3938" s="24">
        <v>-0.17900669999999999</v>
      </c>
      <c r="S3938" s="24">
        <v>5.1309300000000002E-2</v>
      </c>
      <c r="T3938" s="24">
        <v>1.3828860000000001</v>
      </c>
      <c r="U3938" s="24">
        <v>0.2400215</v>
      </c>
      <c r="V3938" s="34">
        <v>9.1559070299282192E-3</v>
      </c>
      <c r="W3938" s="24">
        <v>0</v>
      </c>
      <c r="X3938" s="24">
        <v>0</v>
      </c>
    </row>
    <row r="3939" spans="1:24" ht="15" customHeight="1" x14ac:dyDescent="0.45">
      <c r="A3939" s="14">
        <v>720</v>
      </c>
      <c r="B3939" s="15">
        <v>2001</v>
      </c>
      <c r="C3939" s="16">
        <v>0</v>
      </c>
      <c r="D3939" s="17">
        <v>0.1431682</v>
      </c>
      <c r="E3939" s="17">
        <v>0.2048228</v>
      </c>
      <c r="F3939" s="17">
        <v>4.7232299999999998E-2</v>
      </c>
      <c r="G3939" s="17">
        <v>1.9407620000000001</v>
      </c>
      <c r="H3939" s="18">
        <v>0.30494250000000001</v>
      </c>
      <c r="I3939" s="40">
        <f t="array" ref="I3939">$Q$10+SUMPRODUCT(D3939:H3939,TRANSPOSE($Q$11:$Q$15))</f>
        <v>-6.0635849682166745</v>
      </c>
      <c r="J3939" s="37">
        <f t="shared" si="61"/>
        <v>2.3206491781577331E-3</v>
      </c>
      <c r="K3939" s="38"/>
      <c r="L3939" s="38"/>
      <c r="M3939" s="38"/>
      <c r="P3939" s="27">
        <v>3910</v>
      </c>
      <c r="Q3939" s="24">
        <v>6.4049200000000001E-2</v>
      </c>
      <c r="R3939" s="24">
        <v>0.22494020000000001</v>
      </c>
      <c r="S3939" s="24">
        <v>7.0870000000000002E-2</v>
      </c>
      <c r="T3939" s="24">
        <v>3.7742460000000002</v>
      </c>
      <c r="U3939" s="24">
        <v>0.21488099999999999</v>
      </c>
      <c r="V3939" s="34">
        <v>9.211855128053869E-5</v>
      </c>
      <c r="W3939" s="24">
        <v>0</v>
      </c>
      <c r="X3939" s="24">
        <v>0</v>
      </c>
    </row>
    <row r="3940" spans="1:24" ht="15" customHeight="1" x14ac:dyDescent="0.45">
      <c r="A3940" s="14">
        <v>724</v>
      </c>
      <c r="B3940" s="15">
        <v>2002</v>
      </c>
      <c r="C3940" s="16">
        <v>0</v>
      </c>
      <c r="D3940" s="17">
        <v>0.13668859999999999</v>
      </c>
      <c r="E3940" s="17">
        <v>0.21900810000000001</v>
      </c>
      <c r="F3940" s="17">
        <v>5.4834300000000002E-2</v>
      </c>
      <c r="G3940" s="17">
        <v>1.9432430000000001</v>
      </c>
      <c r="H3940" s="18">
        <v>0.30032370000000003</v>
      </c>
      <c r="I3940" s="40">
        <f t="array" ref="I3940">$Q$10+SUMPRODUCT(D3940:H3940,TRANSPOSE($Q$11:$Q$15))</f>
        <v>-6.1545208813879357</v>
      </c>
      <c r="J3940" s="37">
        <f t="shared" si="61"/>
        <v>2.1193571074079637E-3</v>
      </c>
      <c r="K3940" s="38"/>
      <c r="L3940" s="38"/>
      <c r="M3940" s="38"/>
      <c r="P3940" s="27">
        <v>3911</v>
      </c>
      <c r="Q3940" s="24">
        <v>3.5927599999999997E-2</v>
      </c>
      <c r="R3940" s="24">
        <v>3.3428600000000003E-2</v>
      </c>
      <c r="S3940" s="24">
        <v>5.88037E-2</v>
      </c>
      <c r="T3940" s="24">
        <v>0.72281640000000003</v>
      </c>
      <c r="U3940" s="24">
        <v>0.16459699999999999</v>
      </c>
      <c r="V3940" s="34">
        <v>1.6343570047361294E-2</v>
      </c>
      <c r="W3940" s="24">
        <v>0</v>
      </c>
      <c r="X3940" s="24">
        <v>0</v>
      </c>
    </row>
    <row r="3941" spans="1:24" ht="15" customHeight="1" x14ac:dyDescent="0.45">
      <c r="A3941" s="14">
        <v>726</v>
      </c>
      <c r="B3941" s="15">
        <v>2003</v>
      </c>
      <c r="C3941" s="16">
        <v>0</v>
      </c>
      <c r="D3941" s="17">
        <v>0.15657389999999999</v>
      </c>
      <c r="E3941" s="17">
        <v>0.20817840000000001</v>
      </c>
      <c r="F3941" s="17">
        <v>4.8032499999999999E-2</v>
      </c>
      <c r="G3941" s="17">
        <v>1.9511000000000001</v>
      </c>
      <c r="H3941" s="18">
        <v>0.30927559999999998</v>
      </c>
      <c r="I3941" s="40">
        <f t="array" ref="I3941">$Q$10+SUMPRODUCT(D3941:H3941,TRANSPOSE($Q$11:$Q$15))</f>
        <v>-6.0830989162790896</v>
      </c>
      <c r="J3941" s="37">
        <f t="shared" si="61"/>
        <v>2.2759052007244227E-3</v>
      </c>
      <c r="K3941" s="38"/>
      <c r="L3941" s="38"/>
      <c r="M3941" s="38"/>
      <c r="P3941" s="27">
        <v>3912</v>
      </c>
      <c r="Q3941" s="24">
        <v>0.1270867</v>
      </c>
      <c r="R3941" s="24">
        <v>6.2338400000000002E-2</v>
      </c>
      <c r="S3941" s="24">
        <v>4.2108699999999999E-2</v>
      </c>
      <c r="T3941" s="24">
        <v>1.133175</v>
      </c>
      <c r="U3941" s="24">
        <v>0.18643599999999999</v>
      </c>
      <c r="V3941" s="34">
        <v>9.8677435974516368E-3</v>
      </c>
      <c r="W3941" s="24">
        <v>0</v>
      </c>
      <c r="X3941" s="24">
        <v>0</v>
      </c>
    </row>
    <row r="3942" spans="1:24" ht="15" customHeight="1" x14ac:dyDescent="0.45">
      <c r="A3942" s="14">
        <v>731</v>
      </c>
      <c r="B3942" s="15">
        <v>2004</v>
      </c>
      <c r="C3942" s="16">
        <v>0</v>
      </c>
      <c r="D3942" s="17">
        <v>0.13558519999999999</v>
      </c>
      <c r="E3942" s="17">
        <v>0.2031847</v>
      </c>
      <c r="F3942" s="17">
        <v>5.5071799999999997E-2</v>
      </c>
      <c r="G3942" s="17">
        <v>1.949773</v>
      </c>
      <c r="H3942" s="18">
        <v>0.30626759999999997</v>
      </c>
      <c r="I3942" s="40">
        <f t="array" ref="I3942">$Q$10+SUMPRODUCT(D3942:H3942,TRANSPOSE($Q$11:$Q$15))</f>
        <v>-6.1405928999339272</v>
      </c>
      <c r="J3942" s="37">
        <f t="shared" si="61"/>
        <v>2.1490181179018978E-3</v>
      </c>
      <c r="K3942" s="38"/>
      <c r="L3942" s="38"/>
      <c r="M3942" s="38"/>
      <c r="P3942" s="27">
        <v>3913</v>
      </c>
      <c r="Q3942" s="24">
        <v>0.145013</v>
      </c>
      <c r="R3942" s="24">
        <v>0.119309</v>
      </c>
      <c r="S3942" s="24">
        <v>6.0656599999999998E-2</v>
      </c>
      <c r="T3942" s="24">
        <v>1.8857999999999999</v>
      </c>
      <c r="U3942" s="24">
        <v>0.18860260000000001</v>
      </c>
      <c r="V3942" s="34">
        <v>2.3988215113854151E-3</v>
      </c>
      <c r="W3942" s="24">
        <v>0</v>
      </c>
      <c r="X3942" s="24">
        <v>0</v>
      </c>
    </row>
    <row r="3943" spans="1:24" ht="15" customHeight="1" x14ac:dyDescent="0.45">
      <c r="A3943" s="14">
        <v>736</v>
      </c>
      <c r="B3943" s="15">
        <v>1995</v>
      </c>
      <c r="C3943" s="16">
        <v>0</v>
      </c>
      <c r="D3943" s="17">
        <v>0.14642839999999999</v>
      </c>
      <c r="E3943" s="17">
        <v>0.21399009999999999</v>
      </c>
      <c r="F3943" s="17">
        <v>4.3559300000000002E-2</v>
      </c>
      <c r="G3943" s="17">
        <v>1.952196</v>
      </c>
      <c r="H3943" s="18">
        <v>0.29956470000000002</v>
      </c>
      <c r="I3943" s="40">
        <f t="array" ref="I3943">$Q$10+SUMPRODUCT(D3943:H3943,TRANSPOSE($Q$11:$Q$15))</f>
        <v>-6.0677367153867889</v>
      </c>
      <c r="J3943" s="37">
        <f t="shared" si="61"/>
        <v>2.3110566226606584E-3</v>
      </c>
      <c r="K3943" s="38"/>
      <c r="L3943" s="38"/>
      <c r="M3943" s="38"/>
      <c r="P3943" s="27">
        <v>3914</v>
      </c>
      <c r="Q3943" s="24">
        <v>0.1966349</v>
      </c>
      <c r="R3943" s="24">
        <v>0.3003229</v>
      </c>
      <c r="S3943" s="24">
        <v>5.2935099999999999E-2</v>
      </c>
      <c r="T3943" s="24">
        <v>1.3284320000000001</v>
      </c>
      <c r="U3943" s="24">
        <v>0.36255789999999999</v>
      </c>
      <c r="V3943" s="34">
        <v>5.4083156052755627E-3</v>
      </c>
      <c r="W3943" s="24">
        <v>0</v>
      </c>
      <c r="X3943" s="24">
        <v>0</v>
      </c>
    </row>
    <row r="3944" spans="1:24" ht="15" customHeight="1" x14ac:dyDescent="0.45">
      <c r="A3944" s="14">
        <v>739</v>
      </c>
      <c r="B3944" s="15">
        <v>1996</v>
      </c>
      <c r="C3944" s="16">
        <v>0</v>
      </c>
      <c r="D3944" s="17">
        <v>0.1430225</v>
      </c>
      <c r="E3944" s="17">
        <v>0.21240829999999999</v>
      </c>
      <c r="F3944" s="17">
        <v>5.0385800000000001E-2</v>
      </c>
      <c r="G3944" s="17">
        <v>1.953301</v>
      </c>
      <c r="H3944" s="18">
        <v>0.29507670000000003</v>
      </c>
      <c r="I3944" s="40">
        <f t="array" ref="I3944">$Q$10+SUMPRODUCT(D3944:H3944,TRANSPOSE($Q$11:$Q$15))</f>
        <v>-6.1259960938599249</v>
      </c>
      <c r="J3944" s="37">
        <f t="shared" si="61"/>
        <v>2.1805480759518239E-3</v>
      </c>
      <c r="K3944" s="38"/>
      <c r="L3944" s="38"/>
      <c r="M3944" s="38"/>
      <c r="P3944" s="27">
        <v>3915</v>
      </c>
      <c r="Q3944" s="24">
        <v>0.26364739999999998</v>
      </c>
      <c r="R3944" s="24">
        <v>0.31152259999999998</v>
      </c>
      <c r="S3944" s="24">
        <v>4.1327700000000002E-2</v>
      </c>
      <c r="T3944" s="24">
        <v>1.317979</v>
      </c>
      <c r="U3944" s="24">
        <v>0.40526420000000002</v>
      </c>
      <c r="V3944" s="34">
        <v>6.2622301630708508E-3</v>
      </c>
      <c r="W3944" s="24">
        <v>0</v>
      </c>
      <c r="X3944" s="24">
        <v>0</v>
      </c>
    </row>
    <row r="3945" spans="1:24" ht="15" customHeight="1" x14ac:dyDescent="0.45">
      <c r="A3945" s="14">
        <v>741</v>
      </c>
      <c r="B3945" s="15">
        <v>1997</v>
      </c>
      <c r="C3945" s="16">
        <v>0</v>
      </c>
      <c r="D3945" s="17">
        <v>0.14752299999999999</v>
      </c>
      <c r="E3945" s="17">
        <v>0.19846140000000001</v>
      </c>
      <c r="F3945" s="17">
        <v>6.0432100000000002E-2</v>
      </c>
      <c r="G3945" s="17">
        <v>1.950167</v>
      </c>
      <c r="H3945" s="18">
        <v>0.3205617</v>
      </c>
      <c r="I3945" s="40">
        <f t="array" ref="I3945">$Q$10+SUMPRODUCT(D3945:H3945,TRANSPOSE($Q$11:$Q$15))</f>
        <v>-6.1634250269195761</v>
      </c>
      <c r="J3945" s="37">
        <f t="shared" si="61"/>
        <v>2.1006092746047029E-3</v>
      </c>
      <c r="K3945" s="38"/>
      <c r="L3945" s="38"/>
      <c r="M3945" s="38"/>
      <c r="P3945" s="27">
        <v>3916</v>
      </c>
      <c r="Q3945" s="24">
        <v>0.2388651</v>
      </c>
      <c r="R3945" s="24">
        <v>0.34148020000000001</v>
      </c>
      <c r="S3945" s="24">
        <v>4.2698600000000003E-2</v>
      </c>
      <c r="T3945" s="24">
        <v>1.818217</v>
      </c>
      <c r="U3945" s="24">
        <v>0.39567619999999998</v>
      </c>
      <c r="V3945" s="34">
        <v>2.6386416116119544E-3</v>
      </c>
      <c r="W3945" s="24">
        <v>0</v>
      </c>
      <c r="X3945" s="24">
        <v>0</v>
      </c>
    </row>
    <row r="3946" spans="1:24" ht="15" customHeight="1" x14ac:dyDescent="0.45">
      <c r="A3946" s="14">
        <v>746</v>
      </c>
      <c r="B3946" s="15">
        <v>1998</v>
      </c>
      <c r="C3946" s="16">
        <v>0</v>
      </c>
      <c r="D3946" s="17">
        <v>0.14339389999999999</v>
      </c>
      <c r="E3946" s="17">
        <v>0.21496970000000001</v>
      </c>
      <c r="F3946" s="17">
        <v>6.3999299999999995E-2</v>
      </c>
      <c r="G3946" s="17">
        <v>1.9545250000000001</v>
      </c>
      <c r="H3946" s="18">
        <v>0.31569380000000002</v>
      </c>
      <c r="I3946" s="40">
        <f t="array" ref="I3946">$Q$10+SUMPRODUCT(D3946:H3946,TRANSPOSE($Q$11:$Q$15))</f>
        <v>-6.2276354707000685</v>
      </c>
      <c r="J3946" s="37">
        <f t="shared" si="61"/>
        <v>1.9702247845077773E-3</v>
      </c>
      <c r="K3946" s="38"/>
      <c r="L3946" s="38"/>
      <c r="M3946" s="38"/>
      <c r="P3946" s="27">
        <v>3917</v>
      </c>
      <c r="Q3946" s="24">
        <v>0.2187306</v>
      </c>
      <c r="R3946" s="24">
        <v>0.30940260000000003</v>
      </c>
      <c r="S3946" s="24">
        <v>6.7370600000000003E-2</v>
      </c>
      <c r="T3946" s="24">
        <v>0.80551850000000003</v>
      </c>
      <c r="U3946" s="24">
        <v>0.41237020000000002</v>
      </c>
      <c r="V3946" s="34">
        <v>1.1320780555136484E-2</v>
      </c>
      <c r="W3946" s="24">
        <v>0</v>
      </c>
      <c r="X3946" s="24">
        <v>0</v>
      </c>
    </row>
    <row r="3947" spans="1:24" ht="15" customHeight="1" x14ac:dyDescent="0.45">
      <c r="A3947" s="14">
        <v>749</v>
      </c>
      <c r="B3947" s="15">
        <v>1999</v>
      </c>
      <c r="C3947" s="16">
        <v>0</v>
      </c>
      <c r="D3947" s="17">
        <v>0.1452764</v>
      </c>
      <c r="E3947" s="17">
        <v>0.21004120000000001</v>
      </c>
      <c r="F3947" s="17">
        <v>4.5979800000000001E-2</v>
      </c>
      <c r="G3947" s="17">
        <v>1.9336089999999999</v>
      </c>
      <c r="H3947" s="18">
        <v>0.2934872</v>
      </c>
      <c r="I3947" s="40">
        <f t="array" ref="I3947">$Q$10+SUMPRODUCT(D3947:H3947,TRANSPOSE($Q$11:$Q$15))</f>
        <v>-6.0559803891136923</v>
      </c>
      <c r="J3947" s="37">
        <f t="shared" si="61"/>
        <v>2.338322586961746E-3</v>
      </c>
      <c r="K3947" s="38"/>
      <c r="L3947" s="38"/>
      <c r="M3947" s="38"/>
      <c r="P3947" s="27">
        <v>3918</v>
      </c>
      <c r="Q3947" s="24">
        <v>0.18209069999999999</v>
      </c>
      <c r="R3947" s="24">
        <v>0.34173300000000001</v>
      </c>
      <c r="S3947" s="24">
        <v>5.3069199999999997E-2</v>
      </c>
      <c r="T3947" s="24">
        <v>0.73938899999999996</v>
      </c>
      <c r="U3947" s="24">
        <v>0.39722800000000003</v>
      </c>
      <c r="V3947" s="34">
        <v>1.310558080794421E-2</v>
      </c>
      <c r="W3947" s="24">
        <v>0</v>
      </c>
      <c r="X3947" s="24">
        <v>0</v>
      </c>
    </row>
    <row r="3948" spans="1:24" ht="15" customHeight="1" x14ac:dyDescent="0.45">
      <c r="A3948" s="14">
        <v>753</v>
      </c>
      <c r="B3948" s="15">
        <v>2000</v>
      </c>
      <c r="C3948" s="16">
        <v>1</v>
      </c>
      <c r="D3948" s="17">
        <v>0.13188820000000001</v>
      </c>
      <c r="E3948" s="17">
        <v>0.19840169999999999</v>
      </c>
      <c r="F3948" s="17">
        <v>5.8866500000000002E-2</v>
      </c>
      <c r="G3948" s="17">
        <v>1.9349289999999999</v>
      </c>
      <c r="H3948" s="18">
        <v>0.29821110000000001</v>
      </c>
      <c r="I3948" s="40">
        <f t="array" ref="I3948">$Q$10+SUMPRODUCT(D3948:H3948,TRANSPOSE($Q$11:$Q$15))</f>
        <v>-6.1468619989935167</v>
      </c>
      <c r="J3948" s="37">
        <f t="shared" si="61"/>
        <v>2.1356165341560266E-3</v>
      </c>
      <c r="K3948" s="38"/>
      <c r="L3948" s="38"/>
      <c r="M3948" s="38"/>
      <c r="P3948" s="27">
        <v>3919</v>
      </c>
      <c r="Q3948" s="24">
        <v>0.17734259999999999</v>
      </c>
      <c r="R3948" s="24">
        <v>0.37924229999999998</v>
      </c>
      <c r="S3948" s="24">
        <v>4.8243899999999999E-2</v>
      </c>
      <c r="T3948" s="24">
        <v>0.48350549999999998</v>
      </c>
      <c r="U3948" s="24">
        <v>0.38698939999999998</v>
      </c>
      <c r="V3948" s="34">
        <v>1.9114565779011973E-2</v>
      </c>
      <c r="W3948" s="24">
        <v>0</v>
      </c>
      <c r="X3948" s="24">
        <v>0</v>
      </c>
    </row>
    <row r="3949" spans="1:24" ht="15" customHeight="1" x14ac:dyDescent="0.45">
      <c r="A3949" s="14">
        <v>755</v>
      </c>
      <c r="B3949" s="15">
        <v>2001</v>
      </c>
      <c r="C3949" s="16">
        <v>1</v>
      </c>
      <c r="D3949" s="17">
        <v>0.1432234</v>
      </c>
      <c r="E3949" s="17">
        <v>0.2077426</v>
      </c>
      <c r="F3949" s="17">
        <v>5.0890600000000001E-2</v>
      </c>
      <c r="G3949" s="17">
        <v>1.9377470000000001</v>
      </c>
      <c r="H3949" s="18">
        <v>0.2972052</v>
      </c>
      <c r="I3949" s="40">
        <f t="array" ref="I3949">$Q$10+SUMPRODUCT(D3949:H3949,TRANSPOSE($Q$11:$Q$15))</f>
        <v>-6.0970609223361416</v>
      </c>
      <c r="J3949" s="37">
        <f t="shared" si="61"/>
        <v>2.2444206230810876E-3</v>
      </c>
      <c r="K3949" s="38"/>
      <c r="L3949" s="38"/>
      <c r="M3949" s="38"/>
      <c r="P3949" s="27">
        <v>3920</v>
      </c>
      <c r="Q3949" s="24">
        <v>0.1083047</v>
      </c>
      <c r="R3949" s="24">
        <v>0.19401409999999999</v>
      </c>
      <c r="S3949" s="24">
        <v>4.9445000000000003E-2</v>
      </c>
      <c r="T3949" s="24">
        <v>0.18837319999999999</v>
      </c>
      <c r="U3949" s="24">
        <v>0.49842389999999998</v>
      </c>
      <c r="V3949" s="34">
        <v>4.0406617638633416E-2</v>
      </c>
      <c r="W3949" s="24">
        <v>0</v>
      </c>
      <c r="X3949" s="24">
        <v>0</v>
      </c>
    </row>
    <row r="3950" spans="1:24" ht="15" customHeight="1" x14ac:dyDescent="0.45">
      <c r="A3950" s="14">
        <v>758</v>
      </c>
      <c r="B3950" s="15">
        <v>1995</v>
      </c>
      <c r="C3950" s="16">
        <v>0</v>
      </c>
      <c r="D3950" s="17">
        <v>0.14257139999999999</v>
      </c>
      <c r="E3950" s="17">
        <v>0.2003595</v>
      </c>
      <c r="F3950" s="17">
        <v>5.2894999999999998E-2</v>
      </c>
      <c r="G3950" s="17">
        <v>1.9478530000000001</v>
      </c>
      <c r="H3950" s="18">
        <v>0.30542239999999998</v>
      </c>
      <c r="I3950" s="40">
        <f t="array" ref="I3950">$Q$10+SUMPRODUCT(D3950:H3950,TRANSPOSE($Q$11:$Q$15))</f>
        <v>-6.1136416759668766</v>
      </c>
      <c r="J3950" s="37">
        <f t="shared" si="61"/>
        <v>2.2075947356903231E-3</v>
      </c>
      <c r="K3950" s="38"/>
      <c r="L3950" s="38"/>
      <c r="M3950" s="38"/>
      <c r="P3950" s="27">
        <v>3921</v>
      </c>
      <c r="Q3950" s="24">
        <v>0.129381</v>
      </c>
      <c r="R3950" s="24">
        <v>0.23182069999999999</v>
      </c>
      <c r="S3950" s="24">
        <v>4.7999300000000002E-2</v>
      </c>
      <c r="T3950" s="24">
        <v>0.46818120000000002</v>
      </c>
      <c r="U3950" s="24">
        <v>0.58349629999999997</v>
      </c>
      <c r="V3950" s="34">
        <v>2.671719172820302E-2</v>
      </c>
      <c r="W3950" s="24">
        <v>0</v>
      </c>
      <c r="X3950" s="24">
        <v>0</v>
      </c>
    </row>
    <row r="3951" spans="1:24" ht="15" customHeight="1" x14ac:dyDescent="0.45">
      <c r="A3951" s="14">
        <v>761</v>
      </c>
      <c r="B3951" s="15">
        <v>1996</v>
      </c>
      <c r="C3951" s="16">
        <v>0</v>
      </c>
      <c r="D3951" s="17">
        <v>0.12596640000000001</v>
      </c>
      <c r="E3951" s="17">
        <v>0.2041586</v>
      </c>
      <c r="F3951" s="17">
        <v>5.5144899999999997E-2</v>
      </c>
      <c r="G3951" s="17">
        <v>1.933079</v>
      </c>
      <c r="H3951" s="18">
        <v>0.30207990000000001</v>
      </c>
      <c r="I3951" s="40">
        <f t="array" ref="I3951">$Q$10+SUMPRODUCT(D3951:H3951,TRANSPOSE($Q$11:$Q$15))</f>
        <v>-6.1225714806549529</v>
      </c>
      <c r="J3951" s="37">
        <f t="shared" si="61"/>
        <v>2.1880120439399533E-3</v>
      </c>
      <c r="K3951" s="38"/>
      <c r="L3951" s="38"/>
      <c r="M3951" s="38"/>
      <c r="P3951" s="27">
        <v>3922</v>
      </c>
      <c r="Q3951" s="24">
        <v>0.12718599999999999</v>
      </c>
      <c r="R3951" s="24">
        <v>0.25119039999999998</v>
      </c>
      <c r="S3951" s="24">
        <v>6.6786999999999999E-2</v>
      </c>
      <c r="T3951" s="24">
        <v>0.5559596</v>
      </c>
      <c r="U3951" s="24">
        <v>0.66101129999999997</v>
      </c>
      <c r="V3951" s="34">
        <v>2.0500953747184213E-2</v>
      </c>
      <c r="W3951" s="24">
        <v>0</v>
      </c>
      <c r="X3951" s="24">
        <v>0</v>
      </c>
    </row>
    <row r="3952" spans="1:24" ht="15" customHeight="1" x14ac:dyDescent="0.45">
      <c r="A3952" s="14">
        <v>763</v>
      </c>
      <c r="B3952" s="15">
        <v>1997</v>
      </c>
      <c r="C3952" s="16">
        <v>0</v>
      </c>
      <c r="D3952" s="17">
        <v>0.1554779</v>
      </c>
      <c r="E3952" s="17">
        <v>0.21272540000000001</v>
      </c>
      <c r="F3952" s="17">
        <v>3.5658000000000002E-2</v>
      </c>
      <c r="G3952" s="17">
        <v>1.9589209999999999</v>
      </c>
      <c r="H3952" s="18">
        <v>0.30232700000000001</v>
      </c>
      <c r="I3952" s="40">
        <f t="array" ref="I3952">$Q$10+SUMPRODUCT(D3952:H3952,TRANSPOSE($Q$11:$Q$15))</f>
        <v>-6.0079496867967066</v>
      </c>
      <c r="J3952" s="37">
        <f t="shared" si="61"/>
        <v>2.4530925304198153E-3</v>
      </c>
      <c r="K3952" s="38"/>
      <c r="L3952" s="38"/>
      <c r="M3952" s="38"/>
      <c r="P3952" s="27">
        <v>3923</v>
      </c>
      <c r="Q3952" s="24">
        <v>0.1438815</v>
      </c>
      <c r="R3952" s="24">
        <v>0.28507880000000002</v>
      </c>
      <c r="S3952" s="24">
        <v>4.9930200000000001E-2</v>
      </c>
      <c r="T3952" s="24">
        <v>0.69383220000000001</v>
      </c>
      <c r="U3952" s="24">
        <v>0.69481000000000004</v>
      </c>
      <c r="V3952" s="34">
        <v>1.8472015926502775E-2</v>
      </c>
      <c r="W3952" s="24">
        <v>0</v>
      </c>
      <c r="X3952" s="24">
        <v>0</v>
      </c>
    </row>
    <row r="3953" spans="1:24" ht="15" customHeight="1" x14ac:dyDescent="0.45">
      <c r="A3953" s="14">
        <v>766</v>
      </c>
      <c r="B3953" s="15">
        <v>1998</v>
      </c>
      <c r="C3953" s="16">
        <v>0</v>
      </c>
      <c r="D3953" s="17">
        <v>0.1454075</v>
      </c>
      <c r="E3953" s="17">
        <v>0.2096489</v>
      </c>
      <c r="F3953" s="17">
        <v>4.6843900000000001E-2</v>
      </c>
      <c r="G3953" s="17">
        <v>1.94295</v>
      </c>
      <c r="H3953" s="18">
        <v>0.30142799999999997</v>
      </c>
      <c r="I3953" s="40">
        <f t="array" ref="I3953">$Q$10+SUMPRODUCT(D3953:H3953,TRANSPOSE($Q$11:$Q$15))</f>
        <v>-6.0722322458806328</v>
      </c>
      <c r="J3953" s="37">
        <f t="shared" si="61"/>
        <v>2.3007143646271073E-3</v>
      </c>
      <c r="K3953" s="38"/>
      <c r="L3953" s="38"/>
      <c r="M3953" s="38"/>
      <c r="P3953" s="27">
        <v>3924</v>
      </c>
      <c r="Q3953" s="24">
        <v>-8.9232199999999998E-2</v>
      </c>
      <c r="R3953" s="24">
        <v>-6.8004099999999998E-2</v>
      </c>
      <c r="S3953" s="24">
        <v>3.4661200000000003E-2</v>
      </c>
      <c r="T3953" s="24">
        <v>0.21738250000000001</v>
      </c>
      <c r="U3953" s="24">
        <v>0.35862050000000001</v>
      </c>
      <c r="V3953" s="34">
        <v>5.3000020668823089E-2</v>
      </c>
      <c r="W3953" s="24">
        <v>0</v>
      </c>
      <c r="X3953" s="24">
        <v>0</v>
      </c>
    </row>
    <row r="3954" spans="1:24" ht="15" customHeight="1" x14ac:dyDescent="0.45">
      <c r="A3954" s="14">
        <v>768</v>
      </c>
      <c r="B3954" s="15">
        <v>1999</v>
      </c>
      <c r="C3954" s="16">
        <v>0</v>
      </c>
      <c r="D3954" s="17">
        <v>0.15052299999999999</v>
      </c>
      <c r="E3954" s="17">
        <v>0.20291480000000001</v>
      </c>
      <c r="F3954" s="17">
        <v>4.8780299999999999E-2</v>
      </c>
      <c r="G3954" s="17">
        <v>1.9561329999999999</v>
      </c>
      <c r="H3954" s="18">
        <v>0.3051159</v>
      </c>
      <c r="I3954" s="40">
        <f t="array" ref="I3954">$Q$10+SUMPRODUCT(D3954:H3954,TRANSPOSE($Q$11:$Q$15))</f>
        <v>-6.094533136232462</v>
      </c>
      <c r="J3954" s="37">
        <f t="shared" si="61"/>
        <v>2.2500884331446572E-3</v>
      </c>
      <c r="K3954" s="38"/>
      <c r="L3954" s="38"/>
      <c r="M3954" s="38"/>
      <c r="P3954" s="27">
        <v>3925</v>
      </c>
      <c r="Q3954" s="24">
        <v>0.14355119999999999</v>
      </c>
      <c r="R3954" s="24">
        <v>0.21360390000000001</v>
      </c>
      <c r="S3954" s="24">
        <v>6.0999499999999998E-2</v>
      </c>
      <c r="T3954" s="24">
        <v>1.9537800000000001</v>
      </c>
      <c r="U3954" s="24">
        <v>0.29715429999999998</v>
      </c>
      <c r="V3954" s="34">
        <v>2.001427812641295E-3</v>
      </c>
      <c r="W3954" s="24">
        <v>0</v>
      </c>
      <c r="X3954" s="24">
        <v>0</v>
      </c>
    </row>
    <row r="3955" spans="1:24" ht="15" customHeight="1" x14ac:dyDescent="0.45">
      <c r="A3955" s="14">
        <v>769</v>
      </c>
      <c r="B3955" s="15">
        <v>2000</v>
      </c>
      <c r="C3955" s="16">
        <v>0</v>
      </c>
      <c r="D3955" s="17">
        <v>0.13490630000000001</v>
      </c>
      <c r="E3955" s="17">
        <v>0.21192530000000001</v>
      </c>
      <c r="F3955" s="17">
        <v>5.0885199999999998E-2</v>
      </c>
      <c r="G3955" s="17">
        <v>1.9528399999999999</v>
      </c>
      <c r="H3955" s="18">
        <v>0.30244460000000001</v>
      </c>
      <c r="I3955" s="40">
        <f t="array" ref="I3955">$Q$10+SUMPRODUCT(D3955:H3955,TRANSPOSE($Q$11:$Q$15))</f>
        <v>-6.1273510832444469</v>
      </c>
      <c r="J3955" s="37">
        <f t="shared" si="61"/>
        <v>2.1776018869196553E-3</v>
      </c>
      <c r="K3955" s="38"/>
      <c r="L3955" s="38"/>
      <c r="M3955" s="38"/>
      <c r="P3955" s="27">
        <v>3926</v>
      </c>
      <c r="Q3955" s="24">
        <v>0.1359679</v>
      </c>
      <c r="R3955" s="24">
        <v>0.22067899999999999</v>
      </c>
      <c r="S3955" s="24">
        <v>5.5926999999999998E-2</v>
      </c>
      <c r="T3955" s="24">
        <v>1.9508589999999999</v>
      </c>
      <c r="U3955" s="24">
        <v>0.30445339999999999</v>
      </c>
      <c r="V3955" s="34">
        <v>2.0753102562006752E-3</v>
      </c>
      <c r="W3955" s="24">
        <v>0</v>
      </c>
      <c r="X3955" s="24">
        <v>0</v>
      </c>
    </row>
    <row r="3956" spans="1:24" ht="15" customHeight="1" x14ac:dyDescent="0.45">
      <c r="A3956" s="14">
        <v>772</v>
      </c>
      <c r="B3956" s="15">
        <v>2001</v>
      </c>
      <c r="C3956" s="16">
        <v>0</v>
      </c>
      <c r="D3956" s="17">
        <v>0.13777410000000001</v>
      </c>
      <c r="E3956" s="17">
        <v>0.19869729999999999</v>
      </c>
      <c r="F3956" s="17">
        <v>4.8187899999999999E-2</v>
      </c>
      <c r="G3956" s="17">
        <v>1.937425</v>
      </c>
      <c r="H3956" s="18">
        <v>0.31094250000000001</v>
      </c>
      <c r="I3956" s="40">
        <f t="array" ref="I3956">$Q$10+SUMPRODUCT(D3956:H3956,TRANSPOSE($Q$11:$Q$15))</f>
        <v>-6.0555213635019509</v>
      </c>
      <c r="J3956" s="37">
        <f t="shared" si="61"/>
        <v>2.3393936717384461E-3</v>
      </c>
      <c r="K3956" s="38"/>
      <c r="L3956" s="38"/>
      <c r="M3956" s="38"/>
      <c r="P3956" s="27">
        <v>3927</v>
      </c>
      <c r="Q3956" s="24">
        <v>0.14608699999999999</v>
      </c>
      <c r="R3956" s="24">
        <v>0.19928100000000001</v>
      </c>
      <c r="S3956" s="24">
        <v>4.8778000000000002E-2</v>
      </c>
      <c r="T3956" s="24">
        <v>1.928847</v>
      </c>
      <c r="U3956" s="24">
        <v>0.30067329999999998</v>
      </c>
      <c r="V3956" s="34">
        <v>2.3515182249119787E-3</v>
      </c>
      <c r="W3956" s="24">
        <v>0</v>
      </c>
      <c r="X3956" s="24">
        <v>0</v>
      </c>
    </row>
    <row r="3957" spans="1:24" ht="15" customHeight="1" x14ac:dyDescent="0.45">
      <c r="A3957" s="14">
        <v>774</v>
      </c>
      <c r="B3957" s="15">
        <v>2002</v>
      </c>
      <c r="C3957" s="16">
        <v>0</v>
      </c>
      <c r="D3957" s="17">
        <v>0.1448535</v>
      </c>
      <c r="E3957" s="17">
        <v>0.2102736</v>
      </c>
      <c r="F3957" s="17">
        <v>4.2152200000000001E-2</v>
      </c>
      <c r="G3957" s="17">
        <v>1.9476869999999999</v>
      </c>
      <c r="H3957" s="18">
        <v>0.30723210000000001</v>
      </c>
      <c r="I3957" s="40">
        <f t="array" ref="I3957">$Q$10+SUMPRODUCT(D3957:H3957,TRANSPOSE($Q$11:$Q$15))</f>
        <v>-6.0397927487542393</v>
      </c>
      <c r="J3957" s="37">
        <f t="shared" si="61"/>
        <v>2.3763918555503687E-3</v>
      </c>
      <c r="K3957" s="38"/>
      <c r="L3957" s="38"/>
      <c r="M3957" s="38"/>
      <c r="P3957" s="27">
        <v>3928</v>
      </c>
      <c r="Q3957" s="24">
        <v>0.13202259999999999</v>
      </c>
      <c r="R3957" s="24">
        <v>0.2173947</v>
      </c>
      <c r="S3957" s="24">
        <v>5.1502199999999998E-2</v>
      </c>
      <c r="T3957" s="24">
        <v>1.9469749999999999</v>
      </c>
      <c r="U3957" s="24">
        <v>0.30388660000000001</v>
      </c>
      <c r="V3957" s="34">
        <v>2.1692676149948206E-3</v>
      </c>
      <c r="W3957" s="24">
        <v>0</v>
      </c>
      <c r="X3957" s="24">
        <v>0</v>
      </c>
    </row>
    <row r="3958" spans="1:24" ht="15" customHeight="1" x14ac:dyDescent="0.45">
      <c r="A3958" s="14">
        <v>777</v>
      </c>
      <c r="B3958" s="15">
        <v>2003</v>
      </c>
      <c r="C3958" s="16">
        <v>0</v>
      </c>
      <c r="D3958" s="17">
        <v>0.1401106</v>
      </c>
      <c r="E3958" s="17">
        <v>0.22347539999999999</v>
      </c>
      <c r="F3958" s="17">
        <v>5.8520200000000001E-2</v>
      </c>
      <c r="G3958" s="17">
        <v>1.9434340000000001</v>
      </c>
      <c r="H3958" s="18">
        <v>0.30637999999999999</v>
      </c>
      <c r="I3958" s="40">
        <f t="array" ref="I3958">$Q$10+SUMPRODUCT(D3958:H3958,TRANSPOSE($Q$11:$Q$15))</f>
        <v>-6.1856332766356985</v>
      </c>
      <c r="J3958" s="37">
        <f t="shared" si="61"/>
        <v>2.0545674135090692E-3</v>
      </c>
      <c r="K3958" s="38"/>
      <c r="L3958" s="38"/>
      <c r="M3958" s="38"/>
      <c r="P3958" s="27">
        <v>3929</v>
      </c>
      <c r="Q3958" s="24">
        <v>0.14463280000000001</v>
      </c>
      <c r="R3958" s="24">
        <v>0.21273339999999999</v>
      </c>
      <c r="S3958" s="24">
        <v>5.31019E-2</v>
      </c>
      <c r="T3958" s="24">
        <v>1.939859</v>
      </c>
      <c r="U3958" s="24">
        <v>0.30380420000000002</v>
      </c>
      <c r="V3958" s="34">
        <v>2.1921060257911649E-3</v>
      </c>
      <c r="W3958" s="24">
        <v>0</v>
      </c>
      <c r="X3958" s="24">
        <v>0</v>
      </c>
    </row>
    <row r="3959" spans="1:24" ht="15" customHeight="1" x14ac:dyDescent="0.45">
      <c r="A3959" s="14">
        <v>781</v>
      </c>
      <c r="B3959" s="15">
        <v>2004</v>
      </c>
      <c r="C3959" s="16">
        <v>0</v>
      </c>
      <c r="D3959" s="17">
        <v>0.1461161</v>
      </c>
      <c r="E3959" s="17">
        <v>0.22368689999999999</v>
      </c>
      <c r="F3959" s="17">
        <v>4.4920000000000002E-2</v>
      </c>
      <c r="G3959" s="17">
        <v>1.9385060000000001</v>
      </c>
      <c r="H3959" s="18">
        <v>0.3134923</v>
      </c>
      <c r="I3959" s="40">
        <f t="array" ref="I3959">$Q$10+SUMPRODUCT(D3959:H3959,TRANSPOSE($Q$11:$Q$15))</f>
        <v>-6.0624021891245183</v>
      </c>
      <c r="J3959" s="37">
        <f t="shared" si="61"/>
        <v>2.3233892363338214E-3</v>
      </c>
      <c r="K3959" s="38"/>
      <c r="L3959" s="38"/>
      <c r="M3959" s="38"/>
      <c r="P3959" s="27">
        <v>3930</v>
      </c>
      <c r="Q3959" s="24">
        <v>0.13990349999999999</v>
      </c>
      <c r="R3959" s="24">
        <v>0.20298769999999999</v>
      </c>
      <c r="S3959" s="24">
        <v>4.71467E-2</v>
      </c>
      <c r="T3959" s="24">
        <v>1.9485980000000001</v>
      </c>
      <c r="U3959" s="24">
        <v>0.31259540000000002</v>
      </c>
      <c r="V3959" s="34">
        <v>2.3073870221445047E-3</v>
      </c>
      <c r="W3959" s="24">
        <v>0</v>
      </c>
      <c r="X3959" s="24">
        <v>0</v>
      </c>
    </row>
    <row r="3960" spans="1:24" ht="15" customHeight="1" x14ac:dyDescent="0.45">
      <c r="A3960" s="14">
        <v>782</v>
      </c>
      <c r="B3960" s="15">
        <v>1995</v>
      </c>
      <c r="C3960" s="16">
        <v>0</v>
      </c>
      <c r="D3960" s="17">
        <v>0.14116590000000001</v>
      </c>
      <c r="E3960" s="17">
        <v>0.21814720000000001</v>
      </c>
      <c r="F3960" s="17">
        <v>5.56088E-2</v>
      </c>
      <c r="G3960" s="17">
        <v>1.950674</v>
      </c>
      <c r="H3960" s="18">
        <v>0.30534719999999999</v>
      </c>
      <c r="I3960" s="40">
        <f t="array" ref="I3960">$Q$10+SUMPRODUCT(D3960:H3960,TRANSPOSE($Q$11:$Q$15))</f>
        <v>-6.1663378086378646</v>
      </c>
      <c r="J3960" s="37">
        <f t="shared" si="61"/>
        <v>2.0945123576346183E-3</v>
      </c>
      <c r="K3960" s="38"/>
      <c r="L3960" s="38"/>
      <c r="M3960" s="38"/>
      <c r="P3960" s="27">
        <v>3931</v>
      </c>
      <c r="Q3960" s="24">
        <v>0.14515130000000001</v>
      </c>
      <c r="R3960" s="24">
        <v>0.22559209999999999</v>
      </c>
      <c r="S3960" s="24">
        <v>6.59912E-2</v>
      </c>
      <c r="T3960" s="24">
        <v>1.956664</v>
      </c>
      <c r="U3960" s="24">
        <v>0.2902518</v>
      </c>
      <c r="V3960" s="34">
        <v>1.8746411372023088E-3</v>
      </c>
      <c r="W3960" s="24">
        <v>0</v>
      </c>
      <c r="X3960" s="24">
        <v>0</v>
      </c>
    </row>
    <row r="3961" spans="1:24" ht="15" customHeight="1" x14ac:dyDescent="0.45">
      <c r="A3961" s="14">
        <v>782</v>
      </c>
      <c r="B3961" s="15">
        <v>1996</v>
      </c>
      <c r="C3961" s="16">
        <v>0</v>
      </c>
      <c r="D3961" s="17">
        <v>0.13940459999999999</v>
      </c>
      <c r="E3961" s="17">
        <v>0.21400259999999999</v>
      </c>
      <c r="F3961" s="17">
        <v>6.0391399999999998E-2</v>
      </c>
      <c r="G3961" s="17">
        <v>1.9438070000000001</v>
      </c>
      <c r="H3961" s="18">
        <v>0.29832379999999997</v>
      </c>
      <c r="I3961" s="40">
        <f t="array" ref="I3961">$Q$10+SUMPRODUCT(D3961:H3961,TRANSPOSE($Q$11:$Q$15))</f>
        <v>-6.1927071446381872</v>
      </c>
      <c r="J3961" s="37">
        <f t="shared" si="61"/>
        <v>2.0401145045679482E-3</v>
      </c>
      <c r="K3961" s="38"/>
      <c r="L3961" s="38"/>
      <c r="M3961" s="38"/>
      <c r="P3961" s="27">
        <v>3932</v>
      </c>
      <c r="Q3961" s="24">
        <v>0.14776980000000001</v>
      </c>
      <c r="R3961" s="24">
        <v>0.22349359999999999</v>
      </c>
      <c r="S3961" s="24">
        <v>5.6393699999999998E-2</v>
      </c>
      <c r="T3961" s="24">
        <v>1.947249</v>
      </c>
      <c r="U3961" s="24">
        <v>0.3097491</v>
      </c>
      <c r="V3961" s="34">
        <v>2.087981290677905E-3</v>
      </c>
      <c r="W3961" s="24">
        <v>0</v>
      </c>
      <c r="X3961" s="24">
        <v>0</v>
      </c>
    </row>
    <row r="3962" spans="1:24" ht="15" customHeight="1" x14ac:dyDescent="0.45">
      <c r="A3962" s="14">
        <v>786</v>
      </c>
      <c r="B3962" s="15">
        <v>1997</v>
      </c>
      <c r="C3962" s="16">
        <v>0</v>
      </c>
      <c r="D3962" s="17">
        <v>0.1551786</v>
      </c>
      <c r="E3962" s="17">
        <v>0.2172222</v>
      </c>
      <c r="F3962" s="17">
        <v>4.5847300000000001E-2</v>
      </c>
      <c r="G3962" s="17">
        <v>1.9520649999999999</v>
      </c>
      <c r="H3962" s="18">
        <v>0.31807809999999997</v>
      </c>
      <c r="I3962" s="40">
        <f t="array" ref="I3962">$Q$10+SUMPRODUCT(D3962:H3962,TRANSPOSE($Q$11:$Q$15))</f>
        <v>-6.0754300495714766</v>
      </c>
      <c r="J3962" s="37">
        <f t="shared" si="61"/>
        <v>2.2933857287278816E-3</v>
      </c>
      <c r="K3962" s="38"/>
      <c r="L3962" s="38"/>
      <c r="M3962" s="38"/>
      <c r="P3962" s="27">
        <v>3933</v>
      </c>
      <c r="Q3962" s="24">
        <v>0.14155239999999999</v>
      </c>
      <c r="R3962" s="24">
        <v>0.1941908</v>
      </c>
      <c r="S3962" s="24">
        <v>5.1926300000000002E-2</v>
      </c>
      <c r="T3962" s="24">
        <v>1.93926</v>
      </c>
      <c r="U3962" s="24">
        <v>0.30579329999999999</v>
      </c>
      <c r="V3962" s="34">
        <v>2.2751711765124768E-3</v>
      </c>
      <c r="W3962" s="24">
        <v>0</v>
      </c>
      <c r="X3962" s="24">
        <v>1</v>
      </c>
    </row>
    <row r="3963" spans="1:24" ht="15" customHeight="1" x14ac:dyDescent="0.45">
      <c r="A3963" s="14">
        <v>787</v>
      </c>
      <c r="B3963" s="15">
        <v>1998</v>
      </c>
      <c r="C3963" s="16">
        <v>0</v>
      </c>
      <c r="D3963" s="17">
        <v>0.14006350000000001</v>
      </c>
      <c r="E3963" s="17">
        <v>0.21141470000000001</v>
      </c>
      <c r="F3963" s="17">
        <v>4.7954400000000001E-2</v>
      </c>
      <c r="G3963" s="17">
        <v>1.9386030000000001</v>
      </c>
      <c r="H3963" s="18">
        <v>0.29797050000000003</v>
      </c>
      <c r="I3963" s="40">
        <f t="array" ref="I3963">$Q$10+SUMPRODUCT(D3963:H3963,TRANSPOSE($Q$11:$Q$15))</f>
        <v>-6.0811126177854566</v>
      </c>
      <c r="J3963" s="37">
        <f t="shared" si="61"/>
        <v>2.2804200012542415E-3</v>
      </c>
      <c r="K3963" s="38"/>
      <c r="L3963" s="38"/>
      <c r="M3963" s="38"/>
      <c r="P3963" s="27">
        <v>3934</v>
      </c>
      <c r="Q3963" s="24">
        <v>0.1314583</v>
      </c>
      <c r="R3963" s="24">
        <v>0.20124300000000001</v>
      </c>
      <c r="S3963" s="24">
        <v>5.6275899999999997E-2</v>
      </c>
      <c r="T3963" s="24">
        <v>1.958129</v>
      </c>
      <c r="U3963" s="24">
        <v>0.29107889999999997</v>
      </c>
      <c r="V3963" s="34">
        <v>2.0830426486515593E-3</v>
      </c>
      <c r="W3963" s="24">
        <v>0</v>
      </c>
      <c r="X3963" s="24">
        <v>1</v>
      </c>
    </row>
    <row r="3964" spans="1:24" ht="15" customHeight="1" x14ac:dyDescent="0.45">
      <c r="A3964" s="14">
        <v>791</v>
      </c>
      <c r="B3964" s="15">
        <v>1995</v>
      </c>
      <c r="C3964" s="16">
        <v>0</v>
      </c>
      <c r="D3964" s="17">
        <v>0.14648739999999999</v>
      </c>
      <c r="E3964" s="17">
        <v>0.19967589999999999</v>
      </c>
      <c r="F3964" s="17">
        <v>6.1320300000000001E-2</v>
      </c>
      <c r="G3964" s="17">
        <v>1.9317329999999999</v>
      </c>
      <c r="H3964" s="18">
        <v>0.31004660000000001</v>
      </c>
      <c r="I3964" s="40">
        <f t="array" ref="I3964">$Q$10+SUMPRODUCT(D3964:H3964,TRANSPOSE($Q$11:$Q$15))</f>
        <v>-6.1498651028854283</v>
      </c>
      <c r="J3964" s="37">
        <f t="shared" si="61"/>
        <v>2.1292263116311273E-3</v>
      </c>
      <c r="K3964" s="38"/>
      <c r="L3964" s="38"/>
      <c r="M3964" s="38"/>
      <c r="P3964" s="27">
        <v>3935</v>
      </c>
      <c r="Q3964" s="24">
        <v>0.13414999999999999</v>
      </c>
      <c r="R3964" s="24">
        <v>0.20429900000000001</v>
      </c>
      <c r="S3964" s="24">
        <v>5.5028300000000002E-2</v>
      </c>
      <c r="T3964" s="24">
        <v>1.9469479999999999</v>
      </c>
      <c r="U3964" s="24">
        <v>0.3051296</v>
      </c>
      <c r="V3964" s="34">
        <v>2.1531600439944048E-3</v>
      </c>
      <c r="W3964" s="24">
        <v>0</v>
      </c>
      <c r="X3964" s="24">
        <v>0</v>
      </c>
    </row>
    <row r="3965" spans="1:24" ht="15" customHeight="1" x14ac:dyDescent="0.45">
      <c r="A3965" s="14">
        <v>791</v>
      </c>
      <c r="B3965" s="15">
        <v>1997</v>
      </c>
      <c r="C3965" s="16">
        <v>1</v>
      </c>
      <c r="D3965" s="17">
        <v>0.38147160000000002</v>
      </c>
      <c r="E3965" s="17">
        <v>9.2574400000000001E-2</v>
      </c>
      <c r="F3965" s="17">
        <v>5.6434900000000003E-2</v>
      </c>
      <c r="G3965" s="17">
        <v>6.197883</v>
      </c>
      <c r="H3965" s="18">
        <v>0.28487440000000003</v>
      </c>
      <c r="I3965" s="40">
        <f t="array" ref="I3965">$Q$10+SUMPRODUCT(D3965:H3965,TRANSPOSE($Q$11:$Q$15))</f>
        <v>-12.671786688784326</v>
      </c>
      <c r="J3965" s="37">
        <f t="shared" si="61"/>
        <v>3.138423898498315E-6</v>
      </c>
      <c r="K3965" s="38"/>
      <c r="L3965" s="38"/>
      <c r="M3965" s="38"/>
      <c r="P3965" s="27">
        <v>3936</v>
      </c>
      <c r="Q3965" s="24">
        <v>0.1353444</v>
      </c>
      <c r="R3965" s="24">
        <v>0.19993749999999999</v>
      </c>
      <c r="S3965" s="24">
        <v>5.9255299999999997E-2</v>
      </c>
      <c r="T3965" s="24">
        <v>1.9364140000000001</v>
      </c>
      <c r="U3965" s="24">
        <v>0.29605100000000001</v>
      </c>
      <c r="V3965" s="34">
        <v>2.1194476648636112E-3</v>
      </c>
      <c r="W3965" s="24">
        <v>0</v>
      </c>
      <c r="X3965" s="24">
        <v>0</v>
      </c>
    </row>
    <row r="3966" spans="1:24" ht="15" customHeight="1" x14ac:dyDescent="0.45">
      <c r="A3966" s="14">
        <v>793</v>
      </c>
      <c r="B3966" s="15">
        <v>1998</v>
      </c>
      <c r="C3966" s="16">
        <v>1</v>
      </c>
      <c r="D3966" s="17">
        <v>0.1737504</v>
      </c>
      <c r="E3966" s="17">
        <v>-0.2126392</v>
      </c>
      <c r="F3966" s="17">
        <v>-1.4288199999999999E-2</v>
      </c>
      <c r="G3966" s="17">
        <v>0.25286120000000001</v>
      </c>
      <c r="H3966" s="18">
        <v>0.18170049999999999</v>
      </c>
      <c r="I3966" s="40">
        <f t="array" ref="I3966">$Q$10+SUMPRODUCT(D3966:H3966,TRANSPOSE($Q$11:$Q$15))</f>
        <v>-2.3383573974961687</v>
      </c>
      <c r="J3966" s="37">
        <f t="shared" si="61"/>
        <v>8.7995648464401957E-2</v>
      </c>
      <c r="K3966" s="38"/>
      <c r="L3966" s="38"/>
      <c r="M3966" s="38"/>
      <c r="P3966" s="27">
        <v>3937</v>
      </c>
      <c r="Q3966" s="24">
        <v>0.1458729</v>
      </c>
      <c r="R3966" s="24">
        <v>0.2145765</v>
      </c>
      <c r="S3966" s="24">
        <v>5.1818099999999999E-2</v>
      </c>
      <c r="T3966" s="24">
        <v>1.9546680000000001</v>
      </c>
      <c r="U3966" s="24">
        <v>0.30999060000000001</v>
      </c>
      <c r="V3966" s="34">
        <v>2.1667443517375765E-3</v>
      </c>
      <c r="W3966" s="24">
        <v>0</v>
      </c>
      <c r="X3966" s="24">
        <v>0</v>
      </c>
    </row>
    <row r="3967" spans="1:24" ht="15" customHeight="1" x14ac:dyDescent="0.45">
      <c r="A3967" s="14">
        <v>794</v>
      </c>
      <c r="B3967" s="15">
        <v>1999</v>
      </c>
      <c r="C3967" s="16">
        <v>1</v>
      </c>
      <c r="D3967" s="17">
        <v>0.146596</v>
      </c>
      <c r="E3967" s="17">
        <v>-0.35101759999999999</v>
      </c>
      <c r="F3967" s="17">
        <v>1.9618099999999999E-2</v>
      </c>
      <c r="G3967" s="17">
        <v>0.1599351</v>
      </c>
      <c r="H3967" s="18">
        <v>0.22808210000000001</v>
      </c>
      <c r="I3967" s="40">
        <f t="array" ref="I3967">$Q$10+SUMPRODUCT(D3967:H3967,TRANSPOSE($Q$11:$Q$15))</f>
        <v>-2.2427936732177316</v>
      </c>
      <c r="J3967" s="37">
        <f t="shared" si="61"/>
        <v>9.5972883051184829E-2</v>
      </c>
      <c r="K3967" s="38"/>
      <c r="L3967" s="38"/>
      <c r="M3967" s="38"/>
      <c r="P3967" s="27">
        <v>3938</v>
      </c>
      <c r="Q3967" s="24">
        <v>0.1431682</v>
      </c>
      <c r="R3967" s="24">
        <v>0.2048228</v>
      </c>
      <c r="S3967" s="24">
        <v>4.7232299999999998E-2</v>
      </c>
      <c r="T3967" s="24">
        <v>1.9407620000000001</v>
      </c>
      <c r="U3967" s="24">
        <v>0.30494250000000001</v>
      </c>
      <c r="V3967" s="34">
        <v>2.3206491781577326E-3</v>
      </c>
      <c r="W3967" s="24">
        <v>0</v>
      </c>
      <c r="X3967" s="24">
        <v>0</v>
      </c>
    </row>
    <row r="3968" spans="1:24" ht="15" customHeight="1" x14ac:dyDescent="0.45">
      <c r="A3968" s="14">
        <v>795</v>
      </c>
      <c r="B3968" s="15">
        <v>2001</v>
      </c>
      <c r="C3968" s="16">
        <v>1</v>
      </c>
      <c r="D3968" s="17">
        <v>0.2492964</v>
      </c>
      <c r="E3968" s="17">
        <v>-0.82125309999999996</v>
      </c>
      <c r="F3968" s="17">
        <v>-1.05019E-2</v>
      </c>
      <c r="G3968" s="17">
        <v>4.57112E-2</v>
      </c>
      <c r="H3968" s="18">
        <v>0.2077814</v>
      </c>
      <c r="I3968" s="40">
        <f t="array" ref="I3968">$Q$10+SUMPRODUCT(D3968:H3968,TRANSPOSE($Q$11:$Q$15))</f>
        <v>-1.1061257017837391</v>
      </c>
      <c r="J3968" s="37">
        <f t="shared" si="61"/>
        <v>0.24859388284036138</v>
      </c>
      <c r="K3968" s="38"/>
      <c r="L3968" s="38"/>
      <c r="M3968" s="38"/>
      <c r="P3968" s="27">
        <v>3939</v>
      </c>
      <c r="Q3968" s="24">
        <v>0.13668859999999999</v>
      </c>
      <c r="R3968" s="24">
        <v>0.21900810000000001</v>
      </c>
      <c r="S3968" s="24">
        <v>5.4834300000000002E-2</v>
      </c>
      <c r="T3968" s="24">
        <v>1.9432430000000001</v>
      </c>
      <c r="U3968" s="24">
        <v>0.30032370000000003</v>
      </c>
      <c r="V3968" s="34">
        <v>2.1193571074079637E-3</v>
      </c>
      <c r="W3968" s="24">
        <v>0</v>
      </c>
      <c r="X3968" s="24">
        <v>0</v>
      </c>
    </row>
    <row r="3969" spans="1:24" ht="15" customHeight="1" x14ac:dyDescent="0.45">
      <c r="A3969" s="14">
        <v>796</v>
      </c>
      <c r="B3969" s="15">
        <v>1998</v>
      </c>
      <c r="C3969" s="16">
        <v>1</v>
      </c>
      <c r="D3969" s="17">
        <v>-2.0411229999999998</v>
      </c>
      <c r="E3969" s="17">
        <v>-2.4018609999999998</v>
      </c>
      <c r="F3969" s="17">
        <v>-0.59182129999999999</v>
      </c>
      <c r="G3969" s="17">
        <v>8.2829600000000003E-2</v>
      </c>
      <c r="H3969" s="18">
        <v>0.1204012</v>
      </c>
      <c r="I3969" s="40">
        <f t="array" ref="I3969">$Q$10+SUMPRODUCT(D3969:H3969,TRANSPOSE($Q$11:$Q$15))</f>
        <v>4.779691439284111</v>
      </c>
      <c r="J3969" s="37">
        <f t="shared" si="61"/>
        <v>0.99167135880037327</v>
      </c>
      <c r="K3969" s="38"/>
      <c r="L3969" s="38"/>
      <c r="M3969" s="38"/>
      <c r="P3969" s="27">
        <v>3940</v>
      </c>
      <c r="Q3969" s="24">
        <v>0.15657389999999999</v>
      </c>
      <c r="R3969" s="24">
        <v>0.20817840000000001</v>
      </c>
      <c r="S3969" s="24">
        <v>4.8032499999999999E-2</v>
      </c>
      <c r="T3969" s="24">
        <v>1.9511000000000001</v>
      </c>
      <c r="U3969" s="24">
        <v>0.30927559999999998</v>
      </c>
      <c r="V3969" s="34">
        <v>2.2759052007244227E-3</v>
      </c>
      <c r="W3969" s="24">
        <v>0</v>
      </c>
      <c r="X3969" s="24">
        <v>0</v>
      </c>
    </row>
    <row r="3970" spans="1:24" ht="15" customHeight="1" x14ac:dyDescent="0.45">
      <c r="A3970" s="14">
        <v>797</v>
      </c>
      <c r="B3970" s="15">
        <v>1999</v>
      </c>
      <c r="C3970" s="16">
        <v>1</v>
      </c>
      <c r="D3970" s="17">
        <v>9.7675100000000001E-2</v>
      </c>
      <c r="E3970" s="17">
        <v>-2.2580209999999998</v>
      </c>
      <c r="F3970" s="17">
        <v>6.6624900000000001E-2</v>
      </c>
      <c r="G3970" s="17">
        <v>4.5649700000000001E-2</v>
      </c>
      <c r="H3970" s="18">
        <v>0.152202</v>
      </c>
      <c r="I3970" s="40">
        <f t="array" ref="I3970">$Q$10+SUMPRODUCT(D3970:H3970,TRANSPOSE($Q$11:$Q$15))</f>
        <v>0.26884403876460805</v>
      </c>
      <c r="J3970" s="37">
        <f t="shared" si="61"/>
        <v>0.56680909618774111</v>
      </c>
      <c r="K3970" s="38"/>
      <c r="L3970" s="38"/>
      <c r="M3970" s="38"/>
      <c r="P3970" s="27">
        <v>3941</v>
      </c>
      <c r="Q3970" s="24">
        <v>0.13558519999999999</v>
      </c>
      <c r="R3970" s="24">
        <v>0.2031847</v>
      </c>
      <c r="S3970" s="24">
        <v>5.5071799999999997E-2</v>
      </c>
      <c r="T3970" s="24">
        <v>1.949773</v>
      </c>
      <c r="U3970" s="24">
        <v>0.30626759999999997</v>
      </c>
      <c r="V3970" s="34">
        <v>2.1490181179018965E-3</v>
      </c>
      <c r="W3970" s="24">
        <v>0</v>
      </c>
      <c r="X3970" s="24">
        <v>0</v>
      </c>
    </row>
    <row r="3971" spans="1:24" ht="15" customHeight="1" x14ac:dyDescent="0.45">
      <c r="A3971" s="14">
        <v>798</v>
      </c>
      <c r="B3971" s="15">
        <v>2000</v>
      </c>
      <c r="C3971" s="16">
        <v>1</v>
      </c>
      <c r="D3971" s="17">
        <v>0.20525060000000001</v>
      </c>
      <c r="E3971" s="17">
        <v>-2.0273180000000002</v>
      </c>
      <c r="F3971" s="17">
        <v>9.6336699999999997E-2</v>
      </c>
      <c r="G3971" s="17">
        <v>9.9910799999999994E-2</v>
      </c>
      <c r="H3971" s="18">
        <v>0.14711089999999999</v>
      </c>
      <c r="I3971" s="40">
        <f t="array" ref="I3971">$Q$10+SUMPRODUCT(D3971:H3971,TRANSPOSE($Q$11:$Q$15))</f>
        <v>-0.34931646183692555</v>
      </c>
      <c r="J3971" s="37">
        <f t="shared" ref="J3971:J4001" si="62">EXP(I3971)/(1+EXP(I3971))</f>
        <v>0.41354818711457325</v>
      </c>
      <c r="K3971" s="38"/>
      <c r="L3971" s="38"/>
      <c r="M3971" s="38"/>
      <c r="P3971" s="27">
        <v>3942</v>
      </c>
      <c r="Q3971" s="24">
        <v>0.14642839999999999</v>
      </c>
      <c r="R3971" s="24">
        <v>0.21399009999999999</v>
      </c>
      <c r="S3971" s="24">
        <v>4.3559300000000002E-2</v>
      </c>
      <c r="T3971" s="24">
        <v>1.952196</v>
      </c>
      <c r="U3971" s="24">
        <v>0.29956470000000002</v>
      </c>
      <c r="V3971" s="34">
        <v>2.3110566226606584E-3</v>
      </c>
      <c r="W3971" s="24">
        <v>0</v>
      </c>
      <c r="X3971" s="24">
        <v>0</v>
      </c>
    </row>
    <row r="3972" spans="1:24" ht="15" customHeight="1" x14ac:dyDescent="0.45">
      <c r="A3972" s="14">
        <v>799</v>
      </c>
      <c r="B3972" s="15">
        <v>2001</v>
      </c>
      <c r="C3972" s="16">
        <v>1</v>
      </c>
      <c r="D3972" s="17">
        <v>4.3944499999999997E-2</v>
      </c>
      <c r="E3972" s="17">
        <v>-1.508527</v>
      </c>
      <c r="F3972" s="17">
        <v>3.7106699999999999E-2</v>
      </c>
      <c r="G3972" s="17">
        <v>3.7465100000000001E-2</v>
      </c>
      <c r="H3972" s="18">
        <v>4.7139300000000002E-2</v>
      </c>
      <c r="I3972" s="40">
        <f t="array" ref="I3972">$Q$10+SUMPRODUCT(D3972:H3972,TRANSPOSE($Q$11:$Q$15))</f>
        <v>-0.65915043997229317</v>
      </c>
      <c r="J3972" s="37">
        <f t="shared" si="62"/>
        <v>0.34093047923747055</v>
      </c>
      <c r="K3972" s="38"/>
      <c r="L3972" s="38"/>
      <c r="M3972" s="38"/>
      <c r="P3972" s="27">
        <v>3943</v>
      </c>
      <c r="Q3972" s="24">
        <v>0.1430225</v>
      </c>
      <c r="R3972" s="24">
        <v>0.21240829999999999</v>
      </c>
      <c r="S3972" s="24">
        <v>5.0385800000000001E-2</v>
      </c>
      <c r="T3972" s="24">
        <v>1.953301</v>
      </c>
      <c r="U3972" s="24">
        <v>0.29507670000000003</v>
      </c>
      <c r="V3972" s="34">
        <v>2.1805480759518256E-3</v>
      </c>
      <c r="W3972" s="24">
        <v>0</v>
      </c>
      <c r="X3972" s="24">
        <v>0</v>
      </c>
    </row>
    <row r="3973" spans="1:24" ht="15" customHeight="1" x14ac:dyDescent="0.45">
      <c r="A3973" s="14">
        <v>800</v>
      </c>
      <c r="B3973" s="15">
        <v>2002</v>
      </c>
      <c r="C3973" s="16">
        <v>1</v>
      </c>
      <c r="D3973" s="17">
        <v>-0.2525732</v>
      </c>
      <c r="E3973" s="17">
        <v>-1.382541</v>
      </c>
      <c r="F3973" s="17">
        <v>3.3042500000000002E-2</v>
      </c>
      <c r="G3973" s="17">
        <v>4.6837700000000003E-2</v>
      </c>
      <c r="H3973" s="18">
        <v>4.1728599999999998E-2</v>
      </c>
      <c r="I3973" s="40">
        <f t="array" ref="I3973">$Q$10+SUMPRODUCT(D3973:H3973,TRANSPOSE($Q$11:$Q$15))</f>
        <v>-0.95099098787563396</v>
      </c>
      <c r="J3973" s="37">
        <f t="shared" si="62"/>
        <v>0.27868556998699212</v>
      </c>
      <c r="K3973" s="38"/>
      <c r="L3973" s="38"/>
      <c r="M3973" s="38"/>
      <c r="P3973" s="27">
        <v>3944</v>
      </c>
      <c r="Q3973" s="24">
        <v>0.14752299999999999</v>
      </c>
      <c r="R3973" s="24">
        <v>0.19846140000000001</v>
      </c>
      <c r="S3973" s="24">
        <v>6.0432100000000002E-2</v>
      </c>
      <c r="T3973" s="24">
        <v>1.950167</v>
      </c>
      <c r="U3973" s="24">
        <v>0.3205617</v>
      </c>
      <c r="V3973" s="34">
        <v>2.1006092746047012E-3</v>
      </c>
      <c r="W3973" s="24">
        <v>0</v>
      </c>
      <c r="X3973" s="24">
        <v>0</v>
      </c>
    </row>
    <row r="3974" spans="1:24" ht="15" customHeight="1" x14ac:dyDescent="0.45">
      <c r="A3974" s="14">
        <v>801</v>
      </c>
      <c r="B3974" s="15">
        <v>1998</v>
      </c>
      <c r="C3974" s="16">
        <v>1</v>
      </c>
      <c r="D3974" s="17">
        <v>0.32361960000000001</v>
      </c>
      <c r="E3974" s="17">
        <v>0.1141382</v>
      </c>
      <c r="F3974" s="17">
        <v>3.1479399999999998E-2</v>
      </c>
      <c r="G3974" s="17">
        <v>5.5736000000000001E-2</v>
      </c>
      <c r="H3974" s="18">
        <v>0.76675749999999998</v>
      </c>
      <c r="I3974" s="40">
        <f t="array" ref="I3974">$Q$10+SUMPRODUCT(D3974:H3974,TRANSPOSE($Q$11:$Q$15))</f>
        <v>-2.440777616343667</v>
      </c>
      <c r="J3974" s="37">
        <f t="shared" si="62"/>
        <v>8.0115585405367298E-2</v>
      </c>
      <c r="K3974" s="38"/>
      <c r="L3974" s="38"/>
      <c r="M3974" s="38"/>
      <c r="P3974" s="27">
        <v>3945</v>
      </c>
      <c r="Q3974" s="24">
        <v>0.14339389999999999</v>
      </c>
      <c r="R3974" s="24">
        <v>0.21496970000000001</v>
      </c>
      <c r="S3974" s="24">
        <v>6.3999299999999995E-2</v>
      </c>
      <c r="T3974" s="24">
        <v>1.9545250000000001</v>
      </c>
      <c r="U3974" s="24">
        <v>0.31569380000000002</v>
      </c>
      <c r="V3974" s="34">
        <v>1.9702247845077773E-3</v>
      </c>
      <c r="W3974" s="24">
        <v>0</v>
      </c>
      <c r="X3974" s="24">
        <v>0</v>
      </c>
    </row>
    <row r="3975" spans="1:24" ht="15" customHeight="1" x14ac:dyDescent="0.45">
      <c r="A3975" s="14">
        <v>802</v>
      </c>
      <c r="B3975" s="15">
        <v>1999</v>
      </c>
      <c r="C3975" s="16">
        <v>1</v>
      </c>
      <c r="D3975" s="17">
        <v>-2.0382E-3</v>
      </c>
      <c r="E3975" s="17">
        <v>-0.23680109999999999</v>
      </c>
      <c r="F3975" s="17">
        <v>-2.27902E-2</v>
      </c>
      <c r="G3975" s="17">
        <v>0.4122499</v>
      </c>
      <c r="H3975" s="18">
        <v>0.3472654</v>
      </c>
      <c r="I3975" s="40">
        <f t="array" ref="I3975">$Q$10+SUMPRODUCT(D3975:H3975,TRANSPOSE($Q$11:$Q$15))</f>
        <v>-2.4594579984202105</v>
      </c>
      <c r="J3975" s="37">
        <f t="shared" si="62"/>
        <v>7.8749649401509109E-2</v>
      </c>
      <c r="K3975" s="38"/>
      <c r="L3975" s="38"/>
      <c r="M3975" s="38"/>
      <c r="P3975" s="27">
        <v>3946</v>
      </c>
      <c r="Q3975" s="24">
        <v>0.1452764</v>
      </c>
      <c r="R3975" s="24">
        <v>0.21004120000000001</v>
      </c>
      <c r="S3975" s="24">
        <v>4.5979800000000001E-2</v>
      </c>
      <c r="T3975" s="24">
        <v>1.9336089999999999</v>
      </c>
      <c r="U3975" s="24">
        <v>0.2934872</v>
      </c>
      <c r="V3975" s="34">
        <v>2.338322586961746E-3</v>
      </c>
      <c r="W3975" s="24">
        <v>0</v>
      </c>
      <c r="X3975" s="24">
        <v>0</v>
      </c>
    </row>
    <row r="3976" spans="1:24" ht="15" customHeight="1" x14ac:dyDescent="0.45">
      <c r="A3976" s="14">
        <v>803</v>
      </c>
      <c r="B3976" s="15">
        <v>1997</v>
      </c>
      <c r="C3976" s="16">
        <v>1</v>
      </c>
      <c r="D3976" s="17">
        <v>3.06512E-2</v>
      </c>
      <c r="E3976" s="17">
        <v>-0.3071643</v>
      </c>
      <c r="F3976" s="17">
        <v>4.9164899999999997E-2</v>
      </c>
      <c r="G3976" s="17">
        <v>0.3450511</v>
      </c>
      <c r="H3976" s="18">
        <v>0.165355</v>
      </c>
      <c r="I3976" s="40">
        <f t="array" ref="I3976">$Q$10+SUMPRODUCT(D3976:H3976,TRANSPOSE($Q$11:$Q$15))</f>
        <v>-2.9248244295983716</v>
      </c>
      <c r="J3976" s="37">
        <f t="shared" si="62"/>
        <v>5.0939957548578559E-2</v>
      </c>
      <c r="K3976" s="38"/>
      <c r="L3976" s="38"/>
      <c r="M3976" s="38"/>
      <c r="P3976" s="27">
        <v>3947</v>
      </c>
      <c r="Q3976" s="24">
        <v>0.13188820000000001</v>
      </c>
      <c r="R3976" s="24">
        <v>0.19840169999999999</v>
      </c>
      <c r="S3976" s="24">
        <v>5.8866500000000002E-2</v>
      </c>
      <c r="T3976" s="24">
        <v>1.9349289999999999</v>
      </c>
      <c r="U3976" s="24">
        <v>0.29821110000000001</v>
      </c>
      <c r="V3976" s="34">
        <v>2.1356165341560266E-3</v>
      </c>
      <c r="W3976" s="24">
        <v>0</v>
      </c>
      <c r="X3976" s="24">
        <v>1</v>
      </c>
    </row>
    <row r="3977" spans="1:24" ht="15" customHeight="1" x14ac:dyDescent="0.45">
      <c r="A3977" s="14">
        <v>804</v>
      </c>
      <c r="B3977" s="15">
        <v>1998</v>
      </c>
      <c r="C3977" s="16">
        <v>1</v>
      </c>
      <c r="D3977" s="17">
        <v>3.0484399999999998E-2</v>
      </c>
      <c r="E3977" s="17">
        <v>-0.3930804</v>
      </c>
      <c r="F3977" s="17">
        <v>4.1598599999999999E-2</v>
      </c>
      <c r="G3977" s="17">
        <v>0.1243332</v>
      </c>
      <c r="H3977" s="18">
        <v>0.16745409999999999</v>
      </c>
      <c r="I3977" s="40">
        <f t="array" ref="I3977">$Q$10+SUMPRODUCT(D3977:H3977,TRANSPOSE($Q$11:$Q$15))</f>
        <v>-2.3864111356773492</v>
      </c>
      <c r="J3977" s="37">
        <f t="shared" si="62"/>
        <v>8.421480199806175E-2</v>
      </c>
      <c r="K3977" s="38"/>
      <c r="L3977" s="38"/>
      <c r="M3977" s="38"/>
      <c r="P3977" s="27">
        <v>3948</v>
      </c>
      <c r="Q3977" s="24">
        <v>0.1432234</v>
      </c>
      <c r="R3977" s="24">
        <v>0.2077426</v>
      </c>
      <c r="S3977" s="24">
        <v>5.0890600000000001E-2</v>
      </c>
      <c r="T3977" s="24">
        <v>1.9377470000000001</v>
      </c>
      <c r="U3977" s="24">
        <v>0.2972052</v>
      </c>
      <c r="V3977" s="34">
        <v>2.2444206230810876E-3</v>
      </c>
      <c r="W3977" s="24">
        <v>0</v>
      </c>
      <c r="X3977" s="24">
        <v>1</v>
      </c>
    </row>
    <row r="3978" spans="1:24" ht="15" customHeight="1" x14ac:dyDescent="0.45">
      <c r="A3978" s="14">
        <v>805</v>
      </c>
      <c r="B3978" s="15">
        <v>1999</v>
      </c>
      <c r="C3978" s="16">
        <v>1</v>
      </c>
      <c r="D3978" s="17">
        <v>4.9805500000000003E-2</v>
      </c>
      <c r="E3978" s="17">
        <v>-0.91765739999999996</v>
      </c>
      <c r="F3978" s="17">
        <v>4.3266899999999997E-2</v>
      </c>
      <c r="G3978" s="17">
        <v>4.7632500000000001E-2</v>
      </c>
      <c r="H3978" s="18">
        <v>0.232243</v>
      </c>
      <c r="I3978" s="40">
        <f t="array" ref="I3978">$Q$10+SUMPRODUCT(D3978:H3978,TRANSPOSE($Q$11:$Q$15))</f>
        <v>-1.4666224751987118</v>
      </c>
      <c r="J3978" s="37">
        <f t="shared" si="62"/>
        <v>0.18745652399584314</v>
      </c>
      <c r="K3978" s="38"/>
      <c r="L3978" s="38"/>
      <c r="M3978" s="38"/>
      <c r="P3978" s="27">
        <v>3949</v>
      </c>
      <c r="Q3978" s="24">
        <v>0.14257139999999999</v>
      </c>
      <c r="R3978" s="24">
        <v>0.2003595</v>
      </c>
      <c r="S3978" s="24">
        <v>5.2894999999999998E-2</v>
      </c>
      <c r="T3978" s="24">
        <v>1.9478530000000001</v>
      </c>
      <c r="U3978" s="24">
        <v>0.30542239999999998</v>
      </c>
      <c r="V3978" s="34">
        <v>2.2075947356903231E-3</v>
      </c>
      <c r="W3978" s="24">
        <v>0</v>
      </c>
      <c r="X3978" s="24">
        <v>0</v>
      </c>
    </row>
    <row r="3979" spans="1:24" ht="15" customHeight="1" x14ac:dyDescent="0.45">
      <c r="A3979" s="14">
        <v>806</v>
      </c>
      <c r="B3979" s="15">
        <v>2000</v>
      </c>
      <c r="C3979" s="16">
        <v>1</v>
      </c>
      <c r="D3979" s="17">
        <v>2.0341100000000001E-2</v>
      </c>
      <c r="E3979" s="17">
        <v>-0.98977139999999997</v>
      </c>
      <c r="F3979" s="17">
        <v>4.7659100000000003E-2</v>
      </c>
      <c r="G3979" s="17">
        <v>3.1556599999999997E-2</v>
      </c>
      <c r="H3979" s="18">
        <v>0.20943929999999999</v>
      </c>
      <c r="I3979" s="40">
        <f t="array" ref="I3979">$Q$10+SUMPRODUCT(D3979:H3979,TRANSPOSE($Q$11:$Q$15))</f>
        <v>-1.3976243377527013</v>
      </c>
      <c r="J3979" s="37">
        <f t="shared" si="62"/>
        <v>0.19819336380870367</v>
      </c>
      <c r="K3979" s="38"/>
      <c r="L3979" s="38"/>
      <c r="M3979" s="38"/>
      <c r="P3979" s="27">
        <v>3950</v>
      </c>
      <c r="Q3979" s="24">
        <v>0.12596640000000001</v>
      </c>
      <c r="R3979" s="24">
        <v>0.2041586</v>
      </c>
      <c r="S3979" s="24">
        <v>5.5144899999999997E-2</v>
      </c>
      <c r="T3979" s="24">
        <v>1.933079</v>
      </c>
      <c r="U3979" s="24">
        <v>0.30207990000000001</v>
      </c>
      <c r="V3979" s="34">
        <v>2.1880120439399507E-3</v>
      </c>
      <c r="W3979" s="24">
        <v>0</v>
      </c>
      <c r="X3979" s="24">
        <v>0</v>
      </c>
    </row>
    <row r="3980" spans="1:24" ht="15" customHeight="1" x14ac:dyDescent="0.45">
      <c r="A3980" s="14">
        <v>809</v>
      </c>
      <c r="B3980" s="15">
        <v>2001</v>
      </c>
      <c r="C3980" s="16">
        <v>1</v>
      </c>
      <c r="D3980" s="17">
        <v>0.13586200000000001</v>
      </c>
      <c r="E3980" s="17">
        <v>-0.30496040000000002</v>
      </c>
      <c r="F3980" s="17">
        <v>5.32725E-2</v>
      </c>
      <c r="G3980" s="17">
        <v>4.9464500000000002E-2</v>
      </c>
      <c r="H3980" s="18">
        <v>0.20796619999999999</v>
      </c>
      <c r="I3980" s="40">
        <f t="array" ref="I3980">$Q$10+SUMPRODUCT(D3980:H3980,TRANSPOSE($Q$11:$Q$15))</f>
        <v>-2.419835343369281</v>
      </c>
      <c r="J3980" s="37">
        <f t="shared" si="62"/>
        <v>8.167260421887157E-2</v>
      </c>
      <c r="K3980" s="38"/>
      <c r="L3980" s="38"/>
      <c r="M3980" s="38"/>
      <c r="P3980" s="27">
        <v>3951</v>
      </c>
      <c r="Q3980" s="24">
        <v>0.1554779</v>
      </c>
      <c r="R3980" s="24">
        <v>0.21272540000000001</v>
      </c>
      <c r="S3980" s="24">
        <v>3.5658000000000002E-2</v>
      </c>
      <c r="T3980" s="24">
        <v>1.9589209999999999</v>
      </c>
      <c r="U3980" s="24">
        <v>0.30232700000000001</v>
      </c>
      <c r="V3980" s="34">
        <v>2.4530925304198149E-3</v>
      </c>
      <c r="W3980" s="24">
        <v>0</v>
      </c>
      <c r="X3980" s="24">
        <v>0</v>
      </c>
    </row>
    <row r="3981" spans="1:24" ht="15" customHeight="1" x14ac:dyDescent="0.45">
      <c r="A3981" s="14">
        <v>810</v>
      </c>
      <c r="B3981" s="15">
        <v>1999</v>
      </c>
      <c r="C3981" s="16">
        <v>1</v>
      </c>
      <c r="D3981" s="17">
        <v>0.17956050000000001</v>
      </c>
      <c r="E3981" s="17">
        <v>-2.22626E-2</v>
      </c>
      <c r="F3981" s="17">
        <v>2.50937E-2</v>
      </c>
      <c r="G3981" s="17">
        <v>0.27645599999999998</v>
      </c>
      <c r="H3981" s="18">
        <v>0.64183299999999999</v>
      </c>
      <c r="I3981" s="40">
        <f t="array" ref="I3981">$Q$10+SUMPRODUCT(D3981:H3981,TRANSPOSE($Q$11:$Q$15))</f>
        <v>-2.6802226149912993</v>
      </c>
      <c r="J3981" s="37">
        <f t="shared" si="62"/>
        <v>6.4150510367858155E-2</v>
      </c>
      <c r="K3981" s="38"/>
      <c r="L3981" s="38"/>
      <c r="M3981" s="38"/>
      <c r="P3981" s="27">
        <v>3952</v>
      </c>
      <c r="Q3981" s="24">
        <v>0.1454075</v>
      </c>
      <c r="R3981" s="24">
        <v>0.2096489</v>
      </c>
      <c r="S3981" s="24">
        <v>4.6843900000000001E-2</v>
      </c>
      <c r="T3981" s="24">
        <v>1.94295</v>
      </c>
      <c r="U3981" s="24">
        <v>0.30142799999999997</v>
      </c>
      <c r="V3981" s="34">
        <v>2.3007143646271077E-3</v>
      </c>
      <c r="W3981" s="24">
        <v>0</v>
      </c>
      <c r="X3981" s="24">
        <v>0</v>
      </c>
    </row>
    <row r="3982" spans="1:24" ht="15" customHeight="1" x14ac:dyDescent="0.45">
      <c r="A3982" s="14">
        <v>811</v>
      </c>
      <c r="B3982" s="15">
        <v>2001</v>
      </c>
      <c r="C3982" s="16">
        <v>1</v>
      </c>
      <c r="D3982" s="17">
        <v>3.3396000000000002E-2</v>
      </c>
      <c r="E3982" s="17">
        <v>-0.30283339999999997</v>
      </c>
      <c r="F3982" s="17">
        <v>1.0686000000000001E-3</v>
      </c>
      <c r="G3982" s="17">
        <v>0.24321580000000001</v>
      </c>
      <c r="H3982" s="18">
        <v>0.8027976</v>
      </c>
      <c r="I3982" s="40">
        <f t="array" ref="I3982">$Q$10+SUMPRODUCT(D3982:H3982,TRANSPOSE($Q$11:$Q$15))</f>
        <v>-1.987931930316273</v>
      </c>
      <c r="J3982" s="37">
        <f t="shared" si="62"/>
        <v>0.12047582609092677</v>
      </c>
      <c r="K3982" s="38"/>
      <c r="L3982" s="38"/>
      <c r="M3982" s="38"/>
      <c r="P3982" s="27">
        <v>3953</v>
      </c>
      <c r="Q3982" s="24">
        <v>0.15052299999999999</v>
      </c>
      <c r="R3982" s="24">
        <v>0.20291480000000001</v>
      </c>
      <c r="S3982" s="24">
        <v>4.8780299999999999E-2</v>
      </c>
      <c r="T3982" s="24">
        <v>1.9561329999999999</v>
      </c>
      <c r="U3982" s="24">
        <v>0.3051159</v>
      </c>
      <c r="V3982" s="34">
        <v>2.2500884331446572E-3</v>
      </c>
      <c r="W3982" s="24">
        <v>0</v>
      </c>
      <c r="X3982" s="24">
        <v>0</v>
      </c>
    </row>
    <row r="3983" spans="1:24" ht="15" customHeight="1" x14ac:dyDescent="0.45">
      <c r="A3983" s="14">
        <v>812</v>
      </c>
      <c r="B3983" s="15">
        <v>1997</v>
      </c>
      <c r="C3983" s="16">
        <v>1</v>
      </c>
      <c r="D3983" s="17">
        <v>-0.13360340000000001</v>
      </c>
      <c r="E3983" s="17">
        <v>-0.30906080000000002</v>
      </c>
      <c r="F3983" s="17">
        <v>3.85736E-2</v>
      </c>
      <c r="G3983" s="17">
        <v>0.1660616</v>
      </c>
      <c r="H3983" s="18">
        <v>0.52703420000000001</v>
      </c>
      <c r="I3983" s="40">
        <f t="array" ref="I3983">$Q$10+SUMPRODUCT(D3983:H3983,TRANSPOSE($Q$11:$Q$15))</f>
        <v>-2.3960324681440941</v>
      </c>
      <c r="J3983" s="37">
        <f t="shared" si="62"/>
        <v>8.3475741402583001E-2</v>
      </c>
      <c r="K3983" s="38"/>
      <c r="L3983" s="38"/>
      <c r="M3983" s="38"/>
      <c r="P3983" s="27">
        <v>3954</v>
      </c>
      <c r="Q3983" s="24">
        <v>0.13490630000000001</v>
      </c>
      <c r="R3983" s="24">
        <v>0.21192530000000001</v>
      </c>
      <c r="S3983" s="24">
        <v>5.0885199999999998E-2</v>
      </c>
      <c r="T3983" s="24">
        <v>1.9528399999999999</v>
      </c>
      <c r="U3983" s="24">
        <v>0.30244460000000001</v>
      </c>
      <c r="V3983" s="34">
        <v>2.177601886919657E-3</v>
      </c>
      <c r="W3983" s="24">
        <v>0</v>
      </c>
      <c r="X3983" s="24">
        <v>0</v>
      </c>
    </row>
    <row r="3984" spans="1:24" ht="15" customHeight="1" x14ac:dyDescent="0.45">
      <c r="A3984" s="14">
        <v>813</v>
      </c>
      <c r="B3984" s="15">
        <v>1999</v>
      </c>
      <c r="C3984" s="16">
        <v>1</v>
      </c>
      <c r="D3984" s="17">
        <v>0.39794200000000002</v>
      </c>
      <c r="E3984" s="17">
        <v>-4.4470500000000003E-2</v>
      </c>
      <c r="F3984" s="17">
        <v>6.5156599999999995E-2</v>
      </c>
      <c r="G3984" s="17">
        <v>5.6160799999999997E-2</v>
      </c>
      <c r="H3984" s="18">
        <v>0.76280650000000005</v>
      </c>
      <c r="I3984" s="40">
        <f t="array" ref="I3984">$Q$10+SUMPRODUCT(D3984:H3984,TRANSPOSE($Q$11:$Q$15))</f>
        <v>-2.4518706485941761</v>
      </c>
      <c r="J3984" s="37">
        <f t="shared" si="62"/>
        <v>7.9301859846419867E-2</v>
      </c>
      <c r="K3984" s="38"/>
      <c r="L3984" s="38"/>
      <c r="M3984" s="38"/>
      <c r="P3984" s="27">
        <v>3955</v>
      </c>
      <c r="Q3984" s="24">
        <v>0.13777410000000001</v>
      </c>
      <c r="R3984" s="24">
        <v>0.19869729999999999</v>
      </c>
      <c r="S3984" s="24">
        <v>4.8187899999999999E-2</v>
      </c>
      <c r="T3984" s="24">
        <v>1.937425</v>
      </c>
      <c r="U3984" s="24">
        <v>0.31094250000000001</v>
      </c>
      <c r="V3984" s="34">
        <v>2.3393936717384456E-3</v>
      </c>
      <c r="W3984" s="24">
        <v>0</v>
      </c>
      <c r="X3984" s="24">
        <v>0</v>
      </c>
    </row>
    <row r="3985" spans="1:24" ht="15" customHeight="1" x14ac:dyDescent="0.45">
      <c r="A3985" s="14">
        <v>814</v>
      </c>
      <c r="B3985" s="15">
        <v>1997</v>
      </c>
      <c r="C3985" s="16">
        <v>1</v>
      </c>
      <c r="D3985" s="17">
        <v>-7.8245099999999998E-2</v>
      </c>
      <c r="E3985" s="17">
        <v>-0.1172523</v>
      </c>
      <c r="F3985" s="17">
        <v>3.62472E-2</v>
      </c>
      <c r="G3985" s="17">
        <v>0.22578960000000001</v>
      </c>
      <c r="H3985" s="18">
        <v>0.31974970000000003</v>
      </c>
      <c r="I3985" s="40">
        <f t="array" ref="I3985">$Q$10+SUMPRODUCT(D3985:H3985,TRANSPOSE($Q$11:$Q$15))</f>
        <v>-2.8570193255394316</v>
      </c>
      <c r="J3985" s="37">
        <f t="shared" si="62"/>
        <v>5.4319611477145653E-2</v>
      </c>
      <c r="K3985" s="38"/>
      <c r="L3985" s="38"/>
      <c r="M3985" s="38"/>
      <c r="P3985" s="27">
        <v>3956</v>
      </c>
      <c r="Q3985" s="24">
        <v>0.1448535</v>
      </c>
      <c r="R3985" s="24">
        <v>0.2102736</v>
      </c>
      <c r="S3985" s="24">
        <v>4.2152200000000001E-2</v>
      </c>
      <c r="T3985" s="24">
        <v>1.9476869999999999</v>
      </c>
      <c r="U3985" s="24">
        <v>0.30723210000000001</v>
      </c>
      <c r="V3985" s="34">
        <v>2.3763918555503691E-3</v>
      </c>
      <c r="W3985" s="24">
        <v>0</v>
      </c>
      <c r="X3985" s="24">
        <v>0</v>
      </c>
    </row>
    <row r="3986" spans="1:24" ht="15" customHeight="1" x14ac:dyDescent="0.45">
      <c r="A3986" s="14">
        <v>815</v>
      </c>
      <c r="B3986" s="15">
        <v>1998</v>
      </c>
      <c r="C3986" s="16">
        <v>1</v>
      </c>
      <c r="D3986" s="17">
        <v>-0.1218887</v>
      </c>
      <c r="E3986" s="17">
        <v>-0.1943018</v>
      </c>
      <c r="F3986" s="17">
        <v>2.1767100000000001E-2</v>
      </c>
      <c r="G3986" s="17">
        <v>0.14646219999999999</v>
      </c>
      <c r="H3986" s="18">
        <v>0.3162027</v>
      </c>
      <c r="I3986" s="40">
        <f t="array" ref="I3986">$Q$10+SUMPRODUCT(D3986:H3986,TRANSPOSE($Q$11:$Q$15))</f>
        <v>-2.523028592351567</v>
      </c>
      <c r="J3986" s="37">
        <f t="shared" si="62"/>
        <v>7.4259475926415269E-2</v>
      </c>
      <c r="K3986" s="38"/>
      <c r="L3986" s="38"/>
      <c r="M3986" s="38"/>
      <c r="P3986" s="27">
        <v>3957</v>
      </c>
      <c r="Q3986" s="24">
        <v>0.1401106</v>
      </c>
      <c r="R3986" s="24">
        <v>0.22347539999999999</v>
      </c>
      <c r="S3986" s="24">
        <v>5.8520200000000001E-2</v>
      </c>
      <c r="T3986" s="24">
        <v>1.9434340000000001</v>
      </c>
      <c r="U3986" s="24">
        <v>0.30637999999999999</v>
      </c>
      <c r="V3986" s="34">
        <v>2.0545674135090692E-3</v>
      </c>
      <c r="W3986" s="24">
        <v>0</v>
      </c>
      <c r="X3986" s="24">
        <v>0</v>
      </c>
    </row>
    <row r="3987" spans="1:24" ht="15" customHeight="1" x14ac:dyDescent="0.45">
      <c r="A3987" s="14">
        <v>816</v>
      </c>
      <c r="B3987" s="15">
        <v>1999</v>
      </c>
      <c r="C3987" s="16">
        <v>1</v>
      </c>
      <c r="D3987" s="17">
        <v>-0.18463109999999999</v>
      </c>
      <c r="E3987" s="17">
        <v>-0.38685039999999998</v>
      </c>
      <c r="F3987" s="17">
        <v>-8.7665E-3</v>
      </c>
      <c r="G3987" s="17">
        <v>9.9530400000000005E-2</v>
      </c>
      <c r="H3987" s="18">
        <v>0.4123231</v>
      </c>
      <c r="I3987" s="40">
        <f t="array" ref="I3987">$Q$10+SUMPRODUCT(D3987:H3987,TRANSPOSE($Q$11:$Q$15))</f>
        <v>-1.8904595261739818</v>
      </c>
      <c r="J3987" s="37">
        <f t="shared" si="62"/>
        <v>0.13119208343674657</v>
      </c>
      <c r="K3987" s="38"/>
      <c r="L3987" s="38"/>
      <c r="M3987" s="38"/>
      <c r="P3987" s="27">
        <v>3958</v>
      </c>
      <c r="Q3987" s="24">
        <v>0.1461161</v>
      </c>
      <c r="R3987" s="24">
        <v>0.22368689999999999</v>
      </c>
      <c r="S3987" s="24">
        <v>4.4920000000000002E-2</v>
      </c>
      <c r="T3987" s="24">
        <v>1.9385060000000001</v>
      </c>
      <c r="U3987" s="24">
        <v>0.3134923</v>
      </c>
      <c r="V3987" s="34">
        <v>2.3233892363338235E-3</v>
      </c>
      <c r="W3987" s="24">
        <v>0</v>
      </c>
      <c r="X3987" s="24">
        <v>0</v>
      </c>
    </row>
    <row r="3988" spans="1:24" ht="15" customHeight="1" x14ac:dyDescent="0.45">
      <c r="A3988" s="14">
        <v>817</v>
      </c>
      <c r="B3988" s="15">
        <v>2001</v>
      </c>
      <c r="C3988" s="16">
        <v>1</v>
      </c>
      <c r="D3988" s="17">
        <v>0.22941810000000001</v>
      </c>
      <c r="E3988" s="17">
        <v>-1.871837</v>
      </c>
      <c r="F3988" s="17">
        <v>3.5006999999999998E-3</v>
      </c>
      <c r="G3988" s="17">
        <v>0.21097830000000001</v>
      </c>
      <c r="H3988" s="18">
        <v>0.10642699999999999</v>
      </c>
      <c r="I3988" s="40">
        <f t="array" ref="I3988">$Q$10+SUMPRODUCT(D3988:H3988,TRANSPOSE($Q$11:$Q$15))</f>
        <v>-2.498122454304097E-2</v>
      </c>
      <c r="J3988" s="37">
        <f t="shared" si="62"/>
        <v>0.49375501863193999</v>
      </c>
      <c r="K3988" s="38"/>
      <c r="L3988" s="38"/>
      <c r="M3988" s="38"/>
      <c r="P3988" s="27">
        <v>3959</v>
      </c>
      <c r="Q3988" s="24">
        <v>0.14116590000000001</v>
      </c>
      <c r="R3988" s="24">
        <v>0.21814720000000001</v>
      </c>
      <c r="S3988" s="24">
        <v>5.56088E-2</v>
      </c>
      <c r="T3988" s="24">
        <v>1.950674</v>
      </c>
      <c r="U3988" s="24">
        <v>0.30534719999999999</v>
      </c>
      <c r="V3988" s="34">
        <v>2.0945123576346179E-3</v>
      </c>
      <c r="W3988" s="24">
        <v>0</v>
      </c>
      <c r="X3988" s="24">
        <v>0</v>
      </c>
    </row>
    <row r="3989" spans="1:24" ht="15" customHeight="1" x14ac:dyDescent="0.45">
      <c r="A3989" s="14">
        <v>818</v>
      </c>
      <c r="B3989" s="15">
        <v>1998</v>
      </c>
      <c r="C3989" s="16">
        <v>1</v>
      </c>
      <c r="D3989" s="17">
        <v>-0.21106430000000001</v>
      </c>
      <c r="E3989" s="17">
        <v>-0.85387860000000004</v>
      </c>
      <c r="F3989" s="17">
        <v>4.7360100000000002E-2</v>
      </c>
      <c r="G3989" s="17">
        <v>6.8954799999999997E-2</v>
      </c>
      <c r="H3989" s="18">
        <v>0.54774279999999997</v>
      </c>
      <c r="I3989" s="40">
        <f t="array" ref="I3989">$Q$10+SUMPRODUCT(D3989:H3989,TRANSPOSE($Q$11:$Q$15))</f>
        <v>-1.5386569749174057</v>
      </c>
      <c r="J3989" s="37">
        <f t="shared" si="62"/>
        <v>0.17673059592525869</v>
      </c>
      <c r="K3989" s="38"/>
      <c r="L3989" s="38"/>
      <c r="M3989" s="38"/>
      <c r="P3989" s="27">
        <v>3960</v>
      </c>
      <c r="Q3989" s="24">
        <v>0.13940459999999999</v>
      </c>
      <c r="R3989" s="24">
        <v>0.21400259999999999</v>
      </c>
      <c r="S3989" s="24">
        <v>6.0391399999999998E-2</v>
      </c>
      <c r="T3989" s="24">
        <v>1.9438070000000001</v>
      </c>
      <c r="U3989" s="24">
        <v>0.29832379999999997</v>
      </c>
      <c r="V3989" s="34">
        <v>2.0401145045679486E-3</v>
      </c>
      <c r="W3989" s="24">
        <v>0</v>
      </c>
      <c r="X3989" s="24">
        <v>0</v>
      </c>
    </row>
    <row r="3990" spans="1:24" ht="15" customHeight="1" x14ac:dyDescent="0.45">
      <c r="A3990" s="14">
        <v>819</v>
      </c>
      <c r="B3990" s="15">
        <v>1996</v>
      </c>
      <c r="C3990" s="16">
        <v>1</v>
      </c>
      <c r="D3990" s="17">
        <v>-0.12149160000000001</v>
      </c>
      <c r="E3990" s="17">
        <v>-9.0418700000000005E-2</v>
      </c>
      <c r="F3990" s="17">
        <v>-1.38338E-2</v>
      </c>
      <c r="G3990" s="17">
        <v>0.13589999999999999</v>
      </c>
      <c r="H3990" s="18">
        <v>0.33792460000000002</v>
      </c>
      <c r="I3990" s="40">
        <f t="array" ref="I3990">$Q$10+SUMPRODUCT(D3990:H3990,TRANSPOSE($Q$11:$Q$15))</f>
        <v>-2.3588443016050693</v>
      </c>
      <c r="J3990" s="37">
        <f t="shared" si="62"/>
        <v>8.6365342879134194E-2</v>
      </c>
      <c r="K3990" s="38"/>
      <c r="L3990" s="38"/>
      <c r="M3990" s="38"/>
      <c r="P3990" s="27">
        <v>3961</v>
      </c>
      <c r="Q3990" s="24">
        <v>0.1551786</v>
      </c>
      <c r="R3990" s="24">
        <v>0.2172222</v>
      </c>
      <c r="S3990" s="24">
        <v>4.5847300000000001E-2</v>
      </c>
      <c r="T3990" s="24">
        <v>1.9520649999999999</v>
      </c>
      <c r="U3990" s="24">
        <v>0.31807809999999997</v>
      </c>
      <c r="V3990" s="34">
        <v>2.2933857287278816E-3</v>
      </c>
      <c r="W3990" s="24">
        <v>0</v>
      </c>
      <c r="X3990" s="24">
        <v>0</v>
      </c>
    </row>
    <row r="3991" spans="1:24" ht="15" customHeight="1" x14ac:dyDescent="0.45">
      <c r="A3991" s="14">
        <v>820</v>
      </c>
      <c r="B3991" s="15">
        <v>1996</v>
      </c>
      <c r="C3991" s="16">
        <v>1</v>
      </c>
      <c r="D3991" s="17">
        <v>0.24432619999999999</v>
      </c>
      <c r="E3991" s="17">
        <v>-0.28897800000000001</v>
      </c>
      <c r="F3991" s="17">
        <v>5.9090200000000002E-2</v>
      </c>
      <c r="G3991" s="17">
        <v>2.1270380000000002</v>
      </c>
      <c r="H3991" s="18">
        <v>0.21375340000000001</v>
      </c>
      <c r="I3991" s="40">
        <f t="array" ref="I3991">$Q$10+SUMPRODUCT(D3991:H3991,TRANSPOSE($Q$11:$Q$15))</f>
        <v>-5.751882185960028</v>
      </c>
      <c r="J3991" s="37">
        <f t="shared" si="62"/>
        <v>3.1667357722982917E-3</v>
      </c>
      <c r="K3991" s="38"/>
      <c r="L3991" s="38"/>
      <c r="M3991" s="38"/>
      <c r="P3991" s="27">
        <v>3962</v>
      </c>
      <c r="Q3991" s="24">
        <v>0.14006350000000001</v>
      </c>
      <c r="R3991" s="24">
        <v>0.21141470000000001</v>
      </c>
      <c r="S3991" s="24">
        <v>4.7954400000000001E-2</v>
      </c>
      <c r="T3991" s="24">
        <v>1.9386030000000001</v>
      </c>
      <c r="U3991" s="24">
        <v>0.29797050000000003</v>
      </c>
      <c r="V3991" s="34">
        <v>2.2804200012542415E-3</v>
      </c>
      <c r="W3991" s="24">
        <v>0</v>
      </c>
      <c r="X3991" s="24">
        <v>0</v>
      </c>
    </row>
    <row r="3992" spans="1:24" ht="15" customHeight="1" x14ac:dyDescent="0.45">
      <c r="A3992" s="14">
        <v>821</v>
      </c>
      <c r="B3992" s="15">
        <v>2000</v>
      </c>
      <c r="C3992" s="16">
        <v>1</v>
      </c>
      <c r="D3992" s="17">
        <v>0.1710874</v>
      </c>
      <c r="E3992" s="17">
        <v>-0.26302160000000002</v>
      </c>
      <c r="F3992" s="17">
        <v>2.55669E-2</v>
      </c>
      <c r="G3992" s="17">
        <v>3.0750400000000001E-2</v>
      </c>
      <c r="H3992" s="18">
        <v>0.18894</v>
      </c>
      <c r="I3992" s="40">
        <f t="array" ref="I3992">$Q$10+SUMPRODUCT(D3992:H3992,TRANSPOSE($Q$11:$Q$15))</f>
        <v>-2.2265672914320644</v>
      </c>
      <c r="J3992" s="37">
        <f t="shared" si="62"/>
        <v>9.7389977059487848E-2</v>
      </c>
      <c r="K3992" s="38"/>
      <c r="L3992" s="38"/>
      <c r="M3992" s="38"/>
      <c r="P3992" s="27">
        <v>3963</v>
      </c>
      <c r="Q3992" s="24">
        <v>0.14648739999999999</v>
      </c>
      <c r="R3992" s="24">
        <v>0.19967589999999999</v>
      </c>
      <c r="S3992" s="24">
        <v>6.1320300000000001E-2</v>
      </c>
      <c r="T3992" s="24">
        <v>1.9317329999999999</v>
      </c>
      <c r="U3992" s="24">
        <v>0.31004660000000001</v>
      </c>
      <c r="V3992" s="34">
        <v>2.129226311631129E-3</v>
      </c>
      <c r="W3992" s="24">
        <v>0</v>
      </c>
      <c r="X3992" s="24">
        <v>0</v>
      </c>
    </row>
    <row r="3993" spans="1:24" ht="15" customHeight="1" x14ac:dyDescent="0.45">
      <c r="A3993" s="14">
        <v>822</v>
      </c>
      <c r="B3993" s="15">
        <v>1998</v>
      </c>
      <c r="C3993" s="16">
        <v>1</v>
      </c>
      <c r="D3993" s="17">
        <v>-0.89924099999999996</v>
      </c>
      <c r="E3993" s="17">
        <v>-0.52081789999999994</v>
      </c>
      <c r="F3993" s="17">
        <v>3.6022100000000001E-2</v>
      </c>
      <c r="G3993" s="17">
        <v>2.72822E-2</v>
      </c>
      <c r="H3993" s="18">
        <v>0.58721610000000002</v>
      </c>
      <c r="I3993" s="40">
        <f t="array" ref="I3993">$Q$10+SUMPRODUCT(D3993:H3993,TRANSPOSE($Q$11:$Q$15))</f>
        <v>-2.1265442856404522</v>
      </c>
      <c r="J3993" s="37">
        <f t="shared" si="62"/>
        <v>0.10654350098681895</v>
      </c>
      <c r="K3993" s="38"/>
      <c r="L3993" s="38"/>
      <c r="M3993" s="38"/>
      <c r="P3993" s="27">
        <v>3964</v>
      </c>
      <c r="Q3993" s="24">
        <v>0.38147160000000002</v>
      </c>
      <c r="R3993" s="24">
        <v>9.2574400000000001E-2</v>
      </c>
      <c r="S3993" s="24">
        <v>5.6434900000000003E-2</v>
      </c>
      <c r="T3993" s="24">
        <v>6.197883</v>
      </c>
      <c r="U3993" s="24">
        <v>0.28487440000000003</v>
      </c>
      <c r="V3993" s="34">
        <v>3.138423898498315E-6</v>
      </c>
      <c r="W3993" s="24">
        <v>0</v>
      </c>
      <c r="X3993" s="24">
        <v>1</v>
      </c>
    </row>
    <row r="3994" spans="1:24" ht="15" customHeight="1" x14ac:dyDescent="0.45">
      <c r="A3994" s="14">
        <v>823</v>
      </c>
      <c r="B3994" s="15">
        <v>1997</v>
      </c>
      <c r="C3994" s="16">
        <v>1</v>
      </c>
      <c r="D3994" s="17">
        <v>0.2993577</v>
      </c>
      <c r="E3994" s="17">
        <v>3.3068599999999997E-2</v>
      </c>
      <c r="F3994" s="17">
        <v>2.79341E-2</v>
      </c>
      <c r="G3994" s="17">
        <v>3.9038799999999999E-2</v>
      </c>
      <c r="H3994" s="18">
        <v>0.57052159999999996</v>
      </c>
      <c r="I3994" s="40">
        <f t="array" ref="I3994">$Q$10+SUMPRODUCT(D3994:H3994,TRANSPOSE($Q$11:$Q$15))</f>
        <v>-2.3996003465793385</v>
      </c>
      <c r="J3994" s="37">
        <f t="shared" si="62"/>
        <v>8.3203177142393531E-2</v>
      </c>
      <c r="K3994" s="38"/>
      <c r="L3994" s="38"/>
      <c r="M3994" s="38"/>
      <c r="P3994" s="27">
        <v>3965</v>
      </c>
      <c r="Q3994" s="24">
        <v>0.1737504</v>
      </c>
      <c r="R3994" s="24">
        <v>-0.2126392</v>
      </c>
      <c r="S3994" s="24">
        <v>-1.4288199999999999E-2</v>
      </c>
      <c r="T3994" s="24">
        <v>0.25286120000000001</v>
      </c>
      <c r="U3994" s="24">
        <v>0.18170049999999999</v>
      </c>
      <c r="V3994" s="34">
        <v>8.7995648464401985E-2</v>
      </c>
      <c r="W3994" s="24">
        <v>0</v>
      </c>
      <c r="X3994" s="24">
        <v>1</v>
      </c>
    </row>
    <row r="3995" spans="1:24" ht="15" customHeight="1" x14ac:dyDescent="0.45">
      <c r="A3995" s="14">
        <v>824</v>
      </c>
      <c r="B3995" s="15">
        <v>1996</v>
      </c>
      <c r="C3995" s="16">
        <v>1</v>
      </c>
      <c r="D3995" s="17">
        <v>0.41329719999999998</v>
      </c>
      <c r="E3995" s="17">
        <v>-0.2284214</v>
      </c>
      <c r="F3995" s="17">
        <v>5.8405600000000002E-2</v>
      </c>
      <c r="G3995" s="17">
        <v>0.30966680000000002</v>
      </c>
      <c r="H3995" s="18">
        <v>0.52742920000000004</v>
      </c>
      <c r="I3995" s="40">
        <f t="array" ref="I3995">$Q$10+SUMPRODUCT(D3995:H3995,TRANSPOSE($Q$11:$Q$15))</f>
        <v>-2.6738930136516772</v>
      </c>
      <c r="J3995" s="37">
        <f t="shared" si="62"/>
        <v>6.4531559339906397E-2</v>
      </c>
      <c r="K3995" s="38"/>
      <c r="L3995" s="38"/>
      <c r="M3995" s="38"/>
      <c r="P3995" s="27">
        <v>3966</v>
      </c>
      <c r="Q3995" s="24">
        <v>0.146596</v>
      </c>
      <c r="R3995" s="24">
        <v>-0.35101759999999999</v>
      </c>
      <c r="S3995" s="24">
        <v>1.9618099999999999E-2</v>
      </c>
      <c r="T3995" s="24">
        <v>0.1599351</v>
      </c>
      <c r="U3995" s="24">
        <v>0.22808210000000001</v>
      </c>
      <c r="V3995" s="34">
        <v>9.5972883051184787E-2</v>
      </c>
      <c r="W3995" s="24">
        <v>0</v>
      </c>
      <c r="X3995" s="24">
        <v>1</v>
      </c>
    </row>
    <row r="3996" spans="1:24" ht="15" customHeight="1" x14ac:dyDescent="0.45">
      <c r="A3996" s="14">
        <v>825</v>
      </c>
      <c r="B3996" s="15">
        <v>1998</v>
      </c>
      <c r="C3996" s="16">
        <v>1</v>
      </c>
      <c r="D3996" s="17">
        <v>0.18551980000000001</v>
      </c>
      <c r="E3996" s="17">
        <v>0.12534680000000001</v>
      </c>
      <c r="F3996" s="17">
        <v>7.14944E-2</v>
      </c>
      <c r="G3996" s="17">
        <v>5.2221400000000001E-2</v>
      </c>
      <c r="H3996" s="18">
        <v>0.81546289999999999</v>
      </c>
      <c r="I3996" s="40">
        <f t="array" ref="I3996">$Q$10+SUMPRODUCT(D3996:H3996,TRANSPOSE($Q$11:$Q$15))</f>
        <v>-2.7986007799033796</v>
      </c>
      <c r="J3996" s="37">
        <f t="shared" si="62"/>
        <v>5.7399833965350811E-2</v>
      </c>
      <c r="K3996" s="38"/>
      <c r="L3996" s="38"/>
      <c r="M3996" s="38"/>
      <c r="P3996" s="27">
        <v>3967</v>
      </c>
      <c r="Q3996" s="24">
        <v>0.2492964</v>
      </c>
      <c r="R3996" s="24">
        <v>-0.82125309999999996</v>
      </c>
      <c r="S3996" s="24">
        <v>-1.05019E-2</v>
      </c>
      <c r="T3996" s="24">
        <v>4.57112E-2</v>
      </c>
      <c r="U3996" s="24">
        <v>0.2077814</v>
      </c>
      <c r="V3996" s="34">
        <v>0.24859388284036138</v>
      </c>
      <c r="W3996" s="24">
        <v>0</v>
      </c>
      <c r="X3996" s="24">
        <v>1</v>
      </c>
    </row>
    <row r="3997" spans="1:24" ht="15" customHeight="1" x14ac:dyDescent="0.45">
      <c r="A3997" s="14">
        <v>826</v>
      </c>
      <c r="B3997" s="15">
        <v>1997</v>
      </c>
      <c r="C3997" s="16">
        <v>1</v>
      </c>
      <c r="D3997" s="17">
        <v>2.8727599999999999E-2</v>
      </c>
      <c r="E3997" s="17">
        <v>-1.846117</v>
      </c>
      <c r="F3997" s="17">
        <v>3.3956E-2</v>
      </c>
      <c r="G3997" s="17">
        <v>3.4679799999999997E-2</v>
      </c>
      <c r="H3997" s="18">
        <v>0.67804419999999999</v>
      </c>
      <c r="I3997" s="40">
        <f t="array" ref="I3997">$Q$10+SUMPRODUCT(D3997:H3997,TRANSPOSE($Q$11:$Q$15))</f>
        <v>0.24603861295600815</v>
      </c>
      <c r="J3997" s="37">
        <f t="shared" si="62"/>
        <v>0.56120122958035445</v>
      </c>
      <c r="K3997" s="38"/>
      <c r="L3997" s="38"/>
      <c r="M3997" s="38"/>
      <c r="P3997" s="27">
        <v>3968</v>
      </c>
      <c r="Q3997" s="24">
        <v>-2.0411229999999998</v>
      </c>
      <c r="R3997" s="24">
        <v>-2.4018609999999998</v>
      </c>
      <c r="S3997" s="24">
        <v>-0.59182129999999999</v>
      </c>
      <c r="T3997" s="24">
        <v>8.2829600000000003E-2</v>
      </c>
      <c r="U3997" s="24">
        <v>0.1204012</v>
      </c>
      <c r="V3997" s="34">
        <v>0.99167135880037327</v>
      </c>
      <c r="W3997" s="24">
        <v>1</v>
      </c>
      <c r="X3997" s="24">
        <v>1</v>
      </c>
    </row>
    <row r="3998" spans="1:24" ht="15" customHeight="1" x14ac:dyDescent="0.45">
      <c r="A3998" s="14">
        <v>827</v>
      </c>
      <c r="B3998" s="15">
        <v>2000</v>
      </c>
      <c r="C3998" s="16">
        <v>1</v>
      </c>
      <c r="D3998" s="17">
        <v>0.1721674</v>
      </c>
      <c r="E3998" s="17">
        <v>-6.8613499999999994E-2</v>
      </c>
      <c r="F3998" s="17">
        <v>-4.6987000000000001E-3</v>
      </c>
      <c r="G3998" s="17">
        <v>4.35187E-2</v>
      </c>
      <c r="H3998" s="18">
        <v>0.23529910000000001</v>
      </c>
      <c r="I3998" s="40">
        <f t="array" ref="I3998">$Q$10+SUMPRODUCT(D3998:H3998,TRANSPOSE($Q$11:$Q$15))</f>
        <v>-2.2583135856234042</v>
      </c>
      <c r="J3998" s="37">
        <f t="shared" si="62"/>
        <v>9.4634760543410787E-2</v>
      </c>
      <c r="K3998" s="38"/>
      <c r="L3998" s="38"/>
      <c r="M3998" s="38"/>
      <c r="P3998" s="27">
        <v>3969</v>
      </c>
      <c r="Q3998" s="24">
        <v>9.7675100000000001E-2</v>
      </c>
      <c r="R3998" s="24">
        <v>-2.2580209999999998</v>
      </c>
      <c r="S3998" s="24">
        <v>6.6624900000000001E-2</v>
      </c>
      <c r="T3998" s="24">
        <v>4.5649700000000001E-2</v>
      </c>
      <c r="U3998" s="24">
        <v>0.152202</v>
      </c>
      <c r="V3998" s="34">
        <v>0.566809096187741</v>
      </c>
      <c r="W3998" s="24">
        <v>1</v>
      </c>
      <c r="X3998" s="24">
        <v>1</v>
      </c>
    </row>
    <row r="3999" spans="1:24" ht="15" customHeight="1" x14ac:dyDescent="0.45">
      <c r="A3999" s="14">
        <v>828</v>
      </c>
      <c r="B3999" s="15">
        <v>1996</v>
      </c>
      <c r="C3999" s="16">
        <v>1</v>
      </c>
      <c r="D3999" s="17">
        <v>5.5884999999999997E-3</v>
      </c>
      <c r="E3999" s="17">
        <v>-0.26006790000000002</v>
      </c>
      <c r="F3999" s="17">
        <v>3.6877600000000003E-2</v>
      </c>
      <c r="G3999" s="17">
        <v>0.2982553</v>
      </c>
      <c r="H3999" s="18">
        <v>0.14810000000000001</v>
      </c>
      <c r="I3999" s="40">
        <f t="array" ref="I3999">$Q$10+SUMPRODUCT(D3999:H3999,TRANSPOSE($Q$11:$Q$15))</f>
        <v>-2.8415223272809698</v>
      </c>
      <c r="J3999" s="37">
        <f t="shared" si="62"/>
        <v>5.5121196920273376E-2</v>
      </c>
      <c r="K3999" s="38"/>
      <c r="L3999" s="38"/>
      <c r="M3999" s="38"/>
      <c r="P3999" s="27">
        <v>3970</v>
      </c>
      <c r="Q3999" s="24">
        <v>0.20525060000000001</v>
      </c>
      <c r="R3999" s="24">
        <v>-2.0273180000000002</v>
      </c>
      <c r="S3999" s="24">
        <v>9.6336699999999997E-2</v>
      </c>
      <c r="T3999" s="24">
        <v>9.9910799999999994E-2</v>
      </c>
      <c r="U3999" s="24">
        <v>0.14711089999999999</v>
      </c>
      <c r="V3999" s="34">
        <v>0.41354818711457325</v>
      </c>
      <c r="W3999" s="24">
        <v>0</v>
      </c>
      <c r="X3999" s="24">
        <v>1</v>
      </c>
    </row>
    <row r="4000" spans="1:24" ht="15" customHeight="1" x14ac:dyDescent="0.45">
      <c r="A4000" s="14">
        <v>829</v>
      </c>
      <c r="B4000" s="15">
        <v>2001</v>
      </c>
      <c r="C4000" s="16">
        <v>1</v>
      </c>
      <c r="D4000" s="17">
        <v>-0.99423019999999995</v>
      </c>
      <c r="E4000" s="17">
        <v>-0.43353180000000002</v>
      </c>
      <c r="F4000" s="17">
        <v>-2.4369999999999999E-4</v>
      </c>
      <c r="G4000" s="17">
        <v>3.5502199999999998E-2</v>
      </c>
      <c r="H4000" s="18">
        <v>0.33046740000000002</v>
      </c>
      <c r="I4000" s="40">
        <f t="array" ref="I4000">$Q$10+SUMPRODUCT(D4000:H4000,TRANSPOSE($Q$11:$Q$15))</f>
        <v>-2.1749442244910675</v>
      </c>
      <c r="J4000" s="37">
        <f t="shared" si="62"/>
        <v>0.10202317891827431</v>
      </c>
      <c r="K4000" s="38"/>
      <c r="L4000" s="38"/>
      <c r="M4000" s="38"/>
      <c r="P4000" s="27">
        <v>3971</v>
      </c>
      <c r="Q4000" s="24">
        <v>4.3944499999999997E-2</v>
      </c>
      <c r="R4000" s="24">
        <v>-1.508527</v>
      </c>
      <c r="S4000" s="24">
        <v>3.7106699999999999E-2</v>
      </c>
      <c r="T4000" s="24">
        <v>3.7465100000000001E-2</v>
      </c>
      <c r="U4000" s="24">
        <v>4.7139300000000002E-2</v>
      </c>
      <c r="V4000" s="34">
        <v>0.34093047923747055</v>
      </c>
      <c r="W4000" s="24">
        <v>0</v>
      </c>
      <c r="X4000" s="24">
        <v>1</v>
      </c>
    </row>
    <row r="4001" spans="1:24" ht="15" customHeight="1" thickBot="1" x14ac:dyDescent="0.5">
      <c r="A4001" s="19">
        <v>830</v>
      </c>
      <c r="B4001" s="20">
        <v>2002</v>
      </c>
      <c r="C4001" s="20">
        <v>1</v>
      </c>
      <c r="D4001" s="21">
        <v>6.5566100000000002E-2</v>
      </c>
      <c r="E4001" s="21">
        <v>-0.1137388</v>
      </c>
      <c r="F4001" s="21">
        <v>3.6023600000000003E-2</v>
      </c>
      <c r="G4001" s="21">
        <v>3.76323E-2</v>
      </c>
      <c r="H4001" s="22">
        <v>0.11636009999999999</v>
      </c>
      <c r="I4001" s="40">
        <f t="array" ref="I4001">$Q$10+SUMPRODUCT(D4001:H4001,TRANSPOSE($Q$11:$Q$15))</f>
        <v>-2.6269456791771675</v>
      </c>
      <c r="J4001" s="37">
        <f t="shared" si="62"/>
        <v>6.7424247283165775E-2</v>
      </c>
      <c r="K4001" s="38"/>
      <c r="L4001" s="38"/>
      <c r="M4001" s="38"/>
      <c r="P4001" s="27">
        <v>3972</v>
      </c>
      <c r="Q4001" s="24">
        <v>-0.2525732</v>
      </c>
      <c r="R4001" s="24">
        <v>-1.382541</v>
      </c>
      <c r="S4001" s="24">
        <v>3.3042500000000002E-2</v>
      </c>
      <c r="T4001" s="24">
        <v>4.6837700000000003E-2</v>
      </c>
      <c r="U4001" s="24">
        <v>4.1728599999999998E-2</v>
      </c>
      <c r="V4001" s="34">
        <v>0.27868556998699207</v>
      </c>
      <c r="W4001" s="24">
        <v>0</v>
      </c>
      <c r="X4001" s="24">
        <v>1</v>
      </c>
    </row>
    <row r="4002" spans="1:24" ht="15" customHeight="1" thickTop="1" x14ac:dyDescent="0.45">
      <c r="P4002" s="27">
        <v>3973</v>
      </c>
      <c r="Q4002" s="24">
        <v>0.32361960000000001</v>
      </c>
      <c r="R4002" s="24">
        <v>0.1141382</v>
      </c>
      <c r="S4002" s="24">
        <v>3.1479399999999998E-2</v>
      </c>
      <c r="T4002" s="24">
        <v>5.5736000000000001E-2</v>
      </c>
      <c r="U4002" s="24">
        <v>0.76675749999999998</v>
      </c>
      <c r="V4002" s="34">
        <v>8.0115585405367312E-2</v>
      </c>
      <c r="W4002" s="24">
        <v>0</v>
      </c>
      <c r="X4002" s="24">
        <v>1</v>
      </c>
    </row>
    <row r="4003" spans="1:24" ht="15" customHeight="1" x14ac:dyDescent="0.45">
      <c r="P4003" s="27">
        <v>3974</v>
      </c>
      <c r="Q4003" s="24">
        <v>-2.0382E-3</v>
      </c>
      <c r="R4003" s="24">
        <v>-0.23680109999999999</v>
      </c>
      <c r="S4003" s="24">
        <v>-2.27902E-2</v>
      </c>
      <c r="T4003" s="24">
        <v>0.4122499</v>
      </c>
      <c r="U4003" s="24">
        <v>0.3472654</v>
      </c>
      <c r="V4003" s="34">
        <v>7.8749649401509109E-2</v>
      </c>
      <c r="W4003" s="24">
        <v>0</v>
      </c>
      <c r="X4003" s="24">
        <v>1</v>
      </c>
    </row>
    <row r="4004" spans="1:24" ht="15" customHeight="1" x14ac:dyDescent="0.45">
      <c r="P4004" s="27">
        <v>3975</v>
      </c>
      <c r="Q4004" s="24">
        <v>3.06512E-2</v>
      </c>
      <c r="R4004" s="24">
        <v>-0.3071643</v>
      </c>
      <c r="S4004" s="24">
        <v>4.9164899999999997E-2</v>
      </c>
      <c r="T4004" s="24">
        <v>0.3450511</v>
      </c>
      <c r="U4004" s="24">
        <v>0.165355</v>
      </c>
      <c r="V4004" s="34">
        <v>5.0939957548578538E-2</v>
      </c>
      <c r="W4004" s="24">
        <v>0</v>
      </c>
      <c r="X4004" s="24">
        <v>1</v>
      </c>
    </row>
    <row r="4005" spans="1:24" ht="15" customHeight="1" x14ac:dyDescent="0.45">
      <c r="P4005" s="27">
        <v>3976</v>
      </c>
      <c r="Q4005" s="24">
        <v>3.0484399999999998E-2</v>
      </c>
      <c r="R4005" s="24">
        <v>-0.3930804</v>
      </c>
      <c r="S4005" s="24">
        <v>4.1598599999999999E-2</v>
      </c>
      <c r="T4005" s="24">
        <v>0.1243332</v>
      </c>
      <c r="U4005" s="24">
        <v>0.16745409999999999</v>
      </c>
      <c r="V4005" s="34">
        <v>8.421480199806175E-2</v>
      </c>
      <c r="W4005" s="24">
        <v>0</v>
      </c>
      <c r="X4005" s="24">
        <v>1</v>
      </c>
    </row>
    <row r="4006" spans="1:24" ht="15" customHeight="1" x14ac:dyDescent="0.45">
      <c r="P4006" s="27">
        <v>3977</v>
      </c>
      <c r="Q4006" s="24">
        <v>4.9805500000000003E-2</v>
      </c>
      <c r="R4006" s="24">
        <v>-0.91765739999999996</v>
      </c>
      <c r="S4006" s="24">
        <v>4.3266899999999997E-2</v>
      </c>
      <c r="T4006" s="24">
        <v>4.7632500000000001E-2</v>
      </c>
      <c r="U4006" s="24">
        <v>0.232243</v>
      </c>
      <c r="V4006" s="34">
        <v>0.1874565239958432</v>
      </c>
      <c r="W4006" s="24">
        <v>0</v>
      </c>
      <c r="X4006" s="24">
        <v>1</v>
      </c>
    </row>
    <row r="4007" spans="1:24" ht="15" customHeight="1" x14ac:dyDescent="0.45">
      <c r="P4007" s="27">
        <v>3978</v>
      </c>
      <c r="Q4007" s="24">
        <v>2.0341100000000001E-2</v>
      </c>
      <c r="R4007" s="24">
        <v>-0.98977139999999997</v>
      </c>
      <c r="S4007" s="24">
        <v>4.7659100000000003E-2</v>
      </c>
      <c r="T4007" s="24">
        <v>3.1556599999999997E-2</v>
      </c>
      <c r="U4007" s="24">
        <v>0.20943929999999999</v>
      </c>
      <c r="V4007" s="34">
        <v>0.19819336380870362</v>
      </c>
      <c r="W4007" s="24">
        <v>0</v>
      </c>
      <c r="X4007" s="24">
        <v>1</v>
      </c>
    </row>
    <row r="4008" spans="1:24" ht="15" customHeight="1" x14ac:dyDescent="0.45">
      <c r="P4008" s="27">
        <v>3979</v>
      </c>
      <c r="Q4008" s="24">
        <v>0.13586200000000001</v>
      </c>
      <c r="R4008" s="24">
        <v>-0.30496040000000002</v>
      </c>
      <c r="S4008" s="24">
        <v>5.32725E-2</v>
      </c>
      <c r="T4008" s="24">
        <v>4.9464500000000002E-2</v>
      </c>
      <c r="U4008" s="24">
        <v>0.20796619999999999</v>
      </c>
      <c r="V4008" s="34">
        <v>8.1672604218871556E-2</v>
      </c>
      <c r="W4008" s="24">
        <v>0</v>
      </c>
      <c r="X4008" s="24">
        <v>1</v>
      </c>
    </row>
    <row r="4009" spans="1:24" ht="15" customHeight="1" x14ac:dyDescent="0.45">
      <c r="P4009" s="27">
        <v>3980</v>
      </c>
      <c r="Q4009" s="24">
        <v>0.17956050000000001</v>
      </c>
      <c r="R4009" s="24">
        <v>-2.22626E-2</v>
      </c>
      <c r="S4009" s="24">
        <v>2.50937E-2</v>
      </c>
      <c r="T4009" s="24">
        <v>0.27645599999999998</v>
      </c>
      <c r="U4009" s="24">
        <v>0.64183299999999999</v>
      </c>
      <c r="V4009" s="34">
        <v>6.4150510367858182E-2</v>
      </c>
      <c r="W4009" s="24">
        <v>0</v>
      </c>
      <c r="X4009" s="24">
        <v>1</v>
      </c>
    </row>
    <row r="4010" spans="1:24" ht="15" customHeight="1" x14ac:dyDescent="0.45">
      <c r="P4010" s="27">
        <v>3981</v>
      </c>
      <c r="Q4010" s="24">
        <v>3.3396000000000002E-2</v>
      </c>
      <c r="R4010" s="24">
        <v>-0.30283339999999997</v>
      </c>
      <c r="S4010" s="24">
        <v>1.0686000000000001E-3</v>
      </c>
      <c r="T4010" s="24">
        <v>0.24321580000000001</v>
      </c>
      <c r="U4010" s="24">
        <v>0.8027976</v>
      </c>
      <c r="V4010" s="34">
        <v>0.12047582609092682</v>
      </c>
      <c r="W4010" s="24">
        <v>0</v>
      </c>
      <c r="X4010" s="24">
        <v>1</v>
      </c>
    </row>
    <row r="4011" spans="1:24" ht="15" customHeight="1" x14ac:dyDescent="0.45">
      <c r="P4011" s="27">
        <v>3982</v>
      </c>
      <c r="Q4011" s="24">
        <v>-0.13360340000000001</v>
      </c>
      <c r="R4011" s="24">
        <v>-0.30906080000000002</v>
      </c>
      <c r="S4011" s="24">
        <v>3.85736E-2</v>
      </c>
      <c r="T4011" s="24">
        <v>0.1660616</v>
      </c>
      <c r="U4011" s="24">
        <v>0.52703420000000001</v>
      </c>
      <c r="V4011" s="34">
        <v>8.3475741402582987E-2</v>
      </c>
      <c r="W4011" s="24">
        <v>0</v>
      </c>
      <c r="X4011" s="24">
        <v>1</v>
      </c>
    </row>
    <row r="4012" spans="1:24" ht="15" customHeight="1" x14ac:dyDescent="0.45">
      <c r="P4012" s="27">
        <v>3983</v>
      </c>
      <c r="Q4012" s="24">
        <v>0.39794200000000002</v>
      </c>
      <c r="R4012" s="24">
        <v>-4.4470500000000003E-2</v>
      </c>
      <c r="S4012" s="24">
        <v>6.5156599999999995E-2</v>
      </c>
      <c r="T4012" s="24">
        <v>5.6160799999999997E-2</v>
      </c>
      <c r="U4012" s="24">
        <v>0.76280650000000005</v>
      </c>
      <c r="V4012" s="34">
        <v>7.9301859846419867E-2</v>
      </c>
      <c r="W4012" s="24">
        <v>0</v>
      </c>
      <c r="X4012" s="24">
        <v>1</v>
      </c>
    </row>
    <row r="4013" spans="1:24" ht="15" customHeight="1" x14ac:dyDescent="0.45">
      <c r="P4013" s="27">
        <v>3984</v>
      </c>
      <c r="Q4013" s="24">
        <v>-7.8245099999999998E-2</v>
      </c>
      <c r="R4013" s="24">
        <v>-0.1172523</v>
      </c>
      <c r="S4013" s="24">
        <v>3.62472E-2</v>
      </c>
      <c r="T4013" s="24">
        <v>0.22578960000000001</v>
      </c>
      <c r="U4013" s="24">
        <v>0.31974970000000003</v>
      </c>
      <c r="V4013" s="34">
        <v>5.4319611477145653E-2</v>
      </c>
      <c r="W4013" s="24">
        <v>0</v>
      </c>
      <c r="X4013" s="24">
        <v>1</v>
      </c>
    </row>
    <row r="4014" spans="1:24" ht="15" customHeight="1" x14ac:dyDescent="0.45">
      <c r="P4014" s="27">
        <v>3985</v>
      </c>
      <c r="Q4014" s="24">
        <v>-0.1218887</v>
      </c>
      <c r="R4014" s="24">
        <v>-0.1943018</v>
      </c>
      <c r="S4014" s="24">
        <v>2.1767100000000001E-2</v>
      </c>
      <c r="T4014" s="24">
        <v>0.14646219999999999</v>
      </c>
      <c r="U4014" s="24">
        <v>0.3162027</v>
      </c>
      <c r="V4014" s="34">
        <v>7.4259475926415242E-2</v>
      </c>
      <c r="W4014" s="24">
        <v>0</v>
      </c>
      <c r="X4014" s="24">
        <v>1</v>
      </c>
    </row>
    <row r="4015" spans="1:24" ht="15" customHeight="1" x14ac:dyDescent="0.45">
      <c r="P4015" s="27">
        <v>3986</v>
      </c>
      <c r="Q4015" s="24">
        <v>-0.18463109999999999</v>
      </c>
      <c r="R4015" s="24">
        <v>-0.38685039999999998</v>
      </c>
      <c r="S4015" s="24">
        <v>-8.7665E-3</v>
      </c>
      <c r="T4015" s="24">
        <v>9.9530400000000005E-2</v>
      </c>
      <c r="U4015" s="24">
        <v>0.4123231</v>
      </c>
      <c r="V4015" s="34">
        <v>0.13119208343674657</v>
      </c>
      <c r="W4015" s="24">
        <v>0</v>
      </c>
      <c r="X4015" s="24">
        <v>1</v>
      </c>
    </row>
    <row r="4016" spans="1:24" ht="15" customHeight="1" x14ac:dyDescent="0.45">
      <c r="P4016" s="27">
        <v>3987</v>
      </c>
      <c r="Q4016" s="24">
        <v>0.22941810000000001</v>
      </c>
      <c r="R4016" s="24">
        <v>-1.871837</v>
      </c>
      <c r="S4016" s="24">
        <v>3.5006999999999998E-3</v>
      </c>
      <c r="T4016" s="24">
        <v>0.21097830000000001</v>
      </c>
      <c r="U4016" s="24">
        <v>0.10642699999999999</v>
      </c>
      <c r="V4016" s="34">
        <v>0.49375501863194005</v>
      </c>
      <c r="W4016" s="24">
        <v>0</v>
      </c>
      <c r="X4016" s="24">
        <v>1</v>
      </c>
    </row>
    <row r="4017" spans="16:24" ht="15" customHeight="1" x14ac:dyDescent="0.45">
      <c r="P4017" s="27">
        <v>3988</v>
      </c>
      <c r="Q4017" s="24">
        <v>-0.21106430000000001</v>
      </c>
      <c r="R4017" s="24">
        <v>-0.85387860000000004</v>
      </c>
      <c r="S4017" s="24">
        <v>4.7360100000000002E-2</v>
      </c>
      <c r="T4017" s="24">
        <v>6.8954799999999997E-2</v>
      </c>
      <c r="U4017" s="24">
        <v>0.54774279999999997</v>
      </c>
      <c r="V4017" s="34">
        <v>0.17673059592525875</v>
      </c>
      <c r="W4017" s="24">
        <v>0</v>
      </c>
      <c r="X4017" s="24">
        <v>1</v>
      </c>
    </row>
    <row r="4018" spans="16:24" ht="15" customHeight="1" x14ac:dyDescent="0.45">
      <c r="P4018" s="27">
        <v>3989</v>
      </c>
      <c r="Q4018" s="24">
        <v>-0.12149160000000001</v>
      </c>
      <c r="R4018" s="24">
        <v>-9.0418700000000005E-2</v>
      </c>
      <c r="S4018" s="24">
        <v>-1.38338E-2</v>
      </c>
      <c r="T4018" s="24">
        <v>0.13589999999999999</v>
      </c>
      <c r="U4018" s="24">
        <v>0.33792460000000002</v>
      </c>
      <c r="V4018" s="34">
        <v>8.6365342879134208E-2</v>
      </c>
      <c r="W4018" s="24">
        <v>0</v>
      </c>
      <c r="X4018" s="24">
        <v>1</v>
      </c>
    </row>
    <row r="4019" spans="16:24" ht="15" customHeight="1" x14ac:dyDescent="0.45">
      <c r="P4019" s="27">
        <v>3990</v>
      </c>
      <c r="Q4019" s="24">
        <v>0.24432619999999999</v>
      </c>
      <c r="R4019" s="24">
        <v>-0.28897800000000001</v>
      </c>
      <c r="S4019" s="24">
        <v>5.9090200000000002E-2</v>
      </c>
      <c r="T4019" s="24">
        <v>2.1270380000000002</v>
      </c>
      <c r="U4019" s="24">
        <v>0.21375340000000001</v>
      </c>
      <c r="V4019" s="34">
        <v>3.1667357722982943E-3</v>
      </c>
      <c r="W4019" s="24">
        <v>0</v>
      </c>
      <c r="X4019" s="24">
        <v>1</v>
      </c>
    </row>
    <row r="4020" spans="16:24" ht="15" customHeight="1" x14ac:dyDescent="0.45">
      <c r="P4020" s="27">
        <v>3991</v>
      </c>
      <c r="Q4020" s="24">
        <v>0.1710874</v>
      </c>
      <c r="R4020" s="24">
        <v>-0.26302160000000002</v>
      </c>
      <c r="S4020" s="24">
        <v>2.55669E-2</v>
      </c>
      <c r="T4020" s="24">
        <v>3.0750400000000001E-2</v>
      </c>
      <c r="U4020" s="24">
        <v>0.18894</v>
      </c>
      <c r="V4020" s="34">
        <v>9.7389977059487806E-2</v>
      </c>
      <c r="W4020" s="24">
        <v>0</v>
      </c>
      <c r="X4020" s="24">
        <v>1</v>
      </c>
    </row>
    <row r="4021" spans="16:24" ht="15" customHeight="1" x14ac:dyDescent="0.45">
      <c r="P4021" s="27">
        <v>3992</v>
      </c>
      <c r="Q4021" s="24">
        <v>-0.89924099999999996</v>
      </c>
      <c r="R4021" s="24">
        <v>-0.52081789999999994</v>
      </c>
      <c r="S4021" s="24">
        <v>3.6022100000000001E-2</v>
      </c>
      <c r="T4021" s="24">
        <v>2.72822E-2</v>
      </c>
      <c r="U4021" s="24">
        <v>0.58721610000000002</v>
      </c>
      <c r="V4021" s="34">
        <v>0.10654350098681895</v>
      </c>
      <c r="W4021" s="24">
        <v>0</v>
      </c>
      <c r="X4021" s="24">
        <v>1</v>
      </c>
    </row>
    <row r="4022" spans="16:24" ht="15" customHeight="1" x14ac:dyDescent="0.45">
      <c r="P4022" s="27">
        <v>3993</v>
      </c>
      <c r="Q4022" s="24">
        <v>0.2993577</v>
      </c>
      <c r="R4022" s="24">
        <v>3.3068599999999997E-2</v>
      </c>
      <c r="S4022" s="24">
        <v>2.79341E-2</v>
      </c>
      <c r="T4022" s="24">
        <v>3.9038799999999999E-2</v>
      </c>
      <c r="U4022" s="24">
        <v>0.57052159999999996</v>
      </c>
      <c r="V4022" s="34">
        <v>8.3203177142393558E-2</v>
      </c>
      <c r="W4022" s="24">
        <v>0</v>
      </c>
      <c r="X4022" s="24">
        <v>1</v>
      </c>
    </row>
    <row r="4023" spans="16:24" ht="15" customHeight="1" x14ac:dyDescent="0.45">
      <c r="P4023" s="27">
        <v>3994</v>
      </c>
      <c r="Q4023" s="24">
        <v>0.41329719999999998</v>
      </c>
      <c r="R4023" s="24">
        <v>-0.2284214</v>
      </c>
      <c r="S4023" s="24">
        <v>5.8405600000000002E-2</v>
      </c>
      <c r="T4023" s="24">
        <v>0.30966680000000002</v>
      </c>
      <c r="U4023" s="24">
        <v>0.52742920000000004</v>
      </c>
      <c r="V4023" s="34">
        <v>6.4531559339906411E-2</v>
      </c>
      <c r="W4023" s="24">
        <v>0</v>
      </c>
      <c r="X4023" s="24">
        <v>1</v>
      </c>
    </row>
    <row r="4024" spans="16:24" ht="15" customHeight="1" x14ac:dyDescent="0.45">
      <c r="P4024" s="27">
        <v>3995</v>
      </c>
      <c r="Q4024" s="24">
        <v>0.18551980000000001</v>
      </c>
      <c r="R4024" s="24">
        <v>0.12534680000000001</v>
      </c>
      <c r="S4024" s="24">
        <v>7.14944E-2</v>
      </c>
      <c r="T4024" s="24">
        <v>5.2221400000000001E-2</v>
      </c>
      <c r="U4024" s="24">
        <v>0.81546289999999999</v>
      </c>
      <c r="V4024" s="34">
        <v>5.7399833965350811E-2</v>
      </c>
      <c r="W4024" s="24">
        <v>0</v>
      </c>
      <c r="X4024" s="24">
        <v>1</v>
      </c>
    </row>
    <row r="4025" spans="16:24" ht="15" customHeight="1" x14ac:dyDescent="0.45">
      <c r="P4025" s="27">
        <v>3996</v>
      </c>
      <c r="Q4025" s="24">
        <v>2.8727599999999999E-2</v>
      </c>
      <c r="R4025" s="24">
        <v>-1.846117</v>
      </c>
      <c r="S4025" s="24">
        <v>3.3956E-2</v>
      </c>
      <c r="T4025" s="24">
        <v>3.4679799999999997E-2</v>
      </c>
      <c r="U4025" s="24">
        <v>0.67804419999999999</v>
      </c>
      <c r="V4025" s="34">
        <v>0.56120122958035434</v>
      </c>
      <c r="W4025" s="24">
        <v>1</v>
      </c>
      <c r="X4025" s="24">
        <v>1</v>
      </c>
    </row>
    <row r="4026" spans="16:24" ht="15" customHeight="1" x14ac:dyDescent="0.45">
      <c r="P4026" s="27">
        <v>3997</v>
      </c>
      <c r="Q4026" s="24">
        <v>0.1721674</v>
      </c>
      <c r="R4026" s="24">
        <v>-6.8613499999999994E-2</v>
      </c>
      <c r="S4026" s="24">
        <v>-4.6987000000000001E-3</v>
      </c>
      <c r="T4026" s="24">
        <v>4.35187E-2</v>
      </c>
      <c r="U4026" s="24">
        <v>0.23529910000000001</v>
      </c>
      <c r="V4026" s="34">
        <v>9.4634760543410787E-2</v>
      </c>
      <c r="W4026" s="24">
        <v>0</v>
      </c>
      <c r="X4026" s="24">
        <v>1</v>
      </c>
    </row>
    <row r="4027" spans="16:24" ht="15" customHeight="1" x14ac:dyDescent="0.45">
      <c r="P4027" s="27">
        <v>3998</v>
      </c>
      <c r="Q4027" s="24">
        <v>5.5884999999999997E-3</v>
      </c>
      <c r="R4027" s="24">
        <v>-0.26006790000000002</v>
      </c>
      <c r="S4027" s="24">
        <v>3.6877600000000003E-2</v>
      </c>
      <c r="T4027" s="24">
        <v>0.2982553</v>
      </c>
      <c r="U4027" s="24">
        <v>0.14810000000000001</v>
      </c>
      <c r="V4027" s="34">
        <v>5.5121196920273403E-2</v>
      </c>
      <c r="W4027" s="24">
        <v>0</v>
      </c>
      <c r="X4027" s="24">
        <v>1</v>
      </c>
    </row>
    <row r="4028" spans="16:24" ht="15" customHeight="1" x14ac:dyDescent="0.45">
      <c r="P4028" s="27">
        <v>3999</v>
      </c>
      <c r="Q4028" s="24">
        <v>-0.99423019999999995</v>
      </c>
      <c r="R4028" s="24">
        <v>-0.43353180000000002</v>
      </c>
      <c r="S4028" s="24">
        <v>-2.4369999999999999E-4</v>
      </c>
      <c r="T4028" s="24">
        <v>3.5502199999999998E-2</v>
      </c>
      <c r="U4028" s="24">
        <v>0.33046740000000002</v>
      </c>
      <c r="V4028" s="34">
        <v>0.10202317891827431</v>
      </c>
      <c r="W4028" s="24">
        <v>0</v>
      </c>
      <c r="X4028" s="24">
        <v>1</v>
      </c>
    </row>
    <row r="4029" spans="16:24" ht="15" customHeight="1" x14ac:dyDescent="0.45">
      <c r="P4029" s="27">
        <v>4000</v>
      </c>
      <c r="Q4029" s="24">
        <v>6.5566100000000002E-2</v>
      </c>
      <c r="R4029" s="24">
        <v>-0.1137388</v>
      </c>
      <c r="S4029" s="24">
        <v>3.6023600000000003E-2</v>
      </c>
      <c r="T4029" s="24">
        <v>3.76323E-2</v>
      </c>
      <c r="U4029" s="24">
        <v>0.11636009999999999</v>
      </c>
      <c r="V4029" s="34">
        <v>6.7424247283165789E-2</v>
      </c>
      <c r="W4029" s="24">
        <v>0</v>
      </c>
      <c r="X4029" s="24">
        <v>1</v>
      </c>
    </row>
  </sheetData>
  <mergeCells count="4">
    <mergeCell ref="Q8:Q9"/>
    <mergeCell ref="T8:T9"/>
    <mergeCell ref="W8:W9"/>
    <mergeCell ref="Q22:Q23"/>
  </mergeCell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9"/>
  <sheetViews>
    <sheetView workbookViewId="0"/>
  </sheetViews>
  <sheetFormatPr defaultRowHeight="14.25" x14ac:dyDescent="0.45"/>
  <sheetData>
    <row r="9" spans="2:2" x14ac:dyDescent="0.45">
      <c r="B9" s="3">
        <f>1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5"/>
  <sheetViews>
    <sheetView workbookViewId="0"/>
  </sheetViews>
  <sheetFormatPr defaultColWidth="30.73046875" defaultRowHeight="14.25" x14ac:dyDescent="0.45"/>
  <cols>
    <col min="1" max="1" width="30.73046875" style="5"/>
    <col min="2" max="16384" width="30.73046875" style="4"/>
  </cols>
  <sheetData>
    <row r="1" spans="1:20" x14ac:dyDescent="0.45">
      <c r="A1" s="5" t="s">
        <v>17</v>
      </c>
      <c r="B1" s="4" t="s">
        <v>18</v>
      </c>
      <c r="C1" s="4" t="s">
        <v>8</v>
      </c>
      <c r="D1" s="4">
        <v>7</v>
      </c>
      <c r="E1" s="4" t="s">
        <v>9</v>
      </c>
      <c r="F1" s="4">
        <v>5</v>
      </c>
      <c r="G1" s="4" t="s">
        <v>10</v>
      </c>
      <c r="H1" s="4">
        <v>0</v>
      </c>
      <c r="I1" s="4" t="s">
        <v>11</v>
      </c>
      <c r="J1" s="4">
        <v>1</v>
      </c>
      <c r="K1" s="4" t="s">
        <v>12</v>
      </c>
      <c r="L1" s="4">
        <v>0</v>
      </c>
      <c r="M1" s="4" t="s">
        <v>13</v>
      </c>
      <c r="N1" s="4">
        <v>0</v>
      </c>
      <c r="O1" s="4" t="s">
        <v>14</v>
      </c>
      <c r="P1" s="4">
        <v>1</v>
      </c>
      <c r="Q1" s="4" t="s">
        <v>15</v>
      </c>
      <c r="R1" s="4">
        <v>0</v>
      </c>
      <c r="S1" s="4" t="s">
        <v>16</v>
      </c>
      <c r="T1" s="4">
        <v>0</v>
      </c>
    </row>
    <row r="2" spans="1:20" x14ac:dyDescent="0.45">
      <c r="A2" s="5" t="s">
        <v>19</v>
      </c>
      <c r="B2" s="4" t="s">
        <v>20</v>
      </c>
    </row>
    <row r="3" spans="1:20" x14ac:dyDescent="0.45">
      <c r="A3" s="5" t="s">
        <v>21</v>
      </c>
      <c r="B3" s="4" t="b">
        <f>IF(B10&gt;256,"TripUpST110AndEarlier",TRUE)</f>
        <v>1</v>
      </c>
    </row>
    <row r="4" spans="1:20" x14ac:dyDescent="0.45">
      <c r="A4" s="5" t="s">
        <v>22</v>
      </c>
      <c r="B4" s="4" t="s">
        <v>23</v>
      </c>
    </row>
    <row r="5" spans="1:20" x14ac:dyDescent="0.45">
      <c r="A5" s="5" t="s">
        <v>24</v>
      </c>
      <c r="B5" s="4" t="b">
        <v>1</v>
      </c>
    </row>
    <row r="6" spans="1:20" x14ac:dyDescent="0.45">
      <c r="A6" s="5" t="s">
        <v>25</v>
      </c>
      <c r="B6" s="4" t="b">
        <v>0</v>
      </c>
    </row>
    <row r="7" spans="1:20" x14ac:dyDescent="0.45">
      <c r="A7" s="5" t="s">
        <v>26</v>
      </c>
      <c r="B7" s="4">
        <f>Sheet1!$A$1:$H$4001</f>
        <v>2004</v>
      </c>
    </row>
    <row r="8" spans="1:20" x14ac:dyDescent="0.45">
      <c r="A8" s="5" t="s">
        <v>27</v>
      </c>
      <c r="B8" s="4">
        <v>2</v>
      </c>
    </row>
    <row r="9" spans="1:20" x14ac:dyDescent="0.45">
      <c r="A9" s="5" t="s">
        <v>28</v>
      </c>
      <c r="B9" s="23">
        <f>1</f>
        <v>1</v>
      </c>
    </row>
    <row r="10" spans="1:20" x14ac:dyDescent="0.45">
      <c r="A10" s="5" t="s">
        <v>29</v>
      </c>
      <c r="B10" s="4">
        <v>8</v>
      </c>
    </row>
    <row r="12" spans="1:20" x14ac:dyDescent="0.45">
      <c r="A12" s="5" t="s">
        <v>30</v>
      </c>
      <c r="B12" s="4" t="s">
        <v>31</v>
      </c>
      <c r="C12" s="4" t="s">
        <v>32</v>
      </c>
      <c r="D12" s="4" t="s">
        <v>33</v>
      </c>
      <c r="E12" s="4" t="b">
        <v>1</v>
      </c>
      <c r="F12" s="4">
        <v>0</v>
      </c>
      <c r="G12" s="4">
        <v>4</v>
      </c>
      <c r="H12" s="4">
        <v>0</v>
      </c>
    </row>
    <row r="13" spans="1:20" x14ac:dyDescent="0.45">
      <c r="A13" s="5" t="s">
        <v>34</v>
      </c>
      <c r="B13" s="4">
        <f>Sheet1!$A$1:$A$4001</f>
        <v>3</v>
      </c>
    </row>
    <row r="14" spans="1:20" x14ac:dyDescent="0.45">
      <c r="A14" s="5" t="s">
        <v>35</v>
      </c>
    </row>
    <row r="15" spans="1:20" x14ac:dyDescent="0.45">
      <c r="A15" s="5" t="s">
        <v>36</v>
      </c>
      <c r="B15" s="4" t="s">
        <v>37</v>
      </c>
      <c r="C15" s="4" t="s">
        <v>38</v>
      </c>
      <c r="D15" s="4" t="s">
        <v>39</v>
      </c>
      <c r="E15" s="4" t="b">
        <v>1</v>
      </c>
      <c r="F15" s="4">
        <v>0</v>
      </c>
      <c r="G15" s="4">
        <v>4</v>
      </c>
      <c r="H15" s="4">
        <v>0</v>
      </c>
    </row>
    <row r="16" spans="1:20" x14ac:dyDescent="0.45">
      <c r="A16" s="5" t="s">
        <v>40</v>
      </c>
      <c r="B16" s="4">
        <f>Sheet1!$B$1:$B$4001</f>
        <v>2002</v>
      </c>
    </row>
    <row r="17" spans="1:8" x14ac:dyDescent="0.45">
      <c r="A17" s="5" t="s">
        <v>41</v>
      </c>
    </row>
    <row r="18" spans="1:8" x14ac:dyDescent="0.45">
      <c r="A18" s="5" t="s">
        <v>42</v>
      </c>
      <c r="B18" s="4" t="s">
        <v>43</v>
      </c>
      <c r="C18" s="4" t="s">
        <v>44</v>
      </c>
      <c r="D18" s="4" t="s">
        <v>45</v>
      </c>
      <c r="E18" s="4" t="b">
        <v>1</v>
      </c>
      <c r="F18" s="4">
        <v>0</v>
      </c>
      <c r="G18" s="4">
        <v>4</v>
      </c>
      <c r="H18" s="4">
        <v>0</v>
      </c>
    </row>
    <row r="19" spans="1:8" x14ac:dyDescent="0.45">
      <c r="A19" s="5" t="s">
        <v>46</v>
      </c>
      <c r="B19" s="4">
        <f>Sheet1!$C$1:$C$4001</f>
        <v>0</v>
      </c>
    </row>
    <row r="20" spans="1:8" x14ac:dyDescent="0.45">
      <c r="A20" s="5" t="s">
        <v>47</v>
      </c>
    </row>
    <row r="21" spans="1:8" x14ac:dyDescent="0.45">
      <c r="A21" s="5" t="s">
        <v>48</v>
      </c>
      <c r="B21" s="4" t="s">
        <v>49</v>
      </c>
      <c r="C21" s="4" t="s">
        <v>50</v>
      </c>
      <c r="D21" s="4" t="s">
        <v>51</v>
      </c>
      <c r="E21" s="4" t="b">
        <v>1</v>
      </c>
      <c r="F21" s="4">
        <v>0</v>
      </c>
      <c r="G21" s="4">
        <v>4</v>
      </c>
      <c r="H21" s="4">
        <v>0</v>
      </c>
    </row>
    <row r="22" spans="1:8" x14ac:dyDescent="0.45">
      <c r="A22" s="5" t="s">
        <v>52</v>
      </c>
      <c r="B22" s="4">
        <f>Sheet1!$D$1:$D$4001</f>
        <v>9.5810000000000003E-4</v>
      </c>
    </row>
    <row r="23" spans="1:8" x14ac:dyDescent="0.45">
      <c r="A23" s="5" t="s">
        <v>53</v>
      </c>
    </row>
    <row r="24" spans="1:8" x14ac:dyDescent="0.45">
      <c r="A24" s="5" t="s">
        <v>54</v>
      </c>
      <c r="B24" s="4" t="s">
        <v>55</v>
      </c>
      <c r="C24" s="4" t="s">
        <v>56</v>
      </c>
      <c r="D24" s="4" t="s">
        <v>57</v>
      </c>
      <c r="E24" s="4" t="b">
        <v>1</v>
      </c>
      <c r="F24" s="4">
        <v>0</v>
      </c>
      <c r="G24" s="4">
        <v>4</v>
      </c>
      <c r="H24" s="4">
        <v>0</v>
      </c>
    </row>
    <row r="25" spans="1:8" x14ac:dyDescent="0.45">
      <c r="A25" s="5" t="s">
        <v>58</v>
      </c>
      <c r="B25" s="4">
        <f>Sheet1!$E$1:$E$4001</f>
        <v>0.14284669999999999</v>
      </c>
    </row>
    <row r="26" spans="1:8" x14ac:dyDescent="0.45">
      <c r="A26" s="5" t="s">
        <v>59</v>
      </c>
    </row>
    <row r="27" spans="1:8" x14ac:dyDescent="0.45">
      <c r="A27" s="5" t="s">
        <v>60</v>
      </c>
      <c r="B27" s="4" t="s">
        <v>61</v>
      </c>
      <c r="C27" s="4" t="s">
        <v>62</v>
      </c>
      <c r="D27" s="4" t="s">
        <v>63</v>
      </c>
      <c r="E27" s="4" t="b">
        <v>1</v>
      </c>
      <c r="F27" s="4">
        <v>0</v>
      </c>
      <c r="G27" s="4">
        <v>4</v>
      </c>
      <c r="H27" s="4">
        <v>0</v>
      </c>
    </row>
    <row r="28" spans="1:8" x14ac:dyDescent="0.45">
      <c r="A28" s="5" t="s">
        <v>64</v>
      </c>
      <c r="B28" s="4">
        <f>Sheet1!$F$1:$F$4001</f>
        <v>4.5520600000000001E-2</v>
      </c>
    </row>
    <row r="29" spans="1:8" x14ac:dyDescent="0.45">
      <c r="A29" s="5" t="s">
        <v>65</v>
      </c>
    </row>
    <row r="30" spans="1:8" x14ac:dyDescent="0.45">
      <c r="A30" s="5" t="s">
        <v>66</v>
      </c>
      <c r="B30" s="4" t="s">
        <v>67</v>
      </c>
      <c r="C30" s="4" t="s">
        <v>68</v>
      </c>
      <c r="D30" s="4" t="s">
        <v>69</v>
      </c>
      <c r="E30" s="4" t="b">
        <v>1</v>
      </c>
      <c r="F30" s="4">
        <v>0</v>
      </c>
      <c r="G30" s="4">
        <v>4</v>
      </c>
      <c r="H30" s="4">
        <v>0</v>
      </c>
    </row>
    <row r="31" spans="1:8" x14ac:dyDescent="0.45">
      <c r="A31" s="5" t="s">
        <v>70</v>
      </c>
      <c r="B31" s="4">
        <f>Sheet1!$G$1:$G$4001</f>
        <v>6.1182309999999998</v>
      </c>
    </row>
    <row r="32" spans="1:8" x14ac:dyDescent="0.45">
      <c r="A32" s="5" t="s">
        <v>71</v>
      </c>
    </row>
    <row r="33" spans="1:8" x14ac:dyDescent="0.45">
      <c r="A33" s="5" t="s">
        <v>72</v>
      </c>
      <c r="B33" s="4" t="s">
        <v>73</v>
      </c>
      <c r="C33" s="4" t="s">
        <v>74</v>
      </c>
      <c r="D33" s="4" t="s">
        <v>75</v>
      </c>
      <c r="E33" s="4" t="b">
        <v>1</v>
      </c>
      <c r="F33" s="4">
        <v>0</v>
      </c>
      <c r="G33" s="4">
        <v>4</v>
      </c>
      <c r="H33" s="4">
        <v>0</v>
      </c>
    </row>
    <row r="34" spans="1:8" x14ac:dyDescent="0.45">
      <c r="A34" s="5" t="s">
        <v>76</v>
      </c>
      <c r="B34" s="4">
        <f>Sheet1!$H$1:$H$4001</f>
        <v>0.22095290000000001</v>
      </c>
    </row>
    <row r="35" spans="1:8" x14ac:dyDescent="0.45">
      <c r="A35" s="5" t="s">
        <v>77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Sheet2</vt:lpstr>
      <vt:lpstr>Sheet3</vt:lpstr>
      <vt:lpstr>_PalUtilTempWorksheet</vt:lpstr>
      <vt:lpstr>_STDS_DG24D46BE3</vt:lpstr>
      <vt:lpstr>ST_Default</vt:lpstr>
      <vt:lpstr>ST_EBITTA</vt:lpstr>
      <vt:lpstr>ST_FirmID</vt:lpstr>
      <vt:lpstr>ST_MVETL</vt:lpstr>
      <vt:lpstr>ST_RETA</vt:lpstr>
      <vt:lpstr>ST_STA</vt:lpstr>
      <vt:lpstr>ST_WCTA</vt:lpstr>
      <vt:lpstr>ST_Year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annac</dc:creator>
  <cp:lastModifiedBy>pan chen</cp:lastModifiedBy>
  <dcterms:created xsi:type="dcterms:W3CDTF">2009-11-03T14:00:49Z</dcterms:created>
  <dcterms:modified xsi:type="dcterms:W3CDTF">2017-12-11T00:38:39Z</dcterms:modified>
</cp:coreProperties>
</file>