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propstribution/Documents/eCommerce Builds/Aiko/assets/"/>
    </mc:Choice>
  </mc:AlternateContent>
  <xr:revisionPtr revIDLastSave="0" documentId="13_ncr:1_{1A92CDC4-2519-A84B-81AC-3E761B2CCE19}" xr6:coauthVersionLast="45" xr6:coauthVersionMax="45" xr10:uidLastSave="{00000000-0000-0000-0000-000000000000}"/>
  <bookViews>
    <workbookView xWindow="0" yWindow="9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M13" i="1" s="1"/>
  <c r="K15" i="1"/>
  <c r="M15" i="1" s="1"/>
  <c r="K17" i="1"/>
  <c r="M17" i="1" s="1"/>
  <c r="K14" i="1"/>
  <c r="M14" i="1" s="1"/>
  <c r="K18" i="1"/>
  <c r="M18" i="1" s="1"/>
  <c r="K16" i="1"/>
  <c r="M16" i="1" s="1"/>
  <c r="K20" i="1"/>
  <c r="M20" i="1" s="1"/>
  <c r="K22" i="1"/>
  <c r="M22" i="1" s="1"/>
  <c r="K21" i="1"/>
  <c r="M21" i="1" s="1"/>
  <c r="K19" i="1"/>
  <c r="M19" i="1" s="1"/>
  <c r="K24" i="1"/>
  <c r="M24" i="1" s="1"/>
  <c r="K23" i="1"/>
  <c r="M23" i="1" s="1"/>
  <c r="K26" i="1"/>
  <c r="M26" i="1" s="1"/>
  <c r="K25" i="1"/>
  <c r="M25" i="1" s="1"/>
  <c r="K28" i="1"/>
  <c r="M28" i="1" s="1"/>
  <c r="K27" i="1"/>
  <c r="M27" i="1" s="1"/>
  <c r="K30" i="1"/>
  <c r="M30" i="1" s="1"/>
  <c r="K29" i="1"/>
  <c r="M29" i="1" s="1"/>
  <c r="K32" i="1"/>
  <c r="M32" i="1" s="1"/>
  <c r="K31" i="1"/>
  <c r="M31" i="1" s="1"/>
  <c r="K34" i="1"/>
  <c r="M34" i="1" s="1"/>
  <c r="K33" i="1"/>
  <c r="M33" i="1" s="1"/>
  <c r="K35" i="1"/>
  <c r="M35" i="1" s="1"/>
  <c r="K36" i="1"/>
  <c r="M36" i="1" s="1"/>
  <c r="K37" i="1"/>
  <c r="M37" i="1" s="1"/>
  <c r="M38" i="1" l="1"/>
  <c r="K38" i="1"/>
  <c r="B17" i="1" l="1"/>
  <c r="B25" i="1"/>
  <c r="B24" i="1"/>
  <c r="B16" i="1"/>
  <c r="B18" i="1"/>
  <c r="B26" i="1"/>
  <c r="B34" i="1"/>
  <c r="B33" i="1"/>
  <c r="B32" i="1"/>
  <c r="B31" i="1"/>
  <c r="B23" i="1"/>
  <c r="B15" i="1"/>
  <c r="B19" i="1"/>
  <c r="B35" i="1"/>
  <c r="B22" i="1"/>
  <c r="B14" i="1"/>
  <c r="B20" i="1"/>
  <c r="B28" i="1"/>
  <c r="B27" i="1"/>
  <c r="B36" i="1"/>
  <c r="B13" i="1"/>
  <c r="B21" i="1"/>
  <c r="B30" i="1"/>
  <c r="B29" i="1"/>
  <c r="B37" i="1"/>
</calcChain>
</file>

<file path=xl/sharedStrings.xml><?xml version="1.0" encoding="utf-8"?>
<sst xmlns="http://schemas.openxmlformats.org/spreadsheetml/2006/main" count="336" uniqueCount="118">
  <si>
    <t>Bill To: MJ Luxe Promotions, Inc.</t>
  </si>
  <si>
    <t>Van Nuys, CA 91411</t>
  </si>
  <si>
    <t>Customer Phone: (818) 904-3204</t>
  </si>
  <si>
    <t>Color</t>
  </si>
  <si>
    <t>S</t>
  </si>
  <si>
    <t>M</t>
  </si>
  <si>
    <t>L</t>
  </si>
  <si>
    <t>Total</t>
  </si>
  <si>
    <t>Josh@mjluxepromotions</t>
  </si>
  <si>
    <t>Ref</t>
  </si>
  <si>
    <t>W/S</t>
  </si>
  <si>
    <t>XL</t>
  </si>
  <si>
    <t>Qty</t>
  </si>
  <si>
    <t>15500 Erwin St. Unit # 1065</t>
  </si>
  <si>
    <t>Ship To:</t>
  </si>
  <si>
    <t>Description</t>
  </si>
  <si>
    <t>Release Date: Immediate</t>
  </si>
  <si>
    <t>B</t>
  </si>
  <si>
    <t>A</t>
  </si>
  <si>
    <t>Crewneck T-Shirt</t>
  </si>
  <si>
    <t>Basic Big Pony Mesh</t>
  </si>
  <si>
    <t>Zip Thru Hoodie</t>
  </si>
  <si>
    <t>Basic Mesh-Polo-Tp-Knt</t>
  </si>
  <si>
    <t>Tissue Chino-Po Sporty-Bt-Shorts</t>
  </si>
  <si>
    <t>French Navy</t>
  </si>
  <si>
    <t>Black</t>
  </si>
  <si>
    <t>Dark Heather</t>
  </si>
  <si>
    <t>Navy</t>
  </si>
  <si>
    <t>Scottsdale Blue</t>
  </si>
  <si>
    <t>New Grey Heather</t>
  </si>
  <si>
    <t>Carmel Pink</t>
  </si>
  <si>
    <t>Classic Khaki</t>
  </si>
  <si>
    <t>Aviator Navy</t>
  </si>
  <si>
    <t>Andover Heather</t>
  </si>
  <si>
    <t>RL2000 Red</t>
  </si>
  <si>
    <t>Age Group</t>
  </si>
  <si>
    <t>4-7</t>
  </si>
  <si>
    <t>8-20</t>
  </si>
  <si>
    <t>Customer Phone: (310) 938-0994</t>
  </si>
  <si>
    <t>Philip@mjluxepromotions</t>
  </si>
  <si>
    <t>PO 43942-1</t>
  </si>
  <si>
    <t>Order Date 7/1/20</t>
  </si>
  <si>
    <t>Will arrange from your warehouse</t>
  </si>
  <si>
    <t>Style</t>
  </si>
  <si>
    <t>323674984002</t>
  </si>
  <si>
    <t>SS Tee</t>
  </si>
  <si>
    <t>White</t>
  </si>
  <si>
    <t>323674984003</t>
  </si>
  <si>
    <t>Cruise Navy</t>
  </si>
  <si>
    <t>323674984004</t>
  </si>
  <si>
    <t>RL 2000 Red</t>
  </si>
  <si>
    <t>323674984006</t>
  </si>
  <si>
    <t>Polo Black</t>
  </si>
  <si>
    <t>323677133001</t>
  </si>
  <si>
    <t>LS Oxford</t>
  </si>
  <si>
    <t>323677133002</t>
  </si>
  <si>
    <t>Blue</t>
  </si>
  <si>
    <t>323677133003</t>
  </si>
  <si>
    <t>New Rose</t>
  </si>
  <si>
    <t>323677133004</t>
  </si>
  <si>
    <t>Yellow</t>
  </si>
  <si>
    <t>323708456001</t>
  </si>
  <si>
    <t>LS  Jersey</t>
  </si>
  <si>
    <t>323708456002</t>
  </si>
  <si>
    <t>323708456004</t>
  </si>
  <si>
    <t>323708456005</t>
  </si>
  <si>
    <t>322677133002</t>
  </si>
  <si>
    <t>Oxford Shirt W/Pony Player</t>
  </si>
  <si>
    <t xml:space="preserve">Oxford Blue </t>
  </si>
  <si>
    <t>322677133001</t>
  </si>
  <si>
    <t>322674984001</t>
  </si>
  <si>
    <t>322674984006</t>
  </si>
  <si>
    <t>322674984003</t>
  </si>
  <si>
    <t>Cruise Nvy</t>
  </si>
  <si>
    <t>322674984002</t>
  </si>
  <si>
    <t>322603252004</t>
  </si>
  <si>
    <t>Solid Mesh Polo</t>
  </si>
  <si>
    <t>322603252001</t>
  </si>
  <si>
    <t>322603252005</t>
  </si>
  <si>
    <t>323674984001</t>
  </si>
  <si>
    <t>323603252005</t>
  </si>
  <si>
    <t>323603252004</t>
  </si>
  <si>
    <t>323603252001</t>
  </si>
  <si>
    <t>Oxford Shirt</t>
  </si>
  <si>
    <t>Oxford Blue</t>
  </si>
  <si>
    <t>323670257006</t>
  </si>
  <si>
    <t>322670257006</t>
  </si>
  <si>
    <t>Oxford-Bd Ppc Spt-Classic Fit</t>
  </si>
  <si>
    <t>Blue/White Stripe</t>
  </si>
  <si>
    <t>Core Fit Bd Ppc</t>
  </si>
  <si>
    <t>Denim</t>
  </si>
  <si>
    <t> 710548535007</t>
  </si>
  <si>
    <t>Blue/White Gingham</t>
  </si>
  <si>
    <t>710548535001</t>
  </si>
  <si>
    <t>710548535002</t>
  </si>
  <si>
    <t>710548535006</t>
  </si>
  <si>
    <t>710548537001</t>
  </si>
  <si>
    <t>323670257014</t>
  </si>
  <si>
    <t>322670257014</t>
  </si>
  <si>
    <t>323670257015</t>
  </si>
  <si>
    <t>322670257015</t>
  </si>
  <si>
    <t>323670257004</t>
  </si>
  <si>
    <t>322670257004</t>
  </si>
  <si>
    <t>323547626002</t>
  </si>
  <si>
    <t>322547626002</t>
  </si>
  <si>
    <t>323547626001</t>
  </si>
  <si>
    <t>322547626001</t>
  </si>
  <si>
    <t>323547626003</t>
  </si>
  <si>
    <t>322547626003</t>
  </si>
  <si>
    <t>323674984005</t>
  </si>
  <si>
    <t>322674984005</t>
  </si>
  <si>
    <t>322603252002</t>
  </si>
  <si>
    <t>322603252003</t>
  </si>
  <si>
    <t>322603252006</t>
  </si>
  <si>
    <t>322603252009</t>
  </si>
  <si>
    <t>322695094001</t>
  </si>
  <si>
    <t>322695094003</t>
  </si>
  <si>
    <t>322695094006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</si>
</sst>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3" xfId="2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64" fontId="5" fillId="0" borderId="8" xfId="0" applyNumberFormat="1" applyFont="1" applyFill="1" applyBorder="1" applyAlignment="1">
      <alignment horizontal="center" vertical="center"/>
    </xf>
    <xf numFmtId="1" fontId="8" fillId="4" borderId="7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6" fillId="2" borderId="0" xfId="2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0" xfId="0" applyNumberFormat="1"/>
    <xf numFmtId="49" fontId="9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0</xdr:row>
      <xdr:rowOff>103604</xdr:rowOff>
    </xdr:from>
    <xdr:to>
      <xdr:col>0</xdr:col>
      <xdr:colOff>1089767</xdr:colOff>
      <xdr:row>5</xdr:row>
      <xdr:rowOff>7620</xdr:rowOff>
    </xdr:to>
    <xdr:pic>
      <xdr:nvPicPr>
        <xdr:cNvPr id="14" name="Picture 2" descr="cid:image001.jpg@01CF169A.D24AB600">
          <a:extLst>
            <a:ext uri="{FF2B5EF4-FFF2-40B4-BE49-F238E27FC236}">
              <a16:creationId xmlns:a16="http://schemas.microsoft.com/office/drawing/2014/main" id="{C1499090-46FB-4696-B699-69FC63236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103604"/>
          <a:ext cx="777347" cy="818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h@mjluxepromotions" TargetMode="External"/><Relationship Id="rId1" Type="http://schemas.openxmlformats.org/officeDocument/2006/relationships/hyperlink" Target="mailto:Philip@mjluxepromotion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zoomScaleNormal="100" workbookViewId="0">
      <pane ySplit="12" topLeftCell="A17" activePane="bottomLeft" state="frozen"/>
      <selection pane="bottomLeft" activeCell="A37" sqref="A37"/>
    </sheetView>
  </sheetViews>
  <sheetFormatPr baseColWidth="10" defaultColWidth="9.1640625" defaultRowHeight="15" x14ac:dyDescent="0.2"/>
  <cols>
    <col min="1" max="2" width="22.6640625" style="6" customWidth="1"/>
    <col min="3" max="3" width="50.33203125" style="6" bestFit="1" customWidth="1"/>
    <col min="4" max="4" width="31.83203125" style="6" customWidth="1"/>
    <col min="5" max="5" width="14.1640625" style="41" customWidth="1"/>
    <col min="6" max="10" width="6.1640625" style="6" customWidth="1"/>
    <col min="11" max="11" width="6.83203125" style="6" customWidth="1"/>
    <col min="12" max="12" width="8.6640625" style="17" customWidth="1"/>
    <col min="13" max="13" width="12.33203125" style="6" bestFit="1" customWidth="1"/>
    <col min="14" max="16384" width="9.1640625" style="6"/>
  </cols>
  <sheetData>
    <row r="1" spans="1:13" ht="14.75" customHeight="1" x14ac:dyDescent="0.2">
      <c r="A1" s="49"/>
      <c r="B1" s="59"/>
      <c r="C1" s="5" t="s">
        <v>0</v>
      </c>
      <c r="D1" s="3" t="s">
        <v>14</v>
      </c>
      <c r="E1" s="39"/>
      <c r="F1"/>
      <c r="G1"/>
      <c r="H1"/>
      <c r="I1"/>
      <c r="J1"/>
      <c r="K1"/>
      <c r="L1" s="22"/>
    </row>
    <row r="2" spans="1:13" ht="14.75" customHeight="1" x14ac:dyDescent="0.2">
      <c r="A2" s="50"/>
      <c r="B2" s="60"/>
      <c r="C2" s="2" t="s">
        <v>13</v>
      </c>
      <c r="D2" s="4" t="s">
        <v>42</v>
      </c>
      <c r="E2" s="39"/>
      <c r="F2"/>
      <c r="G2"/>
      <c r="H2"/>
      <c r="I2"/>
      <c r="J2"/>
      <c r="K2"/>
      <c r="L2" s="22"/>
    </row>
    <row r="3" spans="1:13" ht="14.75" customHeight="1" x14ac:dyDescent="0.2">
      <c r="A3" s="50"/>
      <c r="B3" s="60"/>
      <c r="C3" s="2" t="s">
        <v>1</v>
      </c>
      <c r="D3" s="4"/>
      <c r="E3" s="39"/>
      <c r="F3"/>
      <c r="G3"/>
      <c r="H3"/>
      <c r="I3"/>
      <c r="J3"/>
      <c r="K3"/>
      <c r="L3" s="22"/>
    </row>
    <row r="4" spans="1:13" ht="14.75" customHeight="1" x14ac:dyDescent="0.2">
      <c r="A4" s="50"/>
      <c r="B4" s="60"/>
      <c r="C4" s="2" t="s">
        <v>2</v>
      </c>
      <c r="D4" s="4" t="s">
        <v>38</v>
      </c>
      <c r="E4" s="39"/>
      <c r="F4"/>
      <c r="G4"/>
      <c r="H4"/>
      <c r="I4"/>
      <c r="J4"/>
      <c r="K4"/>
      <c r="L4" s="22"/>
    </row>
    <row r="5" spans="1:13" ht="14.75" customHeight="1" thickBot="1" x14ac:dyDescent="0.25">
      <c r="A5" s="50"/>
      <c r="B5" s="48"/>
      <c r="C5" s="8" t="s">
        <v>8</v>
      </c>
      <c r="D5" s="8" t="s">
        <v>39</v>
      </c>
      <c r="E5" s="40"/>
      <c r="F5"/>
      <c r="G5"/>
      <c r="H5"/>
      <c r="I5"/>
      <c r="J5"/>
      <c r="K5"/>
      <c r="L5" s="22"/>
    </row>
    <row r="6" spans="1:13" ht="14.75" customHeight="1" thickBot="1" x14ac:dyDescent="0.25">
      <c r="A6" s="51"/>
      <c r="B6" s="14"/>
      <c r="F6" s="7"/>
      <c r="G6" s="7"/>
      <c r="H6" s="7"/>
      <c r="I6" s="7"/>
      <c r="J6" s="7"/>
      <c r="K6" s="7"/>
      <c r="L6" s="23"/>
    </row>
    <row r="7" spans="1:13" ht="14.75" customHeight="1" x14ac:dyDescent="0.2">
      <c r="A7" s="14"/>
      <c r="B7" s="14"/>
      <c r="F7" s="7"/>
      <c r="G7" s="7"/>
      <c r="H7" s="7"/>
      <c r="I7" s="7"/>
      <c r="J7" s="7"/>
      <c r="K7" s="7"/>
      <c r="L7" s="23"/>
    </row>
    <row r="8" spans="1:13" x14ac:dyDescent="0.2">
      <c r="F8" s="9"/>
      <c r="G8" s="9"/>
      <c r="H8" s="9"/>
      <c r="I8" s="9"/>
      <c r="J8" s="9"/>
      <c r="K8" s="9"/>
      <c r="L8" s="24"/>
    </row>
    <row r="9" spans="1:13" x14ac:dyDescent="0.2">
      <c r="A9" s="16" t="s">
        <v>40</v>
      </c>
      <c r="B9" s="16"/>
      <c r="C9" s="1" t="s">
        <v>41</v>
      </c>
      <c r="D9" s="1"/>
      <c r="E9" s="42"/>
      <c r="F9" s="9"/>
      <c r="G9" s="9"/>
      <c r="H9" s="9"/>
      <c r="I9" s="9"/>
      <c r="J9" s="9"/>
      <c r="K9" s="9"/>
      <c r="L9" s="24"/>
    </row>
    <row r="10" spans="1:13" x14ac:dyDescent="0.2">
      <c r="A10" s="16" t="s">
        <v>16</v>
      </c>
      <c r="B10" s="16"/>
      <c r="F10" s="9"/>
      <c r="G10" s="9"/>
      <c r="H10" s="9"/>
      <c r="I10" s="9"/>
      <c r="J10" s="9"/>
      <c r="K10" s="21"/>
      <c r="L10" s="24"/>
    </row>
    <row r="11" spans="1:13" x14ac:dyDescent="0.2">
      <c r="A11" s="16"/>
      <c r="B11" s="16"/>
      <c r="F11" s="18" t="s">
        <v>17</v>
      </c>
      <c r="G11" s="18" t="s">
        <v>4</v>
      </c>
      <c r="H11" s="18" t="s">
        <v>5</v>
      </c>
      <c r="I11" s="18" t="s">
        <v>6</v>
      </c>
      <c r="J11" s="18" t="s">
        <v>11</v>
      </c>
      <c r="K11" s="21"/>
      <c r="L11" s="24"/>
    </row>
    <row r="12" spans="1:13" x14ac:dyDescent="0.2">
      <c r="A12" s="61" t="s">
        <v>9</v>
      </c>
      <c r="B12" s="11"/>
      <c r="C12" s="12" t="s">
        <v>15</v>
      </c>
      <c r="D12" s="12" t="s">
        <v>3</v>
      </c>
      <c r="E12" s="43" t="s">
        <v>35</v>
      </c>
      <c r="F12" s="18" t="s">
        <v>18</v>
      </c>
      <c r="G12" s="18">
        <v>4</v>
      </c>
      <c r="H12" s="18">
        <v>5</v>
      </c>
      <c r="I12" s="18">
        <v>6</v>
      </c>
      <c r="J12" s="18">
        <v>7</v>
      </c>
      <c r="K12" s="13" t="s">
        <v>12</v>
      </c>
      <c r="L12" s="25" t="s">
        <v>10</v>
      </c>
      <c r="M12" s="13" t="s">
        <v>7</v>
      </c>
    </row>
    <row r="13" spans="1:13" s="26" customFormat="1" x14ac:dyDescent="0.2">
      <c r="A13" s="44" t="s">
        <v>97</v>
      </c>
      <c r="B13" s="27" t="str">
        <f>VLOOKUP(A13,Sheet2!A:C,2,FALSE)</f>
        <v>Basic Big Pony Mesh</v>
      </c>
      <c r="C13" s="27" t="s">
        <v>20</v>
      </c>
      <c r="D13" s="27" t="s">
        <v>24</v>
      </c>
      <c r="E13" s="44" t="s">
        <v>37</v>
      </c>
      <c r="F13" s="27" t="s">
        <v>17</v>
      </c>
      <c r="G13" s="27">
        <v>5</v>
      </c>
      <c r="H13" s="27">
        <v>8</v>
      </c>
      <c r="I13" s="27">
        <v>8</v>
      </c>
      <c r="J13" s="27">
        <v>5</v>
      </c>
      <c r="K13" s="34">
        <f t="shared" ref="K13:K37" si="0">SUM(G13:J13)</f>
        <v>26</v>
      </c>
      <c r="L13" s="28">
        <v>22.5</v>
      </c>
      <c r="M13" s="15">
        <f t="shared" ref="M13:M37" si="1">L13*K13</f>
        <v>585</v>
      </c>
    </row>
    <row r="14" spans="1:13" s="26" customFormat="1" x14ac:dyDescent="0.2">
      <c r="A14" s="44" t="s">
        <v>98</v>
      </c>
      <c r="B14" s="27" t="str">
        <f>VLOOKUP(A14,Sheet2!A:C,2,FALSE)</f>
        <v>Basic Big Pony Mesh</v>
      </c>
      <c r="C14" s="27" t="s">
        <v>20</v>
      </c>
      <c r="D14" s="27" t="s">
        <v>24</v>
      </c>
      <c r="E14" s="44" t="s">
        <v>36</v>
      </c>
      <c r="F14" s="27" t="s">
        <v>18</v>
      </c>
      <c r="G14" s="27">
        <v>6</v>
      </c>
      <c r="H14" s="27">
        <v>6</v>
      </c>
      <c r="I14" s="27">
        <v>6</v>
      </c>
      <c r="J14" s="27">
        <v>6</v>
      </c>
      <c r="K14" s="34">
        <f>SUM(G14:J14)</f>
        <v>24</v>
      </c>
      <c r="L14" s="28">
        <v>19.75</v>
      </c>
      <c r="M14" s="15">
        <f>L14*K14</f>
        <v>474</v>
      </c>
    </row>
    <row r="15" spans="1:13" s="26" customFormat="1" x14ac:dyDescent="0.2">
      <c r="A15" s="44" t="s">
        <v>99</v>
      </c>
      <c r="B15" s="27" t="str">
        <f>VLOOKUP(A15,Sheet2!A:C,2,FALSE)</f>
        <v>Basic Big Pony Mesh</v>
      </c>
      <c r="C15" s="27" t="s">
        <v>20</v>
      </c>
      <c r="D15" s="27" t="s">
        <v>25</v>
      </c>
      <c r="E15" s="44" t="s">
        <v>37</v>
      </c>
      <c r="F15" s="27" t="s">
        <v>17</v>
      </c>
      <c r="G15" s="27">
        <v>5</v>
      </c>
      <c r="H15" s="27">
        <v>8</v>
      </c>
      <c r="I15" s="27">
        <v>8</v>
      </c>
      <c r="J15" s="27">
        <v>5</v>
      </c>
      <c r="K15" s="34">
        <f t="shared" si="0"/>
        <v>26</v>
      </c>
      <c r="L15" s="28">
        <v>22.5</v>
      </c>
      <c r="M15" s="15">
        <f t="shared" si="1"/>
        <v>585</v>
      </c>
    </row>
    <row r="16" spans="1:13" s="26" customFormat="1" x14ac:dyDescent="0.2">
      <c r="A16" s="44" t="s">
        <v>100</v>
      </c>
      <c r="B16" s="27" t="str">
        <f>VLOOKUP(A16,Sheet2!A:C,2,FALSE)</f>
        <v>Basic Big Pony Mesh</v>
      </c>
      <c r="C16" s="27" t="s">
        <v>20</v>
      </c>
      <c r="D16" s="27" t="s">
        <v>25</v>
      </c>
      <c r="E16" s="44" t="s">
        <v>36</v>
      </c>
      <c r="F16" s="27" t="s">
        <v>18</v>
      </c>
      <c r="G16" s="27">
        <v>6</v>
      </c>
      <c r="H16" s="27">
        <v>6</v>
      </c>
      <c r="I16" s="27">
        <v>6</v>
      </c>
      <c r="J16" s="27">
        <v>6</v>
      </c>
      <c r="K16" s="34">
        <f>SUM(G16:J16)</f>
        <v>24</v>
      </c>
      <c r="L16" s="28">
        <v>19.75</v>
      </c>
      <c r="M16" s="15">
        <f>L16*K16</f>
        <v>474</v>
      </c>
    </row>
    <row r="17" spans="1:13" s="26" customFormat="1" x14ac:dyDescent="0.2">
      <c r="A17" s="62" t="s">
        <v>101</v>
      </c>
      <c r="B17" s="27" t="str">
        <f>VLOOKUP(A17,Sheet2!A:C,2,FALSE)</f>
        <v>Basic Big Pony Mesh</v>
      </c>
      <c r="C17" s="36" t="s">
        <v>20</v>
      </c>
      <c r="D17" s="36" t="s">
        <v>33</v>
      </c>
      <c r="E17" s="44" t="s">
        <v>37</v>
      </c>
      <c r="F17" s="10" t="s">
        <v>17</v>
      </c>
      <c r="G17" s="10">
        <v>5</v>
      </c>
      <c r="H17" s="10">
        <v>8</v>
      </c>
      <c r="I17" s="10">
        <v>8</v>
      </c>
      <c r="J17" s="10">
        <v>5</v>
      </c>
      <c r="K17" s="47">
        <f t="shared" si="0"/>
        <v>26</v>
      </c>
      <c r="L17" s="37">
        <v>22.5</v>
      </c>
      <c r="M17" s="15">
        <f t="shared" si="1"/>
        <v>585</v>
      </c>
    </row>
    <row r="18" spans="1:13" s="26" customFormat="1" x14ac:dyDescent="0.2">
      <c r="A18" s="44" t="s">
        <v>102</v>
      </c>
      <c r="B18" s="27" t="str">
        <f>VLOOKUP(A18,Sheet2!A:C,2,FALSE)</f>
        <v>Basic Big Pony Mesh</v>
      </c>
      <c r="C18" s="27" t="s">
        <v>20</v>
      </c>
      <c r="D18" s="10" t="s">
        <v>33</v>
      </c>
      <c r="E18" s="44" t="s">
        <v>36</v>
      </c>
      <c r="F18" s="27" t="s">
        <v>18</v>
      </c>
      <c r="G18" s="27">
        <v>6</v>
      </c>
      <c r="H18" s="27">
        <v>6</v>
      </c>
      <c r="I18" s="27">
        <v>6</v>
      </c>
      <c r="J18" s="27">
        <v>6</v>
      </c>
      <c r="K18" s="34">
        <f t="shared" si="0"/>
        <v>24</v>
      </c>
      <c r="L18" s="28">
        <v>19.75</v>
      </c>
      <c r="M18" s="15">
        <f t="shared" si="1"/>
        <v>474</v>
      </c>
    </row>
    <row r="19" spans="1:13" s="26" customFormat="1" x14ac:dyDescent="0.2">
      <c r="A19" s="63" t="s">
        <v>103</v>
      </c>
      <c r="B19" s="27" t="str">
        <f>VLOOKUP(A19,Sheet2!A:C,2,FALSE)</f>
        <v>Zip Thru Hoodie</v>
      </c>
      <c r="C19" s="29" t="s">
        <v>21</v>
      </c>
      <c r="D19" s="29" t="s">
        <v>26</v>
      </c>
      <c r="E19" s="45" t="s">
        <v>37</v>
      </c>
      <c r="F19" s="29" t="s">
        <v>17</v>
      </c>
      <c r="G19" s="29">
        <v>10</v>
      </c>
      <c r="H19" s="29">
        <v>10</v>
      </c>
      <c r="I19" s="29">
        <v>10</v>
      </c>
      <c r="J19" s="29">
        <v>10</v>
      </c>
      <c r="K19" s="38">
        <f>SUM(G19:J19)</f>
        <v>40</v>
      </c>
      <c r="L19" s="30">
        <v>24.75</v>
      </c>
      <c r="M19" s="15">
        <f>L19*K19</f>
        <v>990</v>
      </c>
    </row>
    <row r="20" spans="1:13" s="26" customFormat="1" x14ac:dyDescent="0.2">
      <c r="A20" s="44" t="s">
        <v>104</v>
      </c>
      <c r="B20" s="27" t="str">
        <f>VLOOKUP(A20,Sheet2!A:C,2,FALSE)</f>
        <v>Zip Thru Hoodie</v>
      </c>
      <c r="C20" s="27" t="s">
        <v>21</v>
      </c>
      <c r="D20" s="27" t="s">
        <v>26</v>
      </c>
      <c r="E20" s="44" t="s">
        <v>36</v>
      </c>
      <c r="F20" s="27" t="s">
        <v>18</v>
      </c>
      <c r="G20" s="27">
        <v>10</v>
      </c>
      <c r="H20" s="27">
        <v>10</v>
      </c>
      <c r="I20" s="27">
        <v>10</v>
      </c>
      <c r="J20" s="27">
        <v>10</v>
      </c>
      <c r="K20" s="34">
        <f t="shared" si="0"/>
        <v>40</v>
      </c>
      <c r="L20" s="28">
        <v>22.5</v>
      </c>
      <c r="M20" s="15">
        <f t="shared" si="1"/>
        <v>900</v>
      </c>
    </row>
    <row r="21" spans="1:13" x14ac:dyDescent="0.2">
      <c r="A21" s="45" t="s">
        <v>105</v>
      </c>
      <c r="B21" s="27" t="str">
        <f>VLOOKUP(A21,Sheet2!A:C,2,FALSE)</f>
        <v>Zip Thru Hoodie</v>
      </c>
      <c r="C21" s="19" t="s">
        <v>21</v>
      </c>
      <c r="D21" s="19" t="s">
        <v>27</v>
      </c>
      <c r="E21" s="45" t="s">
        <v>37</v>
      </c>
      <c r="F21" s="19" t="s">
        <v>17</v>
      </c>
      <c r="G21" s="19">
        <v>10</v>
      </c>
      <c r="H21" s="19">
        <v>10</v>
      </c>
      <c r="I21" s="19">
        <v>10</v>
      </c>
      <c r="J21" s="19">
        <v>10</v>
      </c>
      <c r="K21" s="34">
        <f>SUM(G21:J21)</f>
        <v>40</v>
      </c>
      <c r="L21" s="20">
        <v>24.75</v>
      </c>
      <c r="M21" s="15">
        <f>L21*K21</f>
        <v>990</v>
      </c>
    </row>
    <row r="22" spans="1:13" x14ac:dyDescent="0.2">
      <c r="A22" s="45" t="s">
        <v>106</v>
      </c>
      <c r="B22" s="27" t="str">
        <f>VLOOKUP(A22,Sheet2!A:C,2,FALSE)</f>
        <v>Zip Thru Hoodie</v>
      </c>
      <c r="C22" s="19" t="s">
        <v>21</v>
      </c>
      <c r="D22" s="19" t="s">
        <v>27</v>
      </c>
      <c r="E22" s="44" t="s">
        <v>36</v>
      </c>
      <c r="F22" s="19" t="s">
        <v>18</v>
      </c>
      <c r="G22" s="19">
        <v>10</v>
      </c>
      <c r="H22" s="19">
        <v>10</v>
      </c>
      <c r="I22" s="19">
        <v>10</v>
      </c>
      <c r="J22" s="19">
        <v>10</v>
      </c>
      <c r="K22" s="34">
        <f t="shared" si="0"/>
        <v>40</v>
      </c>
      <c r="L22" s="20">
        <v>22.5</v>
      </c>
      <c r="M22" s="15">
        <f t="shared" si="1"/>
        <v>900</v>
      </c>
    </row>
    <row r="23" spans="1:13" x14ac:dyDescent="0.2">
      <c r="A23" s="45" t="s">
        <v>107</v>
      </c>
      <c r="B23" s="27" t="str">
        <f>VLOOKUP(A23,Sheet2!A:C,2,FALSE)</f>
        <v>Zip Thru Hoodie</v>
      </c>
      <c r="C23" s="19" t="s">
        <v>21</v>
      </c>
      <c r="D23" s="19" t="s">
        <v>25</v>
      </c>
      <c r="E23" s="45" t="s">
        <v>37</v>
      </c>
      <c r="F23" s="19" t="s">
        <v>17</v>
      </c>
      <c r="G23" s="19">
        <v>10</v>
      </c>
      <c r="H23" s="19">
        <v>10</v>
      </c>
      <c r="I23" s="19">
        <v>10</v>
      </c>
      <c r="J23" s="19">
        <v>10</v>
      </c>
      <c r="K23" s="34">
        <f>SUM(G23:J23)</f>
        <v>40</v>
      </c>
      <c r="L23" s="20">
        <v>24.75</v>
      </c>
      <c r="M23" s="15">
        <f>L23*K23</f>
        <v>990</v>
      </c>
    </row>
    <row r="24" spans="1:13" x14ac:dyDescent="0.2">
      <c r="A24" s="45" t="s">
        <v>108</v>
      </c>
      <c r="B24" s="27" t="str">
        <f>VLOOKUP(A24,Sheet2!A:C,2,FALSE)</f>
        <v>Zip Thru Hoodie</v>
      </c>
      <c r="C24" s="19" t="s">
        <v>21</v>
      </c>
      <c r="D24" s="19" t="s">
        <v>25</v>
      </c>
      <c r="E24" s="45" t="s">
        <v>36</v>
      </c>
      <c r="F24" s="19" t="s">
        <v>18</v>
      </c>
      <c r="G24" s="19">
        <v>10</v>
      </c>
      <c r="H24" s="19">
        <v>10</v>
      </c>
      <c r="I24" s="19">
        <v>10</v>
      </c>
      <c r="J24" s="19">
        <v>10</v>
      </c>
      <c r="K24" s="34">
        <f t="shared" si="0"/>
        <v>40</v>
      </c>
      <c r="L24" s="20">
        <v>22.5</v>
      </c>
      <c r="M24" s="15">
        <f t="shared" si="1"/>
        <v>900</v>
      </c>
    </row>
    <row r="25" spans="1:13" x14ac:dyDescent="0.2">
      <c r="A25" s="45" t="s">
        <v>109</v>
      </c>
      <c r="B25" s="27" t="str">
        <f>VLOOKUP(A25,Sheet2!A:C,2,FALSE)</f>
        <v>Crewneck T-Shirt</v>
      </c>
      <c r="C25" s="19" t="s">
        <v>19</v>
      </c>
      <c r="D25" s="19" t="s">
        <v>28</v>
      </c>
      <c r="E25" s="45" t="s">
        <v>37</v>
      </c>
      <c r="F25" s="19" t="s">
        <v>17</v>
      </c>
      <c r="G25" s="19">
        <v>10</v>
      </c>
      <c r="H25" s="19">
        <v>10</v>
      </c>
      <c r="I25" s="19">
        <v>10</v>
      </c>
      <c r="J25" s="19">
        <v>10</v>
      </c>
      <c r="K25" s="34">
        <f>SUM(G25:J25)</f>
        <v>40</v>
      </c>
      <c r="L25" s="20">
        <v>9.75</v>
      </c>
      <c r="M25" s="15">
        <f>L25*K25</f>
        <v>390</v>
      </c>
    </row>
    <row r="26" spans="1:13" x14ac:dyDescent="0.2">
      <c r="A26" s="45" t="s">
        <v>110</v>
      </c>
      <c r="B26" s="27" t="str">
        <f>VLOOKUP(A26,Sheet2!A:C,2,FALSE)</f>
        <v>Crewneck T-Shirt</v>
      </c>
      <c r="C26" s="19" t="s">
        <v>19</v>
      </c>
      <c r="D26" s="19" t="s">
        <v>28</v>
      </c>
      <c r="E26" s="45" t="s">
        <v>36</v>
      </c>
      <c r="F26" s="19" t="s">
        <v>18</v>
      </c>
      <c r="G26" s="19">
        <v>10</v>
      </c>
      <c r="H26" s="19">
        <v>10</v>
      </c>
      <c r="I26" s="19">
        <v>10</v>
      </c>
      <c r="J26" s="19">
        <v>10</v>
      </c>
      <c r="K26" s="34">
        <f t="shared" si="0"/>
        <v>40</v>
      </c>
      <c r="L26" s="20">
        <v>9.75</v>
      </c>
      <c r="M26" s="15">
        <f t="shared" si="1"/>
        <v>390</v>
      </c>
    </row>
    <row r="27" spans="1:13" x14ac:dyDescent="0.2">
      <c r="A27" s="45" t="s">
        <v>111</v>
      </c>
      <c r="B27" s="27" t="str">
        <f>VLOOKUP(A27,Sheet2!A:C,2,FALSE)</f>
        <v>Basic Mesh-Polo-Tp-Knt</v>
      </c>
      <c r="C27" s="19" t="s">
        <v>22</v>
      </c>
      <c r="D27" s="19" t="s">
        <v>29</v>
      </c>
      <c r="E27" s="45" t="s">
        <v>37</v>
      </c>
      <c r="F27" s="19" t="s">
        <v>17</v>
      </c>
      <c r="G27" s="19">
        <v>5</v>
      </c>
      <c r="H27" s="19">
        <v>8</v>
      </c>
      <c r="I27" s="19">
        <v>8</v>
      </c>
      <c r="J27" s="19">
        <v>5</v>
      </c>
      <c r="K27" s="34">
        <f>SUM(G27:J27)</f>
        <v>26</v>
      </c>
      <c r="L27" s="20">
        <v>17.5</v>
      </c>
      <c r="M27" s="15">
        <f>L27*K27</f>
        <v>455</v>
      </c>
    </row>
    <row r="28" spans="1:13" x14ac:dyDescent="0.2">
      <c r="A28" s="45" t="s">
        <v>111</v>
      </c>
      <c r="B28" s="27" t="str">
        <f>VLOOKUP(A28,Sheet2!A:C,2,FALSE)</f>
        <v>Basic Mesh-Polo-Tp-Knt</v>
      </c>
      <c r="C28" s="19" t="s">
        <v>22</v>
      </c>
      <c r="D28" s="19" t="s">
        <v>29</v>
      </c>
      <c r="E28" s="45" t="s">
        <v>36</v>
      </c>
      <c r="F28" s="19" t="s">
        <v>18</v>
      </c>
      <c r="G28" s="19">
        <v>6</v>
      </c>
      <c r="H28" s="19">
        <v>6</v>
      </c>
      <c r="I28" s="19">
        <v>6</v>
      </c>
      <c r="J28" s="19">
        <v>6</v>
      </c>
      <c r="K28" s="34">
        <f t="shared" si="0"/>
        <v>24</v>
      </c>
      <c r="L28" s="20">
        <v>17.5</v>
      </c>
      <c r="M28" s="15">
        <f t="shared" si="1"/>
        <v>420</v>
      </c>
    </row>
    <row r="29" spans="1:13" x14ac:dyDescent="0.2">
      <c r="A29" s="45" t="s">
        <v>112</v>
      </c>
      <c r="B29" s="27" t="str">
        <f>VLOOKUP(A29,Sheet2!A:C,2,FALSE)</f>
        <v>Basic Mesh-Polo-Tp-Knt</v>
      </c>
      <c r="C29" s="19" t="s">
        <v>22</v>
      </c>
      <c r="D29" s="19" t="s">
        <v>30</v>
      </c>
      <c r="E29" s="45" t="s">
        <v>37</v>
      </c>
      <c r="F29" s="19" t="s">
        <v>17</v>
      </c>
      <c r="G29" s="19">
        <v>5</v>
      </c>
      <c r="H29" s="19">
        <v>8</v>
      </c>
      <c r="I29" s="19">
        <v>8</v>
      </c>
      <c r="J29" s="19">
        <v>5</v>
      </c>
      <c r="K29" s="34">
        <f>SUM(G29:J29)</f>
        <v>26</v>
      </c>
      <c r="L29" s="20">
        <v>17.5</v>
      </c>
      <c r="M29" s="15">
        <f>L29*K29</f>
        <v>455</v>
      </c>
    </row>
    <row r="30" spans="1:13" x14ac:dyDescent="0.2">
      <c r="A30" s="45" t="s">
        <v>112</v>
      </c>
      <c r="B30" s="27" t="str">
        <f>VLOOKUP(A30,Sheet2!A:C,2,FALSE)</f>
        <v>Basic Mesh-Polo-Tp-Knt</v>
      </c>
      <c r="C30" s="19" t="s">
        <v>22</v>
      </c>
      <c r="D30" s="19" t="s">
        <v>30</v>
      </c>
      <c r="E30" s="45" t="s">
        <v>36</v>
      </c>
      <c r="F30" s="19" t="s">
        <v>18</v>
      </c>
      <c r="G30" s="19">
        <v>6</v>
      </c>
      <c r="H30" s="19">
        <v>6</v>
      </c>
      <c r="I30" s="19">
        <v>6</v>
      </c>
      <c r="J30" s="19">
        <v>6</v>
      </c>
      <c r="K30" s="34">
        <f t="shared" si="0"/>
        <v>24</v>
      </c>
      <c r="L30" s="20">
        <v>17.5</v>
      </c>
      <c r="M30" s="15">
        <f t="shared" si="1"/>
        <v>420</v>
      </c>
    </row>
    <row r="31" spans="1:13" x14ac:dyDescent="0.2">
      <c r="A31" s="45" t="s">
        <v>113</v>
      </c>
      <c r="B31" s="27" t="str">
        <f>VLOOKUP(A31,Sheet2!A:C,2,FALSE)</f>
        <v>Basic Mesh-Polo-Tp-Knt</v>
      </c>
      <c r="C31" s="19" t="s">
        <v>22</v>
      </c>
      <c r="D31" s="19" t="s">
        <v>28</v>
      </c>
      <c r="E31" s="45" t="s">
        <v>37</v>
      </c>
      <c r="F31" s="19" t="s">
        <v>17</v>
      </c>
      <c r="G31" s="19">
        <v>5</v>
      </c>
      <c r="H31" s="19">
        <v>8</v>
      </c>
      <c r="I31" s="19">
        <v>8</v>
      </c>
      <c r="J31" s="19">
        <v>5</v>
      </c>
      <c r="K31" s="34">
        <f>SUM(G31:J31)</f>
        <v>26</v>
      </c>
      <c r="L31" s="20">
        <v>17.5</v>
      </c>
      <c r="M31" s="15">
        <f>L31*K31</f>
        <v>455</v>
      </c>
    </row>
    <row r="32" spans="1:13" x14ac:dyDescent="0.2">
      <c r="A32" s="45" t="s">
        <v>113</v>
      </c>
      <c r="B32" s="27" t="str">
        <f>VLOOKUP(A32,Sheet2!A:C,2,FALSE)</f>
        <v>Basic Mesh-Polo-Tp-Knt</v>
      </c>
      <c r="C32" s="19" t="s">
        <v>22</v>
      </c>
      <c r="D32" s="19" t="s">
        <v>28</v>
      </c>
      <c r="E32" s="45" t="s">
        <v>36</v>
      </c>
      <c r="F32" s="19" t="s">
        <v>18</v>
      </c>
      <c r="G32" s="19">
        <v>6</v>
      </c>
      <c r="H32" s="19">
        <v>6</v>
      </c>
      <c r="I32" s="19">
        <v>6</v>
      </c>
      <c r="J32" s="19">
        <v>6</v>
      </c>
      <c r="K32" s="34">
        <f t="shared" si="0"/>
        <v>24</v>
      </c>
      <c r="L32" s="20">
        <v>17.5</v>
      </c>
      <c r="M32" s="15">
        <f t="shared" si="1"/>
        <v>420</v>
      </c>
    </row>
    <row r="33" spans="1:13" x14ac:dyDescent="0.2">
      <c r="A33" s="45" t="s">
        <v>114</v>
      </c>
      <c r="B33" s="27" t="str">
        <f>VLOOKUP(A33,Sheet2!A:C,2,FALSE)</f>
        <v>Basic Mesh-Polo-Tp-Knt</v>
      </c>
      <c r="C33" s="19" t="s">
        <v>22</v>
      </c>
      <c r="D33" s="19" t="s">
        <v>34</v>
      </c>
      <c r="E33" s="45" t="s">
        <v>37</v>
      </c>
      <c r="F33" s="19" t="s">
        <v>17</v>
      </c>
      <c r="G33" s="19">
        <v>5</v>
      </c>
      <c r="H33" s="19">
        <v>8</v>
      </c>
      <c r="I33" s="19">
        <v>8</v>
      </c>
      <c r="J33" s="19">
        <v>5</v>
      </c>
      <c r="K33" s="34">
        <f>SUM(G33:J33)</f>
        <v>26</v>
      </c>
      <c r="L33" s="20">
        <v>17.5</v>
      </c>
      <c r="M33" s="15">
        <f>L33*K33</f>
        <v>455</v>
      </c>
    </row>
    <row r="34" spans="1:13" x14ac:dyDescent="0.2">
      <c r="A34" s="45" t="s">
        <v>114</v>
      </c>
      <c r="B34" s="27" t="str">
        <f>VLOOKUP(A34,Sheet2!A:C,2,FALSE)</f>
        <v>Basic Mesh-Polo-Tp-Knt</v>
      </c>
      <c r="C34" s="19" t="s">
        <v>22</v>
      </c>
      <c r="D34" s="19" t="s">
        <v>34</v>
      </c>
      <c r="E34" s="45" t="s">
        <v>36</v>
      </c>
      <c r="F34" s="19" t="s">
        <v>18</v>
      </c>
      <c r="G34" s="19">
        <v>6</v>
      </c>
      <c r="H34" s="19">
        <v>6</v>
      </c>
      <c r="I34" s="19">
        <v>6</v>
      </c>
      <c r="J34" s="19">
        <v>6</v>
      </c>
      <c r="K34" s="34">
        <f t="shared" si="0"/>
        <v>24</v>
      </c>
      <c r="L34" s="20">
        <v>17.5</v>
      </c>
      <c r="M34" s="15">
        <f t="shared" si="1"/>
        <v>420</v>
      </c>
    </row>
    <row r="35" spans="1:13" x14ac:dyDescent="0.2">
      <c r="A35" s="45" t="s">
        <v>115</v>
      </c>
      <c r="B35" s="27" t="str">
        <f>VLOOKUP(A35,Sheet2!A:C,2,FALSE)</f>
        <v>Tissue Chino-Po Sporty-Bt-Shorts</v>
      </c>
      <c r="C35" s="19" t="s">
        <v>23</v>
      </c>
      <c r="D35" s="19" t="s">
        <v>31</v>
      </c>
      <c r="E35" s="45" t="s">
        <v>36</v>
      </c>
      <c r="F35" s="19" t="s">
        <v>18</v>
      </c>
      <c r="G35" s="19">
        <v>10</v>
      </c>
      <c r="H35" s="19">
        <v>15</v>
      </c>
      <c r="I35" s="19">
        <v>15</v>
      </c>
      <c r="J35" s="19">
        <v>15</v>
      </c>
      <c r="K35" s="34">
        <f t="shared" si="0"/>
        <v>55</v>
      </c>
      <c r="L35" s="20">
        <v>12.5</v>
      </c>
      <c r="M35" s="15">
        <f t="shared" si="1"/>
        <v>687.5</v>
      </c>
    </row>
    <row r="36" spans="1:13" x14ac:dyDescent="0.2">
      <c r="A36" s="45" t="s">
        <v>116</v>
      </c>
      <c r="B36" s="27" t="str">
        <f>VLOOKUP(A36,Sheet2!A:C,2,FALSE)</f>
        <v>Tissue Chino-Po Sporty-Bt-Shorts</v>
      </c>
      <c r="C36" s="19" t="s">
        <v>23</v>
      </c>
      <c r="D36" s="19" t="s">
        <v>32</v>
      </c>
      <c r="E36" s="45" t="s">
        <v>36</v>
      </c>
      <c r="F36" s="19" t="s">
        <v>18</v>
      </c>
      <c r="G36" s="19">
        <v>10</v>
      </c>
      <c r="H36" s="19">
        <v>15</v>
      </c>
      <c r="I36" s="19">
        <v>15</v>
      </c>
      <c r="J36" s="19">
        <v>15</v>
      </c>
      <c r="K36" s="34">
        <f t="shared" si="0"/>
        <v>55</v>
      </c>
      <c r="L36" s="20">
        <v>12.5</v>
      </c>
      <c r="M36" s="15">
        <f t="shared" si="1"/>
        <v>687.5</v>
      </c>
    </row>
    <row r="37" spans="1:13" x14ac:dyDescent="0.2">
      <c r="A37" s="45" t="s">
        <v>117</v>
      </c>
      <c r="B37" s="27" t="str">
        <f>VLOOKUP(A37,Sheet2!A:C,2,FALSE)</f>
        <v>Tissue Chino-Po Sporty-Bt-Shorts</v>
      </c>
      <c r="C37" s="19" t="s">
        <v>23</v>
      </c>
      <c r="D37" s="19" t="s">
        <v>34</v>
      </c>
      <c r="E37" s="45" t="s">
        <v>36</v>
      </c>
      <c r="F37" s="19" t="s">
        <v>18</v>
      </c>
      <c r="G37" s="19">
        <v>10</v>
      </c>
      <c r="H37" s="19">
        <v>15</v>
      </c>
      <c r="I37" s="19">
        <v>15</v>
      </c>
      <c r="J37" s="19">
        <v>15</v>
      </c>
      <c r="K37" s="34">
        <f t="shared" si="0"/>
        <v>55</v>
      </c>
      <c r="L37" s="20">
        <v>12.5</v>
      </c>
      <c r="M37" s="15">
        <f t="shared" si="1"/>
        <v>687.5</v>
      </c>
    </row>
    <row r="38" spans="1:13" ht="14.5" customHeight="1" x14ac:dyDescent="0.2">
      <c r="A38" s="31"/>
      <c r="B38" s="31"/>
      <c r="C38" s="31"/>
      <c r="D38" s="31"/>
      <c r="E38" s="46"/>
      <c r="F38" s="31"/>
      <c r="G38" s="31"/>
      <c r="H38" s="31"/>
      <c r="I38" s="31"/>
      <c r="J38" s="31"/>
      <c r="K38" s="33">
        <f>SUM(K13:K37)</f>
        <v>835</v>
      </c>
      <c r="L38" s="32"/>
      <c r="M38" s="35">
        <f>SUM(M13:M37)</f>
        <v>15189.5</v>
      </c>
    </row>
    <row r="39" spans="1:13" ht="120" customHeight="1" x14ac:dyDescent="0.2"/>
    <row r="40" spans="1:13" ht="120" customHeight="1" x14ac:dyDescent="0.2"/>
    <row r="41" spans="1:13" ht="120" customHeight="1" x14ac:dyDescent="0.2"/>
    <row r="42" spans="1:13" ht="120" customHeight="1" x14ac:dyDescent="0.2"/>
    <row r="43" spans="1:13" ht="120" customHeight="1" x14ac:dyDescent="0.2"/>
    <row r="44" spans="1:13" ht="120" customHeight="1" x14ac:dyDescent="0.2"/>
    <row r="45" spans="1:13" ht="120" customHeight="1" x14ac:dyDescent="0.2"/>
    <row r="46" spans="1:13" ht="120" customHeight="1" x14ac:dyDescent="0.2"/>
    <row r="47" spans="1:13" ht="120" customHeight="1" x14ac:dyDescent="0.2"/>
    <row r="48" spans="1:13" ht="120" customHeight="1" x14ac:dyDescent="0.2"/>
    <row r="49" ht="120" customHeight="1" x14ac:dyDescent="0.2"/>
    <row r="50" ht="120" customHeight="1" x14ac:dyDescent="0.2"/>
    <row r="51" ht="120" customHeight="1" x14ac:dyDescent="0.2"/>
    <row r="52" ht="120" customHeight="1" x14ac:dyDescent="0.2"/>
    <row r="53" ht="120" customHeight="1" x14ac:dyDescent="0.2"/>
    <row r="54" ht="120" customHeight="1" x14ac:dyDescent="0.2"/>
    <row r="55" ht="120" customHeight="1" x14ac:dyDescent="0.2"/>
    <row r="56" ht="120" customHeight="1" x14ac:dyDescent="0.2"/>
    <row r="57" ht="120" customHeight="1" x14ac:dyDescent="0.2"/>
    <row r="58" ht="120" customHeight="1" x14ac:dyDescent="0.2"/>
    <row r="59" ht="120" customHeight="1" x14ac:dyDescent="0.2"/>
    <row r="60" ht="120" customHeight="1" x14ac:dyDescent="0.2"/>
    <row r="61" ht="120" customHeight="1" x14ac:dyDescent="0.2"/>
    <row r="62" ht="120" customHeight="1" x14ac:dyDescent="0.2"/>
    <row r="63" ht="120" customHeight="1" x14ac:dyDescent="0.2"/>
    <row r="64" ht="120" customHeight="1" x14ac:dyDescent="0.2"/>
    <row r="65" ht="120" customHeight="1" x14ac:dyDescent="0.2"/>
    <row r="66" ht="120" customHeight="1" x14ac:dyDescent="0.2"/>
    <row r="67" ht="120" customHeight="1" x14ac:dyDescent="0.2"/>
    <row r="68" ht="120" customHeight="1" x14ac:dyDescent="0.2"/>
    <row r="69" ht="120" customHeight="1" x14ac:dyDescent="0.2"/>
    <row r="70" ht="120" customHeight="1" x14ac:dyDescent="0.2"/>
    <row r="71" ht="120" customHeight="1" x14ac:dyDescent="0.2"/>
    <row r="72" ht="120" customHeight="1" x14ac:dyDescent="0.2"/>
    <row r="73" ht="120" customHeight="1" x14ac:dyDescent="0.2"/>
    <row r="74" ht="120" customHeight="1" x14ac:dyDescent="0.2"/>
    <row r="75" ht="120" customHeight="1" x14ac:dyDescent="0.2"/>
    <row r="76" ht="120" customHeight="1" x14ac:dyDescent="0.2"/>
    <row r="77" ht="120" customHeight="1" x14ac:dyDescent="0.2"/>
    <row r="78" ht="120" customHeight="1" x14ac:dyDescent="0.2"/>
    <row r="79" ht="120" customHeight="1" x14ac:dyDescent="0.2"/>
    <row r="80" ht="120" customHeight="1" x14ac:dyDescent="0.2"/>
    <row r="81" ht="120" customHeight="1" x14ac:dyDescent="0.2"/>
    <row r="82" ht="120" customHeight="1" x14ac:dyDescent="0.2"/>
    <row r="83" ht="120" customHeight="1" x14ac:dyDescent="0.2"/>
    <row r="84" ht="120" customHeight="1" x14ac:dyDescent="0.2"/>
    <row r="85" ht="120" customHeight="1" x14ac:dyDescent="0.2"/>
    <row r="86" ht="120" customHeight="1" x14ac:dyDescent="0.2"/>
    <row r="87" ht="120" customHeight="1" x14ac:dyDescent="0.2"/>
    <row r="88" ht="120" customHeight="1" x14ac:dyDescent="0.2"/>
    <row r="89" ht="120" customHeight="1" x14ac:dyDescent="0.2"/>
    <row r="90" ht="120" customHeight="1" x14ac:dyDescent="0.2"/>
    <row r="91" ht="120" customHeight="1" x14ac:dyDescent="0.2"/>
    <row r="92" ht="120" customHeight="1" x14ac:dyDescent="0.2"/>
    <row r="93" ht="120" customHeight="1" x14ac:dyDescent="0.2"/>
    <row r="94" ht="120" customHeight="1" x14ac:dyDescent="0.2"/>
    <row r="95" ht="120" customHeight="1" x14ac:dyDescent="0.2"/>
    <row r="96" ht="120" customHeight="1" x14ac:dyDescent="0.2"/>
    <row r="97" ht="120" customHeight="1" x14ac:dyDescent="0.2"/>
    <row r="98" ht="120" customHeight="1" x14ac:dyDescent="0.2"/>
    <row r="99" ht="120" customHeight="1" x14ac:dyDescent="0.2"/>
    <row r="100" ht="120" customHeight="1" x14ac:dyDescent="0.2"/>
    <row r="101" ht="120" customHeight="1" x14ac:dyDescent="0.2"/>
    <row r="102" ht="120" customHeight="1" x14ac:dyDescent="0.2"/>
    <row r="103" ht="120" customHeight="1" x14ac:dyDescent="0.2"/>
    <row r="104" ht="120" customHeight="1" x14ac:dyDescent="0.2"/>
    <row r="105" ht="120" customHeight="1" x14ac:dyDescent="0.2"/>
    <row r="106" ht="120" customHeight="1" x14ac:dyDescent="0.2"/>
    <row r="107" ht="120" customHeight="1" x14ac:dyDescent="0.2"/>
    <row r="108" ht="120" customHeight="1" x14ac:dyDescent="0.2"/>
    <row r="109" ht="120" customHeight="1" x14ac:dyDescent="0.2"/>
    <row r="110" ht="120" customHeight="1" x14ac:dyDescent="0.2"/>
    <row r="111" ht="120" customHeight="1" x14ac:dyDescent="0.2"/>
    <row r="112" ht="120" customHeight="1" x14ac:dyDescent="0.2"/>
    <row r="113" ht="120" customHeight="1" x14ac:dyDescent="0.2"/>
    <row r="114" ht="120" customHeight="1" x14ac:dyDescent="0.2"/>
    <row r="115" ht="120" customHeight="1" x14ac:dyDescent="0.2"/>
    <row r="116" ht="120" customHeight="1" x14ac:dyDescent="0.2"/>
    <row r="117" ht="120" customHeight="1" x14ac:dyDescent="0.2"/>
    <row r="118" ht="120" customHeight="1" x14ac:dyDescent="0.2"/>
    <row r="119" ht="120" customHeight="1" x14ac:dyDescent="0.2"/>
    <row r="120" ht="120" customHeight="1" x14ac:dyDescent="0.2"/>
    <row r="121" ht="120" customHeight="1" x14ac:dyDescent="0.2"/>
    <row r="122" ht="120" customHeight="1" x14ac:dyDescent="0.2"/>
    <row r="123" ht="120" customHeight="1" x14ac:dyDescent="0.2"/>
    <row r="124" ht="120" customHeight="1" x14ac:dyDescent="0.2"/>
    <row r="125" ht="120" customHeight="1" x14ac:dyDescent="0.2"/>
    <row r="126" ht="120" customHeight="1" x14ac:dyDescent="0.2"/>
    <row r="127" ht="120" customHeight="1" x14ac:dyDescent="0.2"/>
    <row r="128" ht="120" customHeight="1" x14ac:dyDescent="0.2"/>
    <row r="129" ht="120" customHeight="1" x14ac:dyDescent="0.2"/>
    <row r="130" ht="120" customHeight="1" x14ac:dyDescent="0.2"/>
    <row r="131" ht="120" customHeight="1" x14ac:dyDescent="0.2"/>
    <row r="132" ht="120" customHeight="1" x14ac:dyDescent="0.2"/>
    <row r="133" ht="120" customHeight="1" x14ac:dyDescent="0.2"/>
    <row r="134" ht="120" customHeight="1" x14ac:dyDescent="0.2"/>
    <row r="135" ht="120" customHeight="1" x14ac:dyDescent="0.2"/>
    <row r="136" ht="120" customHeight="1" x14ac:dyDescent="0.2"/>
    <row r="137" ht="120" customHeight="1" x14ac:dyDescent="0.2"/>
    <row r="138" ht="120" customHeight="1" x14ac:dyDescent="0.2"/>
    <row r="139" ht="120" customHeight="1" x14ac:dyDescent="0.2"/>
    <row r="140" ht="120" customHeight="1" x14ac:dyDescent="0.2"/>
    <row r="141" ht="120" customHeight="1" x14ac:dyDescent="0.2"/>
    <row r="142" ht="120" customHeight="1" x14ac:dyDescent="0.2"/>
    <row r="143" ht="120" customHeight="1" x14ac:dyDescent="0.2"/>
    <row r="144" ht="120" customHeight="1" x14ac:dyDescent="0.2"/>
    <row r="145" ht="120" customHeight="1" x14ac:dyDescent="0.2"/>
    <row r="146" ht="120" customHeight="1" x14ac:dyDescent="0.2"/>
    <row r="147" ht="120" customHeight="1" x14ac:dyDescent="0.2"/>
    <row r="148" ht="120" customHeight="1" x14ac:dyDescent="0.2"/>
    <row r="149" ht="120" customHeight="1" x14ac:dyDescent="0.2"/>
    <row r="150" ht="120" customHeight="1" x14ac:dyDescent="0.2"/>
  </sheetData>
  <mergeCells count="1">
    <mergeCell ref="A1:A6"/>
  </mergeCells>
  <hyperlinks>
    <hyperlink ref="D5" r:id="rId1" xr:uid="{00000000-0004-0000-0000-000000000000}"/>
    <hyperlink ref="C5" r:id="rId2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AD8-BD37-BF42-A72D-B8646A4912DB}">
  <dimension ref="A1:C62"/>
  <sheetViews>
    <sheetView topLeftCell="A29" workbookViewId="0">
      <selection activeCell="B38" sqref="B38:B62"/>
    </sheetView>
  </sheetViews>
  <sheetFormatPr baseColWidth="10" defaultRowHeight="15" x14ac:dyDescent="0.2"/>
  <cols>
    <col min="1" max="1" width="21.83203125" customWidth="1"/>
  </cols>
  <sheetData>
    <row r="1" spans="1:3" x14ac:dyDescent="0.2">
      <c r="A1" s="52" t="s">
        <v>9</v>
      </c>
      <c r="B1" t="s">
        <v>43</v>
      </c>
      <c r="C1" t="s">
        <v>3</v>
      </c>
    </row>
    <row r="2" spans="1:3" x14ac:dyDescent="0.2">
      <c r="A2" s="52" t="s">
        <v>44</v>
      </c>
      <c r="B2" t="s">
        <v>45</v>
      </c>
      <c r="C2" t="s">
        <v>46</v>
      </c>
    </row>
    <row r="3" spans="1:3" x14ac:dyDescent="0.2">
      <c r="A3" s="52" t="s">
        <v>47</v>
      </c>
      <c r="B3" t="s">
        <v>45</v>
      </c>
      <c r="C3" t="s">
        <v>48</v>
      </c>
    </row>
    <row r="4" spans="1:3" x14ac:dyDescent="0.2">
      <c r="A4" s="52" t="s">
        <v>49</v>
      </c>
      <c r="B4" t="s">
        <v>45</v>
      </c>
      <c r="C4" t="s">
        <v>50</v>
      </c>
    </row>
    <row r="5" spans="1:3" x14ac:dyDescent="0.2">
      <c r="A5" s="52" t="s">
        <v>51</v>
      </c>
      <c r="B5" t="s">
        <v>45</v>
      </c>
      <c r="C5" t="s">
        <v>52</v>
      </c>
    </row>
    <row r="6" spans="1:3" x14ac:dyDescent="0.2">
      <c r="A6" s="52" t="s">
        <v>53</v>
      </c>
      <c r="B6" t="s">
        <v>54</v>
      </c>
      <c r="C6" t="s">
        <v>46</v>
      </c>
    </row>
    <row r="7" spans="1:3" x14ac:dyDescent="0.2">
      <c r="A7" s="52" t="s">
        <v>55</v>
      </c>
      <c r="B7" t="s">
        <v>54</v>
      </c>
      <c r="C7" t="s">
        <v>56</v>
      </c>
    </row>
    <row r="8" spans="1:3" x14ac:dyDescent="0.2">
      <c r="A8" s="52" t="s">
        <v>57</v>
      </c>
      <c r="B8" t="s">
        <v>54</v>
      </c>
      <c r="C8" t="s">
        <v>58</v>
      </c>
    </row>
    <row r="9" spans="1:3" x14ac:dyDescent="0.2">
      <c r="A9" s="52" t="s">
        <v>59</v>
      </c>
      <c r="B9" t="s">
        <v>54</v>
      </c>
      <c r="C9" t="s">
        <v>60</v>
      </c>
    </row>
    <row r="10" spans="1:3" x14ac:dyDescent="0.2">
      <c r="A10" s="52" t="s">
        <v>61</v>
      </c>
      <c r="B10" t="s">
        <v>62</v>
      </c>
      <c r="C10" t="s">
        <v>33</v>
      </c>
    </row>
    <row r="11" spans="1:3" x14ac:dyDescent="0.2">
      <c r="A11" s="52" t="s">
        <v>63</v>
      </c>
      <c r="B11" t="s">
        <v>62</v>
      </c>
      <c r="C11" t="s">
        <v>46</v>
      </c>
    </row>
    <row r="12" spans="1:3" x14ac:dyDescent="0.2">
      <c r="A12" s="52" t="s">
        <v>64</v>
      </c>
      <c r="B12" t="s">
        <v>62</v>
      </c>
      <c r="C12" t="s">
        <v>48</v>
      </c>
    </row>
    <row r="13" spans="1:3" x14ac:dyDescent="0.2">
      <c r="A13" s="52" t="s">
        <v>65</v>
      </c>
      <c r="B13" t="s">
        <v>62</v>
      </c>
      <c r="C13" t="s">
        <v>52</v>
      </c>
    </row>
    <row r="14" spans="1:3" x14ac:dyDescent="0.2">
      <c r="A14" s="45" t="s">
        <v>66</v>
      </c>
      <c r="B14" s="19" t="s">
        <v>67</v>
      </c>
      <c r="C14" s="19" t="s">
        <v>68</v>
      </c>
    </row>
    <row r="15" spans="1:3" x14ac:dyDescent="0.2">
      <c r="A15" s="45" t="s">
        <v>69</v>
      </c>
      <c r="B15" s="19" t="s">
        <v>67</v>
      </c>
      <c r="C15" s="19" t="s">
        <v>46</v>
      </c>
    </row>
    <row r="16" spans="1:3" x14ac:dyDescent="0.2">
      <c r="A16" s="45" t="s">
        <v>70</v>
      </c>
      <c r="B16" s="19" t="s">
        <v>19</v>
      </c>
      <c r="C16" s="19" t="s">
        <v>33</v>
      </c>
    </row>
    <row r="17" spans="1:3" x14ac:dyDescent="0.2">
      <c r="A17" s="45" t="s">
        <v>71</v>
      </c>
      <c r="B17" s="19" t="s">
        <v>19</v>
      </c>
      <c r="C17" s="19" t="s">
        <v>52</v>
      </c>
    </row>
    <row r="18" spans="1:3" x14ac:dyDescent="0.2">
      <c r="A18" s="53" t="s">
        <v>72</v>
      </c>
      <c r="B18" s="54" t="s">
        <v>19</v>
      </c>
      <c r="C18" s="54" t="s">
        <v>73</v>
      </c>
    </row>
    <row r="19" spans="1:3" x14ac:dyDescent="0.2">
      <c r="A19" s="45" t="s">
        <v>74</v>
      </c>
      <c r="B19" s="19" t="s">
        <v>19</v>
      </c>
      <c r="C19" s="55" t="s">
        <v>46</v>
      </c>
    </row>
    <row r="20" spans="1:3" x14ac:dyDescent="0.2">
      <c r="A20" s="56" t="s">
        <v>75</v>
      </c>
      <c r="B20" s="57" t="s">
        <v>76</v>
      </c>
      <c r="C20" s="57" t="s">
        <v>46</v>
      </c>
    </row>
    <row r="21" spans="1:3" x14ac:dyDescent="0.2">
      <c r="A21" s="45" t="s">
        <v>77</v>
      </c>
      <c r="B21" s="19" t="s">
        <v>76</v>
      </c>
      <c r="C21" s="19" t="s">
        <v>25</v>
      </c>
    </row>
    <row r="22" spans="1:3" x14ac:dyDescent="0.2">
      <c r="A22" s="45" t="s">
        <v>78</v>
      </c>
      <c r="B22" s="19" t="s">
        <v>76</v>
      </c>
      <c r="C22" s="19" t="s">
        <v>24</v>
      </c>
    </row>
    <row r="23" spans="1:3" x14ac:dyDescent="0.2">
      <c r="A23" s="45" t="s">
        <v>47</v>
      </c>
      <c r="B23" s="19" t="s">
        <v>19</v>
      </c>
      <c r="C23" s="19" t="s">
        <v>73</v>
      </c>
    </row>
    <row r="24" spans="1:3" x14ac:dyDescent="0.2">
      <c r="A24" s="45" t="s">
        <v>44</v>
      </c>
      <c r="B24" s="19" t="s">
        <v>19</v>
      </c>
      <c r="C24" s="19" t="s">
        <v>46</v>
      </c>
    </row>
    <row r="25" spans="1:3" x14ac:dyDescent="0.2">
      <c r="A25" s="45" t="s">
        <v>79</v>
      </c>
      <c r="B25" s="19" t="s">
        <v>19</v>
      </c>
      <c r="C25" s="19" t="s">
        <v>33</v>
      </c>
    </row>
    <row r="26" spans="1:3" x14ac:dyDescent="0.2">
      <c r="A26" s="45" t="s">
        <v>80</v>
      </c>
      <c r="B26" s="19" t="s">
        <v>76</v>
      </c>
      <c r="C26" s="19" t="s">
        <v>24</v>
      </c>
    </row>
    <row r="27" spans="1:3" x14ac:dyDescent="0.2">
      <c r="A27" s="45" t="s">
        <v>81</v>
      </c>
      <c r="B27" s="19" t="s">
        <v>76</v>
      </c>
      <c r="C27" s="19" t="s">
        <v>46</v>
      </c>
    </row>
    <row r="28" spans="1:3" x14ac:dyDescent="0.2">
      <c r="A28" s="45" t="s">
        <v>82</v>
      </c>
      <c r="B28" s="19" t="s">
        <v>76</v>
      </c>
      <c r="C28" s="19" t="s">
        <v>25</v>
      </c>
    </row>
    <row r="29" spans="1:3" x14ac:dyDescent="0.2">
      <c r="A29" s="45" t="s">
        <v>53</v>
      </c>
      <c r="B29" s="19" t="s">
        <v>83</v>
      </c>
      <c r="C29" s="19" t="s">
        <v>46</v>
      </c>
    </row>
    <row r="30" spans="1:3" x14ac:dyDescent="0.2">
      <c r="A30" s="45" t="s">
        <v>55</v>
      </c>
      <c r="B30" s="19" t="s">
        <v>83</v>
      </c>
      <c r="C30" s="19" t="s">
        <v>84</v>
      </c>
    </row>
    <row r="31" spans="1:3" x14ac:dyDescent="0.2">
      <c r="A31" s="45" t="s">
        <v>85</v>
      </c>
      <c r="B31" s="19" t="s">
        <v>20</v>
      </c>
      <c r="C31" s="19" t="s">
        <v>46</v>
      </c>
    </row>
    <row r="32" spans="1:3" x14ac:dyDescent="0.2">
      <c r="A32" s="45" t="s">
        <v>86</v>
      </c>
      <c r="B32" s="19" t="s">
        <v>20</v>
      </c>
      <c r="C32" s="19" t="s">
        <v>46</v>
      </c>
    </row>
    <row r="33" spans="1:3" x14ac:dyDescent="0.2">
      <c r="A33" s="58" t="s">
        <v>93</v>
      </c>
      <c r="B33" s="55" t="s">
        <v>87</v>
      </c>
      <c r="C33" s="55" t="s">
        <v>46</v>
      </c>
    </row>
    <row r="34" spans="1:3" x14ac:dyDescent="0.2">
      <c r="A34" s="58" t="s">
        <v>94</v>
      </c>
      <c r="B34" s="55" t="s">
        <v>87</v>
      </c>
      <c r="C34" s="55" t="s">
        <v>56</v>
      </c>
    </row>
    <row r="35" spans="1:3" x14ac:dyDescent="0.2">
      <c r="A35" s="58" t="s">
        <v>95</v>
      </c>
      <c r="B35" s="55" t="s">
        <v>87</v>
      </c>
      <c r="C35" s="55" t="s">
        <v>88</v>
      </c>
    </row>
    <row r="36" spans="1:3" x14ac:dyDescent="0.2">
      <c r="A36" s="58" t="s">
        <v>96</v>
      </c>
      <c r="B36" s="55" t="s">
        <v>89</v>
      </c>
      <c r="C36" s="55" t="s">
        <v>90</v>
      </c>
    </row>
    <row r="37" spans="1:3" x14ac:dyDescent="0.2">
      <c r="A37" s="58" t="s">
        <v>91</v>
      </c>
      <c r="B37" s="55" t="s">
        <v>87</v>
      </c>
      <c r="C37" s="55" t="s">
        <v>92</v>
      </c>
    </row>
    <row r="38" spans="1:3" x14ac:dyDescent="0.2">
      <c r="A38" s="44" t="s">
        <v>97</v>
      </c>
      <c r="B38" s="27" t="s">
        <v>20</v>
      </c>
      <c r="C38" s="27" t="s">
        <v>24</v>
      </c>
    </row>
    <row r="39" spans="1:3" x14ac:dyDescent="0.2">
      <c r="A39" s="44" t="s">
        <v>98</v>
      </c>
      <c r="B39" s="27" t="s">
        <v>20</v>
      </c>
      <c r="C39" s="27" t="s">
        <v>24</v>
      </c>
    </row>
    <row r="40" spans="1:3" x14ac:dyDescent="0.2">
      <c r="A40" s="44" t="s">
        <v>99</v>
      </c>
      <c r="B40" s="27" t="s">
        <v>20</v>
      </c>
      <c r="C40" s="27" t="s">
        <v>25</v>
      </c>
    </row>
    <row r="41" spans="1:3" x14ac:dyDescent="0.2">
      <c r="A41" s="44" t="s">
        <v>100</v>
      </c>
      <c r="B41" s="27" t="s">
        <v>20</v>
      </c>
      <c r="C41" s="27" t="s">
        <v>25</v>
      </c>
    </row>
    <row r="42" spans="1:3" x14ac:dyDescent="0.2">
      <c r="A42" s="62" t="s">
        <v>101</v>
      </c>
      <c r="B42" s="36" t="s">
        <v>20</v>
      </c>
      <c r="C42" s="36" t="s">
        <v>33</v>
      </c>
    </row>
    <row r="43" spans="1:3" x14ac:dyDescent="0.2">
      <c r="A43" s="44" t="s">
        <v>102</v>
      </c>
      <c r="B43" s="27" t="s">
        <v>20</v>
      </c>
      <c r="C43" s="10" t="s">
        <v>33</v>
      </c>
    </row>
    <row r="44" spans="1:3" x14ac:dyDescent="0.2">
      <c r="A44" s="63" t="s">
        <v>103</v>
      </c>
      <c r="B44" s="29" t="s">
        <v>21</v>
      </c>
      <c r="C44" s="29" t="s">
        <v>26</v>
      </c>
    </row>
    <row r="45" spans="1:3" x14ac:dyDescent="0.2">
      <c r="A45" s="44" t="s">
        <v>104</v>
      </c>
      <c r="B45" s="27" t="s">
        <v>21</v>
      </c>
      <c r="C45" s="27" t="s">
        <v>26</v>
      </c>
    </row>
    <row r="46" spans="1:3" x14ac:dyDescent="0.2">
      <c r="A46" s="45" t="s">
        <v>105</v>
      </c>
      <c r="B46" s="19" t="s">
        <v>21</v>
      </c>
      <c r="C46" s="19" t="s">
        <v>27</v>
      </c>
    </row>
    <row r="47" spans="1:3" x14ac:dyDescent="0.2">
      <c r="A47" s="45" t="s">
        <v>106</v>
      </c>
      <c r="B47" s="19" t="s">
        <v>21</v>
      </c>
      <c r="C47" s="19" t="s">
        <v>27</v>
      </c>
    </row>
    <row r="48" spans="1:3" x14ac:dyDescent="0.2">
      <c r="A48" s="45" t="s">
        <v>107</v>
      </c>
      <c r="B48" s="19" t="s">
        <v>21</v>
      </c>
      <c r="C48" s="19" t="s">
        <v>25</v>
      </c>
    </row>
    <row r="49" spans="1:3" x14ac:dyDescent="0.2">
      <c r="A49" s="45" t="s">
        <v>108</v>
      </c>
      <c r="B49" s="19" t="s">
        <v>21</v>
      </c>
      <c r="C49" s="19" t="s">
        <v>25</v>
      </c>
    </row>
    <row r="50" spans="1:3" x14ac:dyDescent="0.2">
      <c r="A50" s="45" t="s">
        <v>109</v>
      </c>
      <c r="B50" s="19" t="s">
        <v>19</v>
      </c>
      <c r="C50" s="19" t="s">
        <v>28</v>
      </c>
    </row>
    <row r="51" spans="1:3" x14ac:dyDescent="0.2">
      <c r="A51" s="45" t="s">
        <v>110</v>
      </c>
      <c r="B51" s="19" t="s">
        <v>19</v>
      </c>
      <c r="C51" s="19" t="s">
        <v>28</v>
      </c>
    </row>
    <row r="52" spans="1:3" x14ac:dyDescent="0.2">
      <c r="A52" s="45" t="s">
        <v>111</v>
      </c>
      <c r="B52" s="19" t="s">
        <v>22</v>
      </c>
      <c r="C52" s="19" t="s">
        <v>29</v>
      </c>
    </row>
    <row r="53" spans="1:3" x14ac:dyDescent="0.2">
      <c r="A53" s="45" t="s">
        <v>111</v>
      </c>
      <c r="B53" s="19" t="s">
        <v>22</v>
      </c>
      <c r="C53" s="19" t="s">
        <v>29</v>
      </c>
    </row>
    <row r="54" spans="1:3" x14ac:dyDescent="0.2">
      <c r="A54" s="45" t="s">
        <v>112</v>
      </c>
      <c r="B54" s="19" t="s">
        <v>22</v>
      </c>
      <c r="C54" s="19" t="s">
        <v>30</v>
      </c>
    </row>
    <row r="55" spans="1:3" x14ac:dyDescent="0.2">
      <c r="A55" s="45" t="s">
        <v>112</v>
      </c>
      <c r="B55" s="19" t="s">
        <v>22</v>
      </c>
      <c r="C55" s="19" t="s">
        <v>30</v>
      </c>
    </row>
    <row r="56" spans="1:3" x14ac:dyDescent="0.2">
      <c r="A56" s="45" t="s">
        <v>113</v>
      </c>
      <c r="B56" s="19" t="s">
        <v>22</v>
      </c>
      <c r="C56" s="19" t="s">
        <v>28</v>
      </c>
    </row>
    <row r="57" spans="1:3" x14ac:dyDescent="0.2">
      <c r="A57" s="45" t="s">
        <v>113</v>
      </c>
      <c r="B57" s="19" t="s">
        <v>22</v>
      </c>
      <c r="C57" s="19" t="s">
        <v>28</v>
      </c>
    </row>
    <row r="58" spans="1:3" x14ac:dyDescent="0.2">
      <c r="A58" s="45" t="s">
        <v>114</v>
      </c>
      <c r="B58" s="19" t="s">
        <v>22</v>
      </c>
      <c r="C58" s="19" t="s">
        <v>34</v>
      </c>
    </row>
    <row r="59" spans="1:3" x14ac:dyDescent="0.2">
      <c r="A59" s="45" t="s">
        <v>114</v>
      </c>
      <c r="B59" s="19" t="s">
        <v>22</v>
      </c>
      <c r="C59" s="19" t="s">
        <v>34</v>
      </c>
    </row>
    <row r="60" spans="1:3" x14ac:dyDescent="0.2">
      <c r="A60" s="45" t="s">
        <v>115</v>
      </c>
      <c r="B60" s="19" t="s">
        <v>23</v>
      </c>
      <c r="C60" s="19" t="s">
        <v>31</v>
      </c>
    </row>
    <row r="61" spans="1:3" x14ac:dyDescent="0.2">
      <c r="A61" s="45" t="s">
        <v>116</v>
      </c>
      <c r="B61" s="19" t="s">
        <v>23</v>
      </c>
      <c r="C61" s="19" t="s">
        <v>32</v>
      </c>
    </row>
    <row r="62" spans="1:3" x14ac:dyDescent="0.2">
      <c r="A62" s="45" t="s">
        <v>117</v>
      </c>
      <c r="B62" s="19" t="s">
        <v>23</v>
      </c>
      <c r="C62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chrys propster</cp:lastModifiedBy>
  <dcterms:created xsi:type="dcterms:W3CDTF">2016-05-17T22:22:11Z</dcterms:created>
  <dcterms:modified xsi:type="dcterms:W3CDTF">2020-09-23T09:28:34Z</dcterms:modified>
</cp:coreProperties>
</file>