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80" yWindow="0" windowWidth="24140" windowHeight="14980" tabRatio="500"/>
  </bookViews>
  <sheets>
    <sheet name="20121119" sheetId="1" r:id="rId1"/>
  </sheets>
  <definedNames>
    <definedName name="_xlnm.Print_Area" localSheetId="0">'20121119'!$A$1:$E$41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15" i="1"/>
  <c r="E4" i="1"/>
  <c r="E5" i="1"/>
  <c r="E6" i="1"/>
  <c r="E7" i="1"/>
  <c r="E8" i="1"/>
  <c r="E9" i="1"/>
  <c r="E10" i="1"/>
  <c r="E11" i="1"/>
  <c r="E12" i="1"/>
  <c r="E13" i="1"/>
  <c r="E14" i="1"/>
  <c r="E3" i="1"/>
  <c r="F26" i="1"/>
  <c r="G26" i="1"/>
  <c r="F25" i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F4" i="1"/>
  <c r="G4" i="1"/>
  <c r="F3" i="1"/>
  <c r="G3" i="1"/>
  <c r="C29" i="1"/>
  <c r="C31" i="1"/>
  <c r="C30" i="1"/>
  <c r="C32" i="1"/>
  <c r="C33" i="1"/>
  <c r="C34" i="1"/>
  <c r="C35" i="1"/>
  <c r="C36" i="1"/>
  <c r="B36" i="1"/>
</calcChain>
</file>

<file path=xl/sharedStrings.xml><?xml version="1.0" encoding="utf-8"?>
<sst xmlns="http://schemas.openxmlformats.org/spreadsheetml/2006/main" count="75" uniqueCount="28">
  <si>
    <t>RNA</t>
  </si>
  <si>
    <t>RNA conc(ng/uL</t>
  </si>
  <si>
    <t>Water to add</t>
  </si>
  <si>
    <t>cDNA synthesis</t>
  </si>
  <si>
    <t>10xBuffer</t>
  </si>
  <si>
    <t>dNTP</t>
  </si>
  <si>
    <t>multiscribe RT</t>
  </si>
  <si>
    <t>Rnase</t>
  </si>
  <si>
    <t>Primer</t>
  </si>
  <si>
    <t>H20</t>
  </si>
  <si>
    <t>total rxn</t>
  </si>
  <si>
    <t>x rxns</t>
  </si>
  <si>
    <t>ul cdna</t>
  </si>
  <si>
    <t>ul h20</t>
  </si>
  <si>
    <t>for qpcr  with 200ng dilute</t>
  </si>
  <si>
    <t>1/40 dilution</t>
  </si>
  <si>
    <t>total volume</t>
  </si>
  <si>
    <t>treatment</t>
  </si>
  <si>
    <t>colony</t>
  </si>
  <si>
    <t>duke8</t>
  </si>
  <si>
    <t>box12-old</t>
  </si>
  <si>
    <t>temp</t>
  </si>
  <si>
    <t>mid-31.5</t>
  </si>
  <si>
    <t>last-40</t>
  </si>
  <si>
    <t>box24-new</t>
  </si>
  <si>
    <t>conversion</t>
  </si>
  <si>
    <t>100ng</t>
  </si>
  <si>
    <t>50ng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</si>
</sst>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2" fontId="0" fillId="2" borderId="1" xfId="0" applyNumberForma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40"/>
  <sheetViews>
    <sheetView tabSelected="1" workbookViewId="0">
      <selection activeCell="E19" sqref="E19"/>
    </sheetView>
  </sheetViews>
  <sheetFormatPr baseColWidth="10" defaultRowHeight="15" x14ac:dyDescent="0"/>
  <cols>
    <col min="1" max="1" width="22.83203125" style="2" bestFit="1" customWidth="1"/>
    <col min="2" max="2" width="10.83203125" style="2"/>
    <col min="3" max="4" width="14.33203125" style="2" bestFit="1" customWidth="1"/>
    <col min="5" max="5" width="13" style="2" bestFit="1" customWidth="1"/>
    <col min="6" max="6" width="12" style="2" bestFit="1" customWidth="1"/>
    <col min="7" max="16384" width="10.83203125" style="2"/>
  </cols>
  <sheetData>
    <row r="1" spans="1:7">
      <c r="A1" s="1" t="s">
        <v>0</v>
      </c>
      <c r="B1" s="1"/>
      <c r="C1" s="1"/>
      <c r="D1" s="1"/>
      <c r="E1" s="7" t="s">
        <v>26</v>
      </c>
      <c r="F1" s="6" t="s">
        <v>27</v>
      </c>
    </row>
    <row r="2" spans="1:7">
      <c r="A2" s="1" t="s">
        <v>18</v>
      </c>
      <c r="B2" s="1" t="s">
        <v>17</v>
      </c>
      <c r="C2" s="2" t="s">
        <v>21</v>
      </c>
      <c r="D2" s="1" t="s">
        <v>1</v>
      </c>
      <c r="E2" s="1" t="s">
        <v>25</v>
      </c>
      <c r="F2" s="1" t="s">
        <v>2</v>
      </c>
      <c r="G2" s="2" t="s">
        <v>16</v>
      </c>
    </row>
    <row r="3" spans="1:7">
      <c r="A3" s="1" t="s">
        <v>19</v>
      </c>
      <c r="B3" s="1" t="s">
        <v>20</v>
      </c>
      <c r="C3" s="1">
        <v>25</v>
      </c>
      <c r="D3" s="1">
        <v>35.6</v>
      </c>
      <c r="E3" s="8">
        <f>100/D3</f>
        <v>2.8089887640449436</v>
      </c>
      <c r="F3" s="3">
        <f>10-E3</f>
        <v>7.191011235955056</v>
      </c>
      <c r="G3" s="4">
        <f t="shared" ref="G3:G12" si="0">SUM(E3:F3)</f>
        <v>10</v>
      </c>
    </row>
    <row r="4" spans="1:7">
      <c r="A4" s="1" t="s">
        <v>19</v>
      </c>
      <c r="B4" s="1" t="s">
        <v>20</v>
      </c>
      <c r="C4" s="1">
        <v>26.5</v>
      </c>
      <c r="D4" s="1">
        <v>41.2</v>
      </c>
      <c r="E4" s="8">
        <f t="shared" ref="E4:E14" si="1">100/D4</f>
        <v>2.4271844660194173</v>
      </c>
      <c r="F4" s="3">
        <f t="shared" ref="F4" si="2">10-E4</f>
        <v>7.5728155339805827</v>
      </c>
      <c r="G4" s="4">
        <f t="shared" si="0"/>
        <v>10</v>
      </c>
    </row>
    <row r="5" spans="1:7">
      <c r="A5" s="1" t="s">
        <v>19</v>
      </c>
      <c r="B5" s="1" t="s">
        <v>20</v>
      </c>
      <c r="C5" s="1">
        <v>28</v>
      </c>
      <c r="D5" s="1">
        <v>22.1</v>
      </c>
      <c r="E5" s="8">
        <f t="shared" si="1"/>
        <v>4.5248868778280542</v>
      </c>
      <c r="F5" s="3">
        <f>10-E5</f>
        <v>5.4751131221719458</v>
      </c>
      <c r="G5" s="4">
        <f t="shared" si="0"/>
        <v>10</v>
      </c>
    </row>
    <row r="6" spans="1:7">
      <c r="A6" s="1" t="s">
        <v>19</v>
      </c>
      <c r="B6" s="1" t="s">
        <v>20</v>
      </c>
      <c r="C6" s="1">
        <v>30</v>
      </c>
      <c r="D6" s="1">
        <v>54</v>
      </c>
      <c r="E6" s="8">
        <f t="shared" si="1"/>
        <v>1.8518518518518519</v>
      </c>
      <c r="F6" s="3">
        <f t="shared" ref="F6" si="3">10-E6</f>
        <v>8.1481481481481488</v>
      </c>
      <c r="G6" s="4">
        <f t="shared" si="0"/>
        <v>10</v>
      </c>
    </row>
    <row r="7" spans="1:7">
      <c r="A7" s="1" t="s">
        <v>19</v>
      </c>
      <c r="B7" s="1" t="s">
        <v>20</v>
      </c>
      <c r="C7" s="1">
        <v>31.5</v>
      </c>
      <c r="D7" s="1">
        <v>68</v>
      </c>
      <c r="E7" s="8">
        <f t="shared" si="1"/>
        <v>1.4705882352941178</v>
      </c>
      <c r="F7" s="3">
        <f>10-E7</f>
        <v>8.5294117647058822</v>
      </c>
      <c r="G7" s="4">
        <f t="shared" si="0"/>
        <v>10</v>
      </c>
    </row>
    <row r="8" spans="1:7">
      <c r="A8" s="1" t="s">
        <v>19</v>
      </c>
      <c r="B8" s="1" t="s">
        <v>20</v>
      </c>
      <c r="C8" s="1">
        <v>33</v>
      </c>
      <c r="D8" s="1">
        <v>27.3</v>
      </c>
      <c r="E8" s="8">
        <f t="shared" si="1"/>
        <v>3.6630036630036629</v>
      </c>
      <c r="F8" s="3">
        <f t="shared" ref="F8" si="4">10-E8</f>
        <v>6.3369963369963376</v>
      </c>
      <c r="G8" s="4">
        <f t="shared" si="0"/>
        <v>10</v>
      </c>
    </row>
    <row r="9" spans="1:7">
      <c r="A9" s="1" t="s">
        <v>19</v>
      </c>
      <c r="B9" s="1" t="s">
        <v>20</v>
      </c>
      <c r="C9" s="1">
        <v>35</v>
      </c>
      <c r="D9" s="1">
        <v>62</v>
      </c>
      <c r="E9" s="8">
        <f t="shared" si="1"/>
        <v>1.6129032258064515</v>
      </c>
      <c r="F9" s="3">
        <f>10-E9</f>
        <v>8.387096774193548</v>
      </c>
      <c r="G9" s="4">
        <f t="shared" si="0"/>
        <v>10</v>
      </c>
    </row>
    <row r="10" spans="1:7">
      <c r="A10" s="1" t="s">
        <v>19</v>
      </c>
      <c r="B10" s="1" t="s">
        <v>20</v>
      </c>
      <c r="C10" s="1">
        <v>36.5</v>
      </c>
      <c r="D10" s="1">
        <v>54</v>
      </c>
      <c r="E10" s="8">
        <f t="shared" si="1"/>
        <v>1.8518518518518519</v>
      </c>
      <c r="F10" s="3">
        <f t="shared" ref="F10" si="5">10-E10</f>
        <v>8.1481481481481488</v>
      </c>
      <c r="G10" s="4">
        <f t="shared" si="0"/>
        <v>10</v>
      </c>
    </row>
    <row r="11" spans="1:7">
      <c r="A11" s="1" t="s">
        <v>19</v>
      </c>
      <c r="B11" s="1" t="s">
        <v>20</v>
      </c>
      <c r="C11" s="1">
        <v>38.5</v>
      </c>
      <c r="D11" s="1">
        <v>37</v>
      </c>
      <c r="E11" s="8">
        <f t="shared" si="1"/>
        <v>2.7027027027027026</v>
      </c>
      <c r="F11" s="3">
        <f>10-E11</f>
        <v>7.2972972972972974</v>
      </c>
      <c r="G11" s="4">
        <f t="shared" si="0"/>
        <v>10</v>
      </c>
    </row>
    <row r="12" spans="1:7">
      <c r="A12" s="1" t="s">
        <v>19</v>
      </c>
      <c r="B12" s="1" t="s">
        <v>20</v>
      </c>
      <c r="C12" s="1">
        <v>40</v>
      </c>
      <c r="D12" s="1">
        <v>38.200000000000003</v>
      </c>
      <c r="E12" s="8">
        <f t="shared" si="1"/>
        <v>2.6178010471204187</v>
      </c>
      <c r="F12" s="3">
        <f t="shared" ref="F12" si="6">10-E12</f>
        <v>7.3821989528795813</v>
      </c>
      <c r="G12" s="4">
        <f t="shared" si="0"/>
        <v>10</v>
      </c>
    </row>
    <row r="13" spans="1:7">
      <c r="A13" s="1" t="s">
        <v>19</v>
      </c>
      <c r="B13" s="1" t="s">
        <v>20</v>
      </c>
      <c r="C13" s="1" t="s">
        <v>22</v>
      </c>
      <c r="D13" s="1">
        <v>57</v>
      </c>
      <c r="E13" s="8">
        <f t="shared" si="1"/>
        <v>1.7543859649122806</v>
      </c>
      <c r="F13" s="3">
        <f>10-E13</f>
        <v>8.2456140350877192</v>
      </c>
      <c r="G13" s="4">
        <f t="shared" ref="G13:G22" si="7">SUM(E13:F13)</f>
        <v>10</v>
      </c>
    </row>
    <row r="14" spans="1:7">
      <c r="A14" s="1" t="s">
        <v>19</v>
      </c>
      <c r="B14" s="1" t="s">
        <v>20</v>
      </c>
      <c r="C14" s="1" t="s">
        <v>23</v>
      </c>
      <c r="D14" s="1">
        <v>62</v>
      </c>
      <c r="E14" s="8">
        <f t="shared" si="1"/>
        <v>1.6129032258064515</v>
      </c>
      <c r="F14" s="3">
        <f t="shared" ref="F14" si="8">10-E14</f>
        <v>8.387096774193548</v>
      </c>
      <c r="G14" s="4">
        <f t="shared" si="7"/>
        <v>10</v>
      </c>
    </row>
    <row r="15" spans="1:7">
      <c r="A15" s="1" t="s">
        <v>19</v>
      </c>
      <c r="B15" s="1" t="s">
        <v>24</v>
      </c>
      <c r="C15" s="1">
        <v>25</v>
      </c>
      <c r="D15" s="1">
        <v>46</v>
      </c>
      <c r="E15" s="5">
        <f>50/D15</f>
        <v>1.0869565217391304</v>
      </c>
      <c r="F15" s="3">
        <f>10-E15</f>
        <v>8.9130434782608692</v>
      </c>
      <c r="G15" s="4">
        <f t="shared" si="7"/>
        <v>10</v>
      </c>
    </row>
    <row r="16" spans="1:7">
      <c r="A16" s="1" t="s">
        <v>19</v>
      </c>
      <c r="B16" s="1" t="s">
        <v>24</v>
      </c>
      <c r="C16" s="1">
        <v>26.5</v>
      </c>
      <c r="D16" s="1">
        <v>8.15</v>
      </c>
      <c r="E16" s="5">
        <f t="shared" ref="E16:E26" si="9">50/D16</f>
        <v>6.1349693251533743</v>
      </c>
      <c r="F16" s="3">
        <f t="shared" ref="F16" si="10">10-E16</f>
        <v>3.8650306748466257</v>
      </c>
      <c r="G16" s="4">
        <f t="shared" si="7"/>
        <v>10</v>
      </c>
    </row>
    <row r="17" spans="1:7">
      <c r="A17" s="1" t="s">
        <v>19</v>
      </c>
      <c r="B17" s="1" t="s">
        <v>24</v>
      </c>
      <c r="C17" s="1">
        <v>28</v>
      </c>
      <c r="D17" s="1">
        <v>2</v>
      </c>
      <c r="E17" s="5">
        <f t="shared" si="9"/>
        <v>25</v>
      </c>
      <c r="F17" s="3">
        <f>10-E17</f>
        <v>-15</v>
      </c>
      <c r="G17" s="4">
        <f t="shared" si="7"/>
        <v>10</v>
      </c>
    </row>
    <row r="18" spans="1:7">
      <c r="A18" s="1" t="s">
        <v>19</v>
      </c>
      <c r="B18" s="1" t="s">
        <v>24</v>
      </c>
      <c r="C18" s="1">
        <v>30</v>
      </c>
      <c r="D18" s="1">
        <v>23.9</v>
      </c>
      <c r="E18" s="5">
        <f t="shared" si="9"/>
        <v>2.0920502092050208</v>
      </c>
      <c r="F18" s="3">
        <f t="shared" ref="F18" si="11">10-E18</f>
        <v>7.9079497907949792</v>
      </c>
      <c r="G18" s="4">
        <f t="shared" si="7"/>
        <v>10</v>
      </c>
    </row>
    <row r="19" spans="1:7">
      <c r="A19" s="1" t="s">
        <v>19</v>
      </c>
      <c r="B19" s="1" t="s">
        <v>24</v>
      </c>
      <c r="C19" s="1">
        <v>31.5</v>
      </c>
      <c r="D19" s="1">
        <v>24.6</v>
      </c>
      <c r="E19" s="5">
        <f t="shared" si="9"/>
        <v>2.0325203252032518</v>
      </c>
      <c r="F19" s="3">
        <f>10-E19</f>
        <v>7.9674796747967482</v>
      </c>
      <c r="G19" s="4">
        <f t="shared" si="7"/>
        <v>10</v>
      </c>
    </row>
    <row r="20" spans="1:7">
      <c r="A20" s="1" t="s">
        <v>19</v>
      </c>
      <c r="B20" s="1" t="s">
        <v>24</v>
      </c>
      <c r="C20" s="1">
        <v>33</v>
      </c>
      <c r="D20" s="1">
        <v>17.8</v>
      </c>
      <c r="E20" s="5">
        <f t="shared" si="9"/>
        <v>2.8089887640449436</v>
      </c>
      <c r="F20" s="3">
        <f t="shared" ref="F20" si="12">10-E20</f>
        <v>7.191011235955056</v>
      </c>
      <c r="G20" s="4">
        <f t="shared" si="7"/>
        <v>10</v>
      </c>
    </row>
    <row r="21" spans="1:7">
      <c r="A21" s="1" t="s">
        <v>19</v>
      </c>
      <c r="B21" s="1" t="s">
        <v>24</v>
      </c>
      <c r="C21" s="1">
        <v>35</v>
      </c>
      <c r="D21" s="1">
        <v>2</v>
      </c>
      <c r="E21" s="5">
        <f t="shared" si="9"/>
        <v>25</v>
      </c>
      <c r="F21" s="3">
        <f>10-E21</f>
        <v>-15</v>
      </c>
      <c r="G21" s="4">
        <f t="shared" si="7"/>
        <v>10</v>
      </c>
    </row>
    <row r="22" spans="1:7">
      <c r="A22" s="1" t="s">
        <v>19</v>
      </c>
      <c r="B22" s="1" t="s">
        <v>24</v>
      </c>
      <c r="C22" s="1">
        <v>36.5</v>
      </c>
      <c r="D22" s="1">
        <v>12.1</v>
      </c>
      <c r="E22" s="5">
        <f t="shared" si="9"/>
        <v>4.1322314049586781</v>
      </c>
      <c r="F22" s="3">
        <f t="shared" ref="F22" si="13">10-E22</f>
        <v>5.8677685950413219</v>
      </c>
      <c r="G22" s="4">
        <f t="shared" si="7"/>
        <v>10</v>
      </c>
    </row>
    <row r="23" spans="1:7">
      <c r="A23" s="1" t="s">
        <v>19</v>
      </c>
      <c r="B23" s="1" t="s">
        <v>24</v>
      </c>
      <c r="C23" s="1">
        <v>38.5</v>
      </c>
      <c r="D23" s="1"/>
      <c r="E23" s="5" t="e">
        <f t="shared" si="9"/>
        <v>#DIV/0!</v>
      </c>
      <c r="F23" s="3" t="e">
        <f>10-E23</f>
        <v>#DIV/0!</v>
      </c>
      <c r="G23" s="4" t="e">
        <f t="shared" ref="G23:G26" si="14">SUM(E23:F23)</f>
        <v>#DIV/0!</v>
      </c>
    </row>
    <row r="24" spans="1:7">
      <c r="A24" s="1" t="s">
        <v>19</v>
      </c>
      <c r="B24" s="1" t="s">
        <v>24</v>
      </c>
      <c r="C24" s="1">
        <v>40</v>
      </c>
      <c r="D24" s="1"/>
      <c r="E24" s="5" t="e">
        <f t="shared" si="9"/>
        <v>#DIV/0!</v>
      </c>
      <c r="F24" s="3" t="e">
        <f t="shared" ref="F24" si="15">10-E24</f>
        <v>#DIV/0!</v>
      </c>
      <c r="G24" s="4" t="e">
        <f t="shared" si="14"/>
        <v>#DIV/0!</v>
      </c>
    </row>
    <row r="25" spans="1:7">
      <c r="A25" s="1" t="s">
        <v>19</v>
      </c>
      <c r="B25" s="1" t="s">
        <v>24</v>
      </c>
      <c r="C25" s="1" t="s">
        <v>22</v>
      </c>
      <c r="D25" s="1"/>
      <c r="E25" s="5" t="e">
        <f t="shared" si="9"/>
        <v>#DIV/0!</v>
      </c>
      <c r="F25" s="3" t="e">
        <f>10-E25</f>
        <v>#DIV/0!</v>
      </c>
      <c r="G25" s="4" t="e">
        <f t="shared" si="14"/>
        <v>#DIV/0!</v>
      </c>
    </row>
    <row r="26" spans="1:7">
      <c r="A26" s="1" t="s">
        <v>19</v>
      </c>
      <c r="B26" s="1" t="s">
        <v>24</v>
      </c>
      <c r="C26" s="1" t="s">
        <v>23</v>
      </c>
      <c r="D26" s="1"/>
      <c r="E26" s="5" t="e">
        <f t="shared" si="9"/>
        <v>#DIV/0!</v>
      </c>
      <c r="F26" s="3" t="e">
        <f t="shared" ref="F26" si="16">10-E26</f>
        <v>#DIV/0!</v>
      </c>
      <c r="G26" s="4" t="e">
        <f t="shared" si="14"/>
        <v>#DIV/0!</v>
      </c>
    </row>
    <row r="27" spans="1:7">
      <c r="A27" s="1"/>
      <c r="B27" s="1"/>
      <c r="C27" s="1"/>
      <c r="D27" s="3"/>
      <c r="E27" s="3"/>
      <c r="F27" s="4"/>
    </row>
    <row r="28" spans="1:7">
      <c r="A28" s="1"/>
      <c r="B28" s="1"/>
      <c r="C28" s="1">
        <v>11</v>
      </c>
      <c r="D28" s="1" t="s">
        <v>11</v>
      </c>
      <c r="E28" s="1"/>
    </row>
    <row r="29" spans="1:7">
      <c r="A29" s="1" t="s">
        <v>3</v>
      </c>
      <c r="B29" s="1"/>
      <c r="C29" s="1">
        <f>C28</f>
        <v>11</v>
      </c>
      <c r="D29" s="1"/>
      <c r="E29" s="1"/>
    </row>
    <row r="30" spans="1:7">
      <c r="A30" s="1" t="s">
        <v>4</v>
      </c>
      <c r="B30" s="1">
        <v>2</v>
      </c>
      <c r="C30" s="1">
        <f>B30*$C$29</f>
        <v>22</v>
      </c>
      <c r="D30" s="1"/>
      <c r="E30" s="1"/>
    </row>
    <row r="31" spans="1:7">
      <c r="A31" s="1" t="s">
        <v>5</v>
      </c>
      <c r="B31" s="1">
        <v>0.8</v>
      </c>
      <c r="C31" s="1">
        <f>B31*$C$29</f>
        <v>8.8000000000000007</v>
      </c>
      <c r="D31" s="1"/>
      <c r="E31" s="1"/>
    </row>
    <row r="32" spans="1:7">
      <c r="A32" s="1" t="s">
        <v>6</v>
      </c>
      <c r="B32" s="1">
        <v>1</v>
      </c>
      <c r="C32" s="1">
        <f t="shared" ref="C32:C35" si="17">B32*$C$29</f>
        <v>11</v>
      </c>
      <c r="D32" s="1"/>
      <c r="E32" s="1"/>
    </row>
    <row r="33" spans="1:5">
      <c r="A33" s="1" t="s">
        <v>7</v>
      </c>
      <c r="B33" s="1">
        <v>1</v>
      </c>
      <c r="C33" s="1">
        <f t="shared" si="17"/>
        <v>11</v>
      </c>
      <c r="D33" s="1"/>
      <c r="E33" s="1"/>
    </row>
    <row r="34" spans="1:5">
      <c r="A34" s="1" t="s">
        <v>8</v>
      </c>
      <c r="B34" s="1">
        <v>2</v>
      </c>
      <c r="C34" s="1">
        <f t="shared" si="17"/>
        <v>22</v>
      </c>
      <c r="D34" s="1"/>
      <c r="E34" s="1"/>
    </row>
    <row r="35" spans="1:5">
      <c r="A35" s="1" t="s">
        <v>9</v>
      </c>
      <c r="B35" s="1">
        <v>3.2</v>
      </c>
      <c r="C35" s="1">
        <f t="shared" si="17"/>
        <v>35.200000000000003</v>
      </c>
      <c r="D35" s="1"/>
      <c r="E35" s="1"/>
    </row>
    <row r="36" spans="1:5">
      <c r="A36" s="1" t="s">
        <v>10</v>
      </c>
      <c r="B36" s="1">
        <f>SUM(B30:B35)</f>
        <v>10</v>
      </c>
      <c r="C36" s="1">
        <f>SUM(C30:C35)</f>
        <v>110</v>
      </c>
      <c r="D36" s="1"/>
      <c r="E36" s="1"/>
    </row>
    <row r="38" spans="1:5">
      <c r="A38" s="2" t="s">
        <v>14</v>
      </c>
      <c r="B38" s="2" t="s">
        <v>15</v>
      </c>
    </row>
    <row r="39" spans="1:5">
      <c r="A39" s="2">
        <v>5</v>
      </c>
      <c r="B39" s="2" t="s">
        <v>12</v>
      </c>
    </row>
    <row r="40" spans="1:5">
      <c r="A40" s="2">
        <v>195</v>
      </c>
      <c r="B40" s="2" t="s">
        <v>13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20121119</vt:lpstr>
    </vt:vector>
  </TitlesOfParts>
  <Company>Drexel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Nguyen</dc:creator>
  <cp:lastModifiedBy>Curtis Provencher</cp:lastModifiedBy>
  <cp:lastPrinted>2013-05-23T00:39:19Z</cp:lastPrinted>
  <dcterms:created xsi:type="dcterms:W3CDTF">2012-11-19T20:27:57Z</dcterms:created>
  <dcterms:modified xsi:type="dcterms:W3CDTF">2015-08-27T17:17:30Z</dcterms:modified>
</cp:coreProperties>
</file>