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intansoni/Desktop/Biopython/Codes_for_Illumina_Processing/"/>
    </mc:Choice>
  </mc:AlternateContent>
  <xr:revisionPtr revIDLastSave="0" documentId="13_ncr:1_{19E744EB-9A7B-4F4F-8811-A59F0EF34EF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Illumina_processing_parameters_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SrxycEDbLSSMxKuvM92qsMYJuFA=="/>
    </ext>
  </extLst>
</workbook>
</file>

<file path=xl/calcChain.xml><?xml version="1.0" encoding="utf-8"?>
<calcChain xmlns="http://schemas.openxmlformats.org/spreadsheetml/2006/main">
  <c r="D54" i="1" l="1"/>
  <c r="C54" i="1"/>
  <c r="C51" i="1"/>
  <c r="C48" i="1"/>
  <c r="C46" i="1"/>
  <c r="C55" i="1" l="1"/>
  <c r="D55" i="1"/>
</calcChain>
</file>

<file path=xl/sharedStrings.xml><?xml version="1.0" encoding="utf-8"?>
<sst xmlns="http://schemas.openxmlformats.org/spreadsheetml/2006/main" count="84" uniqueCount="81">
  <si>
    <t>Explanation of fields</t>
  </si>
  <si>
    <t>Required field</t>
  </si>
  <si>
    <t>Optional field</t>
  </si>
  <si>
    <t>Do not change any other values or else there will probably be problems</t>
  </si>
  <si>
    <t>Instructions</t>
  </si>
  <si>
    <t>1. Fill in all relevant fields</t>
  </si>
  <si>
    <t xml:space="preserve">For sequence coordinates, use SeqBuilder/APE numbering (starts at 1). Program corrects to Python numbering (starts at 0). </t>
  </si>
  <si>
    <t>To get folder names, right-click on the address bar in Windows Explorer and select "Copy as Text"</t>
  </si>
  <si>
    <t xml:space="preserve">2. Save this file as .csv  It will ask if you're okay with layout information being lost - say OK. </t>
  </si>
  <si>
    <t>You can get the complete address for this file by going to the file tab and copying the address (line below the title)</t>
  </si>
  <si>
    <t>3. Python!</t>
  </si>
  <si>
    <t>Libraries</t>
  </si>
  <si>
    <t>lib_name</t>
  </si>
  <si>
    <t>Library name</t>
  </si>
  <si>
    <t>lib_run</t>
  </si>
  <si>
    <t>Before selection run</t>
  </si>
  <si>
    <t>sel_1_runs</t>
  </si>
  <si>
    <t xml:space="preserve">After selection runs - condition 1 </t>
  </si>
  <si>
    <t>sel_2_runs</t>
  </si>
  <si>
    <t>After selection runs - condition 2 (use if 2nd selection condition, e.g. 2xTAG)</t>
  </si>
  <si>
    <t>sel_1_name</t>
  </si>
  <si>
    <t>Condition 1 name (e.g. 1xTAG)</t>
  </si>
  <si>
    <t>sel_2_name</t>
  </si>
  <si>
    <t>Condition 2 name (e.g. 2xTAG)</t>
  </si>
  <si>
    <t>Files</t>
  </si>
  <si>
    <t>working_folder_name</t>
  </si>
  <si>
    <t>Working folder</t>
  </si>
  <si>
    <t>Library structure</t>
  </si>
  <si>
    <t>twist_sequence_file</t>
  </si>
  <si>
    <t>expected_sequence</t>
  </si>
  <si>
    <t>Expected sequence</t>
  </si>
  <si>
    <t>Whole run including diversity sequence, use T not U, use all capital letters</t>
  </si>
  <si>
    <t>exclude_at_start</t>
  </si>
  <si>
    <t>Diversity sequence length - defaults to 0</t>
  </si>
  <si>
    <t>exclude_at_end</t>
  </si>
  <si>
    <t>Exclude any bases at the end? (e.g. because many truncated runs) - defaults to 0</t>
  </si>
  <si>
    <t>tRNA_start</t>
  </si>
  <si>
    <t>tRNA 1st base</t>
  </si>
  <si>
    <t>tRNA_end</t>
  </si>
  <si>
    <t>tRNA last base</t>
  </si>
  <si>
    <t>constant_region_starts</t>
  </si>
  <si>
    <t>Constant region 1st base</t>
  </si>
  <si>
    <t>constant_region_ends</t>
  </si>
  <si>
    <t>Constant region last base</t>
  </si>
  <si>
    <t>randomized_bases</t>
  </si>
  <si>
    <t>Randomized bases</t>
  </si>
  <si>
    <t>pairs_5prime</t>
  </si>
  <si>
    <t>Randomized bases expected to be paired - 5'</t>
  </si>
  <si>
    <t>pairs_3prime</t>
  </si>
  <si>
    <t>Randomized bases expected to be paired - 3'</t>
  </si>
  <si>
    <t>Q score filtering parameters</t>
  </si>
  <si>
    <t>Q1</t>
  </si>
  <si>
    <t>General minimum Q score - defaults to 0</t>
  </si>
  <si>
    <t>Error rate</t>
  </si>
  <si>
    <t>Q2</t>
  </si>
  <si>
    <t>Randomized bases minimum Q score - defaults to Q1</t>
  </si>
  <si>
    <t>QF</t>
  </si>
  <si>
    <t>Allowed Q1 failures per non-randomized sequence - defaults to 0</t>
  </si>
  <si>
    <t>Q0</t>
  </si>
  <si>
    <t>Absolute Q floor (if allowed failures) - defaults to 0</t>
  </si>
  <si>
    <t>Constant region mismatch filtering parameters</t>
  </si>
  <si>
    <t>Length</t>
  </si>
  <si>
    <t>Predicted errors based on Q score filtering</t>
  </si>
  <si>
    <t>allowed_mismatch_counts</t>
  </si>
  <si>
    <t>Max mismatches allowed - currently calculates to int(predicted+1) *2</t>
  </si>
  <si>
    <t>Advanced processing parameters</t>
  </si>
  <si>
    <t>min_lib_count</t>
  </si>
  <si>
    <t>Minimum "abundant" library count - defaults to 1</t>
  </si>
  <si>
    <t>output_format</t>
  </si>
  <si>
    <t>How do you want the randomized sequences formatted?</t>
  </si>
  <si>
    <t>full_seq_format</t>
  </si>
  <si>
    <t>Create a fuller stem sequence, e.g. for comparison to other libraries?</t>
  </si>
  <si>
    <t>Use N to code for put library base here, d to code for drop library base, use U not T</t>
  </si>
  <si>
    <t>/Users/chintansoni/Desktop/NGS</t>
  </si>
  <si>
    <t>in</t>
  </si>
  <si>
    <t>NNNNNNNNNN</t>
  </si>
  <si>
    <t>GGGGGACGGTCCGGCGACCAGCGGGTAAAAAAAAAAACCTAGCCAGCGGGGTTCGACGCCCCGGTCTCTCGCCATTTTTTTTTT</t>
  </si>
  <si>
    <t>out</t>
  </si>
  <si>
    <t>NST</t>
  </si>
  <si>
    <t>Library sequences file</t>
  </si>
  <si>
    <t>/Users/chintansoni/Desktop/NGS/all_library_members.csv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</si>
</sst>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Arial"/>
      <scheme val="minor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7" fillId="0" borderId="1" xfId="0" applyFont="1" applyBorder="1"/>
  </cellXfs>
  <cellStyles count="1">
    <cellStyle name="Normal" xfId="0" builtinId="0"/>
  </cellStyles>
  <dxfs count="1">
    <dxf>
      <font>
        <color rgb="FF7F7F7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="135" workbookViewId="0">
      <selection activeCell="C27" sqref="C27"/>
    </sheetView>
  </sheetViews>
  <sheetFormatPr baseColWidth="10" defaultColWidth="12.6640625" defaultRowHeight="15" customHeight="1" x14ac:dyDescent="0.15"/>
  <cols>
    <col min="1" max="1" width="16.5" customWidth="1"/>
    <col min="2" max="2" width="62.1640625" customWidth="1"/>
    <col min="3" max="3" width="23.1640625" customWidth="1"/>
    <col min="4" max="14" width="7.33203125" customWidth="1"/>
    <col min="15" max="26" width="6" customWidth="1"/>
  </cols>
  <sheetData>
    <row r="1" spans="1:26" ht="1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">
      <c r="A2" s="1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1"/>
      <c r="B3" s="5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">
      <c r="A4" s="1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">
      <c r="A6" s="1"/>
      <c r="B6" s="2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3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3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3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3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3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6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12</v>
      </c>
      <c r="B16" s="3" t="s">
        <v>13</v>
      </c>
      <c r="C16" s="7" t="s">
        <v>78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14</v>
      </c>
      <c r="B17" s="3" t="s">
        <v>15</v>
      </c>
      <c r="C17" s="7" t="s">
        <v>74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16</v>
      </c>
      <c r="B18" s="3" t="s">
        <v>17</v>
      </c>
      <c r="C18" s="7" t="s">
        <v>77</v>
      </c>
      <c r="D18" s="8"/>
      <c r="E18" s="5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18</v>
      </c>
      <c r="B19" s="3" t="s">
        <v>19</v>
      </c>
      <c r="C19" s="5"/>
      <c r="D19" s="5"/>
      <c r="E19" s="9"/>
      <c r="F19" s="9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3" t="s">
        <v>21</v>
      </c>
      <c r="C20" s="5"/>
      <c r="D20" s="5"/>
      <c r="E20" s="9"/>
      <c r="F20" s="9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22</v>
      </c>
      <c r="B21" s="3" t="s">
        <v>23</v>
      </c>
      <c r="C21" s="5"/>
      <c r="D21" s="5"/>
      <c r="E21" s="9"/>
      <c r="F21" s="9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3"/>
      <c r="C22" s="3"/>
      <c r="D22" s="3"/>
      <c r="E22" s="10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6" t="s">
        <v>24</v>
      </c>
      <c r="C23" s="3"/>
      <c r="D23" s="3"/>
      <c r="E23" s="10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25</v>
      </c>
      <c r="B24" s="3" t="s">
        <v>26</v>
      </c>
      <c r="C24" s="11" t="s">
        <v>73</v>
      </c>
      <c r="D24" s="10"/>
      <c r="E24" s="10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3"/>
      <c r="C25" s="12"/>
      <c r="D25" s="10"/>
      <c r="E25" s="10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6" t="s">
        <v>27</v>
      </c>
      <c r="C26" s="12"/>
      <c r="D26" s="10"/>
      <c r="E26" s="10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28</v>
      </c>
      <c r="B27" s="3" t="s">
        <v>79</v>
      </c>
      <c r="C27" s="5" t="s">
        <v>80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29</v>
      </c>
      <c r="B29" s="3" t="s">
        <v>30</v>
      </c>
      <c r="C29" s="20" t="s">
        <v>76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1"/>
      <c r="B30" s="13" t="s">
        <v>31</v>
      </c>
      <c r="C30" s="1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1" t="s">
        <v>32</v>
      </c>
      <c r="B31" s="3" t="s">
        <v>33</v>
      </c>
      <c r="C31" s="14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1" t="s">
        <v>34</v>
      </c>
      <c r="B32" s="3" t="s">
        <v>35</v>
      </c>
      <c r="C32" s="14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1" t="s">
        <v>36</v>
      </c>
      <c r="B34" s="3" t="s">
        <v>37</v>
      </c>
      <c r="C34" s="5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1" t="s">
        <v>38</v>
      </c>
      <c r="B35" s="3" t="s">
        <v>39</v>
      </c>
      <c r="C35" s="5">
        <v>74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1" t="s">
        <v>40</v>
      </c>
      <c r="B37" s="3" t="s">
        <v>41</v>
      </c>
      <c r="C37" s="4">
        <v>1</v>
      </c>
      <c r="D37" s="5">
        <v>37</v>
      </c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1" t="s">
        <v>42</v>
      </c>
      <c r="B38" s="3" t="s">
        <v>43</v>
      </c>
      <c r="C38" s="4">
        <v>26</v>
      </c>
      <c r="D38" s="5">
        <v>84</v>
      </c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1" t="s">
        <v>44</v>
      </c>
      <c r="B40" s="3" t="s">
        <v>45</v>
      </c>
      <c r="C40" s="5">
        <v>27</v>
      </c>
      <c r="D40" s="5">
        <v>28</v>
      </c>
      <c r="E40" s="5">
        <v>29</v>
      </c>
      <c r="F40" s="5">
        <v>30</v>
      </c>
      <c r="G40" s="5">
        <v>31</v>
      </c>
      <c r="H40" s="5">
        <v>32</v>
      </c>
      <c r="I40" s="5">
        <v>33</v>
      </c>
      <c r="J40" s="5">
        <v>34</v>
      </c>
      <c r="K40" s="5">
        <v>35</v>
      </c>
      <c r="L40" s="5">
        <v>36</v>
      </c>
      <c r="M40" s="5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1" t="s">
        <v>46</v>
      </c>
      <c r="B41" s="15" t="s">
        <v>47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1" t="s">
        <v>48</v>
      </c>
      <c r="B42" s="15" t="s">
        <v>49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1"/>
      <c r="B44" s="6" t="s">
        <v>50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1" t="s">
        <v>51</v>
      </c>
      <c r="B45" s="3" t="s">
        <v>52</v>
      </c>
      <c r="C45" s="4">
        <v>10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1"/>
      <c r="B46" s="3" t="s">
        <v>53</v>
      </c>
      <c r="C46" s="16">
        <f>10^(-1*(C45)/10)</f>
        <v>0.1</v>
      </c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1" t="s">
        <v>54</v>
      </c>
      <c r="B47" s="3" t="s">
        <v>55</v>
      </c>
      <c r="C47" s="5">
        <v>30</v>
      </c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1"/>
      <c r="B48" s="3" t="s">
        <v>53</v>
      </c>
      <c r="C48" s="16">
        <f>10^(-1*(C47)/10)</f>
        <v>1E-3</v>
      </c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1" t="s">
        <v>56</v>
      </c>
      <c r="B49" s="17" t="s">
        <v>57</v>
      </c>
      <c r="C49" s="5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1" t="s">
        <v>58</v>
      </c>
      <c r="B50" s="17" t="s">
        <v>59</v>
      </c>
      <c r="C50" s="5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1"/>
      <c r="B51" s="17" t="s">
        <v>53</v>
      </c>
      <c r="C51" s="16">
        <f>10^(-1*(C50)/10)</f>
        <v>0.79432823472428149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1"/>
      <c r="B53" s="6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1"/>
      <c r="B54" s="3" t="s">
        <v>61</v>
      </c>
      <c r="C54" s="3">
        <f>C38-C37</f>
        <v>25</v>
      </c>
      <c r="D54" s="3">
        <f t="shared" ref="D54" si="0">D38-D37</f>
        <v>47</v>
      </c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1"/>
      <c r="B55" s="3" t="s">
        <v>62</v>
      </c>
      <c r="C55" s="10">
        <f t="shared" ref="C55:D55" si="1">$C46*C54</f>
        <v>2.5</v>
      </c>
      <c r="D55" s="10">
        <f t="shared" si="1"/>
        <v>4.7</v>
      </c>
      <c r="E55" s="10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1" t="s">
        <v>63</v>
      </c>
      <c r="B56" s="3" t="s">
        <v>64</v>
      </c>
      <c r="C56" s="4">
        <v>3</v>
      </c>
      <c r="D56" s="5">
        <v>5</v>
      </c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1"/>
      <c r="B57" s="3"/>
      <c r="C57" s="3"/>
      <c r="D57" s="3"/>
      <c r="E57" s="3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1"/>
      <c r="B58" s="6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1" t="s">
        <v>66</v>
      </c>
      <c r="B59" s="3" t="s">
        <v>67</v>
      </c>
      <c r="C59" s="5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1" t="s">
        <v>68</v>
      </c>
      <c r="B60" s="3" t="s">
        <v>69</v>
      </c>
      <c r="C60" s="5" t="s">
        <v>75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1" t="s">
        <v>70</v>
      </c>
      <c r="B61" s="3" t="s">
        <v>71</v>
      </c>
      <c r="C61" s="5" t="s">
        <v>75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1"/>
      <c r="B62" s="13" t="s">
        <v>72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A59 A61:A1000">
    <cfRule type="cellIs" dxfId="0" priority="1" operator="equal">
      <formula>"None"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Illumina_processing_parameters_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Kelemen</dc:creator>
  <cp:lastModifiedBy>Chintan Soni</cp:lastModifiedBy>
  <dcterms:created xsi:type="dcterms:W3CDTF">2018-12-17T23:00:55Z</dcterms:created>
  <dcterms:modified xsi:type="dcterms:W3CDTF">2023-11-27T18:27:46Z</dcterms:modified>
</cp:coreProperties>
</file>