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undar\Desktop\Homework\ExcelHomeWork\KickstartProject\"/>
    </mc:Choice>
  </mc:AlternateContent>
  <xr:revisionPtr revIDLastSave="0" documentId="13_ncr:1_{F8FD0815-5E81-4D04-AE06-2DBCBC7E8728}" xr6:coauthVersionLast="38" xr6:coauthVersionMax="38" xr10:uidLastSave="{00000000-0000-0000-0000-000000000000}"/>
  <bookViews>
    <workbookView xWindow="0" yWindow="0" windowWidth="14376" windowHeight="12780" activeTab="4" xr2:uid="{00000000-000D-0000-FFFF-FFFF00000000}"/>
  </bookViews>
  <sheets>
    <sheet name="category" sheetId="5" r:id="rId1"/>
    <sheet name="sub category" sheetId="6" r:id="rId2"/>
    <sheet name="Sheet4" sheetId="9" r:id="rId3"/>
    <sheet name="Sheet5" sheetId="10" r:id="rId4"/>
    <sheet name="Sheet1" sheetId="1" r:id="rId5"/>
  </sheets>
  <definedNames>
    <definedName name="_xlnm._FilterDatabase" localSheetId="4" hidden="1">Sheet1!$A$1:$R$4115</definedName>
  </definedNames>
  <calcPr calcId="179021"/>
  <pivotCaches>
    <pivotCache cacheId="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<sst xmlns="http://schemas.openxmlformats.org/spreadsheetml/2006/main" count="24825" uniqueCount="8380">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</sst>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E-4C2D-8E71-7FB1D437C32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E-47AD-850F-8CF60CAE4C3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E-47AD-850F-8CF60CAE4C3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E-47AD-850F-8CF60CAE4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344712"/>
        <c:axId val="431345368"/>
      </c:barChart>
      <c:catAx>
        <c:axId val="43134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45368"/>
        <c:crosses val="autoZero"/>
        <c:auto val="1"/>
        <c:lblAlgn val="ctr"/>
        <c:lblOffset val="100"/>
        <c:noMultiLvlLbl val="0"/>
      </c:catAx>
      <c:valAx>
        <c:axId val="4313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4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C-4DDF-8F46-EA60004D85F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C-4DDF-8F46-EA60004D85F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C-4DDF-8F46-EA60004D85F5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C-4DDF-8F46-EA60004D8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676256"/>
        <c:axId val="553674616"/>
      </c:barChart>
      <c:catAx>
        <c:axId val="5536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74616"/>
        <c:crosses val="autoZero"/>
        <c:auto val="1"/>
        <c:lblAlgn val="ctr"/>
        <c:lblOffset val="100"/>
        <c:noMultiLvlLbl val="0"/>
      </c:catAx>
      <c:valAx>
        <c:axId val="55367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F-4652-BF75-CB9BBE70B2C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F-4652-BF75-CB9BBE70B2C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F-4652-BF75-CB9BBE70B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247560"/>
        <c:axId val="707245264"/>
      </c:lineChart>
      <c:catAx>
        <c:axId val="70724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45264"/>
        <c:crosses val="autoZero"/>
        <c:auto val="1"/>
        <c:lblAlgn val="ctr"/>
        <c:lblOffset val="100"/>
        <c:noMultiLvlLbl val="0"/>
      </c:catAx>
      <c:valAx>
        <c:axId val="70724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2</xdr:row>
      <xdr:rowOff>57150</xdr:rowOff>
    </xdr:from>
    <xdr:to>
      <xdr:col>18</xdr:col>
      <xdr:colOff>114300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4B10C-78E7-4BFB-B9A6-D7B3ABEB2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5</xdr:row>
      <xdr:rowOff>34290</xdr:rowOff>
    </xdr:from>
    <xdr:to>
      <xdr:col>22</xdr:col>
      <xdr:colOff>45720</xdr:colOff>
      <xdr:row>34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FD84C-7FE5-448B-8FBE-E0FD2088A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3</xdr:row>
      <xdr:rowOff>26670</xdr:rowOff>
    </xdr:from>
    <xdr:to>
      <xdr:col>15</xdr:col>
      <xdr:colOff>381000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5C6C8-8D45-41E1-A782-E5E033728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dar" refreshedDate="43408.859657291665" createdVersion="6" refreshedVersion="6" minRefreshableVersion="3" recordCount="4114" xr:uid="{03F8F28A-F23B-4DCD-91C8-CFB3EC29EC1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dar" refreshedDate="43411.868745717591" createdVersion="6" refreshedVersion="6" minRefreshableVersion="3" recordCount="4114" xr:uid="{6759584C-1E3E-4F3F-9D94-A056F24F3B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46166-559E-4C37-8C19-ECA6D325ED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DDCE9-07CC-4321-B527-CB908AD910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14562-E9C4-4329-80D5-C101C66DBC9A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EF5F1-BDED-4FEA-86E9-2CE8AF29F161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4820-7BCC-41C3-8029-3878AC3A6C27}">
  <sheetPr codeName="Sheet1"/>
  <dimension ref="A1:F14"/>
  <sheetViews>
    <sheetView workbookViewId="0">
      <selection activeCell="C4" sqref="C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8323</v>
      </c>
    </row>
    <row r="3" spans="1:6" x14ac:dyDescent="0.3">
      <c r="A3" s="5" t="s">
        <v>8322</v>
      </c>
      <c r="B3" s="5" t="s">
        <v>8321</v>
      </c>
    </row>
    <row r="4" spans="1:6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D372-6B52-4C6C-B433-79A45C67FFFD}">
  <sheetPr codeName="Sheet2"/>
  <dimension ref="A1:F47"/>
  <sheetViews>
    <sheetView topLeftCell="A43" workbookViewId="0">
      <selection activeCell="A6" sqref="A6:F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8323</v>
      </c>
    </row>
    <row r="2" spans="1:6" x14ac:dyDescent="0.3">
      <c r="A2" s="5" t="s">
        <v>8308</v>
      </c>
      <c r="B2" t="s">
        <v>8323</v>
      </c>
    </row>
    <row r="4" spans="1:6" x14ac:dyDescent="0.3">
      <c r="A4" s="5" t="s">
        <v>8322</v>
      </c>
      <c r="B4" s="5" t="s">
        <v>8321</v>
      </c>
    </row>
    <row r="5" spans="1:6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26DF9-A1D8-4232-9AF8-0223562CD5B3}">
  <sheetPr codeName="Sheet6"/>
  <dimension ref="A2:F19"/>
  <sheetViews>
    <sheetView workbookViewId="0">
      <selection activeCell="B15" sqref="B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5" t="s">
        <v>8308</v>
      </c>
      <c r="B2" t="s">
        <v>8323</v>
      </c>
    </row>
    <row r="3" spans="1:6" x14ac:dyDescent="0.3">
      <c r="A3" s="5" t="s">
        <v>8367</v>
      </c>
      <c r="B3" t="s">
        <v>8323</v>
      </c>
    </row>
    <row r="5" spans="1:6" x14ac:dyDescent="0.3">
      <c r="A5" s="5" t="s">
        <v>8322</v>
      </c>
      <c r="B5" s="5" t="s">
        <v>8321</v>
      </c>
    </row>
    <row r="6" spans="1:6" x14ac:dyDescent="0.3">
      <c r="A6" s="5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3">
      <c r="A7" s="8" t="s">
        <v>8374</v>
      </c>
      <c r="B7" s="7">
        <v>34</v>
      </c>
      <c r="C7" s="7">
        <v>149</v>
      </c>
      <c r="D7" s="7">
        <v>2</v>
      </c>
      <c r="E7" s="7">
        <v>183</v>
      </c>
      <c r="F7" s="7">
        <v>368</v>
      </c>
    </row>
    <row r="8" spans="1:6" x14ac:dyDescent="0.3">
      <c r="A8" s="8" t="s">
        <v>8375</v>
      </c>
      <c r="B8" s="7">
        <v>27</v>
      </c>
      <c r="C8" s="7">
        <v>105</v>
      </c>
      <c r="D8" s="7">
        <v>18</v>
      </c>
      <c r="E8" s="7">
        <v>202</v>
      </c>
      <c r="F8" s="7">
        <v>352</v>
      </c>
    </row>
    <row r="9" spans="1:6" x14ac:dyDescent="0.3">
      <c r="A9" s="8" t="s">
        <v>8376</v>
      </c>
      <c r="B9" s="7">
        <v>28</v>
      </c>
      <c r="C9" s="7">
        <v>108</v>
      </c>
      <c r="D9" s="7">
        <v>30</v>
      </c>
      <c r="E9" s="7">
        <v>179</v>
      </c>
      <c r="F9" s="7">
        <v>345</v>
      </c>
    </row>
    <row r="10" spans="1:6" x14ac:dyDescent="0.3">
      <c r="A10" s="8" t="s">
        <v>8377</v>
      </c>
      <c r="B10" s="7">
        <v>27</v>
      </c>
      <c r="C10" s="7">
        <v>103</v>
      </c>
      <c r="D10" s="7"/>
      <c r="E10" s="7">
        <v>193</v>
      </c>
      <c r="F10" s="7">
        <v>323</v>
      </c>
    </row>
    <row r="11" spans="1:6" x14ac:dyDescent="0.3">
      <c r="A11" s="8" t="s">
        <v>8368</v>
      </c>
      <c r="B11" s="7">
        <v>26</v>
      </c>
      <c r="C11" s="7">
        <v>126</v>
      </c>
      <c r="D11" s="7"/>
      <c r="E11" s="7">
        <v>233</v>
      </c>
      <c r="F11" s="7">
        <v>385</v>
      </c>
    </row>
    <row r="12" spans="1:6" x14ac:dyDescent="0.3">
      <c r="A12" s="8" t="s">
        <v>8378</v>
      </c>
      <c r="B12" s="7">
        <v>27</v>
      </c>
      <c r="C12" s="7">
        <v>148</v>
      </c>
      <c r="D12" s="7"/>
      <c r="E12" s="7">
        <v>213</v>
      </c>
      <c r="F12" s="7">
        <v>388</v>
      </c>
    </row>
    <row r="13" spans="1:6" x14ac:dyDescent="0.3">
      <c r="A13" s="8" t="s">
        <v>8369</v>
      </c>
      <c r="B13" s="7">
        <v>44</v>
      </c>
      <c r="C13" s="7">
        <v>148</v>
      </c>
      <c r="D13" s="7"/>
      <c r="E13" s="7">
        <v>192</v>
      </c>
      <c r="F13" s="7">
        <v>384</v>
      </c>
    </row>
    <row r="14" spans="1:6" x14ac:dyDescent="0.3">
      <c r="A14" s="8" t="s">
        <v>8370</v>
      </c>
      <c r="B14" s="7">
        <v>32</v>
      </c>
      <c r="C14" s="7">
        <v>134</v>
      </c>
      <c r="D14" s="7"/>
      <c r="E14" s="7">
        <v>167</v>
      </c>
      <c r="F14" s="7">
        <v>333</v>
      </c>
    </row>
    <row r="15" spans="1:6" x14ac:dyDescent="0.3">
      <c r="A15" s="8" t="s">
        <v>8371</v>
      </c>
      <c r="B15" s="7">
        <v>24</v>
      </c>
      <c r="C15" s="7">
        <v>127</v>
      </c>
      <c r="D15" s="7"/>
      <c r="E15" s="7">
        <v>148</v>
      </c>
      <c r="F15" s="7">
        <v>299</v>
      </c>
    </row>
    <row r="16" spans="1:6" x14ac:dyDescent="0.3">
      <c r="A16" s="8" t="s">
        <v>8372</v>
      </c>
      <c r="B16" s="7">
        <v>20</v>
      </c>
      <c r="C16" s="7">
        <v>150</v>
      </c>
      <c r="D16" s="7"/>
      <c r="E16" s="7">
        <v>184</v>
      </c>
      <c r="F16" s="7">
        <v>354</v>
      </c>
    </row>
    <row r="17" spans="1:6" x14ac:dyDescent="0.3">
      <c r="A17" s="8" t="s">
        <v>8373</v>
      </c>
      <c r="B17" s="7">
        <v>37</v>
      </c>
      <c r="C17" s="7">
        <v>113</v>
      </c>
      <c r="D17" s="7"/>
      <c r="E17" s="7">
        <v>180</v>
      </c>
      <c r="F17" s="7">
        <v>330</v>
      </c>
    </row>
    <row r="18" spans="1:6" x14ac:dyDescent="0.3">
      <c r="A18" s="8" t="s">
        <v>8379</v>
      </c>
      <c r="B18" s="7">
        <v>23</v>
      </c>
      <c r="C18" s="7">
        <v>119</v>
      </c>
      <c r="D18" s="7"/>
      <c r="E18" s="7">
        <v>111</v>
      </c>
      <c r="F18" s="7">
        <v>253</v>
      </c>
    </row>
    <row r="19" spans="1:6" x14ac:dyDescent="0.3">
      <c r="A19" s="8" t="s">
        <v>8320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154-D458-4F78-BF4D-428D39468F33}">
  <sheetPr codeName="Sheet7"/>
  <dimension ref="A1:E18"/>
  <sheetViews>
    <sheetView workbookViewId="0">
      <selection activeCell="C5" sqref="C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8323</v>
      </c>
    </row>
    <row r="2" spans="1:5" x14ac:dyDescent="0.3">
      <c r="A2" s="5" t="s">
        <v>8367</v>
      </c>
      <c r="B2" t="s">
        <v>8323</v>
      </c>
    </row>
    <row r="4" spans="1:5" x14ac:dyDescent="0.3">
      <c r="A4" s="5" t="s">
        <v>8322</v>
      </c>
      <c r="B4" s="5" t="s">
        <v>8321</v>
      </c>
    </row>
    <row r="5" spans="1:5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8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8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8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8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8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8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8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8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8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8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8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8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8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abSelected="1" topLeftCell="L1" zoomScaleNormal="100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109375" bestFit="1" customWidth="1"/>
    <col min="16" max="16" width="16.109375" bestFit="1" customWidth="1"/>
    <col min="17" max="17" width="10.77734375" bestFit="1" customWidth="1"/>
    <col min="18" max="18" width="11.77734375" bestFit="1" customWidth="1"/>
    <col min="19" max="19" width="21.5546875" style="10" bestFit="1" customWidth="1"/>
    <col min="20" max="20" width="20.7773437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 (E2/D2)*100,0)</f>
        <v>137</v>
      </c>
      <c r="P2">
        <f>ROUND(E2/L2,2)</f>
        <v>63.92</v>
      </c>
      <c r="Q2" t="str">
        <f>LEFT(N2, FIND("/",N2)-1)</f>
        <v>film &amp; video</v>
      </c>
      <c r="R2" t="str">
        <f>RIGHT(N2,LEN(N2) - FIND("/",N2))</f>
        <v>television</v>
      </c>
      <c r="S2" s="10">
        <f xml:space="preserve"> (((J2/60)/60)/24)+DATE(1970,1,1)+(-5/24)</f>
        <v>42176.798738425925</v>
      </c>
      <c r="T2" s="10">
        <f xml:space="preserve"> 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 (E3/D3)*100,0)</f>
        <v>143</v>
      </c>
      <c r="P3">
        <f t="shared" ref="P3:P66" si="1">ROUND(E3/L3,2)</f>
        <v>185.48</v>
      </c>
      <c r="Q3" t="str">
        <f t="shared" ref="Q3:Q66" si="2">LEFT(N3, FIND("/",N3)-1)</f>
        <v>film &amp; video</v>
      </c>
      <c r="R3" t="str">
        <f t="shared" ref="R3:R66" si="3">RIGHT(N3,LEN(N3) - FIND("/",N3))</f>
        <v>television</v>
      </c>
      <c r="S3" s="10">
        <f t="shared" ref="S3:S66" si="4" xml:space="preserve"> (((J3/60)/60)/24)+DATE(1970,1,1)+(-5/24)</f>
        <v>42766.392164351848</v>
      </c>
      <c r="T3" s="10">
        <f t="shared" ref="T3:T66" si="5" xml:space="preserve"> 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 (E67/D67)*100,0)</f>
        <v>108</v>
      </c>
      <c r="P67">
        <f t="shared" ref="P67:P130" si="7">ROUND(E67/L67,2)</f>
        <v>132.05000000000001</v>
      </c>
      <c r="Q67" t="str">
        <f t="shared" ref="Q67:Q130" si="8">LEFT(N67, FIND("/",N67)-1)</f>
        <v>film &amp; video</v>
      </c>
      <c r="R67" t="str">
        <f t="shared" ref="R67:R130" si="9">RIGHT(N67,LEN(N67) - FIND("/",N67))</f>
        <v>shorts</v>
      </c>
      <c r="S67" s="10">
        <f t="shared" ref="S67:S130" si="10" xml:space="preserve"> (((J67/60)/60)/24)+DATE(1970,1,1)+(-5/24)</f>
        <v>41835.612893518519</v>
      </c>
      <c r="T67" s="10">
        <f t="shared" ref="T67:T130" si="11" xml:space="preserve"> 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 (E131/D131)*100,0)</f>
        <v>0</v>
      </c>
      <c r="P131" t="e">
        <f t="shared" ref="P131:P194" si="13">ROUND(E131/L131,2)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 - FIND("/",N131))</f>
        <v>science fiction</v>
      </c>
      <c r="S131" s="10">
        <f t="shared" ref="S131:S194" si="16" xml:space="preserve"> (((J131/60)/60)/24)+DATE(1970,1,1)+(-5/24)</f>
        <v>41882.728969907403</v>
      </c>
      <c r="T131" s="10">
        <f t="shared" ref="T131:T194" si="17" xml:space="preserve"> 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 (E195/D195)*100,0)</f>
        <v>0</v>
      </c>
      <c r="P195" t="e">
        <f t="shared" ref="P195:P258" si="19">ROUND(E195/L195,2)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 - FIND("/",N195))</f>
        <v>drama</v>
      </c>
      <c r="S195" s="10">
        <f t="shared" ref="S195:S258" si="22" xml:space="preserve"> (((J195/60)/60)/24)+DATE(1970,1,1)+(-5/24)</f>
        <v>41911.726458333331</v>
      </c>
      <c r="T195" s="10">
        <f t="shared" ref="T195:T258" si="23" xml:space="preserve"> 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 (E259/D259)*100,0)</f>
        <v>107</v>
      </c>
      <c r="P259">
        <f t="shared" ref="P259:P322" si="25">ROUND(E259/L259,2)</f>
        <v>66.7</v>
      </c>
      <c r="Q259" t="str">
        <f t="shared" ref="Q259:Q322" si="26">LEFT(N259, FIND("/",N259)-1)</f>
        <v>film &amp; video</v>
      </c>
      <c r="R259" t="str">
        <f t="shared" ref="R259:R322" si="27">RIGHT(N259,LEN(N259) - FIND("/",N259))</f>
        <v>documentary</v>
      </c>
      <c r="S259" s="10">
        <f t="shared" ref="S259:S322" si="28" xml:space="preserve"> (((J259/60)/60)/24)+DATE(1970,1,1)+(-5/24)</f>
        <v>42479.418541666666</v>
      </c>
      <c r="T259" s="10">
        <f t="shared" ref="T259:T322" si="29" xml:space="preserve"> 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 (E323/D323)*100,0)</f>
        <v>103</v>
      </c>
      <c r="P323">
        <f t="shared" ref="P323:P386" si="31">ROUND(E323/L323,2)</f>
        <v>106.62</v>
      </c>
      <c r="Q323" t="str">
        <f t="shared" ref="Q323:Q386" si="32">LEFT(N323, FIND("/",N323)-1)</f>
        <v>film &amp; video</v>
      </c>
      <c r="R323" t="str">
        <f t="shared" ref="R323:R386" si="33">RIGHT(N323,LEN(N323) - FIND("/",N323))</f>
        <v>documentary</v>
      </c>
      <c r="S323" s="10">
        <f t="shared" ref="S323:S386" si="34" xml:space="preserve"> (((J323/60)/60)/24)+DATE(1970,1,1)+(-5/24)</f>
        <v>42647.238263888888</v>
      </c>
      <c r="T323" s="10">
        <f t="shared" ref="T323:T386" si="35" xml:space="preserve"> 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 (E387/D387)*100,0)</f>
        <v>106</v>
      </c>
      <c r="P387">
        <f t="shared" ref="P387:P450" si="37">ROUND(E387/L387,2)</f>
        <v>111.8</v>
      </c>
      <c r="Q387" t="str">
        <f t="shared" ref="Q387:Q450" si="38">LEFT(N387, FIND("/",N387)-1)</f>
        <v>film &amp; video</v>
      </c>
      <c r="R387" t="str">
        <f t="shared" ref="R387:R450" si="39">RIGHT(N387,LEN(N387) - FIND("/",N387))</f>
        <v>documentary</v>
      </c>
      <c r="S387" s="10">
        <f t="shared" ref="S387:S450" si="40" xml:space="preserve"> (((J387/60)/60)/24)+DATE(1970,1,1)+(-5/24)</f>
        <v>41934.376168981478</v>
      </c>
      <c r="T387" s="10">
        <f t="shared" ref="T387:T450" si="41" xml:space="preserve"> 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 (E451/D451)*100,0)</f>
        <v>2</v>
      </c>
      <c r="P451">
        <f t="shared" ref="P451:P514" si="43">ROUND(E451/L451,2)</f>
        <v>9</v>
      </c>
      <c r="Q451" t="str">
        <f t="shared" ref="Q451:Q514" si="44">LEFT(N451, FIND("/",N451)-1)</f>
        <v>film &amp; video</v>
      </c>
      <c r="R451" t="str">
        <f t="shared" ref="R451:R514" si="45">RIGHT(N451,LEN(N451) - FIND("/",N451))</f>
        <v>animation</v>
      </c>
      <c r="S451" s="10">
        <f t="shared" ref="S451:S514" si="46" xml:space="preserve"> (((J451/60)/60)/24)+DATE(1970,1,1)+(-5/24)</f>
        <v>41534.359780092593</v>
      </c>
      <c r="T451" s="10">
        <f t="shared" ref="T451:T514" si="47" xml:space="preserve"> 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 (E515/D515)*100,0)</f>
        <v>14</v>
      </c>
      <c r="P515">
        <f t="shared" ref="P515:P578" si="49">ROUND(E515/L515,2)</f>
        <v>102.38</v>
      </c>
      <c r="Q515" t="str">
        <f t="shared" ref="Q515:Q578" si="50">LEFT(N515, FIND("/",N515)-1)</f>
        <v>film &amp; video</v>
      </c>
      <c r="R515" t="str">
        <f t="shared" ref="R515:R578" si="51">RIGHT(N515,LEN(N515) - FIND("/",N515))</f>
        <v>animation</v>
      </c>
      <c r="S515" s="10">
        <f t="shared" ref="S515:S578" si="52" xml:space="preserve"> (((J515/60)/60)/24)+DATE(1970,1,1)+(-5/24)</f>
        <v>42552.445659722223</v>
      </c>
      <c r="T515" s="10">
        <f t="shared" ref="T515:T578" si="53" xml:space="preserve"> 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 (E579/D579)*100,0)</f>
        <v>0</v>
      </c>
      <c r="P579">
        <f t="shared" ref="P579:P642" si="55">ROUND(E579/L579,2)</f>
        <v>10</v>
      </c>
      <c r="Q579" t="str">
        <f t="shared" ref="Q579:Q642" si="56">LEFT(N579, FIND("/",N579)-1)</f>
        <v>technology</v>
      </c>
      <c r="R579" t="str">
        <f t="shared" ref="R579:R642" si="57">RIGHT(N579,LEN(N579) - FIND("/",N579))</f>
        <v>web</v>
      </c>
      <c r="S579" s="10">
        <f t="shared" ref="S579:S642" si="58" xml:space="preserve"> (((J579/60)/60)/24)+DATE(1970,1,1)+(-5/24)</f>
        <v>42450.380810185183</v>
      </c>
      <c r="T579" s="10">
        <f t="shared" ref="T579:T642" si="59" xml:space="preserve"> 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 (E643/D643)*100,0)</f>
        <v>119</v>
      </c>
      <c r="P643">
        <f t="shared" ref="P643:P706" si="61">ROUND(E643/L643,2)</f>
        <v>151.32</v>
      </c>
      <c r="Q643" t="str">
        <f t="shared" ref="Q643:Q706" si="62">LEFT(N643, FIND("/",N643)-1)</f>
        <v>technology</v>
      </c>
      <c r="R643" t="str">
        <f t="shared" ref="R643:R706" si="63">RIGHT(N643,LEN(N643) - FIND("/",N643))</f>
        <v>wearables</v>
      </c>
      <c r="S643" s="10">
        <f t="shared" ref="S643:S706" si="64" xml:space="preserve"> (((J643/60)/60)/24)+DATE(1970,1,1)+(-5/24)</f>
        <v>42199.361666666664</v>
      </c>
      <c r="T643" s="10">
        <f t="shared" ref="T643:T706" si="65" xml:space="preserve"> 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 (E707/D707)*100,0)</f>
        <v>1</v>
      </c>
      <c r="P707">
        <f t="shared" ref="P707:P770" si="67">ROUND(E707/L707,2)</f>
        <v>195.4</v>
      </c>
      <c r="Q707" t="str">
        <f t="shared" ref="Q707:Q770" si="68">LEFT(N707, FIND("/",N707)-1)</f>
        <v>technology</v>
      </c>
      <c r="R707" t="str">
        <f t="shared" ref="R707:R770" si="69">RIGHT(N707,LEN(N707) - FIND("/",N707))</f>
        <v>wearables</v>
      </c>
      <c r="S707" s="10">
        <f t="shared" ref="S707:S770" si="70" xml:space="preserve"> (((J707/60)/60)/24)+DATE(1970,1,1)+(-5/24)</f>
        <v>42726.283310185179</v>
      </c>
      <c r="T707" s="10">
        <f t="shared" ref="T707:T770" si="71" xml:space="preserve"> 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 (E771/D771)*100,0)</f>
        <v>41</v>
      </c>
      <c r="P771">
        <f t="shared" ref="P771:P834" si="73">ROUND(E771/L771,2)</f>
        <v>31.85</v>
      </c>
      <c r="Q771" t="str">
        <f t="shared" ref="Q771:Q834" si="74">LEFT(N771, FIND("/",N771)-1)</f>
        <v>publishing</v>
      </c>
      <c r="R771" t="str">
        <f t="shared" ref="R771:R834" si="75">RIGHT(N771,LEN(N771) - FIND("/",N771))</f>
        <v>fiction</v>
      </c>
      <c r="S771" s="10">
        <f t="shared" ref="S771:S834" si="76" xml:space="preserve"> (((J771/60)/60)/24)+DATE(1970,1,1)+(-5/24)</f>
        <v>41604.788124999999</v>
      </c>
      <c r="T771" s="10">
        <f t="shared" ref="T771:T834" si="77" xml:space="preserve"> 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 (E835/D835)*100,0)</f>
        <v>102</v>
      </c>
      <c r="P835">
        <f t="shared" ref="P835:P898" si="79">ROUND(E835/L835,2)</f>
        <v>148.78</v>
      </c>
      <c r="Q835" t="str">
        <f t="shared" ref="Q835:Q898" si="80">LEFT(N835, FIND("/",N835)-1)</f>
        <v>music</v>
      </c>
      <c r="R835" t="str">
        <f t="shared" ref="R835:R898" si="81">RIGHT(N835,LEN(N835) - FIND("/",N835))</f>
        <v>rock</v>
      </c>
      <c r="S835" s="10">
        <f t="shared" ref="S835:S898" si="82" xml:space="preserve"> (((J835/60)/60)/24)+DATE(1970,1,1)+(-5/24)</f>
        <v>41718.669849537036</v>
      </c>
      <c r="T835" s="10">
        <f t="shared" ref="T835:T898" si="83" xml:space="preserve"> 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 (E899/D899)*100,0)</f>
        <v>0</v>
      </c>
      <c r="P899" t="e">
        <f t="shared" ref="P899:P962" si="85">ROUND(E899/L899,2)</f>
        <v>#DIV/0!</v>
      </c>
      <c r="Q899" t="str">
        <f t="shared" ref="Q899:Q962" si="86">LEFT(N899, FIND("/",N899)-1)</f>
        <v>music</v>
      </c>
      <c r="R899" t="str">
        <f t="shared" ref="R899:R962" si="87">RIGHT(N899,LEN(N899) - FIND("/",N899))</f>
        <v>indie rock</v>
      </c>
      <c r="S899" s="10">
        <f t="shared" ref="S899:S962" si="88" xml:space="preserve"> (((J899/60)/60)/24)+DATE(1970,1,1)+(-5/24)</f>
        <v>41211.480416666665</v>
      </c>
      <c r="T899" s="10">
        <f t="shared" ref="T899:T962" si="89" xml:space="preserve"> 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 (E963/D963)*100,0)</f>
        <v>42</v>
      </c>
      <c r="P963">
        <f t="shared" ref="P963:P1026" si="91">ROUND(E963/L963,2)</f>
        <v>364.35</v>
      </c>
      <c r="Q963" t="str">
        <f t="shared" ref="Q963:Q1026" si="92">LEFT(N963, FIND("/",N963)-1)</f>
        <v>technology</v>
      </c>
      <c r="R963" t="str">
        <f t="shared" ref="R963:R1026" si="93">RIGHT(N963,LEN(N963) - FIND("/",N963))</f>
        <v>wearables</v>
      </c>
      <c r="S963" s="10">
        <f t="shared" ref="S963:S1026" si="94" xml:space="preserve"> (((J963/60)/60)/24)+DATE(1970,1,1)+(-5/24)</f>
        <v>42740.485358796293</v>
      </c>
      <c r="T963" s="10">
        <f t="shared" ref="T963:T1026" si="95" xml:space="preserve"> 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 (E1027/D1027)*100,0)</f>
        <v>110</v>
      </c>
      <c r="P1027">
        <f t="shared" ref="P1027:P1090" si="97">ROUND(E1027/L1027,2)</f>
        <v>71.849999999999994</v>
      </c>
      <c r="Q1027" t="str">
        <f t="shared" ref="Q1027:Q1090" si="98">LEFT(N1027, FIND("/",N1027)-1)</f>
        <v>music</v>
      </c>
      <c r="R1027" t="str">
        <f t="shared" ref="R1027:R1090" si="99">RIGHT(N1027,LEN(N1027) - FIND("/",N1027))</f>
        <v>electronic music</v>
      </c>
      <c r="S1027" s="10">
        <f t="shared" ref="S1027:S1090" si="100" xml:space="preserve"> (((J1027/60)/60)/24)+DATE(1970,1,1)+(-5/24)</f>
        <v>42049.625428240739</v>
      </c>
      <c r="T1027" s="10">
        <f t="shared" ref="T1027:T1090" si="101" xml:space="preserve"> 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 (E1091/D1091)*100,0)</f>
        <v>8</v>
      </c>
      <c r="P1091">
        <f t="shared" ref="P1091:P1154" si="103">ROUND(E1091/L1091,2)</f>
        <v>23.96</v>
      </c>
      <c r="Q1091" t="str">
        <f t="shared" ref="Q1091:Q1154" si="104">LEFT(N1091, FIND("/",N1091)-1)</f>
        <v>games</v>
      </c>
      <c r="R1091" t="str">
        <f t="shared" ref="R1091:R1154" si="105">RIGHT(N1091,LEN(N1091) - FIND("/",N1091))</f>
        <v>video games</v>
      </c>
      <c r="S1091" s="10">
        <f t="shared" ref="S1091:S1154" si="106" xml:space="preserve"> (((J1091/60)/60)/24)+DATE(1970,1,1)+(-5/24)</f>
        <v>42150.981192129628</v>
      </c>
      <c r="T1091" s="10">
        <f t="shared" ref="T1091:T1154" si="107" xml:space="preserve"> 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 (E1155/D1155)*100,0)</f>
        <v>1</v>
      </c>
      <c r="P1155">
        <f t="shared" ref="P1155:P1218" si="109">ROUND(E1155/L1155,2)</f>
        <v>50</v>
      </c>
      <c r="Q1155" t="str">
        <f t="shared" ref="Q1155:Q1218" si="110">LEFT(N1155, FIND("/",N1155)-1)</f>
        <v>food</v>
      </c>
      <c r="R1155" t="str">
        <f t="shared" ref="R1155:R1218" si="111">RIGHT(N1155,LEN(N1155) - FIND("/",N1155))</f>
        <v>food trucks</v>
      </c>
      <c r="S1155" s="10">
        <f t="shared" ref="S1155:S1218" si="112" xml:space="preserve"> (((J1155/60)/60)/24)+DATE(1970,1,1)+(-5/24)</f>
        <v>42143.505844907406</v>
      </c>
      <c r="T1155" s="10">
        <f t="shared" ref="T1155:T1218" si="113" xml:space="preserve"> 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 (E1219/D1219)*100,0)</f>
        <v>103</v>
      </c>
      <c r="P1219">
        <f t="shared" ref="P1219:P1282" si="115">ROUND(E1219/L1219,2)</f>
        <v>148.57</v>
      </c>
      <c r="Q1219" t="str">
        <f t="shared" ref="Q1219:Q1282" si="116">LEFT(N1219, FIND("/",N1219)-1)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 xml:space="preserve"> (((J1219/60)/60)/24)+DATE(1970,1,1)+(-5/24)</f>
        <v>42535.6011574074</v>
      </c>
      <c r="T1219" s="10">
        <f t="shared" ref="T1219:T1282" si="119" xml:space="preserve"> 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 (E1283/D1283)*100,0)</f>
        <v>111</v>
      </c>
      <c r="P1283">
        <f t="shared" ref="P1283:P1346" si="121">ROUND(E1283/L1283,2)</f>
        <v>104.73</v>
      </c>
      <c r="Q1283" t="str">
        <f t="shared" ref="Q1283:Q1346" si="122">LEFT(N1283, FIND("/",N1283)-1)</f>
        <v>music</v>
      </c>
      <c r="R1283" t="str">
        <f t="shared" ref="R1283:R1346" si="123">RIGHT(N1283,LEN(N1283) - FIND("/",N1283))</f>
        <v>rock</v>
      </c>
      <c r="S1283" s="10">
        <f t="shared" ref="S1283:S1346" si="124" xml:space="preserve"> (((J1283/60)/60)/24)+DATE(1970,1,1)+(-5/24)</f>
        <v>41463.535138888888</v>
      </c>
      <c r="T1283" s="10">
        <f t="shared" ref="T1283:T1346" si="125" xml:space="preserve"> 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 (E1347/D1347)*100,0)</f>
        <v>125</v>
      </c>
      <c r="P1347">
        <f t="shared" ref="P1347:P1410" si="127">ROUND(E1347/L1347,2)</f>
        <v>53.57</v>
      </c>
      <c r="Q1347" t="str">
        <f t="shared" ref="Q1347:Q1410" si="128">LEFT(N1347, FIND("/",N1347)-1)</f>
        <v>publishing</v>
      </c>
      <c r="R1347" t="str">
        <f t="shared" ref="R1347:R1410" si="129">RIGHT(N1347,LEN(N1347) - FIND("/",N1347))</f>
        <v>nonfiction</v>
      </c>
      <c r="S1347" s="10">
        <f t="shared" ref="S1347:S1410" si="130" xml:space="preserve"> (((J1347/60)/60)/24)+DATE(1970,1,1)+(-5/24)</f>
        <v>41799.606006944443</v>
      </c>
      <c r="T1347" s="10">
        <f t="shared" ref="T1347:T1410" si="131" xml:space="preserve"> 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 (E1411/D1411)*100,0)</f>
        <v>0</v>
      </c>
      <c r="P1411" t="e">
        <f t="shared" ref="P1411:P1474" si="133">ROUND(E1411/L1411,2)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 xml:space="preserve"> (((J1411/60)/60)/24)+DATE(1970,1,1)+(-5/24)</f>
        <v>41944.925173611111</v>
      </c>
      <c r="T1411" s="10">
        <f t="shared" ref="T1411:T1474" si="137" xml:space="preserve"> 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 (E1475/D1475)*100,0)</f>
        <v>121</v>
      </c>
      <c r="P1475">
        <f t="shared" ref="P1475:P1538" si="139">ROUND(E1475/L1475,2)</f>
        <v>38.46</v>
      </c>
      <c r="Q1475" t="str">
        <f t="shared" ref="Q1475:Q1538" si="140">LEFT(N1475, FIND("/",N1475)-1)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 xml:space="preserve"> (((J1475/60)/60)/24)+DATE(1970,1,1)+(-5/24)</f>
        <v>40939.771284722221</v>
      </c>
      <c r="T1475" s="10">
        <f t="shared" ref="T1475:T1538" si="143" xml:space="preserve"> 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 (E1539/D1539)*100,0)</f>
        <v>180</v>
      </c>
      <c r="P1539">
        <f t="shared" ref="P1539:P1602" si="145">ROUND(E1539/L1539,2)</f>
        <v>96.38</v>
      </c>
      <c r="Q1539" t="str">
        <f t="shared" ref="Q1539:Q1602" si="146">LEFT(N1539, FIND("/",N1539)-1)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 xml:space="preserve"> (((J1539/60)/60)/24)+DATE(1970,1,1)+(-5/24)</f>
        <v>42552.106793981475</v>
      </c>
      <c r="T1539" s="10">
        <f t="shared" ref="T1539:T1602" si="149" xml:space="preserve"> 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 (E1603/D1603)*100,0)</f>
        <v>108</v>
      </c>
      <c r="P1603">
        <f t="shared" ref="P1603:P1666" si="151">ROUND(E1603/L1603,2)</f>
        <v>48.33</v>
      </c>
      <c r="Q1603" t="str">
        <f t="shared" ref="Q1603:Q1666" si="152">LEFT(N1603, FIND("/",N1603)-1)</f>
        <v>music</v>
      </c>
      <c r="R1603" t="str">
        <f t="shared" ref="R1603:R1666" si="153">RIGHT(N1603,LEN(N1603) - FIND("/",N1603))</f>
        <v>rock</v>
      </c>
      <c r="S1603" s="10">
        <f t="shared" ref="S1603:S1666" si="154" xml:space="preserve"> (((J1603/60)/60)/24)+DATE(1970,1,1)+(-5/24)</f>
        <v>40637.884641203702</v>
      </c>
      <c r="T1603" s="10">
        <f t="shared" ref="T1603:T1666" si="155" xml:space="preserve"> 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 (E1667/D1667)*100,0)</f>
        <v>119</v>
      </c>
      <c r="P1667">
        <f t="shared" ref="P1667:P1730" si="157">ROUND(E1667/L1667,2)</f>
        <v>44.96</v>
      </c>
      <c r="Q1667" t="str">
        <f t="shared" ref="Q1667:Q1730" si="158">LEFT(N1667, FIND("/",N1667)-1)</f>
        <v>music</v>
      </c>
      <c r="R1667" t="str">
        <f t="shared" ref="R1667:R1730" si="159">RIGHT(N1667,LEN(N1667) - FIND("/",N1667))</f>
        <v>pop</v>
      </c>
      <c r="S1667" s="10">
        <f t="shared" ref="S1667:S1730" si="160" xml:space="preserve"> (((J1667/60)/60)/24)+DATE(1970,1,1)+(-5/24)</f>
        <v>40564.441122685181</v>
      </c>
      <c r="T1667" s="10">
        <f t="shared" ref="T1667:T1730" si="161" xml:space="preserve"> 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 (E1731/D1731)*100,0)</f>
        <v>0</v>
      </c>
      <c r="P1731" t="e">
        <f t="shared" ref="P1731:P1794" si="163">ROUND(E1731/L1731,2)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 - FIND("/",N1731))</f>
        <v>faith</v>
      </c>
      <c r="S1731" s="10">
        <f t="shared" ref="S1731:S1794" si="166" xml:space="preserve"> (((J1731/60)/60)/24)+DATE(1970,1,1)+(-5/24)</f>
        <v>42470.843819444439</v>
      </c>
      <c r="T1731" s="10">
        <f t="shared" ref="T1731:T1794" si="167" xml:space="preserve"> 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 (E1795/D1795)*100,0)</f>
        <v>1</v>
      </c>
      <c r="P1795">
        <f t="shared" ref="P1795:P1858" si="169">ROUND(E1795/L1795,2)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 xml:space="preserve"> (((J1795/60)/60)/24)+DATE(1970,1,1)+(-5/24)</f>
        <v>41940.683333333334</v>
      </c>
      <c r="T1795" s="10">
        <f t="shared" ref="T1795:T1858" si="173" xml:space="preserve"> 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 (E1859/D1859)*100,0)</f>
        <v>100</v>
      </c>
      <c r="P1859">
        <f t="shared" ref="P1859:P1922" si="175">ROUND(E1859/L1859,2)</f>
        <v>136.36000000000001</v>
      </c>
      <c r="Q1859" t="str">
        <f t="shared" ref="Q1859:Q1922" si="176">LEFT(N1859, FIND("/",N1859)-1)</f>
        <v>music</v>
      </c>
      <c r="R1859" t="str">
        <f t="shared" ref="R1859:R1922" si="177">RIGHT(N1859,LEN(N1859) - FIND("/",N1859))</f>
        <v>rock</v>
      </c>
      <c r="S1859" s="10">
        <f t="shared" ref="S1859:S1922" si="178" xml:space="preserve"> (((J1859/60)/60)/24)+DATE(1970,1,1)+(-5/24)</f>
        <v>41864.560335648144</v>
      </c>
      <c r="T1859" s="10">
        <f t="shared" ref="T1859:T1922" si="179" xml:space="preserve"> 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 (E1923/D1923)*100,0)</f>
        <v>137</v>
      </c>
      <c r="P1923">
        <f t="shared" ref="P1923:P1986" si="181">ROUND(E1923/L1923,2)</f>
        <v>54</v>
      </c>
      <c r="Q1923" t="str">
        <f t="shared" ref="Q1923:Q1986" si="182">LEFT(N1923, FIND("/",N1923)-1)</f>
        <v>music</v>
      </c>
      <c r="R1923" t="str">
        <f t="shared" ref="R1923:R1986" si="183">RIGHT(N1923,LEN(N1923) - FIND("/",N1923))</f>
        <v>indie rock</v>
      </c>
      <c r="S1923" s="10">
        <f t="shared" ref="S1923:S1986" si="184" xml:space="preserve"> (((J1923/60)/60)/24)+DATE(1970,1,1)+(-5/24)</f>
        <v>41074.013229166667</v>
      </c>
      <c r="T1923" s="10">
        <f t="shared" ref="T1923:T1986" si="185" xml:space="preserve"> 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 (E1987/D1987)*100,0)</f>
        <v>3</v>
      </c>
      <c r="P1987">
        <f t="shared" ref="P1987:P2050" si="187">ROUND(E1987/L1987,2)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 - FIND("/",N1987))</f>
        <v>people</v>
      </c>
      <c r="S1987" s="10">
        <f t="shared" ref="S1987:S2050" si="190" xml:space="preserve"> (((J1987/60)/60)/24)+DATE(1970,1,1)+(-5/24)</f>
        <v>42555.490405092591</v>
      </c>
      <c r="T1987" s="10">
        <f t="shared" ref="T1987:T2050" si="191" xml:space="preserve"> 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 (E2051/D2051)*100,0)</f>
        <v>120</v>
      </c>
      <c r="P2051">
        <f t="shared" ref="P2051:P2114" si="193">ROUND(E2051/L2051,2)</f>
        <v>80.989999999999995</v>
      </c>
      <c r="Q2051" t="str">
        <f t="shared" ref="Q2051:Q2114" si="194">LEFT(N2051, FIND("/",N2051)-1)</f>
        <v>technology</v>
      </c>
      <c r="R2051" t="str">
        <f t="shared" ref="R2051:R2114" si="195">RIGHT(N2051,LEN(N2051) - FIND("/",N2051))</f>
        <v>hardware</v>
      </c>
      <c r="S2051" s="10">
        <f t="shared" ref="S2051:S2114" si="196" xml:space="preserve"> (((J2051/60)/60)/24)+DATE(1970,1,1)+(-5/24)</f>
        <v>41575.319016203699</v>
      </c>
      <c r="T2051" s="10">
        <f t="shared" ref="T2051:T2114" si="197" xml:space="preserve"> 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 (E2115/D2115)*100,0)</f>
        <v>105</v>
      </c>
      <c r="P2115">
        <f t="shared" ref="P2115:P2178" si="199">ROUND(E2115/L2115,2)</f>
        <v>68.599999999999994</v>
      </c>
      <c r="Q2115" t="str">
        <f t="shared" ref="Q2115:Q2178" si="200">LEFT(N2115, FIND("/",N2115)-1)</f>
        <v>music</v>
      </c>
      <c r="R2115" t="str">
        <f t="shared" ref="R2115:R2178" si="201">RIGHT(N2115,LEN(N2115) - FIND("/",N2115))</f>
        <v>indie rock</v>
      </c>
      <c r="S2115" s="10">
        <f t="shared" ref="S2115:S2178" si="202" xml:space="preserve"> (((J2115/60)/60)/24)+DATE(1970,1,1)+(-5/24)</f>
        <v>41870.657129629624</v>
      </c>
      <c r="T2115" s="10">
        <f t="shared" ref="T2115:T2178" si="203" xml:space="preserve"> 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 (E2179/D2179)*100,0)</f>
        <v>100</v>
      </c>
      <c r="P2179">
        <f t="shared" ref="P2179:P2242" si="205">ROUND(E2179/L2179,2)</f>
        <v>65.87</v>
      </c>
      <c r="Q2179" t="str">
        <f t="shared" ref="Q2179:Q2242" si="206">LEFT(N2179, FIND("/",N2179)-1)</f>
        <v>music</v>
      </c>
      <c r="R2179" t="str">
        <f t="shared" ref="R2179:R2242" si="207">RIGHT(N2179,LEN(N2179) - FIND("/",N2179))</f>
        <v>rock</v>
      </c>
      <c r="S2179" s="10">
        <f t="shared" ref="S2179:S2242" si="208" xml:space="preserve"> (((J2179/60)/60)/24)+DATE(1970,1,1)+(-5/24)</f>
        <v>42502.042442129627</v>
      </c>
      <c r="T2179" s="10">
        <f t="shared" ref="T2179:T2242" si="209" xml:space="preserve"> 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 (E2243/D2243)*100,0)</f>
        <v>806</v>
      </c>
      <c r="P2243">
        <f t="shared" ref="P2243:P2306" si="211">ROUND(E2243/L2243,2)</f>
        <v>49.47</v>
      </c>
      <c r="Q2243" t="str">
        <f t="shared" ref="Q2243:Q2306" si="212">LEFT(N2243, FIND("/",N2243)-1)</f>
        <v>games</v>
      </c>
      <c r="R2243" t="str">
        <f t="shared" ref="R2243:R2306" si="213">RIGHT(N2243,LEN(N2243) - FIND("/",N2243))</f>
        <v>tabletop games</v>
      </c>
      <c r="S2243" s="10">
        <f t="shared" ref="S2243:S2306" si="214" xml:space="preserve"> (((J2243/60)/60)/24)+DATE(1970,1,1)+(-5/24)</f>
        <v>42766.619212962956</v>
      </c>
      <c r="T2243" s="10">
        <f t="shared" ref="T2243:T2306" si="215" xml:space="preserve"> 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 (E2307/D2307)*100,0)</f>
        <v>101</v>
      </c>
      <c r="P2307">
        <f t="shared" ref="P2307:P2370" si="217">ROUND(E2307/L2307,2)</f>
        <v>109.11</v>
      </c>
      <c r="Q2307" t="str">
        <f t="shared" ref="Q2307:Q2370" si="218">LEFT(N2307, FIND("/",N2307)-1)</f>
        <v>music</v>
      </c>
      <c r="R2307" t="str">
        <f t="shared" ref="R2307:R2370" si="219">RIGHT(N2307,LEN(N2307) - FIND("/",N2307))</f>
        <v>indie rock</v>
      </c>
      <c r="S2307" s="10">
        <f t="shared" ref="S2307:S2370" si="220" xml:space="preserve"> (((J2307/60)/60)/24)+DATE(1970,1,1)+(-5/24)</f>
        <v>41834.486944444441</v>
      </c>
      <c r="T2307" s="10">
        <f t="shared" ref="T2307:T2370" si="221" xml:space="preserve"> 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 (E2371/D2371)*100,0)</f>
        <v>0</v>
      </c>
      <c r="P2371" t="e">
        <f t="shared" ref="P2371:P2434" si="223">ROUND(E2371/L2371,2)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 - FIND("/",N2371))</f>
        <v>web</v>
      </c>
      <c r="S2371" s="10">
        <f t="shared" ref="S2371:S2434" si="226" xml:space="preserve"> (((J2371/60)/60)/24)+DATE(1970,1,1)+(-5/24)</f>
        <v>42380.60429398148</v>
      </c>
      <c r="T2371" s="10">
        <f t="shared" ref="T2371:T2434" si="227" xml:space="preserve"> 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 (E2435/D2435)*100,0)</f>
        <v>0</v>
      </c>
      <c r="P2435" t="e">
        <f t="shared" ref="P2435:P2498" si="229">ROUND(E2435/L2435,2)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 - FIND("/",N2435))</f>
        <v>food trucks</v>
      </c>
      <c r="S2435" s="10">
        <f t="shared" ref="S2435:S2498" si="232" xml:space="preserve"> (((J2435/60)/60)/24)+DATE(1970,1,1)+(-5/24)</f>
        <v>42397.691469907404</v>
      </c>
      <c r="T2435" s="10">
        <f t="shared" ref="T2435:T2498" si="233" xml:space="preserve"> 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 (E2499/D2499)*100,0)</f>
        <v>113</v>
      </c>
      <c r="P2499">
        <f t="shared" ref="P2499:P2562" si="235">ROUND(E2499/L2499,2)</f>
        <v>80.55</v>
      </c>
      <c r="Q2499" t="str">
        <f t="shared" ref="Q2499:Q2562" si="236">LEFT(N2499, FIND("/",N2499)-1)</f>
        <v>music</v>
      </c>
      <c r="R2499" t="str">
        <f t="shared" ref="R2499:R2562" si="237">RIGHT(N2499,LEN(N2499) - FIND("/",N2499))</f>
        <v>indie rock</v>
      </c>
      <c r="S2499" s="10">
        <f t="shared" ref="S2499:S2562" si="238" xml:space="preserve"> (((J2499/60)/60)/24)+DATE(1970,1,1)+(-5/24)</f>
        <v>40730.670578703699</v>
      </c>
      <c r="T2499" s="10">
        <f t="shared" ref="T2499:T2562" si="239" xml:space="preserve"> 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 (E2563/D2563)*100,0)</f>
        <v>0</v>
      </c>
      <c r="P2563" t="e">
        <f t="shared" ref="P2563:P2626" si="241">ROUND(E2563/L2563,2)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 - FIND("/",N2563))</f>
        <v>food trucks</v>
      </c>
      <c r="S2563" s="10">
        <f t="shared" ref="S2563:S2626" si="244" xml:space="preserve"> (((J2563/60)/60)/24)+DATE(1970,1,1)+(-5/24)</f>
        <v>42260.320474537039</v>
      </c>
      <c r="T2563" s="10">
        <f t="shared" ref="T2563:T2626" si="245" xml:space="preserve"> 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 (E2627/D2627)*100,0)</f>
        <v>956</v>
      </c>
      <c r="P2627">
        <f t="shared" ref="P2627:P2690" si="247">ROUND(E2627/L2627,2)</f>
        <v>27.58</v>
      </c>
      <c r="Q2627" t="str">
        <f t="shared" ref="Q2627:Q2690" si="248">LEFT(N2627, FIND("/",N2627)-1)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 xml:space="preserve"> (((J2627/60)/60)/24)+DATE(1970,1,1)+(-5/24)</f>
        <v>42658.601944444446</v>
      </c>
      <c r="T2627" s="10">
        <f t="shared" ref="T2627:T2690" si="251" xml:space="preserve"> 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 (E2691/D2691)*100,0)</f>
        <v>0</v>
      </c>
      <c r="P2691">
        <f t="shared" ref="P2691:P2754" si="253">ROUND(E2691/L2691,2)</f>
        <v>1</v>
      </c>
      <c r="Q2691" t="str">
        <f t="shared" ref="Q2691:Q2754" si="254">LEFT(N2691, FIND("/",N2691)-1)</f>
        <v>food</v>
      </c>
      <c r="R2691" t="str">
        <f t="shared" ref="R2691:R2754" si="255">RIGHT(N2691,LEN(N2691) - FIND("/",N2691))</f>
        <v>food trucks</v>
      </c>
      <c r="S2691" s="10">
        <f t="shared" ref="S2691:S2754" si="256" xml:space="preserve"> (((J2691/60)/60)/24)+DATE(1970,1,1)+(-5/24)</f>
        <v>42551.753356481473</v>
      </c>
      <c r="T2691" s="10">
        <f t="shared" ref="T2691:T2754" si="257" xml:space="preserve"> 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 (E2755/D2755)*100,0)</f>
        <v>19</v>
      </c>
      <c r="P2755">
        <f t="shared" ref="P2755:P2818" si="259">ROUND(E2755/L2755,2)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 xml:space="preserve"> (((J2755/60)/60)/24)+DATE(1970,1,1)+(-5/24)</f>
        <v>41117.692395833328</v>
      </c>
      <c r="T2755" s="10">
        <f t="shared" ref="T2755:T2818" si="263" xml:space="preserve"> 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 (E2819/D2819)*100,0)</f>
        <v>130</v>
      </c>
      <c r="P2819">
        <f t="shared" ref="P2819:P2882" si="265">ROUND(E2819/L2819,2)</f>
        <v>23.64</v>
      </c>
      <c r="Q2819" t="str">
        <f t="shared" ref="Q2819:Q2882" si="266">LEFT(N2819, FIND("/",N2819)-1)</f>
        <v>theater</v>
      </c>
      <c r="R2819" t="str">
        <f t="shared" ref="R2819:R2882" si="267">RIGHT(N2819,LEN(N2819) - FIND("/",N2819))</f>
        <v>plays</v>
      </c>
      <c r="S2819" s="10">
        <f t="shared" ref="S2819:S2882" si="268" xml:space="preserve"> (((J2819/60)/60)/24)+DATE(1970,1,1)+(-5/24)</f>
        <v>42023.42664351852</v>
      </c>
      <c r="T2819" s="10">
        <f t="shared" ref="T2819:T2882" si="269" xml:space="preserve"> 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 (E2883/D2883)*100,0)</f>
        <v>0</v>
      </c>
      <c r="P2883" t="e">
        <f t="shared" ref="P2883:P2946" si="271">ROUND(E2883/L2883,2)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 - FIND("/",N2883))</f>
        <v>plays</v>
      </c>
      <c r="S2883" s="10">
        <f t="shared" ref="S2883:S2946" si="274" xml:space="preserve"> (((J2883/60)/60)/24)+DATE(1970,1,1)+(-5/24)</f>
        <v>41916.389305555553</v>
      </c>
      <c r="T2883" s="10">
        <f t="shared" ref="T2883:T2946" si="275" xml:space="preserve"> 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 (E2947/D2947)*100,0)</f>
        <v>0</v>
      </c>
      <c r="P2947" t="e">
        <f t="shared" ref="P2947:P3010" si="277">ROUND(E2947/L2947,2)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 - FIND("/",N2947))</f>
        <v>spaces</v>
      </c>
      <c r="S2947" s="10">
        <f t="shared" ref="S2947:S3010" si="280" xml:space="preserve"> (((J2947/60)/60)/24)+DATE(1970,1,1)+(-5/24)</f>
        <v>42117.931250000001</v>
      </c>
      <c r="T2947" s="10">
        <f t="shared" ref="T2947:T3010" si="281" xml:space="preserve"> 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 (E3011/D3011)*100,0)</f>
        <v>120</v>
      </c>
      <c r="P3011">
        <f t="shared" ref="P3011:P3074" si="283">ROUND(E3011/L3011,2)</f>
        <v>233.9</v>
      </c>
      <c r="Q3011" t="str">
        <f t="shared" ref="Q3011:Q3074" si="284">LEFT(N3011, FIND("/",N3011)-1)</f>
        <v>theater</v>
      </c>
      <c r="R3011" t="str">
        <f t="shared" ref="R3011:R3074" si="285">RIGHT(N3011,LEN(N3011) - FIND("/",N3011))</f>
        <v>spaces</v>
      </c>
      <c r="S3011" s="10">
        <f t="shared" ref="S3011:S3074" si="286" xml:space="preserve"> (((J3011/60)/60)/24)+DATE(1970,1,1)+(-5/24)</f>
        <v>41939.361574074072</v>
      </c>
      <c r="T3011" s="10">
        <f t="shared" ref="T3011:T3074" si="287" xml:space="preserve"> 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 (E3075/D3075)*100,0)</f>
        <v>0</v>
      </c>
      <c r="P3075">
        <f t="shared" ref="P3075:P3138" si="289">ROUND(E3075/L3075,2)</f>
        <v>92.14</v>
      </c>
      <c r="Q3075" t="str">
        <f t="shared" ref="Q3075:Q3138" si="290">LEFT(N3075, FIND("/",N3075)-1)</f>
        <v>theater</v>
      </c>
      <c r="R3075" t="str">
        <f t="shared" ref="R3075:R3138" si="291">RIGHT(N3075,LEN(N3075) - FIND("/",N3075))</f>
        <v>spaces</v>
      </c>
      <c r="S3075" s="10">
        <f t="shared" ref="S3075:S3138" si="292" xml:space="preserve"> (((J3075/60)/60)/24)+DATE(1970,1,1)+(-5/24)</f>
        <v>42111.475694444445</v>
      </c>
      <c r="T3075" s="10">
        <f t="shared" ref="T3075:T3138" si="293" xml:space="preserve"> 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 (E3139/D3139)*100,0)</f>
        <v>3</v>
      </c>
      <c r="P3139">
        <f t="shared" ref="P3139:P3202" si="295">ROUND(E3139/L3139,2)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 - FIND("/",N3139))</f>
        <v>plays</v>
      </c>
      <c r="S3139" s="10">
        <f t="shared" ref="S3139:S3202" si="298" xml:space="preserve"> (((J3139/60)/60)/24)+DATE(1970,1,1)+(-5/24)</f>
        <v>42807.676724537036</v>
      </c>
      <c r="T3139" s="10">
        <f t="shared" ref="T3139:T3202" si="299" xml:space="preserve"> (((I3139/60)/60)/24)+DATE(1970,1,1)+(-5/24)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 (E3203/D3203)*100,0)</f>
        <v>1</v>
      </c>
      <c r="P3203">
        <f t="shared" ref="P3203:P3266" si="301">ROUND(E3203/L3203,2)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 - FIND("/",N3203))</f>
        <v>musical</v>
      </c>
      <c r="S3203" s="10">
        <f t="shared" ref="S3203:S3266" si="304" xml:space="preserve"> (((J3203/60)/60)/24)+DATE(1970,1,1)+(-5/24)</f>
        <v>41861.558761574073</v>
      </c>
      <c r="T3203" s="10">
        <f t="shared" ref="T3203:T3266" si="305" xml:space="preserve"> 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 (E3267/D3267)*100,0)</f>
        <v>164</v>
      </c>
      <c r="P3267">
        <f t="shared" ref="P3267:P3330" si="307">ROUND(E3267/L3267,2)</f>
        <v>70.290000000000006</v>
      </c>
      <c r="Q3267" t="str">
        <f t="shared" ref="Q3267:Q3330" si="308">LEFT(N3267, FIND("/",N3267)-1)</f>
        <v>theater</v>
      </c>
      <c r="R3267" t="str">
        <f t="shared" ref="R3267:R3330" si="309">RIGHT(N3267,LEN(N3267) - FIND("/",N3267))</f>
        <v>plays</v>
      </c>
      <c r="S3267" s="10">
        <f t="shared" ref="S3267:S3330" si="310" xml:space="preserve"> (((J3267/60)/60)/24)+DATE(1970,1,1)+(-5/24)</f>
        <v>42311.503645833327</v>
      </c>
      <c r="T3267" s="10">
        <f t="shared" ref="T3267:T3330" si="311" xml:space="preserve"> 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 (E3331/D3331)*100,0)</f>
        <v>117</v>
      </c>
      <c r="P3331">
        <f t="shared" ref="P3331:P3394" si="313">ROUND(E3331/L3331,2)</f>
        <v>44.92</v>
      </c>
      <c r="Q3331" t="str">
        <f t="shared" ref="Q3331:Q3394" si="314">LEFT(N3331, FIND("/",N3331)-1)</f>
        <v>theater</v>
      </c>
      <c r="R3331" t="str">
        <f t="shared" ref="R3331:R3394" si="315">RIGHT(N3331,LEN(N3331) - FIND("/",N3331))</f>
        <v>plays</v>
      </c>
      <c r="S3331" s="10">
        <f t="shared" ref="S3331:S3394" si="316" xml:space="preserve"> (((J3331/60)/60)/24)+DATE(1970,1,1)+(-5/24)</f>
        <v>41837.114675925921</v>
      </c>
      <c r="T3331" s="10">
        <f t="shared" ref="T3331:T3394" si="317" xml:space="preserve"> 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 (E3395/D3395)*100,0)</f>
        <v>106</v>
      </c>
      <c r="P3395">
        <f t="shared" ref="P3395:P3458" si="319">ROUND(E3395/L3395,2)</f>
        <v>36.07</v>
      </c>
      <c r="Q3395" t="str">
        <f t="shared" ref="Q3395:Q3458" si="320">LEFT(N3395, FIND("/",N3395)-1)</f>
        <v>theater</v>
      </c>
      <c r="R3395" t="str">
        <f t="shared" ref="R3395:R3458" si="321">RIGHT(N3395,LEN(N3395) - FIND("/",N3395))</f>
        <v>plays</v>
      </c>
      <c r="S3395" s="10">
        <f t="shared" ref="S3395:S3458" si="322" xml:space="preserve"> (((J3395/60)/60)/24)+DATE(1970,1,1)+(-5/24)</f>
        <v>41923.713310185187</v>
      </c>
      <c r="T3395" s="10">
        <f t="shared" ref="T3395:T3458" si="323" xml:space="preserve"> 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 (E3459/D3459)*100,0)</f>
        <v>140</v>
      </c>
      <c r="P3459">
        <f t="shared" ref="P3459:P3522" si="325">ROUND(E3459/L3459,2)</f>
        <v>50.98</v>
      </c>
      <c r="Q3459" t="str">
        <f t="shared" ref="Q3459:Q3522" si="326">LEFT(N3459, FIND("/",N3459)-1)</f>
        <v>theater</v>
      </c>
      <c r="R3459" t="str">
        <f t="shared" ref="R3459:R3522" si="327">RIGHT(N3459,LEN(N3459) - FIND("/",N3459))</f>
        <v>plays</v>
      </c>
      <c r="S3459" s="10">
        <f t="shared" ref="S3459:S3522" si="328" xml:space="preserve"> (((J3459/60)/60)/24)+DATE(1970,1,1)+(-5/24)</f>
        <v>42016.498344907406</v>
      </c>
      <c r="T3459" s="10">
        <f t="shared" ref="T3459:T3522" si="329" xml:space="preserve"> 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 (E3523/D3523)*100,0)</f>
        <v>169</v>
      </c>
      <c r="P3523">
        <f t="shared" ref="P3523:P3586" si="331">ROUND(E3523/L3523,2)</f>
        <v>45.62</v>
      </c>
      <c r="Q3523" t="str">
        <f t="shared" ref="Q3523:Q3586" si="332">LEFT(N3523, FIND("/",N3523)-1)</f>
        <v>theater</v>
      </c>
      <c r="R3523" t="str">
        <f t="shared" ref="R3523:R3586" si="333">RIGHT(N3523,LEN(N3523) - FIND("/",N3523))</f>
        <v>plays</v>
      </c>
      <c r="S3523" s="10">
        <f t="shared" ref="S3523:S3586" si="334" xml:space="preserve"> (((J3523/60)/60)/24)+DATE(1970,1,1)+(-5/24)</f>
        <v>41881.153009259258</v>
      </c>
      <c r="T3523" s="10">
        <f t="shared" ref="T3523:T3586" si="335" xml:space="preserve"> 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 (E3587/D3587)*100,0)</f>
        <v>119</v>
      </c>
      <c r="P3587">
        <f t="shared" ref="P3587:P3650" si="337">ROUND(E3587/L3587,2)</f>
        <v>176.09</v>
      </c>
      <c r="Q3587" t="str">
        <f t="shared" ref="Q3587:Q3650" si="338">LEFT(N3587, FIND("/",N3587)-1)</f>
        <v>theater</v>
      </c>
      <c r="R3587" t="str">
        <f t="shared" ref="R3587:R3650" si="339">RIGHT(N3587,LEN(N3587) - FIND("/",N3587))</f>
        <v>plays</v>
      </c>
      <c r="S3587" s="10">
        <f t="shared" ref="S3587:S3650" si="340" xml:space="preserve"> (((J3587/60)/60)/24)+DATE(1970,1,1)+(-5/24)</f>
        <v>41964.507986111108</v>
      </c>
      <c r="T3587" s="10">
        <f t="shared" ref="T3587:T3650" si="341" xml:space="preserve"> 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 (E3651/D3651)*100,0)</f>
        <v>104</v>
      </c>
      <c r="P3651">
        <f t="shared" ref="P3651:P3714" si="343">ROUND(E3651/L3651,2)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 - FIND("/",N3651))</f>
        <v>plays</v>
      </c>
      <c r="S3651" s="10">
        <f t="shared" ref="S3651:S3714" si="346" xml:space="preserve"> (((J3651/60)/60)/24)+DATE(1970,1,1)+(-5/24)</f>
        <v>41780.504560185182</v>
      </c>
      <c r="T3651" s="10">
        <f t="shared" ref="T3651:T3714" si="347" xml:space="preserve"> 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 (E3715/D3715)*100,0)</f>
        <v>102</v>
      </c>
      <c r="P3715">
        <f t="shared" ref="P3715:P3778" si="349">ROUND(E3715/L3715,2)</f>
        <v>106.84</v>
      </c>
      <c r="Q3715" t="str">
        <f t="shared" ref="Q3715:Q3778" si="350">LEFT(N3715, FIND("/",N3715)-1)</f>
        <v>theater</v>
      </c>
      <c r="R3715" t="str">
        <f t="shared" ref="R3715:R3778" si="351">RIGHT(N3715,LEN(N3715) - FIND("/",N3715))</f>
        <v>plays</v>
      </c>
      <c r="S3715" s="10">
        <f t="shared" ref="S3715:S3778" si="352" xml:space="preserve"> (((J3715/60)/60)/24)+DATE(1970,1,1)+(-5/24)</f>
        <v>42505.529699074068</v>
      </c>
      <c r="T3715" s="10">
        <f t="shared" ref="T3715:T3778" si="353" xml:space="preserve"> 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 (E3779/D3779)*100,0)</f>
        <v>143</v>
      </c>
      <c r="P3779">
        <f t="shared" ref="P3779:P3842" si="355">ROUND(E3779/L3779,2)</f>
        <v>48.54</v>
      </c>
      <c r="Q3779" t="str">
        <f t="shared" ref="Q3779:Q3842" si="356">LEFT(N3779, FIND("/",N3779)-1)</f>
        <v>theater</v>
      </c>
      <c r="R3779" t="str">
        <f t="shared" ref="R3779:R3842" si="357">RIGHT(N3779,LEN(N3779) - FIND("/",N3779))</f>
        <v>musical</v>
      </c>
      <c r="S3779" s="10">
        <f t="shared" ref="S3779:S3842" si="358" xml:space="preserve"> (((J3779/60)/60)/24)+DATE(1970,1,1)+(-5/24)</f>
        <v>41886.903020833335</v>
      </c>
      <c r="T3779" s="10">
        <f t="shared" ref="T3779:T3842" si="359" xml:space="preserve"> 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 (E3843/D3843)*100,0)</f>
        <v>9</v>
      </c>
      <c r="P3843">
        <f t="shared" ref="P3843:P3906" si="361">ROUND(E3843/L3843,2)</f>
        <v>25.65</v>
      </c>
      <c r="Q3843" t="str">
        <f t="shared" ref="Q3843:Q3906" si="362">LEFT(N3843, FIND("/",N3843)-1)</f>
        <v>theater</v>
      </c>
      <c r="R3843" t="str">
        <f t="shared" ref="R3843:R3906" si="363">RIGHT(N3843,LEN(N3843) - FIND("/",N3843))</f>
        <v>plays</v>
      </c>
      <c r="S3843" s="10">
        <f t="shared" ref="S3843:S3906" si="364" xml:space="preserve"> (((J3843/60)/60)/24)+DATE(1970,1,1)+(-5/24)</f>
        <v>41780.57739583333</v>
      </c>
      <c r="T3843" s="10">
        <f t="shared" ref="T3843:T3906" si="365" xml:space="preserve"> 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 (E3907/D3907)*100,0)</f>
        <v>12</v>
      </c>
      <c r="P3907">
        <f t="shared" ref="P3907:P3970" si="367">ROUND(E3907/L3907,2)</f>
        <v>24.71</v>
      </c>
      <c r="Q3907" t="str">
        <f t="shared" ref="Q3907:Q3970" si="368">LEFT(N3907, FIND("/",N3907)-1)</f>
        <v>theater</v>
      </c>
      <c r="R3907" t="str">
        <f t="shared" ref="R3907:R3970" si="369">RIGHT(N3907,LEN(N3907) - FIND("/",N3907))</f>
        <v>plays</v>
      </c>
      <c r="S3907" s="10">
        <f t="shared" ref="S3907:S3970" si="370" xml:space="preserve"> (((J3907/60)/60)/24)+DATE(1970,1,1)+(-5/24)</f>
        <v>42124.415543981479</v>
      </c>
      <c r="T3907" s="10">
        <f t="shared" ref="T3907:T3970" si="371" xml:space="preserve"> 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 (E3971/D3971)*100,0)</f>
        <v>7</v>
      </c>
      <c r="P3971">
        <f t="shared" ref="P3971:P4034" si="373">ROUND(E3971/L3971,2)</f>
        <v>35.17</v>
      </c>
      <c r="Q3971" t="str">
        <f t="shared" ref="Q3971:Q4034" si="374">LEFT(N3971, FIND("/",N3971)-1)</f>
        <v>theater</v>
      </c>
      <c r="R3971" t="str">
        <f t="shared" ref="R3971:R4034" si="375">RIGHT(N3971,LEN(N3971) - FIND("/",N3971))</f>
        <v>plays</v>
      </c>
      <c r="S3971" s="10">
        <f t="shared" ref="S3971:S4034" si="376" xml:space="preserve"> (((J3971/60)/60)/24)+DATE(1970,1,1)+(-5/24)</f>
        <v>42601.646365740737</v>
      </c>
      <c r="T3971" s="10">
        <f t="shared" ref="T3971:T4034" si="377" xml:space="preserve"> 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 (E4035/D4035)*100,0)</f>
        <v>26</v>
      </c>
      <c r="P4035">
        <f t="shared" ref="P4035:P4098" si="379">ROUND(E4035/L4035,2)</f>
        <v>65.34</v>
      </c>
      <c r="Q4035" t="str">
        <f t="shared" ref="Q4035:Q4098" si="380">LEFT(N4035, FIND("/",N4035)-1)</f>
        <v>theater</v>
      </c>
      <c r="R4035" t="str">
        <f t="shared" ref="R4035:R4098" si="381">RIGHT(N4035,LEN(N4035) - FIND("/",N4035))</f>
        <v>plays</v>
      </c>
      <c r="S4035" s="10">
        <f t="shared" ref="S4035:S4098" si="382" xml:space="preserve"> (((J4035/60)/60)/24)+DATE(1970,1,1)+(-5/24)</f>
        <v>42614.06046296296</v>
      </c>
      <c r="T4035" s="10">
        <f t="shared" ref="T4035:T4098" si="383" xml:space="preserve"> 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 (E4099/D4099)*100,0)</f>
        <v>0</v>
      </c>
      <c r="P4099" t="e">
        <f t="shared" ref="P4099:P4115" si="385">ROUND(E4099/L4099,2)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 - FIND("/",N4099))</f>
        <v>plays</v>
      </c>
      <c r="S4099" s="10">
        <f t="shared" ref="S4099:S4115" si="388" xml:space="preserve"> (((J4099/60)/60)/24)+DATE(1970,1,1)+(-5/24)</f>
        <v>42344.616168981483</v>
      </c>
      <c r="T4099" s="10">
        <f t="shared" ref="T4099:T4115" si="389" xml:space="preserve"> 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R4115" xr:uid="{71A31899-CB4B-4ECC-BE80-65C21FC758E9}">
    <filterColumn colId="5">
      <filters>
        <filter val="canceled"/>
        <filter val="failed"/>
        <filter val="successful"/>
      </filters>
    </filterColumn>
  </autoFilter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 category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Sundar</cp:lastModifiedBy>
  <dcterms:created xsi:type="dcterms:W3CDTF">2017-04-20T15:17:24Z</dcterms:created>
  <dcterms:modified xsi:type="dcterms:W3CDTF">2018-11-08T02:12:04Z</dcterms:modified>
</cp:coreProperties>
</file>