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 activeTab="1"/>
  </bookViews>
  <sheets>
    <sheet name="Plan1" sheetId="1" r:id="rId1"/>
    <sheet name="1994" sheetId="2" r:id="rId2"/>
    <sheet name="2000" sheetId="3" r:id="rId3"/>
  </sheets>
  <calcPr calcId="145621" iterateDelta="1E-4"/>
</workbook>
</file>

<file path=xl/calcChain.xml><?xml version="1.0" encoding="utf-8"?>
<calcChain xmlns="http://schemas.openxmlformats.org/spreadsheetml/2006/main">
  <c r="H12" i="3" l="1"/>
  <c r="G12" i="3"/>
  <c r="F12" i="3"/>
  <c r="E12" i="3"/>
  <c r="D12" i="3"/>
  <c r="H8" i="3"/>
  <c r="G8" i="3"/>
  <c r="F8" i="3"/>
  <c r="E8" i="3"/>
  <c r="D8" i="3"/>
  <c r="H43" i="2" l="1"/>
  <c r="I43" i="2" s="1"/>
  <c r="K43" i="2" s="1"/>
  <c r="E20" i="2"/>
  <c r="F20" i="2"/>
  <c r="G20" i="2"/>
  <c r="H20" i="2"/>
  <c r="D20" i="2"/>
  <c r="E16" i="2"/>
  <c r="F16" i="2"/>
  <c r="G16" i="2"/>
  <c r="H16" i="2"/>
  <c r="D16" i="2"/>
</calcChain>
</file>

<file path=xl/sharedStrings.xml><?xml version="1.0" encoding="utf-8"?>
<sst xmlns="http://schemas.openxmlformats.org/spreadsheetml/2006/main" count="186" uniqueCount="97">
  <si>
    <t>Predictor</t>
  </si>
  <si>
    <t>gr-qc</t>
  </si>
  <si>
    <t>hep-th</t>
  </si>
  <si>
    <t>hep-ph</t>
  </si>
  <si>
    <t>cond-mat</t>
  </si>
  <si>
    <t>astro-ph</t>
  </si>
  <si>
    <t>Performance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</si>
  <si>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</si>
  <si>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</si>
  <si>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</si>
  <si>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</si>
  <si>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</si>
  <si>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</si>
  <si>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</si>
  <si>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</si>
  <si>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0.8 (Total Success)</t>
  </si>
  <si>
    <t>TS (β = 0.8)</t>
  </si>
  <si>
    <t>Time Score DF 0.5 (Total Sucess)</t>
  </si>
  <si>
    <t>TS (β = 0.5)</t>
  </si>
  <si>
    <t>Time Score DF 0.2  (Total Sucess)</t>
  </si>
  <si>
    <t>TS (β =  0.2)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</si>
  <si>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</si>
  <si>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</si>
  <si>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</si>
  <si>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</si>
  <si>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</si>
  <si>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</si>
  <si>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</si>
  <si>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</si>
  <si>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</si>
  <si>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</si>
  <si>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</si>
  <si>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</si>
  <si>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</si>
  <si>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</si>
  <si>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</si>
  <si>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</si>
  <si>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</si>
  <si>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Time Score DF 0.8 (Total Success)</t>
  </si>
  <si>
    <t>TwCN (β = 0.8)</t>
  </si>
  <si>
    <t>cnW Time Score DF 0.5 (Total Success)</t>
  </si>
  <si>
    <t>TwCN (β = 0.5)</t>
  </si>
  <si>
    <t>cnW Time Score DF 0.2 (Total Success)</t>
  </si>
  <si>
    <t>TwCN (β = 0.2)</t>
  </si>
  <si>
    <t>aaW Time Score DF 0.8 (Total Success)</t>
  </si>
  <si>
    <t>TwAA (β = 0.8)</t>
  </si>
  <si>
    <t>aaW Time Score DF 0.5 (Total Success)</t>
  </si>
  <si>
    <t>TwAA (β = 0.5)</t>
  </si>
  <si>
    <t>aaW Time Score DF 0.2 (Total Success)</t>
  </si>
  <si>
    <t>TwAA (β = 0.2)</t>
  </si>
  <si>
    <t>WCN (Total Success)</t>
  </si>
  <si>
    <t>WCN</t>
  </si>
  <si>
    <t>WAA (Total Success)</t>
  </si>
  <si>
    <t>WAA</t>
  </si>
  <si>
    <t>cnWJC (Total Success)</t>
  </si>
  <si>
    <t>CwCN</t>
  </si>
  <si>
    <t>aaWJC (Total Success)</t>
  </si>
  <si>
    <t>CwAA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</si>
  <si>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</si>
  <si>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</si>
  <si>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</si>
  <si>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</si>
  <si>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</si>
  <si>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</si>
  <si>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</si>
  <si>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</si>
  <si>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</si>
  <si>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</si>
  <si>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</si>
  <si>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</si>
  <si>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</si>
  <si>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</si>
  <si>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</si>
  <si>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</si>
  <si>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</si>
  <si>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</si>
  <si>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</si>
  <si>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</si>
  <si>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</si>
  <si>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</si>
  <si>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</si>
  <si>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</si>
  <si>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Combinacao Linear (cn, aas, jc, pa, ts08, ts05, ts02)</t>
  </si>
  <si>
    <t>TwCN</t>
  </si>
  <si>
    <t>TWAA</t>
  </si>
  <si>
    <t>Total de Publicações</t>
  </si>
  <si>
    <t>TC</t>
  </si>
  <si>
    <t>BETA</t>
  </si>
  <si>
    <t>MAX</t>
  </si>
  <si>
    <t>K</t>
  </si>
  <si>
    <t>DECAY</t>
  </si>
  <si>
    <t>WT</t>
  </si>
  <si>
    <t>Methods</t>
  </si>
  <si>
    <t>TS (β =  0.8)</t>
  </si>
  <si>
    <t>TS (β =  0.5)</t>
  </si>
  <si>
    <t>Domain Time Score 0.8 (Total Success)</t>
  </si>
  <si>
    <t>Exemplo de execução da Métrica TwAA e TwCN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</si>
</sst>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'1994'!$C$16</c:f>
              <c:strCache>
                <c:ptCount val="1"/>
                <c:pt idx="0">
                  <c:v>TwCN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'1994'!$D$16:$H$16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'1994'!$C$20</c:f>
              <c:strCache>
                <c:ptCount val="1"/>
                <c:pt idx="0">
                  <c:v>TWAA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'1994'!$D$20:$H$20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50.828877843523998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3"/>
          <c:order val="3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8992"/>
        <c:axId val="554391168"/>
      </c:barChart>
      <c:catAx>
        <c:axId val="603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4391168"/>
        <c:crosses val="autoZero"/>
        <c:auto val="1"/>
        <c:lblAlgn val="ctr"/>
        <c:lblOffset val="100"/>
        <c:noMultiLvlLbl val="0"/>
      </c:catAx>
      <c:valAx>
        <c:axId val="554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11"/>
          <c:order val="1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2"/>
          <c:order val="1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13"/>
          <c:order val="1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ser>
          <c:idx val="15"/>
          <c:order val="13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16"/>
          <c:order val="14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17920"/>
        <c:axId val="567576832"/>
      </c:barChart>
      <c:catAx>
        <c:axId val="608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76832"/>
        <c:crosses val="autoZero"/>
        <c:auto val="1"/>
        <c:lblAlgn val="ctr"/>
        <c:lblOffset val="100"/>
        <c:noMultiLvlLbl val="0"/>
      </c:catAx>
      <c:valAx>
        <c:axId val="5675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6032"/>
        <c:axId val="567582016"/>
      </c:barChart>
      <c:catAx>
        <c:axId val="856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82016"/>
        <c:crosses val="autoZero"/>
        <c:auto val="1"/>
        <c:lblAlgn val="ctr"/>
        <c:lblOffset val="100"/>
        <c:noMultiLvlLbl val="0"/>
      </c:catAx>
      <c:valAx>
        <c:axId val="5675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"/>
          <c:order val="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invertIfNegative val="0"/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340736"/>
        <c:axId val="561476672"/>
      </c:barChart>
      <c:catAx>
        <c:axId val="5723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1476672"/>
        <c:crosses val="autoZero"/>
        <c:auto val="1"/>
        <c:lblAlgn val="ctr"/>
        <c:lblOffset val="100"/>
        <c:noMultiLvlLbl val="0"/>
      </c:catAx>
      <c:valAx>
        <c:axId val="5614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3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2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3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5"/>
          <c:order val="3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6"/>
          <c:order val="4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7"/>
          <c:order val="5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ser>
          <c:idx val="9"/>
          <c:order val="6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10"/>
          <c:order val="7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6544"/>
        <c:axId val="572264384"/>
      </c:barChart>
      <c:catAx>
        <c:axId val="856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64384"/>
        <c:crosses val="autoZero"/>
        <c:auto val="1"/>
        <c:lblAlgn val="ctr"/>
        <c:lblOffset val="100"/>
        <c:noMultiLvlLbl val="0"/>
      </c:catAx>
      <c:valAx>
        <c:axId val="5722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'2000'!$C$8</c:f>
              <c:strCache>
                <c:ptCount val="1"/>
                <c:pt idx="0">
                  <c:v>TwCN</c:v>
                </c:pt>
              </c:strCache>
            </c:strRef>
          </c:tx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'2000'!$D$8:$H$8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65.986665007954244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10"/>
          <c:order val="1"/>
          <c:tx>
            <c:strRef>
              <c:f>'2000'!$C$12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'2000'!$D$12:$H$12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85.564617378722588</c:v>
                </c:pt>
                <c:pt idx="2">
                  <c:v>64.910064083283331</c:v>
                </c:pt>
                <c:pt idx="3">
                  <c:v>119.98779154641494</c:v>
                </c:pt>
                <c:pt idx="4">
                  <c:v>53.135296648334858</c:v>
                </c:pt>
              </c:numCache>
            </c:numRef>
          </c:val>
        </c:ser>
        <c:ser>
          <c:idx val="0"/>
          <c:order val="2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74592"/>
        <c:axId val="567545216"/>
      </c:barChart>
      <c:catAx>
        <c:axId val="62257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45216"/>
        <c:crosses val="autoZero"/>
        <c:auto val="1"/>
        <c:lblAlgn val="ctr"/>
        <c:lblOffset val="100"/>
        <c:noMultiLvlLbl val="0"/>
      </c:catAx>
      <c:valAx>
        <c:axId val="5675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5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0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71520"/>
        <c:axId val="556864000"/>
      </c:barChart>
      <c:catAx>
        <c:axId val="622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56864000"/>
        <c:crosses val="autoZero"/>
        <c:auto val="1"/>
        <c:lblAlgn val="ctr"/>
        <c:lblOffset val="100"/>
        <c:noMultiLvlLbl val="0"/>
      </c:catAx>
      <c:valAx>
        <c:axId val="5568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5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0"/>
          <c:order val="1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4"/>
          <c:order val="2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73568"/>
        <c:axId val="567546944"/>
      </c:barChart>
      <c:catAx>
        <c:axId val="6225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46944"/>
        <c:crosses val="autoZero"/>
        <c:auto val="1"/>
        <c:lblAlgn val="ctr"/>
        <c:lblOffset val="100"/>
        <c:noMultiLvlLbl val="0"/>
      </c:catAx>
      <c:valAx>
        <c:axId val="5675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5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166687</xdr:rowOff>
    </xdr:from>
    <xdr:to>
      <xdr:col>18</xdr:col>
      <xdr:colOff>276225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23</xdr:row>
      <xdr:rowOff>33337</xdr:rowOff>
    </xdr:from>
    <xdr:to>
      <xdr:col>6</xdr:col>
      <xdr:colOff>19050</xdr:colOff>
      <xdr:row>37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23</xdr:row>
      <xdr:rowOff>52387</xdr:rowOff>
    </xdr:from>
    <xdr:to>
      <xdr:col>13</xdr:col>
      <xdr:colOff>581025</xdr:colOff>
      <xdr:row>37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19050</xdr:rowOff>
    </xdr:from>
    <xdr:to>
      <xdr:col>21</xdr:col>
      <xdr:colOff>504825</xdr:colOff>
      <xdr:row>37</xdr:row>
      <xdr:rowOff>95250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157162</xdr:rowOff>
    </xdr:from>
    <xdr:to>
      <xdr:col>17</xdr:col>
      <xdr:colOff>400050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15</xdr:row>
      <xdr:rowOff>142875</xdr:rowOff>
    </xdr:from>
    <xdr:to>
      <xdr:col>6</xdr:col>
      <xdr:colOff>400050</xdr:colOff>
      <xdr:row>30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15</xdr:row>
      <xdr:rowOff>133350</xdr:rowOff>
    </xdr:from>
    <xdr:to>
      <xdr:col>14</xdr:col>
      <xdr:colOff>533400</xdr:colOff>
      <xdr:row>30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114300</xdr:rowOff>
    </xdr:from>
    <xdr:to>
      <xdr:col>22</xdr:col>
      <xdr:colOff>314325</xdr:colOff>
      <xdr:row>30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96"/>
  <sheetViews>
    <sheetView topLeftCell="C1" workbookViewId="0">
      <selection activeCell="E17" sqref="E17"/>
    </sheetView>
  </sheetViews>
  <sheetFormatPr defaultRowHeight="15" x14ac:dyDescent="0.25"/>
  <cols>
    <col min="3" max="3" width="42" customWidth="1"/>
    <col min="4" max="8" width="12" bestFit="1" customWidth="1"/>
    <col min="11" max="11" width="45.85546875" bestFit="1" customWidth="1"/>
  </cols>
  <sheetData>
    <row r="5" spans="3:16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K5" t="s">
        <v>92</v>
      </c>
      <c r="L5" t="s">
        <v>1</v>
      </c>
      <c r="M5" t="s">
        <v>2</v>
      </c>
      <c r="N5" t="s">
        <v>3</v>
      </c>
      <c r="O5" t="s">
        <v>4</v>
      </c>
      <c r="P5" t="s">
        <v>5</v>
      </c>
    </row>
    <row r="6" spans="3:16" x14ac:dyDescent="0.25">
      <c r="C6" t="s">
        <v>6</v>
      </c>
      <c r="D6">
        <v>0.18125049612362076</v>
      </c>
      <c r="E6">
        <v>0.1082496997376321</v>
      </c>
      <c r="F6">
        <v>0.13721253095198055</v>
      </c>
      <c r="G6">
        <v>0.11081716547163969</v>
      </c>
      <c r="H6">
        <v>0.23497753808392538</v>
      </c>
      <c r="K6" t="s">
        <v>6</v>
      </c>
      <c r="L6">
        <v>0.14107380628098368</v>
      </c>
      <c r="M6">
        <v>7.2309814841016284E-2</v>
      </c>
      <c r="N6">
        <v>0.27034177613169963</v>
      </c>
      <c r="O6">
        <v>7.6380933601495837E-2</v>
      </c>
      <c r="P6">
        <v>0.19514004047790037</v>
      </c>
    </row>
    <row r="7" spans="3:16" x14ac:dyDescent="0.25">
      <c r="C7" t="s">
        <v>7</v>
      </c>
      <c r="D7">
        <v>14</v>
      </c>
      <c r="E7">
        <v>42</v>
      </c>
      <c r="F7">
        <v>132</v>
      </c>
      <c r="G7">
        <v>51</v>
      </c>
      <c r="H7">
        <v>186</v>
      </c>
      <c r="K7" t="s">
        <v>7</v>
      </c>
      <c r="L7">
        <v>21</v>
      </c>
      <c r="M7">
        <v>72</v>
      </c>
      <c r="N7">
        <v>1300</v>
      </c>
      <c r="O7">
        <v>582</v>
      </c>
      <c r="P7">
        <v>3728</v>
      </c>
    </row>
    <row r="8" spans="3:16" x14ac:dyDescent="0.25">
      <c r="C8" t="s">
        <v>8</v>
      </c>
      <c r="D8">
        <v>56.380414513293204</v>
      </c>
      <c r="E8">
        <v>50.585637331311638</v>
      </c>
      <c r="F8">
        <v>49.33391084812623</v>
      </c>
      <c r="G8">
        <v>63.653874187198333</v>
      </c>
      <c r="H8">
        <v>37.92836710886683</v>
      </c>
      <c r="K8" t="s">
        <v>8</v>
      </c>
      <c r="L8">
        <v>32.150810051826525</v>
      </c>
      <c r="M8">
        <v>77.008155640850319</v>
      </c>
      <c r="N8">
        <v>58.315883419674044</v>
      </c>
      <c r="O8">
        <v>101.50130040699635</v>
      </c>
      <c r="P8">
        <v>51.132779015227761</v>
      </c>
    </row>
    <row r="9" spans="3:16" x14ac:dyDescent="0.25">
      <c r="C9" t="s">
        <v>9</v>
      </c>
      <c r="D9">
        <v>14</v>
      </c>
      <c r="E9">
        <v>52</v>
      </c>
      <c r="F9">
        <v>143</v>
      </c>
      <c r="G9">
        <v>53</v>
      </c>
      <c r="H9">
        <v>181</v>
      </c>
      <c r="K9" t="s">
        <v>9</v>
      </c>
      <c r="L9">
        <v>28</v>
      </c>
      <c r="M9">
        <v>71</v>
      </c>
      <c r="N9">
        <v>1328</v>
      </c>
      <c r="O9">
        <v>637</v>
      </c>
      <c r="P9">
        <v>3849</v>
      </c>
    </row>
    <row r="10" spans="3:16" x14ac:dyDescent="0.25">
      <c r="C10" t="s">
        <v>10</v>
      </c>
      <c r="D10">
        <v>56.380414513293204</v>
      </c>
      <c r="E10">
        <v>62.629836695909653</v>
      </c>
      <c r="F10">
        <v>53.445070085470078</v>
      </c>
      <c r="G10">
        <v>66.150104547480638</v>
      </c>
      <c r="H10">
        <v>36.908787347875787</v>
      </c>
      <c r="K10" t="s">
        <v>10</v>
      </c>
      <c r="L10">
        <v>42.867746735768698</v>
      </c>
      <c r="M10">
        <v>75.9385979236163</v>
      </c>
      <c r="N10">
        <v>59.571917831790088</v>
      </c>
      <c r="O10">
        <v>111.09334769631732</v>
      </c>
      <c r="P10">
        <v>52.792399793350768</v>
      </c>
    </row>
    <row r="11" spans="3:16" x14ac:dyDescent="0.25">
      <c r="C11" t="s">
        <v>11</v>
      </c>
      <c r="D11">
        <v>14</v>
      </c>
      <c r="E11">
        <v>55</v>
      </c>
      <c r="F11">
        <v>126</v>
      </c>
      <c r="G11">
        <v>47</v>
      </c>
      <c r="H11">
        <v>163</v>
      </c>
      <c r="K11" t="s">
        <v>11</v>
      </c>
      <c r="L11">
        <v>26</v>
      </c>
      <c r="M11">
        <v>55</v>
      </c>
      <c r="N11">
        <v>830</v>
      </c>
      <c r="O11">
        <v>483</v>
      </c>
      <c r="P11">
        <v>3687</v>
      </c>
    </row>
    <row r="12" spans="3:16" x14ac:dyDescent="0.25">
      <c r="C12" t="s">
        <v>12</v>
      </c>
      <c r="D12">
        <v>56.380414513293204</v>
      </c>
      <c r="E12">
        <v>66.243096505289046</v>
      </c>
      <c r="F12">
        <v>47.091460355029582</v>
      </c>
      <c r="G12">
        <v>58.661413466633768</v>
      </c>
      <c r="H12">
        <v>33.238300208308033</v>
      </c>
      <c r="K12" t="s">
        <v>12</v>
      </c>
      <c r="L12">
        <v>39.805764826070934</v>
      </c>
      <c r="M12">
        <v>58.825674447871783</v>
      </c>
      <c r="N12">
        <v>37.232448644868803</v>
      </c>
      <c r="O12">
        <v>84.235615286218632</v>
      </c>
      <c r="P12">
        <v>50.570428173053855</v>
      </c>
    </row>
    <row r="13" spans="3:16" x14ac:dyDescent="0.25">
      <c r="C13" t="s">
        <v>13</v>
      </c>
      <c r="D13">
        <v>1</v>
      </c>
      <c r="E13">
        <v>2</v>
      </c>
      <c r="F13">
        <v>71</v>
      </c>
      <c r="G13">
        <v>4</v>
      </c>
      <c r="H13">
        <v>27</v>
      </c>
      <c r="K13" t="s">
        <v>13</v>
      </c>
      <c r="L13">
        <v>0</v>
      </c>
      <c r="M13">
        <v>10</v>
      </c>
      <c r="N13">
        <v>1142</v>
      </c>
      <c r="O13">
        <v>233</v>
      </c>
      <c r="P13">
        <v>899</v>
      </c>
    </row>
    <row r="14" spans="3:16" x14ac:dyDescent="0.25">
      <c r="C14" t="s">
        <v>14</v>
      </c>
      <c r="D14">
        <v>4.0271724652352283</v>
      </c>
      <c r="E14">
        <v>2.4088398729196023</v>
      </c>
      <c r="F14">
        <v>26.535664168310316</v>
      </c>
      <c r="G14">
        <v>4.9924607205645755</v>
      </c>
      <c r="H14">
        <v>5.5057307093516368</v>
      </c>
      <c r="K14" t="s">
        <v>14</v>
      </c>
      <c r="L14">
        <v>0</v>
      </c>
      <c r="M14">
        <v>10.695577172340323</v>
      </c>
      <c r="N14">
        <v>51.228260665590575</v>
      </c>
      <c r="O14">
        <v>40.635400334759709</v>
      </c>
      <c r="P14">
        <v>12.33057090522794</v>
      </c>
    </row>
    <row r="15" spans="3:16" x14ac:dyDescent="0.25">
      <c r="C15" t="s">
        <v>15</v>
      </c>
      <c r="D15">
        <v>14</v>
      </c>
      <c r="E15">
        <v>66</v>
      </c>
      <c r="F15">
        <v>125</v>
      </c>
      <c r="G15">
        <v>54</v>
      </c>
      <c r="H15">
        <v>184</v>
      </c>
      <c r="K15" t="s">
        <v>15</v>
      </c>
      <c r="L15">
        <v>36</v>
      </c>
      <c r="M15">
        <v>87</v>
      </c>
      <c r="N15">
        <v>1430</v>
      </c>
      <c r="O15">
        <v>670</v>
      </c>
      <c r="P15">
        <v>3819</v>
      </c>
    </row>
    <row r="16" spans="3:16" x14ac:dyDescent="0.25">
      <c r="C16" t="s">
        <v>16</v>
      </c>
      <c r="D16">
        <v>56.380414513293204</v>
      </c>
      <c r="E16">
        <v>79.491715806346861</v>
      </c>
      <c r="F16">
        <v>46.717718606180135</v>
      </c>
      <c r="G16">
        <v>67.398219727621765</v>
      </c>
      <c r="H16">
        <v>37.520535204470413</v>
      </c>
      <c r="K16" t="s">
        <v>93</v>
      </c>
      <c r="L16">
        <v>55.115674374559752</v>
      </c>
      <c r="M16">
        <v>93.051521399360809</v>
      </c>
      <c r="N16">
        <v>64.147471761641441</v>
      </c>
      <c r="O16">
        <v>116.84857606990991</v>
      </c>
      <c r="P16">
        <v>52.380923567369862</v>
      </c>
    </row>
    <row r="17" spans="3:16" x14ac:dyDescent="0.25">
      <c r="C17" t="s">
        <v>17</v>
      </c>
      <c r="D17">
        <v>15</v>
      </c>
      <c r="E17">
        <v>69</v>
      </c>
      <c r="F17">
        <v>125</v>
      </c>
      <c r="G17">
        <v>54</v>
      </c>
      <c r="H17">
        <v>189</v>
      </c>
      <c r="K17" t="s">
        <v>17</v>
      </c>
      <c r="L17">
        <v>35</v>
      </c>
      <c r="M17">
        <v>87</v>
      </c>
      <c r="N17">
        <v>1429</v>
      </c>
      <c r="O17">
        <v>685</v>
      </c>
      <c r="P17">
        <v>3779</v>
      </c>
    </row>
    <row r="18" spans="3:16" x14ac:dyDescent="0.25">
      <c r="C18" t="s">
        <v>18</v>
      </c>
      <c r="D18">
        <v>60.407586978528435</v>
      </c>
      <c r="E18">
        <v>83.104975615726289</v>
      </c>
      <c r="F18">
        <v>46.717718606180135</v>
      </c>
      <c r="G18">
        <v>67.398219727621765</v>
      </c>
      <c r="H18">
        <v>38.540114965461456</v>
      </c>
      <c r="K18" t="s">
        <v>94</v>
      </c>
      <c r="L18">
        <v>53.584683419710871</v>
      </c>
      <c r="M18">
        <v>93.051521399360809</v>
      </c>
      <c r="N18">
        <v>64.10261338978016</v>
      </c>
      <c r="O18">
        <v>119.46458896699743</v>
      </c>
      <c r="P18">
        <v>51.832288599395305</v>
      </c>
    </row>
    <row r="19" spans="3:16" x14ac:dyDescent="0.25">
      <c r="C19" t="s">
        <v>19</v>
      </c>
      <c r="D19">
        <v>15</v>
      </c>
      <c r="E19">
        <v>67</v>
      </c>
      <c r="F19">
        <v>126</v>
      </c>
      <c r="G19">
        <v>56</v>
      </c>
      <c r="H19">
        <v>182</v>
      </c>
      <c r="K19" t="s">
        <v>19</v>
      </c>
      <c r="L19">
        <v>34</v>
      </c>
      <c r="M19">
        <v>82</v>
      </c>
      <c r="N19">
        <v>1418</v>
      </c>
      <c r="O19">
        <v>675</v>
      </c>
      <c r="P19">
        <v>3791</v>
      </c>
    </row>
    <row r="20" spans="3:16" x14ac:dyDescent="0.25">
      <c r="C20" t="s">
        <v>20</v>
      </c>
      <c r="D20">
        <v>60.407586978528435</v>
      </c>
      <c r="E20">
        <v>80.696135742806661</v>
      </c>
      <c r="F20">
        <v>47.091460355029582</v>
      </c>
      <c r="G20">
        <v>69.894450087904062</v>
      </c>
      <c r="H20">
        <v>37.112703300074003</v>
      </c>
      <c r="K20" t="s">
        <v>20</v>
      </c>
      <c r="L20">
        <v>52.053692464861996</v>
      </c>
      <c r="M20">
        <v>87.703732813190655</v>
      </c>
      <c r="N20">
        <v>63.609171299305984</v>
      </c>
      <c r="O20">
        <v>117.72058036893907</v>
      </c>
      <c r="P20">
        <v>51.996879089787676</v>
      </c>
    </row>
    <row r="21" spans="3:16" x14ac:dyDescent="0.25">
      <c r="C21" t="s">
        <v>39</v>
      </c>
      <c r="D21">
        <v>56.380414513293204</v>
      </c>
      <c r="E21">
        <v>72.26519618758806</v>
      </c>
      <c r="F21">
        <v>44.849009861932942</v>
      </c>
      <c r="G21">
        <v>63.653874187198333</v>
      </c>
      <c r="H21">
        <v>35.685291634686529</v>
      </c>
      <c r="K21" t="s">
        <v>95</v>
      </c>
      <c r="L21">
        <v>36</v>
      </c>
      <c r="M21">
        <v>84</v>
      </c>
      <c r="N21">
        <v>1430</v>
      </c>
      <c r="O21">
        <v>666</v>
      </c>
      <c r="P21">
        <v>3831</v>
      </c>
    </row>
    <row r="22" spans="3:16" x14ac:dyDescent="0.25">
      <c r="C22" t="s">
        <v>40</v>
      </c>
      <c r="D22">
        <v>15</v>
      </c>
      <c r="E22">
        <v>58</v>
      </c>
      <c r="F22">
        <v>120</v>
      </c>
      <c r="G22">
        <v>51</v>
      </c>
      <c r="H22">
        <v>178</v>
      </c>
      <c r="K22" t="s">
        <v>21</v>
      </c>
      <c r="L22">
        <v>55.115674374559752</v>
      </c>
      <c r="M22">
        <v>89.842848247658708</v>
      </c>
      <c r="N22">
        <v>64.147471761641441</v>
      </c>
      <c r="O22">
        <v>116.15097263068655</v>
      </c>
      <c r="P22">
        <v>52.545514057762219</v>
      </c>
    </row>
    <row r="23" spans="3:16" x14ac:dyDescent="0.25">
      <c r="C23" t="s">
        <v>41</v>
      </c>
      <c r="D23">
        <v>60.407586978528435</v>
      </c>
      <c r="E23">
        <v>69.856356314668474</v>
      </c>
      <c r="F23">
        <v>44.849009861932942</v>
      </c>
      <c r="G23">
        <v>63.653874187198333</v>
      </c>
      <c r="H23">
        <v>36.297039491281161</v>
      </c>
      <c r="K23" t="s">
        <v>22</v>
      </c>
      <c r="L23">
        <v>35</v>
      </c>
      <c r="M23">
        <v>82</v>
      </c>
      <c r="N23">
        <v>1425</v>
      </c>
      <c r="O23">
        <v>666</v>
      </c>
      <c r="P23">
        <v>3830</v>
      </c>
    </row>
    <row r="24" spans="3:16" x14ac:dyDescent="0.25">
      <c r="C24" t="s">
        <v>42</v>
      </c>
      <c r="D24">
        <v>16</v>
      </c>
      <c r="E24">
        <v>59</v>
      </c>
      <c r="F24">
        <v>120</v>
      </c>
      <c r="G24">
        <v>51</v>
      </c>
      <c r="H24">
        <v>172</v>
      </c>
      <c r="K24" t="s">
        <v>23</v>
      </c>
      <c r="L24">
        <v>53.584683419710871</v>
      </c>
      <c r="M24">
        <v>87.703732813190655</v>
      </c>
      <c r="N24">
        <v>63.923179902335001</v>
      </c>
      <c r="O24">
        <v>116.15097263068655</v>
      </c>
      <c r="P24">
        <v>52.531798183562863</v>
      </c>
    </row>
    <row r="25" spans="3:16" x14ac:dyDescent="0.25">
      <c r="C25" t="s">
        <v>43</v>
      </c>
      <c r="D25">
        <v>64.434759443763653</v>
      </c>
      <c r="E25">
        <v>71.06077625112826</v>
      </c>
      <c r="F25">
        <v>44.849009861932942</v>
      </c>
      <c r="G25">
        <v>63.653874187198333</v>
      </c>
      <c r="H25">
        <v>35.073543778091903</v>
      </c>
      <c r="K25" t="s">
        <v>24</v>
      </c>
      <c r="L25">
        <v>33</v>
      </c>
      <c r="M25">
        <v>78</v>
      </c>
      <c r="N25">
        <v>1412</v>
      </c>
      <c r="O25">
        <v>630</v>
      </c>
      <c r="P25">
        <v>3832</v>
      </c>
    </row>
    <row r="26" spans="3:16" x14ac:dyDescent="0.25">
      <c r="C26" t="s">
        <v>44</v>
      </c>
      <c r="D26">
        <v>15</v>
      </c>
      <c r="E26">
        <v>61</v>
      </c>
      <c r="F26">
        <v>134</v>
      </c>
      <c r="G26">
        <v>57</v>
      </c>
      <c r="H26">
        <v>196</v>
      </c>
      <c r="K26" t="s">
        <v>25</v>
      </c>
      <c r="L26">
        <v>50.522701510013114</v>
      </c>
      <c r="M26">
        <v>83.42550194425452</v>
      </c>
      <c r="N26">
        <v>63.340021068138256</v>
      </c>
      <c r="O26">
        <v>109.87254167767647</v>
      </c>
      <c r="P26">
        <v>52.559229931961582</v>
      </c>
    </row>
    <row r="27" spans="3:16" x14ac:dyDescent="0.25">
      <c r="C27" t="s">
        <v>45</v>
      </c>
      <c r="D27">
        <v>60.407586978528435</v>
      </c>
      <c r="E27">
        <v>73.46961612404786</v>
      </c>
      <c r="F27">
        <v>50.08139434582511</v>
      </c>
      <c r="G27">
        <v>71.142565268045203</v>
      </c>
      <c r="H27">
        <v>39.967526630848923</v>
      </c>
      <c r="K27" t="s">
        <v>26</v>
      </c>
      <c r="L27">
        <v>34</v>
      </c>
      <c r="M27">
        <v>89</v>
      </c>
      <c r="N27">
        <v>1422</v>
      </c>
      <c r="O27">
        <v>692</v>
      </c>
      <c r="P27">
        <v>3794</v>
      </c>
    </row>
    <row r="28" spans="3:16" x14ac:dyDescent="0.25">
      <c r="C28" t="s">
        <v>46</v>
      </c>
      <c r="D28">
        <v>16</v>
      </c>
      <c r="E28">
        <v>60</v>
      </c>
      <c r="F28">
        <v>136</v>
      </c>
      <c r="G28">
        <v>56</v>
      </c>
      <c r="H28">
        <v>196</v>
      </c>
      <c r="K28" t="s">
        <v>27</v>
      </c>
      <c r="L28">
        <v>52.053692464861996</v>
      </c>
      <c r="M28">
        <v>95.190636833828876</v>
      </c>
      <c r="N28">
        <v>63.788604786751144</v>
      </c>
      <c r="O28">
        <v>120.68539498563828</v>
      </c>
      <c r="P28">
        <v>52.038026712385758</v>
      </c>
    </row>
    <row r="29" spans="3:16" x14ac:dyDescent="0.25">
      <c r="C29" t="s">
        <v>47</v>
      </c>
      <c r="D29">
        <v>64.434759443763653</v>
      </c>
      <c r="E29">
        <v>72.26519618758806</v>
      </c>
      <c r="F29">
        <v>50.828877843523998</v>
      </c>
      <c r="G29">
        <v>69.894450087904062</v>
      </c>
      <c r="H29">
        <v>39.967526630848923</v>
      </c>
      <c r="K29" t="s">
        <v>28</v>
      </c>
      <c r="L29">
        <v>32</v>
      </c>
      <c r="M29">
        <v>72</v>
      </c>
      <c r="N29">
        <v>1419</v>
      </c>
      <c r="O29">
        <v>690</v>
      </c>
      <c r="P29">
        <v>3817</v>
      </c>
    </row>
    <row r="30" spans="3:16" x14ac:dyDescent="0.25">
      <c r="C30" t="s">
        <v>48</v>
      </c>
      <c r="D30">
        <v>16</v>
      </c>
      <c r="E30">
        <v>61</v>
      </c>
      <c r="F30">
        <v>134</v>
      </c>
      <c r="G30">
        <v>53</v>
      </c>
      <c r="H30">
        <v>193</v>
      </c>
      <c r="K30" t="s">
        <v>29</v>
      </c>
      <c r="L30">
        <v>48.991710555164232</v>
      </c>
      <c r="M30">
        <v>77.008155640850319</v>
      </c>
      <c r="N30">
        <v>63.654029671167287</v>
      </c>
      <c r="O30">
        <v>120.33659326602661</v>
      </c>
      <c r="P30">
        <v>52.353491818971129</v>
      </c>
    </row>
    <row r="31" spans="3:16" x14ac:dyDescent="0.25">
      <c r="C31" t="s">
        <v>49</v>
      </c>
      <c r="D31">
        <v>64.434759443763653</v>
      </c>
      <c r="E31">
        <v>73.46961612404786</v>
      </c>
      <c r="F31">
        <v>50.08139434582511</v>
      </c>
      <c r="G31">
        <v>66.150104547480638</v>
      </c>
      <c r="H31">
        <v>39.355778774254297</v>
      </c>
      <c r="K31" t="s">
        <v>30</v>
      </c>
      <c r="L31">
        <v>32</v>
      </c>
      <c r="M31">
        <v>79</v>
      </c>
      <c r="N31">
        <v>1385</v>
      </c>
      <c r="O31">
        <v>630</v>
      </c>
      <c r="P31">
        <v>3809</v>
      </c>
    </row>
    <row r="32" spans="3:16" x14ac:dyDescent="0.25">
      <c r="C32" t="s">
        <v>50</v>
      </c>
      <c r="D32">
        <v>17</v>
      </c>
      <c r="E32">
        <v>78</v>
      </c>
      <c r="F32">
        <v>120</v>
      </c>
      <c r="G32">
        <v>52</v>
      </c>
      <c r="H32">
        <v>137</v>
      </c>
      <c r="K32" t="s">
        <v>31</v>
      </c>
      <c r="L32">
        <v>48.991710555164232</v>
      </c>
      <c r="M32">
        <v>84.495059661488568</v>
      </c>
      <c r="N32">
        <v>62.128845027883493</v>
      </c>
      <c r="O32">
        <v>109.87254167767647</v>
      </c>
      <c r="P32">
        <v>52.243764825376218</v>
      </c>
    </row>
    <row r="33" spans="3:16" x14ac:dyDescent="0.25">
      <c r="C33" t="s">
        <v>51</v>
      </c>
      <c r="D33">
        <v>68.461931908998892</v>
      </c>
      <c r="E33">
        <v>93.94475504386449</v>
      </c>
      <c r="F33">
        <v>44.849009861932942</v>
      </c>
      <c r="G33">
        <v>64.901989367339482</v>
      </c>
      <c r="H33">
        <v>27.936485451154599</v>
      </c>
      <c r="K33" t="s">
        <v>32</v>
      </c>
      <c r="L33">
        <v>35</v>
      </c>
      <c r="M33">
        <v>81</v>
      </c>
      <c r="N33">
        <v>1421</v>
      </c>
      <c r="O33">
        <v>675</v>
      </c>
      <c r="P33">
        <v>3806</v>
      </c>
    </row>
    <row r="34" spans="3:16" x14ac:dyDescent="0.25">
      <c r="C34" t="s">
        <v>52</v>
      </c>
      <c r="D34">
        <v>16</v>
      </c>
      <c r="E34">
        <v>78</v>
      </c>
      <c r="F34">
        <v>127</v>
      </c>
      <c r="G34">
        <v>56</v>
      </c>
      <c r="H34">
        <v>196</v>
      </c>
      <c r="K34" t="s">
        <v>33</v>
      </c>
      <c r="L34">
        <v>53.584683419710871</v>
      </c>
      <c r="M34">
        <v>86.634175095956621</v>
      </c>
      <c r="N34">
        <v>63.743746414889856</v>
      </c>
      <c r="O34">
        <v>117.72058036893907</v>
      </c>
      <c r="P34">
        <v>52.202617202778129</v>
      </c>
    </row>
    <row r="35" spans="3:16" x14ac:dyDescent="0.25">
      <c r="C35" t="s">
        <v>53</v>
      </c>
      <c r="D35">
        <v>64.434759443763653</v>
      </c>
      <c r="E35">
        <v>93.94475504386449</v>
      </c>
      <c r="F35">
        <v>47.465202103879015</v>
      </c>
      <c r="G35">
        <v>69.894450087904062</v>
      </c>
      <c r="H35">
        <v>39.967526630848923</v>
      </c>
      <c r="K35" t="s">
        <v>34</v>
      </c>
      <c r="L35">
        <v>33</v>
      </c>
      <c r="M35">
        <v>80</v>
      </c>
      <c r="N35">
        <v>1424</v>
      </c>
      <c r="O35">
        <v>680</v>
      </c>
      <c r="P35">
        <v>3820</v>
      </c>
    </row>
    <row r="36" spans="3:16" x14ac:dyDescent="0.25">
      <c r="C36" t="s">
        <v>54</v>
      </c>
      <c r="D36">
        <v>10</v>
      </c>
      <c r="E36">
        <v>51</v>
      </c>
      <c r="F36">
        <v>130</v>
      </c>
      <c r="G36">
        <v>52</v>
      </c>
      <c r="H36">
        <v>195</v>
      </c>
      <c r="K36" t="s">
        <v>35</v>
      </c>
      <c r="L36">
        <v>50.522701510013114</v>
      </c>
      <c r="M36">
        <v>85.564617378722588</v>
      </c>
      <c r="N36">
        <v>63.87832153047372</v>
      </c>
      <c r="O36">
        <v>118.59258466796825</v>
      </c>
      <c r="P36">
        <v>52.394639441569218</v>
      </c>
    </row>
    <row r="37" spans="3:16" x14ac:dyDescent="0.25">
      <c r="C37" t="s">
        <v>55</v>
      </c>
      <c r="D37">
        <v>40.271724652352283</v>
      </c>
      <c r="E37">
        <v>61.42541675944986</v>
      </c>
      <c r="F37">
        <v>48.58642735042735</v>
      </c>
      <c r="G37">
        <v>64.901989367339482</v>
      </c>
      <c r="H37">
        <v>39.763610678650707</v>
      </c>
      <c r="K37" t="s">
        <v>36</v>
      </c>
      <c r="L37">
        <v>39</v>
      </c>
      <c r="M37">
        <v>78</v>
      </c>
      <c r="N37">
        <v>1438</v>
      </c>
      <c r="O37">
        <v>643</v>
      </c>
      <c r="P37">
        <v>3828</v>
      </c>
    </row>
    <row r="38" spans="3:16" x14ac:dyDescent="0.25">
      <c r="C38" t="s">
        <v>56</v>
      </c>
      <c r="D38">
        <v>14</v>
      </c>
      <c r="E38">
        <v>50</v>
      </c>
      <c r="F38">
        <v>153</v>
      </c>
      <c r="G38">
        <v>55</v>
      </c>
      <c r="H38">
        <v>178</v>
      </c>
      <c r="K38" t="s">
        <v>37</v>
      </c>
      <c r="L38">
        <v>59.708647239106398</v>
      </c>
      <c r="M38">
        <v>83.42550194425452</v>
      </c>
      <c r="N38">
        <v>64.506338736531745</v>
      </c>
      <c r="O38">
        <v>112.13975285515232</v>
      </c>
      <c r="P38">
        <v>52.504366435164123</v>
      </c>
    </row>
    <row r="39" spans="3:16" x14ac:dyDescent="0.25">
      <c r="C39" t="s">
        <v>57</v>
      </c>
      <c r="D39">
        <v>56.380414513293204</v>
      </c>
      <c r="E39">
        <v>60.220996822990053</v>
      </c>
      <c r="F39">
        <v>57.182487573964494</v>
      </c>
      <c r="G39">
        <v>68.646334907762906</v>
      </c>
      <c r="H39">
        <v>36.297039491281161</v>
      </c>
      <c r="K39" t="s">
        <v>38</v>
      </c>
      <c r="L39">
        <v>31</v>
      </c>
      <c r="M39">
        <v>74</v>
      </c>
      <c r="N39">
        <v>1471</v>
      </c>
      <c r="O39">
        <v>629</v>
      </c>
      <c r="P39">
        <v>3584</v>
      </c>
    </row>
    <row r="40" spans="3:16" x14ac:dyDescent="0.25">
      <c r="K40" t="s">
        <v>39</v>
      </c>
      <c r="L40">
        <v>47.46071960031535</v>
      </c>
      <c r="M40">
        <v>79.147271075318386</v>
      </c>
      <c r="N40">
        <v>65.986665007954244</v>
      </c>
      <c r="O40">
        <v>109.69814081787064</v>
      </c>
      <c r="P40">
        <v>49.157693130519391</v>
      </c>
    </row>
    <row r="41" spans="3:16" x14ac:dyDescent="0.25">
      <c r="K41" t="s">
        <v>40</v>
      </c>
      <c r="L41">
        <v>29</v>
      </c>
      <c r="M41">
        <v>75</v>
      </c>
      <c r="N41">
        <v>1425</v>
      </c>
      <c r="O41">
        <v>645</v>
      </c>
      <c r="P41">
        <v>3662</v>
      </c>
    </row>
    <row r="42" spans="3:16" x14ac:dyDescent="0.25">
      <c r="K42" t="s">
        <v>41</v>
      </c>
      <c r="L42">
        <v>44.398737690617573</v>
      </c>
      <c r="M42">
        <v>80.21682879255242</v>
      </c>
      <c r="N42">
        <v>63.923179902335001</v>
      </c>
      <c r="O42">
        <v>112.488554574764</v>
      </c>
      <c r="P42">
        <v>50.227531318069765</v>
      </c>
    </row>
    <row r="43" spans="3:16" x14ac:dyDescent="0.25">
      <c r="K43" t="s">
        <v>42</v>
      </c>
      <c r="L43">
        <v>30</v>
      </c>
      <c r="M43">
        <v>77</v>
      </c>
      <c r="N43">
        <v>1418</v>
      </c>
      <c r="O43">
        <v>646</v>
      </c>
      <c r="P43">
        <v>3703</v>
      </c>
    </row>
    <row r="44" spans="3:16" x14ac:dyDescent="0.25">
      <c r="K44" t="s">
        <v>43</v>
      </c>
      <c r="L44">
        <v>45.929728645466469</v>
      </c>
      <c r="M44">
        <v>82.355944227020487</v>
      </c>
      <c r="N44">
        <v>63.609171299305984</v>
      </c>
      <c r="O44">
        <v>112.66295543456984</v>
      </c>
      <c r="P44">
        <v>50.789882160243671</v>
      </c>
    </row>
    <row r="45" spans="3:16" x14ac:dyDescent="0.25">
      <c r="K45" t="s">
        <v>44</v>
      </c>
      <c r="L45">
        <v>37</v>
      </c>
      <c r="M45">
        <v>78</v>
      </c>
      <c r="N45">
        <v>1447</v>
      </c>
      <c r="O45">
        <v>669</v>
      </c>
      <c r="P45">
        <v>3792</v>
      </c>
    </row>
    <row r="46" spans="3:16" x14ac:dyDescent="0.25">
      <c r="K46" t="s">
        <v>45</v>
      </c>
      <c r="L46">
        <v>56.646665329408634</v>
      </c>
      <c r="M46">
        <v>83.42550194425452</v>
      </c>
      <c r="N46">
        <v>64.910064083283331</v>
      </c>
      <c r="O46">
        <v>116.67417521010407</v>
      </c>
      <c r="P46">
        <v>52.010594963987039</v>
      </c>
    </row>
    <row r="47" spans="3:16" x14ac:dyDescent="0.25">
      <c r="K47" t="s">
        <v>46</v>
      </c>
      <c r="L47">
        <v>34</v>
      </c>
      <c r="M47">
        <v>76</v>
      </c>
      <c r="N47">
        <v>1407</v>
      </c>
      <c r="O47">
        <v>688</v>
      </c>
      <c r="P47">
        <v>3861</v>
      </c>
    </row>
    <row r="48" spans="3:16" x14ac:dyDescent="0.25">
      <c r="K48" t="s">
        <v>47</v>
      </c>
      <c r="L48">
        <v>52.053692464861996</v>
      </c>
      <c r="M48">
        <v>81.286386509786468</v>
      </c>
      <c r="N48">
        <v>63.115729208831823</v>
      </c>
      <c r="O48">
        <v>119.98779154641494</v>
      </c>
      <c r="P48">
        <v>52.956990283743139</v>
      </c>
    </row>
    <row r="49" spans="11:16" x14ac:dyDescent="0.25">
      <c r="K49" t="s">
        <v>48</v>
      </c>
      <c r="L49">
        <v>35</v>
      </c>
      <c r="M49">
        <v>80</v>
      </c>
      <c r="N49">
        <v>1412</v>
      </c>
      <c r="O49">
        <v>684</v>
      </c>
      <c r="P49">
        <v>3874</v>
      </c>
    </row>
    <row r="50" spans="11:16" x14ac:dyDescent="0.25">
      <c r="K50" t="s">
        <v>49</v>
      </c>
      <c r="L50">
        <v>53.584683419710871</v>
      </c>
      <c r="M50">
        <v>85.564617378722588</v>
      </c>
      <c r="N50">
        <v>63.340021068138256</v>
      </c>
      <c r="O50">
        <v>119.2901881071916</v>
      </c>
      <c r="P50">
        <v>53.135296648334858</v>
      </c>
    </row>
    <row r="51" spans="11:16" x14ac:dyDescent="0.25">
      <c r="K51" t="s">
        <v>50</v>
      </c>
      <c r="L51">
        <v>30</v>
      </c>
      <c r="M51">
        <v>78</v>
      </c>
      <c r="N51">
        <v>1364</v>
      </c>
      <c r="O51">
        <v>609</v>
      </c>
      <c r="P51">
        <v>3662</v>
      </c>
    </row>
    <row r="52" spans="11:16" x14ac:dyDescent="0.25">
      <c r="K52" t="s">
        <v>51</v>
      </c>
      <c r="L52">
        <v>45.929728645466469</v>
      </c>
      <c r="M52">
        <v>83.42550194425452</v>
      </c>
      <c r="N52">
        <v>61.186819218796444</v>
      </c>
      <c r="O52">
        <v>106.21012362175391</v>
      </c>
      <c r="P52">
        <v>50.227531318069765</v>
      </c>
    </row>
    <row r="53" spans="11:16" x14ac:dyDescent="0.25">
      <c r="K53" t="s">
        <v>52</v>
      </c>
      <c r="L53">
        <v>33</v>
      </c>
      <c r="M53">
        <v>78</v>
      </c>
      <c r="N53">
        <v>1375</v>
      </c>
      <c r="O53">
        <v>667</v>
      </c>
      <c r="P53">
        <v>3827</v>
      </c>
    </row>
    <row r="54" spans="11:16" x14ac:dyDescent="0.25">
      <c r="K54" t="s">
        <v>53</v>
      </c>
      <c r="L54">
        <v>50.522701510013114</v>
      </c>
      <c r="M54">
        <v>83.42550194425452</v>
      </c>
      <c r="N54">
        <v>61.68026130927062</v>
      </c>
      <c r="O54">
        <v>116.3253734904924</v>
      </c>
      <c r="P54">
        <v>52.490650560964774</v>
      </c>
    </row>
    <row r="55" spans="11:16" x14ac:dyDescent="0.25">
      <c r="K55" t="s">
        <v>54</v>
      </c>
      <c r="L55">
        <v>22</v>
      </c>
      <c r="M55">
        <v>62</v>
      </c>
      <c r="N55">
        <v>1297</v>
      </c>
      <c r="O55">
        <v>571</v>
      </c>
      <c r="P55">
        <v>3674</v>
      </c>
    </row>
    <row r="56" spans="11:16" x14ac:dyDescent="0.25">
      <c r="K56" t="s">
        <v>55</v>
      </c>
      <c r="L56">
        <v>33.681801006675407</v>
      </c>
      <c r="M56">
        <v>66.312578468509997</v>
      </c>
      <c r="N56">
        <v>58.181308304090166</v>
      </c>
      <c r="O56">
        <v>99.58289094913215</v>
      </c>
      <c r="P56">
        <v>50.392121808462115</v>
      </c>
    </row>
    <row r="57" spans="11:16" x14ac:dyDescent="0.25">
      <c r="K57" t="s">
        <v>56</v>
      </c>
      <c r="L57">
        <v>26</v>
      </c>
      <c r="M57">
        <v>68</v>
      </c>
      <c r="N57">
        <v>1341</v>
      </c>
      <c r="O57">
        <v>614</v>
      </c>
      <c r="P57">
        <v>3847</v>
      </c>
    </row>
    <row r="58" spans="11:16" x14ac:dyDescent="0.25">
      <c r="K58" t="s">
        <v>57</v>
      </c>
      <c r="L58">
        <v>39.805764826070934</v>
      </c>
      <c r="M58">
        <v>72.729924771914199</v>
      </c>
      <c r="N58">
        <v>60.155076665986833</v>
      </c>
      <c r="O58">
        <v>107.08212792078309</v>
      </c>
      <c r="P58">
        <v>52.764968044952035</v>
      </c>
    </row>
    <row r="59" spans="11:16" x14ac:dyDescent="0.25">
      <c r="K59" t="s">
        <v>58</v>
      </c>
      <c r="L59">
        <v>31</v>
      </c>
      <c r="M59">
        <v>75</v>
      </c>
      <c r="N59">
        <v>1378</v>
      </c>
      <c r="O59">
        <v>606</v>
      </c>
      <c r="P59">
        <v>3679</v>
      </c>
    </row>
    <row r="60" spans="11:16" x14ac:dyDescent="0.25">
      <c r="K60" t="s">
        <v>59</v>
      </c>
      <c r="L60">
        <v>47.46071960031535</v>
      </c>
      <c r="M60">
        <v>80.21682879255242</v>
      </c>
      <c r="N60">
        <v>61.814836424854477</v>
      </c>
      <c r="O60">
        <v>105.68692104233642</v>
      </c>
      <c r="P60">
        <v>50.460701179458944</v>
      </c>
    </row>
    <row r="61" spans="11:16" x14ac:dyDescent="0.25">
      <c r="K61" t="s">
        <v>60</v>
      </c>
      <c r="L61">
        <v>33</v>
      </c>
      <c r="M61">
        <v>79</v>
      </c>
      <c r="N61">
        <v>1408</v>
      </c>
      <c r="O61">
        <v>635</v>
      </c>
      <c r="P61">
        <v>3696</v>
      </c>
    </row>
    <row r="62" spans="11:16" x14ac:dyDescent="0.25">
      <c r="K62" t="s">
        <v>61</v>
      </c>
      <c r="L62">
        <v>50.522701510013114</v>
      </c>
      <c r="M62">
        <v>84.495059661488568</v>
      </c>
      <c r="N62">
        <v>63.160587580693111</v>
      </c>
      <c r="O62">
        <v>110.74454597670565</v>
      </c>
      <c r="P62">
        <v>50.69387104084813</v>
      </c>
    </row>
    <row r="63" spans="11:16" x14ac:dyDescent="0.25">
      <c r="K63" t="s">
        <v>62</v>
      </c>
      <c r="L63">
        <v>33</v>
      </c>
      <c r="M63">
        <v>78</v>
      </c>
      <c r="N63">
        <v>1427</v>
      </c>
      <c r="O63">
        <v>646</v>
      </c>
      <c r="P63">
        <v>3693</v>
      </c>
    </row>
    <row r="64" spans="11:16" x14ac:dyDescent="0.25">
      <c r="K64" t="s">
        <v>63</v>
      </c>
      <c r="L64">
        <v>50.522701510013114</v>
      </c>
      <c r="M64">
        <v>83.42550194425452</v>
      </c>
      <c r="N64">
        <v>64.012896646057584</v>
      </c>
      <c r="O64">
        <v>112.66295543456984</v>
      </c>
      <c r="P64">
        <v>50.652723418250034</v>
      </c>
    </row>
    <row r="65" spans="11:16" x14ac:dyDescent="0.25">
      <c r="K65" t="s">
        <v>64</v>
      </c>
      <c r="L65">
        <v>33</v>
      </c>
      <c r="M65">
        <v>83</v>
      </c>
      <c r="N65">
        <v>1373</v>
      </c>
      <c r="O65">
        <v>650</v>
      </c>
      <c r="P65">
        <v>3808</v>
      </c>
    </row>
    <row r="66" spans="11:16" x14ac:dyDescent="0.25">
      <c r="K66" t="s">
        <v>65</v>
      </c>
      <c r="L66">
        <v>50.522701510013114</v>
      </c>
      <c r="M66">
        <v>88.773290530424688</v>
      </c>
      <c r="N66">
        <v>61.590544565548043</v>
      </c>
      <c r="O66">
        <v>113.36055887379318</v>
      </c>
      <c r="P66">
        <v>52.230048951176862</v>
      </c>
    </row>
    <row r="67" spans="11:16" x14ac:dyDescent="0.25">
      <c r="K67" t="s">
        <v>66</v>
      </c>
      <c r="L67">
        <v>34</v>
      </c>
      <c r="M67">
        <v>81</v>
      </c>
      <c r="N67">
        <v>1388</v>
      </c>
      <c r="O67">
        <v>679</v>
      </c>
      <c r="P67">
        <v>3847</v>
      </c>
    </row>
    <row r="68" spans="11:16" x14ac:dyDescent="0.25">
      <c r="K68" t="s">
        <v>67</v>
      </c>
      <c r="L68">
        <v>52.053692464861996</v>
      </c>
      <c r="M68">
        <v>86.634175095956621</v>
      </c>
      <c r="N68">
        <v>62.263420143467364</v>
      </c>
      <c r="O68">
        <v>118.41818380816241</v>
      </c>
      <c r="P68">
        <v>52.764968044952035</v>
      </c>
    </row>
    <row r="69" spans="11:16" x14ac:dyDescent="0.25">
      <c r="K69" t="s">
        <v>68</v>
      </c>
      <c r="L69">
        <v>33</v>
      </c>
      <c r="M69">
        <v>79</v>
      </c>
      <c r="N69">
        <v>1411</v>
      </c>
      <c r="O69">
        <v>691</v>
      </c>
      <c r="P69">
        <v>3868</v>
      </c>
    </row>
    <row r="70" spans="11:16" x14ac:dyDescent="0.25">
      <c r="K70" t="s">
        <v>69</v>
      </c>
      <c r="L70">
        <v>50.522701510013114</v>
      </c>
      <c r="M70">
        <v>84.495059661488568</v>
      </c>
      <c r="N70">
        <v>63.295162696276982</v>
      </c>
      <c r="O70">
        <v>120.51099412583245</v>
      </c>
      <c r="P70">
        <v>53.05300140313868</v>
      </c>
    </row>
    <row r="71" spans="11:16" x14ac:dyDescent="0.25">
      <c r="K71" t="s">
        <v>58</v>
      </c>
      <c r="L71">
        <v>31</v>
      </c>
      <c r="M71">
        <v>77</v>
      </c>
      <c r="N71">
        <v>1392</v>
      </c>
      <c r="O71">
        <v>611</v>
      </c>
      <c r="P71">
        <v>3685</v>
      </c>
    </row>
    <row r="72" spans="11:16" x14ac:dyDescent="0.25">
      <c r="K72" t="s">
        <v>70</v>
      </c>
      <c r="L72">
        <v>47.46071960031535</v>
      </c>
      <c r="M72">
        <v>82.355944227020487</v>
      </c>
      <c r="N72">
        <v>62.442853630912509</v>
      </c>
      <c r="O72">
        <v>106.55892534136558</v>
      </c>
      <c r="P72">
        <v>50.542996424655122</v>
      </c>
    </row>
    <row r="73" spans="11:16" x14ac:dyDescent="0.25">
      <c r="K73" t="s">
        <v>60</v>
      </c>
      <c r="L73">
        <v>28</v>
      </c>
      <c r="M73">
        <v>80</v>
      </c>
      <c r="N73">
        <v>1426</v>
      </c>
      <c r="O73">
        <v>622</v>
      </c>
      <c r="P73">
        <v>3605</v>
      </c>
    </row>
    <row r="74" spans="11:16" x14ac:dyDescent="0.25">
      <c r="K74" t="s">
        <v>71</v>
      </c>
      <c r="L74">
        <v>42.867746735768698</v>
      </c>
      <c r="M74">
        <v>85.564617378722588</v>
      </c>
      <c r="N74">
        <v>63.968038274196289</v>
      </c>
      <c r="O74">
        <v>108.47733479922978</v>
      </c>
      <c r="P74">
        <v>49.445726488706036</v>
      </c>
    </row>
    <row r="75" spans="11:16" x14ac:dyDescent="0.25">
      <c r="K75" t="s">
        <v>62</v>
      </c>
      <c r="L75">
        <v>29</v>
      </c>
      <c r="M75">
        <v>78</v>
      </c>
      <c r="N75">
        <v>1456</v>
      </c>
      <c r="O75">
        <v>615</v>
      </c>
      <c r="P75">
        <v>3535</v>
      </c>
    </row>
    <row r="76" spans="11:16" x14ac:dyDescent="0.25">
      <c r="K76" t="s">
        <v>72</v>
      </c>
      <c r="L76">
        <v>44.398737690617573</v>
      </c>
      <c r="M76">
        <v>83.42550194425452</v>
      </c>
      <c r="N76">
        <v>65.313789430034916</v>
      </c>
      <c r="O76">
        <v>107.25652878058892</v>
      </c>
      <c r="P76">
        <v>48.485615294750573</v>
      </c>
    </row>
    <row r="77" spans="11:16" x14ac:dyDescent="0.25">
      <c r="K77" t="s">
        <v>64</v>
      </c>
      <c r="L77">
        <v>30</v>
      </c>
      <c r="M77">
        <v>81</v>
      </c>
      <c r="N77">
        <v>1394</v>
      </c>
      <c r="O77">
        <v>631</v>
      </c>
      <c r="P77">
        <v>3768</v>
      </c>
    </row>
    <row r="78" spans="11:16" x14ac:dyDescent="0.25">
      <c r="K78" t="s">
        <v>73</v>
      </c>
      <c r="L78">
        <v>45.929728645466469</v>
      </c>
      <c r="M78">
        <v>86.634175095956621</v>
      </c>
      <c r="N78">
        <v>62.532570374635078</v>
      </c>
      <c r="O78">
        <v>110.04694253748231</v>
      </c>
      <c r="P78">
        <v>51.681413983202312</v>
      </c>
    </row>
    <row r="79" spans="11:16" x14ac:dyDescent="0.25">
      <c r="K79" t="s">
        <v>66</v>
      </c>
      <c r="L79">
        <v>31</v>
      </c>
      <c r="M79">
        <v>83</v>
      </c>
      <c r="N79">
        <v>1417</v>
      </c>
      <c r="O79">
        <v>636</v>
      </c>
      <c r="P79">
        <v>3706</v>
      </c>
    </row>
    <row r="80" spans="11:16" x14ac:dyDescent="0.25">
      <c r="K80" t="s">
        <v>74</v>
      </c>
      <c r="L80">
        <v>47.46071960031535</v>
      </c>
      <c r="M80">
        <v>88.773290530424688</v>
      </c>
      <c r="N80">
        <v>63.564312927444703</v>
      </c>
      <c r="O80">
        <v>110.91894683651149</v>
      </c>
      <c r="P80">
        <v>50.83102978284176</v>
      </c>
    </row>
    <row r="81" spans="11:16" x14ac:dyDescent="0.25">
      <c r="K81" t="s">
        <v>68</v>
      </c>
      <c r="L81">
        <v>33</v>
      </c>
      <c r="M81">
        <v>81</v>
      </c>
      <c r="N81">
        <v>1431</v>
      </c>
      <c r="O81">
        <v>640</v>
      </c>
      <c r="P81">
        <v>3651</v>
      </c>
    </row>
    <row r="82" spans="11:16" x14ac:dyDescent="0.25">
      <c r="K82" t="s">
        <v>75</v>
      </c>
      <c r="L82">
        <v>50.522701510013114</v>
      </c>
      <c r="M82">
        <v>86.634175095956621</v>
      </c>
      <c r="N82">
        <v>64.192330133502722</v>
      </c>
      <c r="O82">
        <v>111.61655027573481</v>
      </c>
      <c r="P82">
        <v>50.076656701876765</v>
      </c>
    </row>
    <row r="83" spans="11:16" x14ac:dyDescent="0.25">
      <c r="K83" t="s">
        <v>58</v>
      </c>
      <c r="L83">
        <v>30</v>
      </c>
      <c r="M83">
        <v>78</v>
      </c>
      <c r="N83">
        <v>1441</v>
      </c>
      <c r="O83">
        <v>621</v>
      </c>
      <c r="P83">
        <v>3538</v>
      </c>
    </row>
    <row r="84" spans="11:16" x14ac:dyDescent="0.25">
      <c r="K84" t="s">
        <v>76</v>
      </c>
      <c r="L84">
        <v>45.929728645466469</v>
      </c>
      <c r="M84">
        <v>83.42550194425452</v>
      </c>
      <c r="N84">
        <v>64.640913852115602</v>
      </c>
      <c r="O84">
        <v>108.30293393942394</v>
      </c>
      <c r="P84">
        <v>48.52676291734867</v>
      </c>
    </row>
    <row r="85" spans="11:16" x14ac:dyDescent="0.25">
      <c r="K85" t="s">
        <v>60</v>
      </c>
      <c r="L85">
        <v>32</v>
      </c>
      <c r="M85">
        <v>74</v>
      </c>
      <c r="N85">
        <v>1442</v>
      </c>
      <c r="O85">
        <v>628</v>
      </c>
      <c r="P85">
        <v>3549</v>
      </c>
    </row>
    <row r="86" spans="11:16" x14ac:dyDescent="0.25">
      <c r="K86" t="s">
        <v>77</v>
      </c>
      <c r="L86">
        <v>48.991710555164232</v>
      </c>
      <c r="M86">
        <v>79.147271075318386</v>
      </c>
      <c r="N86">
        <v>64.685772223976898</v>
      </c>
      <c r="O86">
        <v>109.52373995806479</v>
      </c>
      <c r="P86">
        <v>48.67763753354167</v>
      </c>
    </row>
    <row r="87" spans="11:16" x14ac:dyDescent="0.25">
      <c r="K87" t="s">
        <v>62</v>
      </c>
      <c r="L87">
        <v>32</v>
      </c>
      <c r="M87">
        <v>79</v>
      </c>
      <c r="N87">
        <v>1452</v>
      </c>
      <c r="O87">
        <v>631</v>
      </c>
      <c r="P87">
        <v>3578</v>
      </c>
    </row>
    <row r="88" spans="11:16" x14ac:dyDescent="0.25">
      <c r="K88" t="s">
        <v>78</v>
      </c>
      <c r="L88">
        <v>48.991710555164232</v>
      </c>
      <c r="M88">
        <v>84.495059661488568</v>
      </c>
      <c r="N88">
        <v>65.134355942589764</v>
      </c>
      <c r="O88">
        <v>110.04694253748231</v>
      </c>
      <c r="P88">
        <v>49.075397885323213</v>
      </c>
    </row>
    <row r="89" spans="11:16" x14ac:dyDescent="0.25">
      <c r="K89" t="s">
        <v>64</v>
      </c>
      <c r="L89">
        <v>38</v>
      </c>
      <c r="M89">
        <v>77</v>
      </c>
      <c r="N89">
        <v>1406</v>
      </c>
      <c r="O89">
        <v>643</v>
      </c>
      <c r="P89">
        <v>3690</v>
      </c>
    </row>
    <row r="90" spans="11:16" x14ac:dyDescent="0.25">
      <c r="K90" t="s">
        <v>79</v>
      </c>
      <c r="L90">
        <v>58.177656284257516</v>
      </c>
      <c r="M90">
        <v>82.355944227020487</v>
      </c>
      <c r="N90">
        <v>63.070870836970542</v>
      </c>
      <c r="O90">
        <v>112.13975285515232</v>
      </c>
      <c r="P90">
        <v>50.611575795651945</v>
      </c>
    </row>
    <row r="91" spans="11:16" x14ac:dyDescent="0.25">
      <c r="K91" t="s">
        <v>66</v>
      </c>
      <c r="L91">
        <v>33</v>
      </c>
      <c r="M91">
        <v>84</v>
      </c>
      <c r="N91">
        <v>1437</v>
      </c>
      <c r="O91">
        <v>664</v>
      </c>
      <c r="P91">
        <v>3758</v>
      </c>
    </row>
    <row r="92" spans="11:16" x14ac:dyDescent="0.25">
      <c r="K92" t="s">
        <v>80</v>
      </c>
      <c r="L92">
        <v>50.522701510013114</v>
      </c>
      <c r="M92">
        <v>89.842848247658708</v>
      </c>
      <c r="N92">
        <v>64.461480364670464</v>
      </c>
      <c r="O92">
        <v>115.80217091107488</v>
      </c>
      <c r="P92">
        <v>51.544255241208667</v>
      </c>
    </row>
    <row r="93" spans="11:16" x14ac:dyDescent="0.25">
      <c r="K93" t="s">
        <v>68</v>
      </c>
      <c r="L93">
        <v>35</v>
      </c>
      <c r="M93">
        <v>78</v>
      </c>
      <c r="N93">
        <v>1435</v>
      </c>
      <c r="O93">
        <v>659</v>
      </c>
      <c r="P93">
        <v>3794</v>
      </c>
    </row>
    <row r="94" spans="11:16" x14ac:dyDescent="0.25">
      <c r="K94" t="s">
        <v>81</v>
      </c>
      <c r="L94">
        <v>53.584683419710871</v>
      </c>
      <c r="M94">
        <v>83.42550194425452</v>
      </c>
      <c r="N94">
        <v>64.371763620947888</v>
      </c>
      <c r="O94">
        <v>114.93016661204571</v>
      </c>
      <c r="P94">
        <v>52.038026712385758</v>
      </c>
    </row>
    <row r="95" spans="11:16" x14ac:dyDescent="0.25">
      <c r="K95" t="s">
        <v>82</v>
      </c>
    </row>
    <row r="96" spans="11:16" x14ac:dyDescent="0.25">
      <c r="K96" t="s">
        <v>82</v>
      </c>
      <c r="L96">
        <v>0</v>
      </c>
      <c r="M96">
        <v>0</v>
      </c>
      <c r="N96">
        <v>0</v>
      </c>
      <c r="O96">
        <v>0</v>
      </c>
      <c r="P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abSelected="1" workbookViewId="0">
      <selection activeCell="E20" sqref="E20"/>
    </sheetView>
  </sheetViews>
  <sheetFormatPr defaultRowHeight="15" x14ac:dyDescent="0.25"/>
  <cols>
    <col min="3" max="3" width="40.42578125" bestFit="1" customWidth="1"/>
    <col min="9" max="9" width="19.28515625" bestFit="1" customWidth="1"/>
  </cols>
  <sheetData>
    <row r="2" spans="3:8" x14ac:dyDescent="0.25">
      <c r="C2" t="s">
        <v>6</v>
      </c>
      <c r="D2">
        <v>0.18125049612362076</v>
      </c>
      <c r="E2">
        <v>0.1082496997376321</v>
      </c>
      <c r="F2">
        <v>0.13721253095198055</v>
      </c>
      <c r="G2">
        <v>0.11081716547163969</v>
      </c>
      <c r="H2">
        <v>0.23497753808392538</v>
      </c>
    </row>
    <row r="5" spans="3:8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hidden="1" x14ac:dyDescent="0.25">
      <c r="C6" t="s">
        <v>8</v>
      </c>
      <c r="D6">
        <v>56.380414513293204</v>
      </c>
      <c r="E6">
        <v>50.585637331311638</v>
      </c>
      <c r="F6">
        <v>49.33391084812623</v>
      </c>
      <c r="G6">
        <v>63.653874187198333</v>
      </c>
      <c r="H6">
        <v>37.92836710886683</v>
      </c>
    </row>
    <row r="7" spans="3:8" hidden="1" x14ac:dyDescent="0.25">
      <c r="C7" t="s">
        <v>10</v>
      </c>
      <c r="D7">
        <v>56.380414513293204</v>
      </c>
      <c r="E7">
        <v>62.629836695909653</v>
      </c>
      <c r="F7">
        <v>53.445070085470078</v>
      </c>
      <c r="G7">
        <v>66.150104547480638</v>
      </c>
      <c r="H7">
        <v>36.908787347875787</v>
      </c>
    </row>
    <row r="8" spans="3:8" hidden="1" x14ac:dyDescent="0.25">
      <c r="C8" t="s">
        <v>12</v>
      </c>
      <c r="D8">
        <v>56.380414513293204</v>
      </c>
      <c r="E8">
        <v>66.243096505289046</v>
      </c>
      <c r="F8">
        <v>47.091460355029582</v>
      </c>
      <c r="G8">
        <v>58.661413466633768</v>
      </c>
      <c r="H8">
        <v>33.238300208308033</v>
      </c>
    </row>
    <row r="9" spans="3:8" hidden="1" x14ac:dyDescent="0.25">
      <c r="C9" t="s">
        <v>14</v>
      </c>
      <c r="D9">
        <v>4.0271724652352283</v>
      </c>
      <c r="E9">
        <v>2.4088398729196023</v>
      </c>
      <c r="F9">
        <v>26.535664168310316</v>
      </c>
      <c r="G9">
        <v>4.9924607205645755</v>
      </c>
      <c r="H9">
        <v>5.5057307093516368</v>
      </c>
    </row>
    <row r="10" spans="3:8" hidden="1" x14ac:dyDescent="0.25">
      <c r="C10" t="s">
        <v>16</v>
      </c>
      <c r="D10">
        <v>56.380414513293204</v>
      </c>
      <c r="E10">
        <v>79.491715806346861</v>
      </c>
      <c r="F10">
        <v>46.717718606180135</v>
      </c>
      <c r="G10">
        <v>67.398219727621765</v>
      </c>
      <c r="H10">
        <v>37.520535204470413</v>
      </c>
    </row>
    <row r="11" spans="3:8" hidden="1" x14ac:dyDescent="0.25">
      <c r="C11" t="s">
        <v>18</v>
      </c>
      <c r="D11">
        <v>60.407586978528435</v>
      </c>
      <c r="E11">
        <v>83.104975615726289</v>
      </c>
      <c r="F11">
        <v>46.717718606180135</v>
      </c>
      <c r="G11">
        <v>67.398219727621765</v>
      </c>
      <c r="H11">
        <v>38.540114965461456</v>
      </c>
    </row>
    <row r="12" spans="3:8" hidden="1" x14ac:dyDescent="0.25">
      <c r="C12" t="s">
        <v>20</v>
      </c>
      <c r="D12">
        <v>60.407586978528435</v>
      </c>
      <c r="E12">
        <v>80.696135742806661</v>
      </c>
      <c r="F12">
        <v>47.091460355029582</v>
      </c>
      <c r="G12">
        <v>69.894450087904062</v>
      </c>
      <c r="H12">
        <v>37.112703300074003</v>
      </c>
    </row>
    <row r="13" spans="3:8" x14ac:dyDescent="0.25">
      <c r="C13" t="s">
        <v>39</v>
      </c>
      <c r="D13">
        <v>56.380414513293204</v>
      </c>
      <c r="E13">
        <v>72.26519618758806</v>
      </c>
      <c r="F13">
        <v>44.849009861932942</v>
      </c>
      <c r="G13">
        <v>63.653874187198333</v>
      </c>
      <c r="H13">
        <v>35.685291634686529</v>
      </c>
    </row>
    <row r="14" spans="3:8" x14ac:dyDescent="0.25">
      <c r="C14" t="s">
        <v>41</v>
      </c>
      <c r="D14">
        <v>60.407586978528435</v>
      </c>
      <c r="E14">
        <v>69.856356314668474</v>
      </c>
      <c r="F14">
        <v>44.849009861932942</v>
      </c>
      <c r="G14">
        <v>63.653874187198333</v>
      </c>
      <c r="H14">
        <v>36.297039491281161</v>
      </c>
    </row>
    <row r="15" spans="3:8" x14ac:dyDescent="0.25">
      <c r="C15" t="s">
        <v>43</v>
      </c>
      <c r="D15">
        <v>64.434759443763653</v>
      </c>
      <c r="E15">
        <v>71.06077625112826</v>
      </c>
      <c r="F15">
        <v>44.849009861932942</v>
      </c>
      <c r="G15">
        <v>63.653874187198333</v>
      </c>
      <c r="H15">
        <v>35.073543778091903</v>
      </c>
    </row>
    <row r="16" spans="3:8" x14ac:dyDescent="0.25">
      <c r="C16" t="s">
        <v>83</v>
      </c>
      <c r="D16">
        <f>MAX(D13:D15)</f>
        <v>64.434759443763653</v>
      </c>
      <c r="E16">
        <f t="shared" ref="E16:H16" si="0">MAX(E13:E15)</f>
        <v>72.26519618758806</v>
      </c>
      <c r="F16">
        <f t="shared" si="0"/>
        <v>44.849009861932942</v>
      </c>
      <c r="G16">
        <f t="shared" si="0"/>
        <v>63.653874187198333</v>
      </c>
      <c r="H16">
        <f t="shared" si="0"/>
        <v>36.297039491281161</v>
      </c>
    </row>
    <row r="17" spans="3:8" x14ac:dyDescent="0.25">
      <c r="C17" t="s">
        <v>45</v>
      </c>
      <c r="D17">
        <v>60.407586978528435</v>
      </c>
      <c r="E17">
        <v>73.46961612404786</v>
      </c>
      <c r="F17">
        <v>50.08139434582511</v>
      </c>
      <c r="G17">
        <v>71.142565268045203</v>
      </c>
      <c r="H17">
        <v>39.967526630848923</v>
      </c>
    </row>
    <row r="18" spans="3:8" x14ac:dyDescent="0.25">
      <c r="C18" t="s">
        <v>47</v>
      </c>
      <c r="D18">
        <v>64.434759443763653</v>
      </c>
      <c r="E18">
        <v>72.26519618758806</v>
      </c>
      <c r="F18">
        <v>50.828877843523998</v>
      </c>
      <c r="G18">
        <v>69.894450087904062</v>
      </c>
      <c r="H18">
        <v>39.967526630848923</v>
      </c>
    </row>
    <row r="19" spans="3:8" x14ac:dyDescent="0.25">
      <c r="C19" t="s">
        <v>49</v>
      </c>
      <c r="D19">
        <v>64.434759443763653</v>
      </c>
      <c r="E19">
        <v>73.46961612404786</v>
      </c>
      <c r="F19">
        <v>50.08139434582511</v>
      </c>
      <c r="G19">
        <v>66.150104547480638</v>
      </c>
      <c r="H19">
        <v>39.355778774254297</v>
      </c>
    </row>
    <row r="20" spans="3:8" x14ac:dyDescent="0.25">
      <c r="C20" t="s">
        <v>84</v>
      </c>
      <c r="D20">
        <f>MAX(D17:D19)</f>
        <v>64.434759443763653</v>
      </c>
      <c r="E20">
        <f t="shared" ref="E20:H20" si="1">MAX(E17:E19)</f>
        <v>73.46961612404786</v>
      </c>
      <c r="F20">
        <f t="shared" si="1"/>
        <v>50.828877843523998</v>
      </c>
      <c r="G20">
        <f t="shared" si="1"/>
        <v>71.142565268045203</v>
      </c>
      <c r="H20">
        <f t="shared" si="1"/>
        <v>39.967526630848923</v>
      </c>
    </row>
    <row r="21" spans="3:8" x14ac:dyDescent="0.25">
      <c r="C21" t="s">
        <v>51</v>
      </c>
      <c r="D21">
        <v>68.461931908998892</v>
      </c>
      <c r="E21">
        <v>93.94475504386449</v>
      </c>
      <c r="F21">
        <v>44.849009861932942</v>
      </c>
      <c r="G21">
        <v>64.901989367339482</v>
      </c>
      <c r="H21">
        <v>27.936485451154599</v>
      </c>
    </row>
    <row r="22" spans="3:8" x14ac:dyDescent="0.25">
      <c r="C22" t="s">
        <v>53</v>
      </c>
      <c r="D22">
        <v>64.434759443763653</v>
      </c>
      <c r="E22">
        <v>93.94475504386449</v>
      </c>
      <c r="F22">
        <v>47.465202103879015</v>
      </c>
      <c r="G22">
        <v>69.894450087904062</v>
      </c>
      <c r="H22">
        <v>39.967526630848923</v>
      </c>
    </row>
    <row r="41" spans="2:11" x14ac:dyDescent="0.25">
      <c r="B41" t="s">
        <v>96</v>
      </c>
    </row>
    <row r="42" spans="2:11" x14ac:dyDescent="0.25">
      <c r="C42" t="s">
        <v>85</v>
      </c>
      <c r="D42" t="s">
        <v>86</v>
      </c>
      <c r="E42" t="s">
        <v>87</v>
      </c>
      <c r="F42" t="s">
        <v>88</v>
      </c>
      <c r="H42" t="s">
        <v>89</v>
      </c>
      <c r="I42" t="s">
        <v>90</v>
      </c>
      <c r="K42" t="s">
        <v>91</v>
      </c>
    </row>
    <row r="43" spans="2:11" x14ac:dyDescent="0.25">
      <c r="C43">
        <v>5</v>
      </c>
      <c r="D43">
        <v>2016</v>
      </c>
      <c r="E43">
        <v>0.2</v>
      </c>
      <c r="F43">
        <v>2016</v>
      </c>
      <c r="H43">
        <f>D43-F43</f>
        <v>0</v>
      </c>
      <c r="I43">
        <f>E43^H43</f>
        <v>1</v>
      </c>
      <c r="K43">
        <f>C43*I43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Q33" sqref="Q33"/>
    </sheetView>
  </sheetViews>
  <sheetFormatPr defaultRowHeight="15" x14ac:dyDescent="0.25"/>
  <cols>
    <col min="3" max="3" width="35" bestFit="1" customWidth="1"/>
  </cols>
  <sheetData>
    <row r="3" spans="3:8" x14ac:dyDescent="0.25">
      <c r="C3" t="s">
        <v>92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25">
      <c r="C4" t="s">
        <v>6</v>
      </c>
      <c r="D4">
        <v>0.14107380628098368</v>
      </c>
      <c r="E4">
        <v>7.2309814841016284E-2</v>
      </c>
      <c r="F4">
        <v>0.27034177613169963</v>
      </c>
      <c r="G4">
        <v>7.6380933601495837E-2</v>
      </c>
      <c r="H4">
        <v>0.19514004047790037</v>
      </c>
    </row>
    <row r="5" spans="3:8" x14ac:dyDescent="0.25">
      <c r="C5" t="s">
        <v>39</v>
      </c>
      <c r="D5">
        <v>47.46071960031535</v>
      </c>
      <c r="E5">
        <v>79.147271075318386</v>
      </c>
      <c r="F5">
        <v>65.986665007954244</v>
      </c>
      <c r="G5">
        <v>109.69814081787064</v>
      </c>
      <c r="H5">
        <v>49.157693130519391</v>
      </c>
    </row>
    <row r="6" spans="3:8" x14ac:dyDescent="0.25">
      <c r="C6" t="s">
        <v>41</v>
      </c>
      <c r="D6">
        <v>44.398737690617573</v>
      </c>
      <c r="E6">
        <v>80.21682879255242</v>
      </c>
      <c r="F6">
        <v>63.923179902335001</v>
      </c>
      <c r="G6">
        <v>112.488554574764</v>
      </c>
      <c r="H6">
        <v>50.227531318069765</v>
      </c>
    </row>
    <row r="7" spans="3:8" x14ac:dyDescent="0.25">
      <c r="C7" t="s">
        <v>43</v>
      </c>
      <c r="D7">
        <v>45.929728645466469</v>
      </c>
      <c r="E7">
        <v>82.355944227020487</v>
      </c>
      <c r="F7">
        <v>63.609171299305984</v>
      </c>
      <c r="G7">
        <v>112.66295543456984</v>
      </c>
      <c r="H7">
        <v>50.789882160243671</v>
      </c>
    </row>
    <row r="8" spans="3:8" x14ac:dyDescent="0.25">
      <c r="C8" t="s">
        <v>83</v>
      </c>
      <c r="D8">
        <f>MAX(D5:D7)</f>
        <v>47.46071960031535</v>
      </c>
      <c r="E8">
        <f t="shared" ref="E8:H8" si="0">MAX(E5:E7)</f>
        <v>82.355944227020487</v>
      </c>
      <c r="F8">
        <f t="shared" si="0"/>
        <v>65.986665007954244</v>
      </c>
      <c r="G8">
        <f t="shared" si="0"/>
        <v>112.66295543456984</v>
      </c>
      <c r="H8">
        <f t="shared" si="0"/>
        <v>50.789882160243671</v>
      </c>
    </row>
    <row r="9" spans="3:8" x14ac:dyDescent="0.25">
      <c r="C9" t="s">
        <v>45</v>
      </c>
      <c r="D9">
        <v>56.646665329408634</v>
      </c>
      <c r="E9">
        <v>83.42550194425452</v>
      </c>
      <c r="F9">
        <v>64.910064083283331</v>
      </c>
      <c r="G9">
        <v>116.67417521010407</v>
      </c>
      <c r="H9">
        <v>52.010594963987039</v>
      </c>
    </row>
    <row r="10" spans="3:8" x14ac:dyDescent="0.25">
      <c r="C10" t="s">
        <v>47</v>
      </c>
      <c r="D10">
        <v>52.053692464861996</v>
      </c>
      <c r="E10">
        <v>81.286386509786468</v>
      </c>
      <c r="F10">
        <v>63.115729208831823</v>
      </c>
      <c r="G10">
        <v>119.98779154641494</v>
      </c>
      <c r="H10">
        <v>52.956990283743139</v>
      </c>
    </row>
    <row r="11" spans="3:8" x14ac:dyDescent="0.25">
      <c r="C11" t="s">
        <v>49</v>
      </c>
      <c r="D11">
        <v>53.584683419710871</v>
      </c>
      <c r="E11">
        <v>85.564617378722588</v>
      </c>
      <c r="F11">
        <v>63.340021068138256</v>
      </c>
      <c r="G11">
        <v>119.2901881071916</v>
      </c>
      <c r="H11">
        <v>53.135296648334858</v>
      </c>
    </row>
    <row r="12" spans="3:8" x14ac:dyDescent="0.25">
      <c r="C12" t="s">
        <v>84</v>
      </c>
      <c r="D12">
        <f>MAX(D9:D11)</f>
        <v>56.646665329408634</v>
      </c>
      <c r="E12">
        <f t="shared" ref="E12:H12" si="1">MAX(E9:E11)</f>
        <v>85.564617378722588</v>
      </c>
      <c r="F12">
        <f t="shared" si="1"/>
        <v>64.910064083283331</v>
      </c>
      <c r="G12">
        <f t="shared" si="1"/>
        <v>119.98779154641494</v>
      </c>
      <c r="H12">
        <f t="shared" si="1"/>
        <v>53.135296648334858</v>
      </c>
    </row>
    <row r="13" spans="3:8" x14ac:dyDescent="0.25">
      <c r="C13" t="s">
        <v>51</v>
      </c>
      <c r="D13">
        <v>45.929728645466469</v>
      </c>
      <c r="E13">
        <v>83.42550194425452</v>
      </c>
      <c r="F13">
        <v>61.186819218796444</v>
      </c>
      <c r="G13">
        <v>106.21012362175391</v>
      </c>
      <c r="H13">
        <v>50.227531318069765</v>
      </c>
    </row>
    <row r="14" spans="3:8" x14ac:dyDescent="0.25">
      <c r="C14" t="s">
        <v>53</v>
      </c>
      <c r="D14">
        <v>50.522701510013114</v>
      </c>
      <c r="E14">
        <v>83.42550194425452</v>
      </c>
      <c r="F14">
        <v>61.68026130927062</v>
      </c>
      <c r="G14">
        <v>116.3253734904924</v>
      </c>
      <c r="H14">
        <v>52.490650560964774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1994</vt:lpstr>
      <vt:lpstr>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2016-09-16T18:23:39Z</dcterms:created>
  <dcterms:modified xsi:type="dcterms:W3CDTF">2016-09-16T19:56:00Z</dcterms:modified>
</cp:coreProperties>
</file>