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 activeTab="3"/>
  </bookViews>
  <sheets>
    <sheet name="命令フォーマット" sheetId="5" r:id="rId1"/>
    <sheet name="CC" sheetId="6" r:id="rId2"/>
    <sheet name="AFE" sheetId="7" r:id="rId3"/>
    <sheet name="命令一覧" sheetId="1" r:id="rId4"/>
  </sheets>
  <calcPr calcId="145621"/>
</workbook>
</file>

<file path=xl/calcChain.xml><?xml version="1.0" encoding="utf-8"?>
<calcChain xmlns="http://schemas.openxmlformats.org/spreadsheetml/2006/main"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212" i="1" l="1"/>
  <c r="G210" i="1" l="1"/>
  <c r="F9" i="6" l="1"/>
  <c r="F5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4" i="6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<sst xmlns="http://schemas.openxmlformats.org/spreadsheetml/2006/main" count="924" uniqueCount="560">
  <si>
    <t>オペコード</t>
    <phoneticPr fontId="1"/>
  </si>
  <si>
    <t>予約</t>
    <rPh sb="0" eb="2">
      <t>ヨヤク</t>
    </rPh>
    <phoneticPr fontId="1"/>
  </si>
  <si>
    <t>ADD</t>
    <phoneticPr fontId="1"/>
  </si>
  <si>
    <t>拡張</t>
    <rPh sb="0" eb="2">
      <t>カクチョウ</t>
    </rPh>
    <phoneticPr fontId="1"/>
  </si>
  <si>
    <t>4…0</t>
    <phoneticPr fontId="1"/>
  </si>
  <si>
    <t>9…5</t>
    <phoneticPr fontId="1"/>
  </si>
  <si>
    <t>即値の使用未使用</t>
    <rPh sb="0" eb="2">
      <t>ソクチ</t>
    </rPh>
    <rPh sb="3" eb="5">
      <t>シヨウ</t>
    </rPh>
    <rPh sb="5" eb="8">
      <t>ミシヨウ</t>
    </rPh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</si>
  <si>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</si>
  <si>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</si>
  <si>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</si>
  <si>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</si>
  <si>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</si>
  <si>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</si>
  <si>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</si>
  <si>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</si>
  <si>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</si>
  <si>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</si>
  <si>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</si>
  <si>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</si>
  <si>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</si>
  <si>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</si>
  <si>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</si>
  <si>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15…10</t>
    <phoneticPr fontId="1"/>
  </si>
  <si>
    <t>Immidiaite16フォーマット(I16)</t>
    <phoneticPr fontId="1"/>
  </si>
  <si>
    <t>2Operandフォーマット(O2)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</si>
  <si>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</si>
  <si>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</si>
  <si>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</si>
  <si>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</si>
  <si>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</si>
  <si>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</si>
  <si>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</si>
  <si>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</si>
  <si>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</si>
  <si>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</si>
  <si>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</si>
  <si>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30…21</t>
    <phoneticPr fontId="1"/>
  </si>
  <si>
    <t>Operand2</t>
    <phoneticPr fontId="1"/>
  </si>
  <si>
    <t>Operand1(Destination)</t>
    <phoneticPr fontId="1"/>
  </si>
  <si>
    <t>20…10</t>
    <phoneticPr fontId="1"/>
  </si>
  <si>
    <t>Immediate[15...5]</t>
    <phoneticPr fontId="1"/>
  </si>
  <si>
    <t>Immediate[4...0]</t>
    <phoneticPr fontId="1"/>
  </si>
  <si>
    <t>Immidiateフォーマット(I5)</t>
    <phoneticPr fontId="1"/>
  </si>
  <si>
    <t>1Operandフォーマット(O1)</t>
    <phoneticPr fontId="1"/>
  </si>
  <si>
    <t>O2</t>
  </si>
  <si>
    <t>C</t>
    <phoneticPr fontId="1"/>
  </si>
  <si>
    <t>set bit</t>
    <phoneticPr fontId="1"/>
  </si>
  <si>
    <t>19…16</t>
    <phoneticPr fontId="1"/>
  </si>
  <si>
    <t>Immediate[10...5]</t>
    <phoneticPr fontId="1"/>
  </si>
  <si>
    <t>Immediaiteフォーマット(I11)</t>
    <phoneticPr fontId="1"/>
  </si>
  <si>
    <t>15…0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</si>
  <si>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</si>
  <si>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</si>
  <si>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</si>
  <si>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</si>
  <si>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</si>
  <si>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</si>
  <si>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</si>
  <si>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</si>
  <si>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</si>
  <si>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</si>
  <si>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</si>
  <si>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備考</t>
    <rPh sb="0" eb="2">
      <t>ビコウ</t>
    </rPh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</si>
  <si>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</si>
  <si>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</si>
  <si>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</si>
  <si>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AFE</t>
    <phoneticPr fontId="1"/>
  </si>
  <si>
    <t>CC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</si>
  <si>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</si>
  <si>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</si>
  <si>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</si>
  <si>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</si>
  <si>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</si>
  <si>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</si>
  <si>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</si>
  <si>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</si>
  <si>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Immediate[4…0]</t>
    <phoneticPr fontId="1"/>
  </si>
  <si>
    <t>Immediate[9…5]</t>
    <phoneticPr fontId="1"/>
  </si>
  <si>
    <t>Immediate[15…10]</t>
    <phoneticPr fontId="1"/>
  </si>
  <si>
    <t>Operand1</t>
    <phoneticPr fontId="1"/>
  </si>
  <si>
    <t>即値の仕様未使用</t>
    <rPh sb="0" eb="2">
      <t>ソクチ</t>
    </rPh>
    <rPh sb="3" eb="8">
      <t>シヨウミシヨウ</t>
    </rPh>
    <phoneticPr fontId="1"/>
  </si>
  <si>
    <t>Jump Operand1フォーマット(JO1)</t>
    <phoneticPr fontId="1"/>
  </si>
  <si>
    <t>Jump Immediaite16フォーマット(JI16)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</si>
  <si>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</si>
  <si>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</si>
  <si>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</si>
  <si>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</si>
  <si>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</si>
  <si>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</si>
  <si>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</si>
  <si>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</si>
  <si>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</si>
  <si>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</si>
  <si>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</si>
  <si>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</si>
  <si>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</si>
  <si>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</si>
  <si>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</si>
  <si>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</si>
  <si>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</si>
  <si>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</si>
  <si>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</si>
  <si>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</si>
  <si>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</si>
  <si>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</si>
  <si>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</si>
  <si>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実行権限</t>
    <rPh sb="0" eb="2">
      <t>ジッコウ</t>
    </rPh>
    <rPh sb="2" eb="4">
      <t>ケンゲン</t>
    </rPh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</si>
  <si>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</si>
  <si>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</si>
  <si>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</si>
  <si>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</si>
  <si>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</si>
  <si>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</si>
  <si>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</si>
  <si>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</si>
  <si>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</si>
  <si>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</si>
  <si>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</si>
  <si>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</si>
  <si>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</si>
  <si>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</si>
  <si>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</si>
  <si>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</si>
  <si>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</si>
  <si>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</si>
  <si>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</si>
  <si>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</si>
  <si>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</si>
  <si>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</si>
  <si>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</si>
  <si>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</si>
  <si>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</si>
  <si>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</si>
  <si>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</si>
  <si>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</si>
  <si>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</si>
  <si>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</si>
  <si>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</si>
  <si>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</si>
  <si>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</si>
  <si>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</si>
  <si>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</si>
  <si>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</si>
  <si>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</si>
  <si>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</si>
  <si>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</si>
  <si>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</si>
  <si>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</si>
  <si>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</si>
  <si>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</si>
  <si>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命令フォーマット</t>
    <rPh sb="0" eb="2">
      <t>メイレイ</t>
    </rPh>
    <phoneticPr fontId="1"/>
  </si>
  <si>
    <t>各命令フォーマットに対するRd,Rsの対応</t>
    <rPh sb="0" eb="3">
      <t>カクメイレイ</t>
    </rPh>
    <rPh sb="10" eb="11">
      <t>タイ</t>
    </rPh>
    <rPh sb="19" eb="21">
      <t>タイオウ</t>
    </rPh>
    <phoneticPr fontId="1"/>
  </si>
  <si>
    <t>I5</t>
    <phoneticPr fontId="1"/>
  </si>
  <si>
    <t>I11</t>
    <phoneticPr fontId="1"/>
  </si>
  <si>
    <t>I16</t>
    <phoneticPr fontId="1"/>
  </si>
  <si>
    <t>O2</t>
    <phoneticPr fontId="1"/>
  </si>
  <si>
    <t>O1</t>
    <phoneticPr fontId="1"/>
  </si>
  <si>
    <t>C</t>
    <phoneticPr fontId="1"/>
  </si>
  <si>
    <t>JI16</t>
    <phoneticPr fontId="1"/>
  </si>
  <si>
    <t>JO1</t>
    <phoneticPr fontId="1"/>
  </si>
  <si>
    <t>Rd</t>
    <phoneticPr fontId="1"/>
  </si>
  <si>
    <t>Rs</t>
    <phoneticPr fontId="1"/>
  </si>
  <si>
    <t>Operand1</t>
    <phoneticPr fontId="1"/>
  </si>
  <si>
    <t>Immediate</t>
    <phoneticPr fontId="1"/>
  </si>
  <si>
    <t>Operand1</t>
    <phoneticPr fontId="1"/>
  </si>
  <si>
    <t>none</t>
    <phoneticPr fontId="1"/>
  </si>
  <si>
    <t>none</t>
    <phoneticPr fontId="1"/>
  </si>
  <si>
    <t>Rd = Rd + Rs</t>
    <phoneticPr fontId="1"/>
  </si>
  <si>
    <t>Rd = Rd - Rs</t>
    <phoneticPr fontId="1"/>
  </si>
  <si>
    <t>Rd = (Rd * Rs) &amp; 0xFFFF</t>
    <phoneticPr fontId="1"/>
  </si>
  <si>
    <t>Rd = (Rd * Rs) &gt;&gt; 32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</si>
  <si>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</si>
  <si>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</si>
  <si>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</si>
  <si>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</si>
  <si>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</si>
  <si>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</si>
  <si>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※アセンブラはRdを使用しない命令はRdをゼロとする</t>
    <rPh sb="10" eb="12">
      <t>シヨウ</t>
    </rPh>
    <rPh sb="15" eb="17">
      <t>メイレイ</t>
    </rPh>
    <phoneticPr fontId="1"/>
  </si>
  <si>
    <t>※アセンブラはRsを使用しない命令はRsをゼロとする</t>
    <rPh sb="10" eb="12">
      <t>シヨウ</t>
    </rPh>
    <rPh sb="15" eb="17">
      <t>メイレイ</t>
    </rPh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</si>
  <si>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</si>
  <si>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</si>
  <si>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</si>
  <si>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</si>
  <si>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</si>
  <si>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例外発生の条件</t>
    <rPh sb="0" eb="2">
      <t>レイガイ</t>
    </rPh>
    <rPh sb="2" eb="4">
      <t>ハッセイ</t>
    </rPh>
    <rPh sb="5" eb="7">
      <t>ジョウケン</t>
    </rPh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</si>
  <si>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</si>
  <si>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</si>
  <si>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</si>
  <si>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</si>
  <si>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</si>
  <si>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</si>
  <si>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</si>
  <si>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</si>
  <si>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</si>
  <si>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</si>
  <si>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</si>
  <si>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</si>
  <si>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←廃止予定</t>
    <rPh sb="1" eb="3">
      <t>ハイシ</t>
    </rPh>
    <rPh sb="3" eb="5">
      <t>ヨテイ</t>
    </rPh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</si>
  <si>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</si>
  <si>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</si>
  <si>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</si>
  <si>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</si>
  <si>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</si>
  <si>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</si>
  <si>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</si>
  <si>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</si>
  <si>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</si>
  <si>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</si>
  <si>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</si>
  <si>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</si>
  <si>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</si>
  <si>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</si>
  <si>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</si>
  <si>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</si>
  <si>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</si>
  <si>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</si>
  <si>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</si>
  <si>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</si>
  <si>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</si>
  <si>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</si>
  <si>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</si>
  <si>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</si>
  <si>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Code(DEX)</t>
    <phoneticPr fontId="1"/>
  </si>
  <si>
    <t>Code(HEX)</t>
    <phoneticPr fontId="1"/>
  </si>
  <si>
    <t>Always</t>
    <phoneticPr fontId="1"/>
  </si>
  <si>
    <t>Equal</t>
    <phoneticPr fontId="1"/>
  </si>
  <si>
    <t>Not Equal</t>
    <phoneticPr fontId="1"/>
  </si>
  <si>
    <t>Minus</t>
    <phoneticPr fontId="1"/>
  </si>
  <si>
    <t>Plus</t>
    <phoneticPr fontId="1"/>
  </si>
  <si>
    <t>Even Number</t>
    <phoneticPr fontId="1"/>
  </si>
  <si>
    <t>Odd Number</t>
    <phoneticPr fontId="1"/>
  </si>
  <si>
    <t>Overflow</t>
    <phoneticPr fontId="1"/>
  </si>
  <si>
    <t>Condition</t>
    <phoneticPr fontId="1"/>
  </si>
  <si>
    <t>Cary Set</t>
    <phoneticPr fontId="1"/>
  </si>
  <si>
    <t>Not Cary Set</t>
    <phoneticPr fontId="1"/>
  </si>
  <si>
    <t>Unsigned higher or same</t>
    <phoneticPr fontId="1"/>
  </si>
  <si>
    <t>Unsigned higher</t>
    <phoneticPr fontId="1"/>
  </si>
  <si>
    <t>Signed higher or same</t>
    <phoneticPr fontId="1"/>
  </si>
  <si>
    <t>Signed higher</t>
    <phoneticPr fontId="1"/>
  </si>
  <si>
    <t>Unsigned lower</t>
    <phoneticPr fontId="1"/>
  </si>
  <si>
    <t>Unsigned lower or same</t>
    <phoneticPr fontId="1"/>
  </si>
  <si>
    <t>Signed lower</t>
    <phoneticPr fontId="1"/>
  </si>
  <si>
    <t>Signed lower or same</t>
    <phoneticPr fontId="1"/>
  </si>
  <si>
    <t>CC1</t>
    <phoneticPr fontId="1"/>
  </si>
  <si>
    <t>CC2</t>
    <phoneticPr fontId="1"/>
  </si>
  <si>
    <t>AL</t>
    <phoneticPr fontId="1"/>
  </si>
  <si>
    <t>EQ</t>
    <phoneticPr fontId="1"/>
  </si>
  <si>
    <t>NEQ</t>
    <phoneticPr fontId="1"/>
  </si>
  <si>
    <t>Operate1</t>
    <phoneticPr fontId="1"/>
  </si>
  <si>
    <t>Operate2</t>
    <phoneticPr fontId="1"/>
  </si>
  <si>
    <t>!=</t>
    <phoneticPr fontId="1"/>
  </si>
  <si>
    <t>-</t>
    <phoneticPr fontId="1"/>
  </si>
  <si>
    <t>+</t>
    <phoneticPr fontId="1"/>
  </si>
  <si>
    <t>!%2</t>
    <phoneticPr fontId="1"/>
  </si>
  <si>
    <t>&gt;</t>
    <phoneticPr fontId="1"/>
  </si>
  <si>
    <t>&lt;</t>
    <phoneticPr fontId="1"/>
  </si>
  <si>
    <t>Z</t>
    <phoneticPr fontId="1"/>
  </si>
  <si>
    <t>NZ</t>
    <phoneticPr fontId="1"/>
  </si>
  <si>
    <t>MI</t>
    <phoneticPr fontId="1"/>
  </si>
  <si>
    <t>ON</t>
    <phoneticPr fontId="1"/>
  </si>
  <si>
    <t>EN</t>
    <phoneticPr fontId="1"/>
  </si>
  <si>
    <t>PL</t>
    <phoneticPr fontId="1"/>
  </si>
  <si>
    <t>OVF</t>
    <phoneticPr fontId="1"/>
  </si>
  <si>
    <t>C</t>
    <phoneticPr fontId="1"/>
  </si>
  <si>
    <t>NC</t>
    <phoneticPr fontId="1"/>
  </si>
  <si>
    <t>Flag Condition</t>
    <phoneticPr fontId="1"/>
  </si>
  <si>
    <t>ZF</t>
    <phoneticPr fontId="1"/>
  </si>
  <si>
    <t>!ZF</t>
    <phoneticPr fontId="1"/>
  </si>
  <si>
    <t>SF</t>
    <phoneticPr fontId="1"/>
  </si>
  <si>
    <t>!SF</t>
    <phoneticPr fontId="1"/>
  </si>
  <si>
    <t>PS</t>
    <phoneticPr fontId="1"/>
  </si>
  <si>
    <t>!PS</t>
    <phoneticPr fontId="1"/>
  </si>
  <si>
    <t>OF</t>
    <phoneticPr fontId="1"/>
  </si>
  <si>
    <t>CF</t>
    <phoneticPr fontId="1"/>
  </si>
  <si>
    <t>!CF</t>
    <phoneticPr fontId="1"/>
  </si>
  <si>
    <t>CF and !ZF</t>
    <phoneticPr fontId="1"/>
  </si>
  <si>
    <t>!CF or ZF</t>
  </si>
  <si>
    <t>(SF and OF) or (!SF and !OF)</t>
  </si>
  <si>
    <t>(SF and !OF) or (!SF and OF)</t>
  </si>
  <si>
    <t>!ZF and SF==OF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</si>
  <si>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</si>
  <si>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</si>
  <si>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</si>
  <si>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</si>
  <si>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</si>
  <si>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</si>
  <si>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</si>
  <si>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</si>
  <si>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</si>
  <si>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</si>
  <si>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</si>
  <si>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</si>
  <si>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</si>
  <si>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</si>
  <si>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</si>
  <si>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CC3</t>
    <phoneticPr fontId="1"/>
  </si>
  <si>
    <t>EQ</t>
    <phoneticPr fontId="1"/>
  </si>
  <si>
    <t>NE</t>
    <phoneticPr fontId="1"/>
  </si>
  <si>
    <t>GEU</t>
    <phoneticPr fontId="1"/>
  </si>
  <si>
    <t>LTU</t>
    <phoneticPr fontId="1"/>
  </si>
  <si>
    <t>GTU</t>
    <phoneticPr fontId="1"/>
  </si>
  <si>
    <t>LEU</t>
    <phoneticPr fontId="1"/>
  </si>
  <si>
    <t>GE</t>
    <phoneticPr fontId="1"/>
  </si>
  <si>
    <t>LT</t>
    <phoneticPr fontId="1"/>
  </si>
  <si>
    <t>GT</t>
    <phoneticPr fontId="1"/>
  </si>
  <si>
    <t>LE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</si>
  <si>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</si>
  <si>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</si>
  <si>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</si>
  <si>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</si>
  <si>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</si>
  <si>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</si>
  <si>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</si>
  <si>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</si>
  <si>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</si>
  <si>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</si>
  <si>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</si>
  <si>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</si>
  <si>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>トラップ番号</t>
    <rPh sb="4" eb="6">
      <t>バンゴウ</t>
    </rPh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</si>
  <si>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</si>
  <si>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</si>
  <si>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</si>
  <si>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</si>
  <si>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</si>
  <si>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</si>
  <si>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</si>
  <si>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</si>
  <si>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</si>
  <si>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</si>
  <si>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</si>
  <si>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</si>
  <si>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</si>
  <si>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</si>
  <si>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</si>
  <si>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</si>
  <si>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</si>
  <si>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</si>
  <si>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</si>
  <si>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</si>
  <si>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</si>
  <si>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</si>
  <si>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</si>
  <si>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</si>
  <si>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</si>
  <si>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</si>
  <si>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</si>
  <si>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</si>
  <si>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</si>
  <si>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</si>
  <si>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</si>
  <si>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</si>
  <si>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</si>
  <si>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</si>
  <si>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</si>
  <si>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</si>
  <si>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</si>
  <si>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</si>
  <si>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</si>
  <si>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</si>
  <si>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</si>
  <si>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</si>
  <si>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</si>
  <si>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</si>
  <si>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</si>
  <si>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</si>
  <si>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</si>
  <si>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</si>
  <si>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</si>
  <si>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</si>
  <si>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</si>
  <si>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</si>
  <si>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</si>
  <si>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</si>
  <si>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</si>
  <si>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</si>
  <si>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</si>
  <si>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</si>
  <si>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</si>
  <si>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</si>
  <si>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</si>
  <si>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</si>
  <si>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</si>
  <si>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</si>
  <si>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</si>
  <si>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</si>
  <si>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</si>
  <si>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</si>
  <si>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</si>
  <si>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</si>
  <si>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</si>
  <si>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</si>
  <si>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</si>
  <si>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</si>
  <si>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</si>
  <si>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</si>
  <si>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</si>
  <si>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</si>
  <si>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</si>
  <si>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</si>
  <si>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</si>
  <si>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</si>
  <si>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</si>
  <si>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</si>
  <si>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UEO</t>
    <phoneticPr fontId="1"/>
  </si>
  <si>
    <t>UEU</t>
    <phoneticPr fontId="1"/>
  </si>
  <si>
    <t>UO</t>
    <phoneticPr fontId="1"/>
  </si>
  <si>
    <t>UU</t>
    <phoneticPr fontId="1"/>
  </si>
  <si>
    <t>SEU</t>
    <phoneticPr fontId="1"/>
  </si>
  <si>
    <t>SEO</t>
    <phoneticPr fontId="1"/>
  </si>
  <si>
    <t>SU</t>
    <phoneticPr fontId="1"/>
  </si>
  <si>
    <t>SO</t>
    <phoneticPr fontId="1"/>
  </si>
  <si>
    <t>ZF or !SF==OF</t>
    <phoneticPr fontId="1"/>
  </si>
  <si>
    <t>U&lt;=</t>
    <phoneticPr fontId="1"/>
  </si>
  <si>
    <t>U&gt;</t>
    <phoneticPr fontId="1"/>
  </si>
  <si>
    <t>U&lt;</t>
    <phoneticPr fontId="1"/>
  </si>
  <si>
    <t>U&gt;=</t>
    <phoneticPr fontId="1"/>
  </si>
  <si>
    <t>&lt;=</t>
    <phoneticPr fontId="1"/>
  </si>
  <si>
    <t>&gt;=</t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</si>
  <si>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</si>
  <si>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</si>
  <si>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</si>
  <si>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</si>
  <si>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</si>
  <si>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</si>
  <si>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</si>
  <si>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</si>
  <si>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</si>
  <si>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</si>
  <si>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</si>
  <si>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</si>
  <si>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</si>
  <si>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</si>
  <si>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</si>
  <si>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</si>
  <si>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</si>
  <si>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</si>
  <si>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</si>
  <si>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</si>
  <si>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</si>
  <si>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</si>
  <si>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</si>
  <si>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</si>
  <si>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</si>
  <si>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</si>
  <si>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</si>
  <si>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</si>
  <si>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</si>
  <si>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</si>
  <si>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</si>
  <si>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</si>
  <si>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</si>
  <si>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</si>
  <si>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</si>
  <si>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</si>
  <si>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</si>
  <si>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</si>
  <si>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</si>
  <si>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</si>
  <si>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</si>
  <si>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</si>
  <si>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</si>
  <si>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</si>
  <si>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</si>
  <si>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</si>
  <si>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</si>
  <si>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</si>
  <si>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</si>
  <si>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</si>
  <si>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</si>
  <si>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</si>
  <si>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</si>
  <si>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</si>
  <si>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</si>
  <si>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</si>
  <si>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</si>
  <si>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</si>
  <si>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</si>
  <si>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</si>
  <si>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</si>
  <si>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</si>
  <si>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</si>
  <si>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</si>
  <si>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</si>
  <si>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</si>
  <si>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</si>
  <si>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</si>
  <si>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</si>
  <si>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</si>
  <si>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</si>
  <si>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</si>
  <si>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</si>
  <si>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</si>
  <si>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</si>
  <si>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</si>
  <si>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</si>
  <si>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</si>
  <si>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</si>
  <si>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</si>
  <si>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</si>
  <si>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</si>
  <si>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</si>
  <si>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</si>
  <si>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</si>
  <si>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</si>
  <si>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</si>
  <si>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Operate1</t>
    <phoneticPr fontId="1"/>
  </si>
  <si>
    <t>Type</t>
    <phoneticPr fontId="1"/>
  </si>
  <si>
    <t>Instruction</t>
    <phoneticPr fontId="1"/>
  </si>
  <si>
    <t>Immediate</t>
    <phoneticPr fontId="1"/>
  </si>
  <si>
    <t>Mnemonic</t>
    <phoneticPr fontId="1"/>
  </si>
  <si>
    <t>Opcode</t>
    <phoneticPr fontId="1"/>
  </si>
  <si>
    <t>Operation</t>
    <phoneticPr fontId="1"/>
  </si>
  <si>
    <t>Flag Information</t>
    <phoneticPr fontId="1"/>
  </si>
  <si>
    <t>none</t>
    <phoneticPr fontId="1"/>
  </si>
  <si>
    <t>AFE1</t>
    <phoneticPr fontId="1"/>
  </si>
  <si>
    <t>AFE2</t>
    <phoneticPr fontId="1"/>
  </si>
  <si>
    <t>AFE3</t>
    <phoneticPr fontId="1"/>
  </si>
  <si>
    <t>ADV※</t>
    <phoneticPr fontId="1"/>
  </si>
  <si>
    <t>ADV : ディスプレイスメント付きLoad/Store命令においてのディスプレイスメント値。それ以外の命令では将来のためのReserveで0とする。</t>
    <rPh sb="16" eb="17">
      <t>ツ</t>
    </rPh>
    <rPh sb="28" eb="30">
      <t>メイレイ</t>
    </rPh>
    <rPh sb="45" eb="46">
      <t>アタイ</t>
    </rPh>
    <rPh sb="49" eb="51">
      <t>イガイ</t>
    </rPh>
    <rPh sb="52" eb="54">
      <t>メイレイ</t>
    </rPh>
    <rPh sb="56" eb="58">
      <t>ショウライ</t>
    </rPh>
    <phoneticPr fontId="1"/>
  </si>
  <si>
    <t>Rd = EX</t>
    <phoneticPr fontId="1"/>
  </si>
  <si>
    <t>Rd = SignExtension8to32(EX)</t>
    <phoneticPr fontId="1"/>
  </si>
  <si>
    <t>Rd = SignExtension16to32(EX)</t>
    <phoneticPr fontId="1"/>
  </si>
  <si>
    <t>SEXT8-32</t>
    <phoneticPr fontId="1"/>
  </si>
  <si>
    <t>SEXT16-32</t>
    <phoneticPr fontId="1"/>
  </si>
  <si>
    <t>Memory Access</t>
    <phoneticPr fontId="1"/>
  </si>
  <si>
    <t>AFE-Format1</t>
    <phoneticPr fontId="1"/>
  </si>
  <si>
    <t>AFE-Format2(Imm)</t>
    <phoneticPr fontId="1"/>
  </si>
  <si>
    <t>MA(Memory Access)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</si>
  <si>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</si>
  <si>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</si>
  <si>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</si>
  <si>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</si>
  <si>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Format2(Imm)</t>
    <phoneticPr fontId="1"/>
  </si>
  <si>
    <t>Format1(Operand/Disp)</t>
    <phoneticPr fontId="1"/>
  </si>
  <si>
    <t>オペコード</t>
    <phoneticPr fontId="1"/>
  </si>
  <si>
    <t>オペコード</t>
    <phoneticPr fontId="1"/>
  </si>
  <si>
    <t>拡張</t>
    <rPh sb="0" eb="2">
      <t>カクチョウ</t>
    </rPh>
    <phoneticPr fontId="1"/>
  </si>
  <si>
    <t>19…16</t>
    <phoneticPr fontId="1"/>
  </si>
  <si>
    <t>15…0</t>
    <phoneticPr fontId="1"/>
  </si>
  <si>
    <t>Immediate[4...0]</t>
    <phoneticPr fontId="1"/>
  </si>
  <si>
    <t>Immediate[15...0]</t>
    <phoneticPr fontId="1"/>
  </si>
  <si>
    <t>Controlフォーマット(C)</t>
    <phoneticPr fontId="1"/>
  </si>
  <si>
    <t>Control Immediate16フォーマット(CI16)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</si>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</sst>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6" fontId="0" fillId="0" borderId="18" xfId="0" applyNumberFormat="1" applyBorder="1">
      <alignment vertical="center"/>
    </xf>
    <xf numFmtId="20" fontId="0" fillId="0" borderId="18" xfId="0" applyNumberFormat="1" applyBorder="1">
      <alignment vertical="center"/>
    </xf>
    <xf numFmtId="56" fontId="0" fillId="0" borderId="18" xfId="0" applyNumberFormat="1" applyBorder="1">
      <alignment vertical="center"/>
    </xf>
    <xf numFmtId="56" fontId="0" fillId="0" borderId="8" xfId="0" applyNumberFormat="1" applyBorder="1">
      <alignment vertical="center"/>
    </xf>
    <xf numFmtId="46" fontId="0" fillId="0" borderId="8" xfId="0" applyNumberFormat="1" applyBorder="1">
      <alignment vertical="center"/>
    </xf>
    <xf numFmtId="20" fontId="0" fillId="0" borderId="8" xfId="0" applyNumberFormat="1" applyBorder="1">
      <alignment vertical="center"/>
    </xf>
    <xf numFmtId="0" fontId="3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23" xfId="0" applyFill="1" applyBorder="1">
      <alignment vertical="center"/>
    </xf>
    <xf numFmtId="0" fontId="0" fillId="4" borderId="2" xfId="0" applyFill="1" applyBorder="1">
      <alignment vertical="center"/>
    </xf>
    <xf numFmtId="9" fontId="0" fillId="0" borderId="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M38"/>
  <sheetViews>
    <sheetView topLeftCell="C1" workbookViewId="0">
      <selection activeCell="I11" sqref="I11"/>
    </sheetView>
  </sheetViews>
  <sheetFormatPr defaultRowHeight="13.5"/>
  <cols>
    <col min="5" max="5" width="10.625" customWidth="1"/>
    <col min="6" max="6" width="18.125" customWidth="1"/>
    <col min="7" max="7" width="20.375" customWidth="1"/>
    <col min="8" max="8" width="16.25" customWidth="1"/>
    <col min="9" max="9" width="22.375" customWidth="1"/>
    <col min="10" max="10" width="15.125" customWidth="1"/>
    <col min="12" max="12" width="34" customWidth="1"/>
  </cols>
  <sheetData>
    <row r="1" spans="4:13" ht="14.25" thickBot="1"/>
    <row r="2" spans="4:13" ht="15" thickTop="1" thickBot="1">
      <c r="D2" s="33" t="s">
        <v>150</v>
      </c>
      <c r="E2" s="34"/>
      <c r="F2" s="34"/>
      <c r="G2" s="34"/>
      <c r="H2" s="34"/>
      <c r="I2" s="34"/>
      <c r="J2" s="34"/>
      <c r="K2" s="34"/>
      <c r="L2" s="35"/>
    </row>
    <row r="3" spans="4:13" ht="14.25" thickTop="1">
      <c r="D3" s="30">
        <v>31</v>
      </c>
      <c r="E3" s="36" t="s">
        <v>36</v>
      </c>
      <c r="F3" s="31">
        <v>20</v>
      </c>
      <c r="G3" s="31" t="s">
        <v>47</v>
      </c>
      <c r="H3" s="37" t="s">
        <v>22</v>
      </c>
      <c r="I3" s="38" t="s">
        <v>5</v>
      </c>
      <c r="J3" s="31" t="s">
        <v>4</v>
      </c>
      <c r="K3" s="31"/>
      <c r="L3" s="32"/>
    </row>
    <row r="4" spans="4:13" ht="14.25" thickBot="1">
      <c r="D4" s="11" t="s">
        <v>3</v>
      </c>
      <c r="E4" s="12" t="s">
        <v>534</v>
      </c>
      <c r="F4" s="12" t="s">
        <v>6</v>
      </c>
      <c r="G4" s="12" t="s">
        <v>66</v>
      </c>
      <c r="H4" s="12" t="s">
        <v>1</v>
      </c>
      <c r="I4" s="12" t="s">
        <v>38</v>
      </c>
      <c r="J4" s="12" t="s">
        <v>41</v>
      </c>
      <c r="K4" s="12"/>
      <c r="L4" s="13" t="s">
        <v>42</v>
      </c>
      <c r="M4" s="47" t="s">
        <v>197</v>
      </c>
    </row>
    <row r="5" spans="4:13" ht="14.25" thickTop="1">
      <c r="D5" s="30">
        <v>31</v>
      </c>
      <c r="E5" s="36" t="s">
        <v>36</v>
      </c>
      <c r="F5" s="31">
        <v>20</v>
      </c>
      <c r="G5" s="31" t="s">
        <v>47</v>
      </c>
      <c r="H5" s="37" t="s">
        <v>22</v>
      </c>
      <c r="I5" s="38" t="s">
        <v>5</v>
      </c>
      <c r="J5" s="31" t="s">
        <v>4</v>
      </c>
      <c r="K5" s="31"/>
      <c r="L5" s="32"/>
    </row>
    <row r="6" spans="4:13" ht="14.25" thickBot="1">
      <c r="D6" s="11" t="s">
        <v>3</v>
      </c>
      <c r="E6" s="12" t="s">
        <v>0</v>
      </c>
      <c r="F6" s="12" t="s">
        <v>6</v>
      </c>
      <c r="G6" s="12" t="s">
        <v>66</v>
      </c>
      <c r="H6" s="12" t="s">
        <v>48</v>
      </c>
      <c r="I6" s="12" t="s">
        <v>38</v>
      </c>
      <c r="J6" s="12" t="s">
        <v>41</v>
      </c>
      <c r="K6" s="12"/>
      <c r="L6" s="13" t="s">
        <v>49</v>
      </c>
    </row>
    <row r="7" spans="4:13" ht="14.25" thickTop="1">
      <c r="D7" s="30">
        <v>31</v>
      </c>
      <c r="E7" s="36" t="s">
        <v>36</v>
      </c>
      <c r="F7" s="31" t="s">
        <v>39</v>
      </c>
      <c r="G7" s="38" t="s">
        <v>5</v>
      </c>
      <c r="H7" s="31" t="s">
        <v>4</v>
      </c>
      <c r="I7" s="31"/>
      <c r="J7" s="38"/>
      <c r="K7" s="31"/>
      <c r="L7" s="32"/>
    </row>
    <row r="8" spans="4:13" ht="14.25" thickBot="1">
      <c r="D8" s="11" t="s">
        <v>3</v>
      </c>
      <c r="E8" s="12" t="s">
        <v>0</v>
      </c>
      <c r="F8" s="12" t="s">
        <v>40</v>
      </c>
      <c r="G8" s="12" t="s">
        <v>38</v>
      </c>
      <c r="H8" s="12" t="s">
        <v>539</v>
      </c>
      <c r="I8" s="12"/>
      <c r="J8" s="12"/>
      <c r="K8" s="12"/>
      <c r="L8" s="13" t="s">
        <v>23</v>
      </c>
    </row>
    <row r="9" spans="4:13" ht="14.25" thickTop="1">
      <c r="D9" s="30">
        <v>31</v>
      </c>
      <c r="E9" s="36" t="s">
        <v>36</v>
      </c>
      <c r="F9" s="31">
        <v>20</v>
      </c>
      <c r="G9" s="31" t="s">
        <v>47</v>
      </c>
      <c r="H9" s="37" t="s">
        <v>22</v>
      </c>
      <c r="I9" s="38" t="s">
        <v>5</v>
      </c>
      <c r="J9" s="31" t="s">
        <v>4</v>
      </c>
      <c r="K9" s="31"/>
      <c r="L9" s="32"/>
    </row>
    <row r="10" spans="4:13" ht="14.25" thickBot="1">
      <c r="D10" s="11" t="s">
        <v>3</v>
      </c>
      <c r="E10" s="12" t="s">
        <v>0</v>
      </c>
      <c r="F10" s="12" t="s">
        <v>6</v>
      </c>
      <c r="G10" s="12" t="s">
        <v>66</v>
      </c>
      <c r="H10" s="12" t="s">
        <v>517</v>
      </c>
      <c r="I10" s="12" t="s">
        <v>38</v>
      </c>
      <c r="J10" s="12" t="s">
        <v>37</v>
      </c>
      <c r="K10" s="12"/>
      <c r="L10" s="13" t="s">
        <v>24</v>
      </c>
    </row>
    <row r="11" spans="4:13" ht="14.25" thickTop="1">
      <c r="D11" s="30">
        <v>31</v>
      </c>
      <c r="E11" s="36" t="s">
        <v>36</v>
      </c>
      <c r="F11" s="31">
        <v>20</v>
      </c>
      <c r="G11" s="31" t="s">
        <v>47</v>
      </c>
      <c r="H11" s="37" t="s">
        <v>22</v>
      </c>
      <c r="I11" s="38" t="s">
        <v>5</v>
      </c>
      <c r="J11" s="31" t="s">
        <v>4</v>
      </c>
      <c r="K11" s="31"/>
      <c r="L11" s="32"/>
    </row>
    <row r="12" spans="4:13" ht="14.25" thickBot="1">
      <c r="D12" s="11" t="s">
        <v>3</v>
      </c>
      <c r="E12" s="12" t="s">
        <v>0</v>
      </c>
      <c r="F12" s="12" t="s">
        <v>1</v>
      </c>
      <c r="G12" s="12" t="s">
        <v>66</v>
      </c>
      <c r="H12" s="12" t="s">
        <v>1</v>
      </c>
      <c r="I12" s="12" t="s">
        <v>38</v>
      </c>
      <c r="J12" s="12" t="s">
        <v>1</v>
      </c>
      <c r="K12" s="12"/>
      <c r="L12" s="13" t="s">
        <v>43</v>
      </c>
    </row>
    <row r="13" spans="4:13" ht="14.25" thickTop="1">
      <c r="D13" s="30">
        <v>31</v>
      </c>
      <c r="E13" s="36" t="s">
        <v>36</v>
      </c>
      <c r="F13" s="31">
        <v>20</v>
      </c>
      <c r="G13" s="31" t="s">
        <v>47</v>
      </c>
      <c r="H13" s="37" t="s">
        <v>50</v>
      </c>
      <c r="I13" s="31"/>
      <c r="J13" s="31"/>
      <c r="K13" s="31"/>
      <c r="L13" s="32"/>
    </row>
    <row r="14" spans="4:13" ht="14.25" thickBot="1">
      <c r="D14" s="11" t="s">
        <v>3</v>
      </c>
      <c r="E14" s="12" t="s">
        <v>0</v>
      </c>
      <c r="F14" s="12" t="s">
        <v>6</v>
      </c>
      <c r="G14" s="12" t="s">
        <v>66</v>
      </c>
      <c r="H14" s="12" t="s">
        <v>1</v>
      </c>
      <c r="I14" s="12"/>
      <c r="J14" s="12"/>
      <c r="K14" s="12"/>
      <c r="L14" s="13" t="s">
        <v>541</v>
      </c>
    </row>
    <row r="15" spans="4:13" ht="14.25" thickTop="1">
      <c r="D15" s="30">
        <v>31</v>
      </c>
      <c r="E15" s="36" t="s">
        <v>36</v>
      </c>
      <c r="F15" s="31">
        <v>20</v>
      </c>
      <c r="G15" s="31" t="s">
        <v>537</v>
      </c>
      <c r="H15" s="31" t="s">
        <v>538</v>
      </c>
      <c r="I15" s="31"/>
      <c r="J15" s="31"/>
      <c r="K15" s="31"/>
      <c r="L15" s="32"/>
    </row>
    <row r="16" spans="4:13" ht="14.25" thickBot="1">
      <c r="D16" s="11" t="s">
        <v>536</v>
      </c>
      <c r="E16" s="12" t="s">
        <v>535</v>
      </c>
      <c r="F16" s="12" t="s">
        <v>6</v>
      </c>
      <c r="G16" s="12" t="s">
        <v>66</v>
      </c>
      <c r="H16" s="12" t="s">
        <v>540</v>
      </c>
      <c r="I16" s="12"/>
      <c r="J16" s="12"/>
      <c r="K16" s="12"/>
      <c r="L16" s="13" t="s">
        <v>542</v>
      </c>
    </row>
    <row r="17" spans="4:13" ht="14.25" thickTop="1">
      <c r="D17" s="30">
        <v>31</v>
      </c>
      <c r="E17" s="36" t="s">
        <v>36</v>
      </c>
      <c r="F17" s="31">
        <v>20</v>
      </c>
      <c r="G17" s="31" t="s">
        <v>47</v>
      </c>
      <c r="H17" s="37" t="s">
        <v>22</v>
      </c>
      <c r="I17" s="38" t="s">
        <v>5</v>
      </c>
      <c r="J17" s="31" t="s">
        <v>4</v>
      </c>
      <c r="K17" s="31"/>
      <c r="L17" s="32"/>
    </row>
    <row r="18" spans="4:13" ht="14.25" thickBot="1">
      <c r="D18" s="11" t="s">
        <v>3</v>
      </c>
      <c r="E18" s="12" t="s">
        <v>0</v>
      </c>
      <c r="F18" s="12" t="s">
        <v>6</v>
      </c>
      <c r="G18" s="12" t="s">
        <v>67</v>
      </c>
      <c r="H18" s="42" t="s">
        <v>78</v>
      </c>
      <c r="I18" s="43" t="s">
        <v>77</v>
      </c>
      <c r="J18" s="43" t="s">
        <v>76</v>
      </c>
      <c r="K18" s="12"/>
      <c r="L18" s="13" t="s">
        <v>82</v>
      </c>
    </row>
    <row r="19" spans="4:13" ht="14.25" thickTop="1">
      <c r="D19" s="14">
        <v>31</v>
      </c>
      <c r="E19" s="40" t="s">
        <v>36</v>
      </c>
      <c r="F19" s="15">
        <v>20</v>
      </c>
      <c r="G19" s="15" t="s">
        <v>47</v>
      </c>
      <c r="H19" s="41" t="s">
        <v>22</v>
      </c>
      <c r="I19" s="39" t="s">
        <v>5</v>
      </c>
      <c r="J19" s="15" t="s">
        <v>4</v>
      </c>
      <c r="K19" s="15"/>
      <c r="L19" s="16"/>
    </row>
    <row r="20" spans="4:13" ht="14.25" thickBot="1">
      <c r="D20" s="11" t="s">
        <v>3</v>
      </c>
      <c r="E20" s="12" t="s">
        <v>0</v>
      </c>
      <c r="F20" s="12" t="s">
        <v>80</v>
      </c>
      <c r="G20" s="12" t="s">
        <v>67</v>
      </c>
      <c r="H20" s="12" t="s">
        <v>1</v>
      </c>
      <c r="I20" s="12" t="s">
        <v>79</v>
      </c>
      <c r="J20" s="12" t="s">
        <v>1</v>
      </c>
      <c r="K20" s="12"/>
      <c r="L20" s="13" t="s">
        <v>81</v>
      </c>
    </row>
    <row r="21" spans="4:13" ht="14.25" thickTop="1">
      <c r="H21" s="20"/>
      <c r="I21" s="20"/>
      <c r="J21" s="20"/>
    </row>
    <row r="22" spans="4:13" ht="14.25" thickBot="1"/>
    <row r="23" spans="4:13" ht="14.25" thickTop="1">
      <c r="D23" s="30" t="s">
        <v>151</v>
      </c>
      <c r="E23" s="31"/>
      <c r="F23" s="32"/>
      <c r="H23" s="3" t="s">
        <v>518</v>
      </c>
      <c r="I23" s="2"/>
    </row>
    <row r="24" spans="4:13">
      <c r="D24" s="5"/>
      <c r="E24" s="6" t="s">
        <v>160</v>
      </c>
      <c r="F24" s="7" t="s">
        <v>161</v>
      </c>
      <c r="H24" s="3"/>
      <c r="I24" s="2"/>
    </row>
    <row r="25" spans="4:13">
      <c r="D25" s="5" t="s">
        <v>152</v>
      </c>
      <c r="E25" s="6" t="s">
        <v>162</v>
      </c>
      <c r="F25" s="7" t="s">
        <v>163</v>
      </c>
    </row>
    <row r="26" spans="4:13">
      <c r="D26" s="5" t="s">
        <v>153</v>
      </c>
      <c r="E26" s="6" t="s">
        <v>164</v>
      </c>
      <c r="F26" s="7" t="s">
        <v>163</v>
      </c>
      <c r="I26" s="21"/>
      <c r="J26" s="21"/>
      <c r="K26" s="21"/>
      <c r="L26" s="21"/>
      <c r="M26" s="21"/>
    </row>
    <row r="27" spans="4:13">
      <c r="D27" s="5" t="s">
        <v>154</v>
      </c>
      <c r="E27" s="6" t="s">
        <v>164</v>
      </c>
      <c r="F27" s="7" t="s">
        <v>163</v>
      </c>
      <c r="H27" s="3"/>
      <c r="I27" s="2"/>
    </row>
    <row r="28" spans="4:13">
      <c r="D28" s="5" t="s">
        <v>155</v>
      </c>
      <c r="E28" s="6" t="s">
        <v>162</v>
      </c>
      <c r="F28" s="7" t="s">
        <v>162</v>
      </c>
    </row>
    <row r="29" spans="4:13">
      <c r="D29" s="5" t="s">
        <v>156</v>
      </c>
      <c r="E29" s="6" t="s">
        <v>162</v>
      </c>
      <c r="F29" s="7" t="s">
        <v>166</v>
      </c>
      <c r="I29" s="21"/>
      <c r="J29" s="21"/>
      <c r="K29" s="21"/>
      <c r="L29" s="21"/>
    </row>
    <row r="30" spans="4:13">
      <c r="D30" s="5" t="s">
        <v>157</v>
      </c>
      <c r="E30" s="6" t="s">
        <v>165</v>
      </c>
      <c r="F30" s="7" t="s">
        <v>165</v>
      </c>
      <c r="H30" s="20"/>
      <c r="I30" s="20"/>
      <c r="J30" s="20"/>
    </row>
    <row r="31" spans="4:13">
      <c r="D31" s="5" t="s">
        <v>158</v>
      </c>
      <c r="E31" s="6" t="s">
        <v>163</v>
      </c>
      <c r="F31" s="7" t="s">
        <v>166</v>
      </c>
      <c r="H31" s="20"/>
      <c r="I31" s="20"/>
      <c r="J31" s="20"/>
    </row>
    <row r="32" spans="4:13" ht="14.25" thickBot="1">
      <c r="D32" s="11" t="s">
        <v>159</v>
      </c>
      <c r="E32" s="12" t="s">
        <v>162</v>
      </c>
      <c r="F32" s="13" t="s">
        <v>165</v>
      </c>
      <c r="H32" s="20"/>
      <c r="I32" s="20"/>
      <c r="J32" s="20"/>
    </row>
    <row r="33" spans="4:10" ht="14.25" thickTop="1">
      <c r="H33" s="46"/>
      <c r="I33" s="20"/>
      <c r="J33" s="20"/>
    </row>
    <row r="34" spans="4:10">
      <c r="H34" s="20"/>
      <c r="I34" s="20"/>
      <c r="J34" s="20"/>
    </row>
    <row r="35" spans="4:10">
      <c r="D35" t="s">
        <v>177</v>
      </c>
      <c r="H35" s="20"/>
      <c r="I35" s="20"/>
      <c r="J35" s="20"/>
    </row>
    <row r="36" spans="4:10">
      <c r="D36" t="s">
        <v>178</v>
      </c>
      <c r="H36" s="20"/>
      <c r="I36" s="20"/>
      <c r="J36" s="20"/>
    </row>
    <row r="37" spans="4:10">
      <c r="H37" s="20"/>
      <c r="I37" s="20"/>
      <c r="J37" s="20"/>
    </row>
    <row r="38" spans="4:10">
      <c r="H38" s="20"/>
      <c r="I38" s="20"/>
      <c r="J38" s="20"/>
    </row>
  </sheetData>
  <phoneticPr fontId="1"/>
  <pageMargins left="0.7" right="0.7" top="0.75" bottom="0.75" header="0.3" footer="0.3"/>
  <pageSetup paperSize="9" scale="7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C39" sqref="C39"/>
    </sheetView>
  </sheetViews>
  <sheetFormatPr defaultRowHeight="13.5"/>
  <cols>
    <col min="2" max="2" width="11.375" customWidth="1"/>
    <col min="3" max="3" width="10.625" customWidth="1"/>
    <col min="4" max="4" width="17.625" customWidth="1"/>
    <col min="5" max="5" width="25.375" customWidth="1"/>
    <col min="6" max="6" width="10.25" customWidth="1"/>
    <col min="10" max="10" width="27.625" customWidth="1"/>
  </cols>
  <sheetData>
    <row r="2" spans="2:10" ht="14.25" thickBot="1"/>
    <row r="3" spans="2:10" ht="15" thickTop="1" thickBot="1">
      <c r="B3" s="17" t="s">
        <v>222</v>
      </c>
      <c r="C3" s="18" t="s">
        <v>223</v>
      </c>
      <c r="D3" s="18" t="s">
        <v>248</v>
      </c>
      <c r="E3" s="18" t="s">
        <v>249</v>
      </c>
      <c r="F3" s="18" t="s">
        <v>232</v>
      </c>
      <c r="G3" s="18" t="s">
        <v>243</v>
      </c>
      <c r="H3" s="18" t="s">
        <v>244</v>
      </c>
      <c r="I3" s="50" t="s">
        <v>295</v>
      </c>
      <c r="J3" s="19" t="s">
        <v>265</v>
      </c>
    </row>
    <row r="4" spans="2:10" ht="14.25" thickTop="1">
      <c r="B4" s="14">
        <v>0</v>
      </c>
      <c r="C4" s="15" t="str">
        <f>"0x" &amp; DEC2HEX(B4, 1)</f>
        <v>0x0</v>
      </c>
      <c r="D4" s="15" t="s">
        <v>224</v>
      </c>
      <c r="E4" s="15"/>
      <c r="F4" s="15"/>
      <c r="G4" s="15" t="s">
        <v>245</v>
      </c>
      <c r="H4" s="15"/>
      <c r="I4" s="23"/>
      <c r="J4" s="16"/>
    </row>
    <row r="5" spans="2:10">
      <c r="B5" s="5">
        <v>1</v>
      </c>
      <c r="C5" s="6" t="str">
        <f t="shared" ref="C5:C19" si="0">"0x" &amp; DEC2HEX(B5, 1)</f>
        <v>0x1</v>
      </c>
      <c r="D5" s="6" t="s">
        <v>225</v>
      </c>
      <c r="E5" s="6"/>
      <c r="F5" s="6" t="str">
        <f>"=="</f>
        <v>==</v>
      </c>
      <c r="G5" s="6" t="s">
        <v>246</v>
      </c>
      <c r="H5" s="6" t="s">
        <v>256</v>
      </c>
      <c r="I5" s="24" t="s">
        <v>296</v>
      </c>
      <c r="J5" s="7" t="s">
        <v>266</v>
      </c>
    </row>
    <row r="6" spans="2:10">
      <c r="B6" s="5">
        <v>2</v>
      </c>
      <c r="C6" s="6" t="str">
        <f t="shared" si="0"/>
        <v>0x2</v>
      </c>
      <c r="D6" s="6" t="s">
        <v>226</v>
      </c>
      <c r="E6" s="6"/>
      <c r="F6" s="6" t="s">
        <v>250</v>
      </c>
      <c r="G6" s="6" t="s">
        <v>247</v>
      </c>
      <c r="H6" s="6" t="s">
        <v>257</v>
      </c>
      <c r="I6" s="24" t="s">
        <v>297</v>
      </c>
      <c r="J6" s="7" t="s">
        <v>267</v>
      </c>
    </row>
    <row r="7" spans="2:10">
      <c r="B7" s="5">
        <v>3</v>
      </c>
      <c r="C7" s="6" t="str">
        <f t="shared" si="0"/>
        <v>0x3</v>
      </c>
      <c r="D7" s="6" t="s">
        <v>227</v>
      </c>
      <c r="E7" s="6"/>
      <c r="F7" s="6" t="s">
        <v>251</v>
      </c>
      <c r="G7" s="6"/>
      <c r="H7" s="6" t="s">
        <v>258</v>
      </c>
      <c r="I7" s="24"/>
      <c r="J7" s="7" t="s">
        <v>268</v>
      </c>
    </row>
    <row r="8" spans="2:10">
      <c r="B8" s="5">
        <v>4</v>
      </c>
      <c r="C8" s="6" t="str">
        <f t="shared" si="0"/>
        <v>0x4</v>
      </c>
      <c r="D8" s="6" t="s">
        <v>228</v>
      </c>
      <c r="E8" s="6"/>
      <c r="F8" s="6" t="s">
        <v>252</v>
      </c>
      <c r="G8" s="6"/>
      <c r="H8" s="6" t="s">
        <v>261</v>
      </c>
      <c r="I8" s="24"/>
      <c r="J8" s="7" t="s">
        <v>269</v>
      </c>
    </row>
    <row r="9" spans="2:10">
      <c r="B9" s="5">
        <v>5</v>
      </c>
      <c r="C9" s="6" t="str">
        <f t="shared" si="0"/>
        <v>0x5</v>
      </c>
      <c r="D9" s="6" t="s">
        <v>229</v>
      </c>
      <c r="E9" s="6"/>
      <c r="F9" s="49" t="str">
        <f>"2%"</f>
        <v>2%</v>
      </c>
      <c r="G9" s="6"/>
      <c r="H9" s="6" t="s">
        <v>260</v>
      </c>
      <c r="I9" s="24"/>
      <c r="J9" s="7" t="s">
        <v>270</v>
      </c>
    </row>
    <row r="10" spans="2:10">
      <c r="B10" s="5">
        <v>6</v>
      </c>
      <c r="C10" s="6" t="str">
        <f t="shared" si="0"/>
        <v>0x6</v>
      </c>
      <c r="D10" s="6" t="s">
        <v>230</v>
      </c>
      <c r="E10" s="6"/>
      <c r="F10" s="6" t="s">
        <v>253</v>
      </c>
      <c r="G10" s="6"/>
      <c r="H10" s="6" t="s">
        <v>259</v>
      </c>
      <c r="I10" s="24"/>
      <c r="J10" s="7" t="s">
        <v>271</v>
      </c>
    </row>
    <row r="11" spans="2:10">
      <c r="B11" s="5">
        <v>7</v>
      </c>
      <c r="C11" s="6" t="str">
        <f t="shared" si="0"/>
        <v>0x7</v>
      </c>
      <c r="D11" s="6" t="s">
        <v>231</v>
      </c>
      <c r="E11" s="6"/>
      <c r="F11" s="6"/>
      <c r="G11" s="6"/>
      <c r="H11" s="6" t="s">
        <v>262</v>
      </c>
      <c r="I11" s="24"/>
      <c r="J11" s="7" t="s">
        <v>272</v>
      </c>
    </row>
    <row r="12" spans="2:10">
      <c r="B12" s="5">
        <v>8</v>
      </c>
      <c r="C12" s="6" t="str">
        <f t="shared" si="0"/>
        <v>0x8</v>
      </c>
      <c r="D12" s="6" t="s">
        <v>233</v>
      </c>
      <c r="E12" s="6" t="s">
        <v>235</v>
      </c>
      <c r="F12" s="6" t="s">
        <v>412</v>
      </c>
      <c r="G12" s="6" t="s">
        <v>404</v>
      </c>
      <c r="H12" s="6" t="s">
        <v>263</v>
      </c>
      <c r="I12" s="24" t="s">
        <v>298</v>
      </c>
      <c r="J12" s="7" t="s">
        <v>273</v>
      </c>
    </row>
    <row r="13" spans="2:10">
      <c r="B13" s="5">
        <v>9</v>
      </c>
      <c r="C13" s="6" t="str">
        <f t="shared" si="0"/>
        <v>0x9</v>
      </c>
      <c r="D13" s="6" t="s">
        <v>234</v>
      </c>
      <c r="E13" s="6" t="s">
        <v>239</v>
      </c>
      <c r="F13" s="6" t="s">
        <v>413</v>
      </c>
      <c r="G13" s="6" t="s">
        <v>405</v>
      </c>
      <c r="H13" s="6" t="s">
        <v>264</v>
      </c>
      <c r="I13" s="24" t="s">
        <v>299</v>
      </c>
      <c r="J13" s="7" t="s">
        <v>274</v>
      </c>
    </row>
    <row r="14" spans="2:10">
      <c r="B14" s="5">
        <v>10</v>
      </c>
      <c r="C14" s="6" t="str">
        <f t="shared" si="0"/>
        <v>0xA</v>
      </c>
      <c r="D14" s="6"/>
      <c r="E14" s="6" t="s">
        <v>236</v>
      </c>
      <c r="F14" s="6" t="s">
        <v>414</v>
      </c>
      <c r="G14" s="6" t="s">
        <v>406</v>
      </c>
      <c r="H14" s="6"/>
      <c r="I14" s="24" t="s">
        <v>300</v>
      </c>
      <c r="J14" s="7" t="s">
        <v>275</v>
      </c>
    </row>
    <row r="15" spans="2:10">
      <c r="B15" s="5">
        <v>11</v>
      </c>
      <c r="C15" s="6" t="str">
        <f t="shared" si="0"/>
        <v>0xB</v>
      </c>
      <c r="D15" s="6"/>
      <c r="E15" s="6" t="s">
        <v>240</v>
      </c>
      <c r="F15" s="6" t="s">
        <v>415</v>
      </c>
      <c r="G15" s="6" t="s">
        <v>403</v>
      </c>
      <c r="H15" s="6"/>
      <c r="I15" s="24" t="s">
        <v>301</v>
      </c>
      <c r="J15" s="7" t="s">
        <v>276</v>
      </c>
    </row>
    <row r="16" spans="2:10">
      <c r="B16" s="5">
        <v>12</v>
      </c>
      <c r="C16" s="6" t="str">
        <f t="shared" si="0"/>
        <v>0xC</v>
      </c>
      <c r="D16" s="6"/>
      <c r="E16" s="6" t="s">
        <v>237</v>
      </c>
      <c r="F16" s="6" t="s">
        <v>416</v>
      </c>
      <c r="G16" s="6" t="s">
        <v>407</v>
      </c>
      <c r="H16" s="6"/>
      <c r="I16" s="24" t="s">
        <v>302</v>
      </c>
      <c r="J16" s="7" t="s">
        <v>277</v>
      </c>
    </row>
    <row r="17" spans="2:10">
      <c r="B17" s="5">
        <v>13</v>
      </c>
      <c r="C17" s="6" t="str">
        <f t="shared" si="0"/>
        <v>0xD</v>
      </c>
      <c r="D17" s="6"/>
      <c r="E17" s="6" t="s">
        <v>241</v>
      </c>
      <c r="F17" s="6" t="s">
        <v>254</v>
      </c>
      <c r="G17" s="6" t="s">
        <v>410</v>
      </c>
      <c r="H17" s="6"/>
      <c r="I17" s="24" t="s">
        <v>303</v>
      </c>
      <c r="J17" s="7" t="s">
        <v>278</v>
      </c>
    </row>
    <row r="18" spans="2:10">
      <c r="B18" s="5">
        <v>14</v>
      </c>
      <c r="C18" s="6" t="str">
        <f t="shared" si="0"/>
        <v>0xE</v>
      </c>
      <c r="D18" s="6"/>
      <c r="E18" s="6" t="s">
        <v>238</v>
      </c>
      <c r="F18" s="6" t="s">
        <v>255</v>
      </c>
      <c r="G18" s="6" t="s">
        <v>409</v>
      </c>
      <c r="H18" s="6"/>
      <c r="I18" s="24" t="s">
        <v>304</v>
      </c>
      <c r="J18" s="7" t="s">
        <v>279</v>
      </c>
    </row>
    <row r="19" spans="2:10" ht="14.25" thickBot="1">
      <c r="B19" s="11">
        <v>15</v>
      </c>
      <c r="C19" s="12" t="str">
        <f t="shared" si="0"/>
        <v>0xF</v>
      </c>
      <c r="D19" s="12"/>
      <c r="E19" s="12" t="s">
        <v>242</v>
      </c>
      <c r="F19" s="12" t="s">
        <v>417</v>
      </c>
      <c r="G19" s="12" t="s">
        <v>408</v>
      </c>
      <c r="H19" s="12"/>
      <c r="I19" s="25" t="s">
        <v>305</v>
      </c>
      <c r="J19" s="13" t="s">
        <v>411</v>
      </c>
    </row>
    <row r="20" spans="2:10" ht="14.25" thickTop="1"/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workbookViewId="0">
      <selection activeCell="I14" sqref="I14"/>
    </sheetView>
  </sheetViews>
  <sheetFormatPr defaultRowHeight="13.5"/>
  <cols>
    <col min="4" max="4" width="27.375" customWidth="1"/>
  </cols>
  <sheetData>
    <row r="1" spans="2:7" ht="14.25" thickBot="1"/>
    <row r="2" spans="2:7" ht="15" thickTop="1" thickBot="1">
      <c r="B2" s="62" t="s">
        <v>506</v>
      </c>
      <c r="C2" s="61" t="s">
        <v>527</v>
      </c>
      <c r="D2" s="61"/>
      <c r="E2" s="61"/>
      <c r="F2" s="61"/>
      <c r="G2" s="63"/>
    </row>
    <row r="3" spans="2:7" ht="15" thickTop="1" thickBot="1">
      <c r="B3" s="17" t="s">
        <v>222</v>
      </c>
      <c r="C3" s="18" t="s">
        <v>223</v>
      </c>
      <c r="D3" s="18" t="s">
        <v>505</v>
      </c>
      <c r="E3" s="18" t="s">
        <v>514</v>
      </c>
      <c r="F3" s="18" t="s">
        <v>515</v>
      </c>
      <c r="G3" s="19" t="s">
        <v>516</v>
      </c>
    </row>
    <row r="4" spans="2:7" ht="14.25" thickTop="1">
      <c r="B4" s="14">
        <v>0</v>
      </c>
      <c r="C4" s="15" t="str">
        <f>"0x" &amp; DEC2HEX(B4, 1)</f>
        <v>0x0</v>
      </c>
      <c r="D4" s="15" t="s">
        <v>519</v>
      </c>
      <c r="E4" s="15" t="s">
        <v>513</v>
      </c>
      <c r="F4" s="15"/>
      <c r="G4" s="16"/>
    </row>
    <row r="5" spans="2:7">
      <c r="B5" s="5">
        <v>1</v>
      </c>
      <c r="C5" s="6" t="str">
        <f t="shared" ref="C5:C19" si="0">"0x" &amp; DEC2HEX(B5, 1)</f>
        <v>0x1</v>
      </c>
      <c r="D5" s="6" t="s">
        <v>520</v>
      </c>
      <c r="E5" s="6" t="s">
        <v>522</v>
      </c>
      <c r="F5" s="6"/>
      <c r="G5" s="7"/>
    </row>
    <row r="6" spans="2:7">
      <c r="B6" s="5">
        <v>2</v>
      </c>
      <c r="C6" s="6" t="str">
        <f t="shared" si="0"/>
        <v>0x2</v>
      </c>
      <c r="D6" s="6" t="s">
        <v>521</v>
      </c>
      <c r="E6" s="6" t="s">
        <v>523</v>
      </c>
      <c r="F6" s="6"/>
      <c r="G6" s="7"/>
    </row>
    <row r="7" spans="2:7">
      <c r="B7" s="5">
        <v>3</v>
      </c>
      <c r="C7" s="6" t="str">
        <f t="shared" si="0"/>
        <v>0x3</v>
      </c>
      <c r="D7" s="6"/>
      <c r="E7" s="6"/>
      <c r="F7" s="6"/>
      <c r="G7" s="7"/>
    </row>
    <row r="8" spans="2:7">
      <c r="B8" s="5">
        <v>4</v>
      </c>
      <c r="C8" s="6" t="str">
        <f t="shared" si="0"/>
        <v>0x4</v>
      </c>
      <c r="D8" s="6"/>
      <c r="E8" s="6"/>
      <c r="F8" s="6"/>
      <c r="G8" s="7"/>
    </row>
    <row r="9" spans="2:7">
      <c r="B9" s="5">
        <v>5</v>
      </c>
      <c r="C9" s="6" t="str">
        <f t="shared" si="0"/>
        <v>0x5</v>
      </c>
      <c r="D9" s="6"/>
      <c r="E9" s="6"/>
      <c r="F9" s="6"/>
      <c r="G9" s="7"/>
    </row>
    <row r="10" spans="2:7">
      <c r="B10" s="5">
        <v>6</v>
      </c>
      <c r="C10" s="6" t="str">
        <f t="shared" si="0"/>
        <v>0x6</v>
      </c>
      <c r="D10" s="6"/>
      <c r="E10" s="6"/>
      <c r="F10" s="6"/>
      <c r="G10" s="7"/>
    </row>
    <row r="11" spans="2:7">
      <c r="B11" s="5">
        <v>7</v>
      </c>
      <c r="C11" s="6" t="str">
        <f t="shared" si="0"/>
        <v>0x7</v>
      </c>
      <c r="D11" s="6"/>
      <c r="E11" s="6"/>
      <c r="F11" s="6"/>
      <c r="G11" s="7"/>
    </row>
    <row r="12" spans="2:7">
      <c r="B12" s="5">
        <v>8</v>
      </c>
      <c r="C12" s="6" t="str">
        <f t="shared" si="0"/>
        <v>0x8</v>
      </c>
      <c r="D12" s="6"/>
      <c r="E12" s="6"/>
      <c r="F12" s="6"/>
      <c r="G12" s="7"/>
    </row>
    <row r="13" spans="2:7">
      <c r="B13" s="5">
        <v>9</v>
      </c>
      <c r="C13" s="6" t="str">
        <f t="shared" si="0"/>
        <v>0x9</v>
      </c>
      <c r="D13" s="6"/>
      <c r="E13" s="6"/>
      <c r="F13" s="6"/>
      <c r="G13" s="7"/>
    </row>
    <row r="14" spans="2:7">
      <c r="B14" s="5">
        <v>10</v>
      </c>
      <c r="C14" s="6" t="str">
        <f t="shared" si="0"/>
        <v>0xA</v>
      </c>
      <c r="D14" s="6"/>
      <c r="E14" s="6"/>
      <c r="F14" s="6"/>
      <c r="G14" s="7"/>
    </row>
    <row r="15" spans="2:7">
      <c r="B15" s="5">
        <v>11</v>
      </c>
      <c r="C15" s="6" t="str">
        <f t="shared" si="0"/>
        <v>0xB</v>
      </c>
      <c r="D15" s="6"/>
      <c r="E15" s="6"/>
      <c r="F15" s="6"/>
      <c r="G15" s="7"/>
    </row>
    <row r="16" spans="2:7">
      <c r="B16" s="5">
        <v>12</v>
      </c>
      <c r="C16" s="6" t="str">
        <f t="shared" si="0"/>
        <v>0xC</v>
      </c>
      <c r="D16" s="6"/>
      <c r="E16" s="6"/>
      <c r="F16" s="6"/>
      <c r="G16" s="7"/>
    </row>
    <row r="17" spans="2:7">
      <c r="B17" s="5">
        <v>13</v>
      </c>
      <c r="C17" s="6" t="str">
        <f t="shared" si="0"/>
        <v>0xD</v>
      </c>
      <c r="D17" s="6"/>
      <c r="E17" s="6"/>
      <c r="F17" s="6"/>
      <c r="G17" s="7"/>
    </row>
    <row r="18" spans="2:7">
      <c r="B18" s="5">
        <v>14</v>
      </c>
      <c r="C18" s="6" t="str">
        <f t="shared" si="0"/>
        <v>0xE</v>
      </c>
      <c r="D18" s="6"/>
      <c r="E18" s="6"/>
      <c r="F18" s="6"/>
      <c r="G18" s="7"/>
    </row>
    <row r="19" spans="2:7" ht="14.25" thickBot="1">
      <c r="B19" s="11">
        <v>15</v>
      </c>
      <c r="C19" s="12" t="str">
        <f t="shared" si="0"/>
        <v>0xF</v>
      </c>
      <c r="D19" s="12"/>
      <c r="E19" s="12"/>
      <c r="F19" s="12"/>
      <c r="G19" s="13"/>
    </row>
    <row r="20" spans="2:7" ht="14.25" thickTop="1"/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zoomScale="85" zoomScaleNormal="85" workbookViewId="0">
      <selection activeCell="C11" sqref="C11"/>
    </sheetView>
  </sheetViews>
  <sheetFormatPr defaultRowHeight="13.5"/>
  <cols>
    <col min="1" max="1" width="4.875" customWidth="1"/>
    <col min="2" max="2" width="6.125" customWidth="1"/>
    <col min="3" max="3" width="19.25" customWidth="1"/>
    <col min="4" max="4" width="55.375" customWidth="1"/>
    <col min="5" max="5" width="28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>
      <c r="C2" t="s">
        <v>54</v>
      </c>
    </row>
    <row r="3" spans="1:19">
      <c r="C3" t="s">
        <v>185</v>
      </c>
    </row>
    <row r="5" spans="1:19" ht="14.25" thickBot="1">
      <c r="M5" s="65"/>
      <c r="N5" s="4" t="s">
        <v>100</v>
      </c>
      <c r="O5" s="21"/>
      <c r="P5" s="21"/>
    </row>
    <row r="6" spans="1:19" ht="15" thickTop="1" thickBot="1">
      <c r="A6" s="17" t="s">
        <v>558</v>
      </c>
      <c r="B6" s="18" t="s">
        <v>559</v>
      </c>
      <c r="C6" s="18" t="s">
        <v>506</v>
      </c>
      <c r="D6" s="18" t="s">
        <v>507</v>
      </c>
      <c r="E6" s="18" t="s">
        <v>508</v>
      </c>
      <c r="F6" s="18" t="s">
        <v>509</v>
      </c>
      <c r="G6" s="18" t="s">
        <v>510</v>
      </c>
      <c r="H6" s="18" t="s">
        <v>533</v>
      </c>
      <c r="I6" s="18" t="s">
        <v>532</v>
      </c>
      <c r="J6" s="18" t="s">
        <v>511</v>
      </c>
      <c r="K6" s="18" t="s">
        <v>512</v>
      </c>
      <c r="L6" s="29" t="s">
        <v>525</v>
      </c>
      <c r="M6" s="64" t="s">
        <v>526</v>
      </c>
      <c r="N6" s="26" t="s">
        <v>106</v>
      </c>
      <c r="O6" s="51" t="s">
        <v>318</v>
      </c>
      <c r="P6" s="51" t="s">
        <v>184</v>
      </c>
      <c r="Q6" s="19" t="s">
        <v>62</v>
      </c>
    </row>
    <row r="7" spans="1:19" ht="14.25" thickTop="1">
      <c r="A7" s="14" t="str">
        <f>DEC2HEX(B7, 3)</f>
        <v>000</v>
      </c>
      <c r="B7" s="15">
        <v>0</v>
      </c>
      <c r="C7" s="15" t="s">
        <v>69</v>
      </c>
      <c r="D7" s="15" t="s">
        <v>7</v>
      </c>
      <c r="E7" s="56" t="s">
        <v>401</v>
      </c>
      <c r="F7" s="15" t="s">
        <v>2</v>
      </c>
      <c r="G7" s="15" t="str">
        <f t="shared" ref="G7:G9" si="0">DEC2BIN(B7, 10)</f>
        <v>0000000000</v>
      </c>
      <c r="H7" s="15" t="s">
        <v>25</v>
      </c>
      <c r="I7" s="15" t="s">
        <v>199</v>
      </c>
      <c r="J7" s="15" t="s">
        <v>167</v>
      </c>
      <c r="K7" s="15"/>
      <c r="L7" s="15"/>
      <c r="M7" s="15"/>
      <c r="N7" s="23"/>
      <c r="O7" s="23"/>
      <c r="P7" s="23"/>
      <c r="Q7" s="16"/>
    </row>
    <row r="8" spans="1:19">
      <c r="A8" s="5" t="str">
        <f t="shared" ref="A8:A70" si="1">DEC2HEX(B8, 3)</f>
        <v>001</v>
      </c>
      <c r="B8" s="6">
        <v>1</v>
      </c>
      <c r="C8" s="6"/>
      <c r="D8" s="6" t="s">
        <v>8</v>
      </c>
      <c r="E8" s="22" t="s">
        <v>401</v>
      </c>
      <c r="F8" s="6" t="s">
        <v>9</v>
      </c>
      <c r="G8" s="6" t="str">
        <f t="shared" si="0"/>
        <v>0000000001</v>
      </c>
      <c r="H8" s="15" t="s">
        <v>25</v>
      </c>
      <c r="I8" s="15" t="s">
        <v>199</v>
      </c>
      <c r="J8" s="6" t="s">
        <v>168</v>
      </c>
      <c r="K8" s="6"/>
      <c r="L8" s="6"/>
      <c r="M8" s="6"/>
      <c r="N8" s="24"/>
      <c r="O8" s="24"/>
      <c r="P8" s="24"/>
      <c r="Q8" s="7"/>
    </row>
    <row r="9" spans="1:19">
      <c r="A9" s="5" t="str">
        <f t="shared" si="1"/>
        <v>002</v>
      </c>
      <c r="B9" s="6">
        <v>2</v>
      </c>
      <c r="C9" s="6"/>
      <c r="D9" s="6" t="s">
        <v>71</v>
      </c>
      <c r="E9" s="22" t="s">
        <v>401</v>
      </c>
      <c r="F9" s="22" t="s">
        <v>93</v>
      </c>
      <c r="G9" s="6" t="str">
        <f t="shared" si="0"/>
        <v>0000000010</v>
      </c>
      <c r="H9" s="15" t="s">
        <v>25</v>
      </c>
      <c r="I9" s="15" t="s">
        <v>198</v>
      </c>
      <c r="J9" s="6" t="s">
        <v>169</v>
      </c>
      <c r="K9" s="6"/>
      <c r="L9" s="6"/>
      <c r="M9" s="6"/>
      <c r="N9" s="24"/>
      <c r="O9" s="24"/>
      <c r="P9" s="24"/>
      <c r="Q9" s="7"/>
    </row>
    <row r="10" spans="1:19">
      <c r="A10" s="5" t="str">
        <f t="shared" si="1"/>
        <v>003</v>
      </c>
      <c r="B10" s="6">
        <v>3</v>
      </c>
      <c r="C10" s="6"/>
      <c r="D10" s="6" t="s">
        <v>72</v>
      </c>
      <c r="E10" s="22" t="s">
        <v>401</v>
      </c>
      <c r="F10" s="22" t="s">
        <v>70</v>
      </c>
      <c r="G10" s="6" t="str">
        <f t="shared" ref="G10:G70" si="2">DEC2BIN(B10, 10)</f>
        <v>0000000011</v>
      </c>
      <c r="H10" s="15" t="s">
        <v>25</v>
      </c>
      <c r="I10" s="15" t="s">
        <v>198</v>
      </c>
      <c r="J10" s="6" t="s">
        <v>170</v>
      </c>
      <c r="K10" s="6"/>
      <c r="L10" s="6"/>
      <c r="M10" s="6"/>
      <c r="N10" s="24"/>
      <c r="O10" s="24"/>
      <c r="P10" s="24"/>
      <c r="Q10" s="7"/>
    </row>
    <row r="11" spans="1:19">
      <c r="A11" s="5" t="str">
        <f t="shared" si="1"/>
        <v>004</v>
      </c>
      <c r="B11" s="6">
        <v>4</v>
      </c>
      <c r="C11" s="6"/>
      <c r="D11" s="6" t="s">
        <v>192</v>
      </c>
      <c r="E11" s="22"/>
      <c r="F11" s="22" t="s">
        <v>334</v>
      </c>
      <c r="G11" s="6" t="str">
        <f t="shared" si="2"/>
        <v>0000000100</v>
      </c>
      <c r="H11" s="15" t="s">
        <v>25</v>
      </c>
      <c r="I11" s="15" t="s">
        <v>198</v>
      </c>
      <c r="J11" s="6" t="s">
        <v>171</v>
      </c>
      <c r="K11" s="6"/>
      <c r="L11" s="6"/>
      <c r="M11" s="6"/>
      <c r="N11" s="24"/>
      <c r="O11" s="24">
        <v>4</v>
      </c>
      <c r="P11" s="24" t="s">
        <v>111</v>
      </c>
      <c r="Q11" s="7"/>
    </row>
    <row r="12" spans="1:19">
      <c r="A12" s="5" t="str">
        <f t="shared" si="1"/>
        <v>005</v>
      </c>
      <c r="B12" s="6">
        <v>5</v>
      </c>
      <c r="C12" s="6"/>
      <c r="D12" s="22" t="s">
        <v>191</v>
      </c>
      <c r="E12" s="22"/>
      <c r="F12" s="22" t="s">
        <v>335</v>
      </c>
      <c r="G12" s="22" t="str">
        <f t="shared" si="2"/>
        <v>0000000101</v>
      </c>
      <c r="H12" s="15" t="s">
        <v>25</v>
      </c>
      <c r="I12" s="15" t="s">
        <v>198</v>
      </c>
      <c r="J12" s="6" t="s">
        <v>172</v>
      </c>
      <c r="K12" s="6"/>
      <c r="L12" s="6"/>
      <c r="M12" s="6"/>
      <c r="N12" s="24"/>
      <c r="O12" s="24">
        <v>4</v>
      </c>
      <c r="P12" s="24" t="s">
        <v>111</v>
      </c>
      <c r="Q12" s="7"/>
    </row>
    <row r="13" spans="1:19">
      <c r="A13" s="5" t="str">
        <f t="shared" si="1"/>
        <v>006</v>
      </c>
      <c r="B13" s="6">
        <v>6</v>
      </c>
      <c r="C13" s="6"/>
      <c r="D13" s="22" t="s">
        <v>92</v>
      </c>
      <c r="E13" s="22" t="s">
        <v>401</v>
      </c>
      <c r="F13" s="22" t="s">
        <v>61</v>
      </c>
      <c r="G13" s="22" t="str">
        <f t="shared" si="2"/>
        <v>0000000110</v>
      </c>
      <c r="H13" s="15" t="s">
        <v>25</v>
      </c>
      <c r="I13" s="15" t="s">
        <v>198</v>
      </c>
      <c r="J13" s="6" t="s">
        <v>176</v>
      </c>
      <c r="K13" s="6"/>
      <c r="L13" s="6"/>
      <c r="M13" s="6"/>
      <c r="N13" s="24"/>
      <c r="O13" s="24"/>
      <c r="P13" s="24"/>
      <c r="Q13" s="7" t="s">
        <v>63</v>
      </c>
    </row>
    <row r="14" spans="1:19">
      <c r="A14" s="5" t="str">
        <f t="shared" si="1"/>
        <v>007</v>
      </c>
      <c r="B14" s="6">
        <v>7</v>
      </c>
      <c r="C14" s="6"/>
      <c r="D14" s="22" t="s">
        <v>193</v>
      </c>
      <c r="E14" s="22" t="s">
        <v>401</v>
      </c>
      <c r="F14" s="22" t="s">
        <v>336</v>
      </c>
      <c r="G14" s="22" t="str">
        <f t="shared" si="2"/>
        <v>0000000111</v>
      </c>
      <c r="H14" s="15" t="s">
        <v>25</v>
      </c>
      <c r="I14" s="15" t="s">
        <v>198</v>
      </c>
      <c r="J14" s="6" t="s">
        <v>171</v>
      </c>
      <c r="K14" s="6"/>
      <c r="L14" s="6"/>
      <c r="M14" s="6"/>
      <c r="N14" s="24"/>
      <c r="O14" s="24">
        <v>4</v>
      </c>
      <c r="P14" s="24" t="s">
        <v>111</v>
      </c>
      <c r="Q14" s="7"/>
    </row>
    <row r="15" spans="1:19">
      <c r="A15" s="5" t="str">
        <f t="shared" si="1"/>
        <v>008</v>
      </c>
      <c r="B15" s="6">
        <v>8</v>
      </c>
      <c r="C15" s="6"/>
      <c r="D15" s="22" t="s">
        <v>194</v>
      </c>
      <c r="E15" s="22" t="s">
        <v>401</v>
      </c>
      <c r="F15" s="22" t="s">
        <v>337</v>
      </c>
      <c r="G15" s="22" t="str">
        <f t="shared" si="2"/>
        <v>0000001000</v>
      </c>
      <c r="H15" s="15" t="s">
        <v>25</v>
      </c>
      <c r="I15" s="15" t="s">
        <v>198</v>
      </c>
      <c r="J15" s="6" t="s">
        <v>172</v>
      </c>
      <c r="K15" s="6"/>
      <c r="L15" s="6"/>
      <c r="M15" s="6"/>
      <c r="N15" s="24"/>
      <c r="O15" s="24">
        <v>4</v>
      </c>
      <c r="P15" s="24" t="s">
        <v>111</v>
      </c>
      <c r="Q15" s="7"/>
    </row>
    <row r="16" spans="1:19">
      <c r="A16" s="55" t="str">
        <f t="shared" si="1"/>
        <v>009</v>
      </c>
      <c r="B16" s="22">
        <v>9</v>
      </c>
      <c r="C16" s="22"/>
      <c r="D16" s="22" t="s">
        <v>204</v>
      </c>
      <c r="E16" s="22"/>
      <c r="F16" s="22" t="s">
        <v>338</v>
      </c>
      <c r="G16" s="22" t="str">
        <f t="shared" si="2"/>
        <v>0000001001</v>
      </c>
      <c r="H16" s="22" t="s">
        <v>489</v>
      </c>
      <c r="I16" s="22"/>
      <c r="J16" s="22" t="s">
        <v>491</v>
      </c>
      <c r="K16" s="22" t="s">
        <v>400</v>
      </c>
      <c r="L16" s="22"/>
      <c r="M16" s="22"/>
      <c r="N16" s="44"/>
      <c r="O16" s="44"/>
      <c r="P16" s="44"/>
      <c r="Q16" s="66"/>
      <c r="R16" s="21"/>
      <c r="S16" s="21"/>
    </row>
    <row r="17" spans="1:19">
      <c r="A17" s="60" t="str">
        <f t="shared" si="1"/>
        <v>00A</v>
      </c>
      <c r="B17" s="53">
        <v>10</v>
      </c>
      <c r="C17" s="53"/>
      <c r="D17" s="53" t="s">
        <v>543</v>
      </c>
      <c r="E17" s="53"/>
      <c r="F17" s="53" t="s">
        <v>545</v>
      </c>
      <c r="G17" s="53" t="str">
        <f t="shared" si="2"/>
        <v>0000001010</v>
      </c>
      <c r="H17" s="53" t="s">
        <v>555</v>
      </c>
      <c r="I17" s="53" t="s">
        <v>556</v>
      </c>
      <c r="J17" s="53"/>
      <c r="K17" s="53"/>
      <c r="L17" s="22"/>
      <c r="M17" s="22"/>
      <c r="N17" s="44"/>
      <c r="O17" s="44"/>
      <c r="P17" s="44"/>
      <c r="Q17" s="66"/>
      <c r="R17" s="21"/>
      <c r="S17" s="21"/>
    </row>
    <row r="18" spans="1:19">
      <c r="A18" s="60" t="str">
        <f t="shared" si="1"/>
        <v>00B</v>
      </c>
      <c r="B18" s="53">
        <v>11</v>
      </c>
      <c r="C18" s="53"/>
      <c r="D18" s="53" t="s">
        <v>544</v>
      </c>
      <c r="E18" s="53"/>
      <c r="F18" s="53" t="s">
        <v>546</v>
      </c>
      <c r="G18" s="53" t="str">
        <f t="shared" si="2"/>
        <v>0000001011</v>
      </c>
      <c r="H18" s="53" t="s">
        <v>555</v>
      </c>
      <c r="I18" s="53" t="s">
        <v>556</v>
      </c>
      <c r="J18" s="53"/>
      <c r="K18" s="53"/>
      <c r="L18" s="22"/>
      <c r="M18" s="22"/>
      <c r="N18" s="44"/>
      <c r="O18" s="44"/>
      <c r="P18" s="44"/>
      <c r="Q18" s="66"/>
      <c r="R18" s="21"/>
      <c r="S18" s="21"/>
    </row>
    <row r="19" spans="1:19">
      <c r="A19" s="55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44"/>
      <c r="O19" s="44"/>
      <c r="P19" s="44"/>
      <c r="Q19" s="66"/>
      <c r="R19" s="21"/>
      <c r="S19" s="21"/>
    </row>
    <row r="20" spans="1:19">
      <c r="A20" s="5" t="str">
        <f t="shared" si="1"/>
        <v>00D</v>
      </c>
      <c r="B20" s="6">
        <v>13</v>
      </c>
      <c r="C20" s="6"/>
      <c r="D20" s="6" t="s">
        <v>459</v>
      </c>
      <c r="E20" s="22"/>
      <c r="F20" s="6" t="s">
        <v>557</v>
      </c>
      <c r="G20" s="6" t="str">
        <f t="shared" si="2"/>
        <v>0000001101</v>
      </c>
      <c r="H20" s="6" t="s">
        <v>460</v>
      </c>
      <c r="I20" s="6"/>
      <c r="J20" s="6" t="s">
        <v>461</v>
      </c>
      <c r="K20" s="6"/>
      <c r="L20" s="6"/>
      <c r="M20" s="6"/>
      <c r="N20" s="24"/>
      <c r="O20" s="24"/>
      <c r="P20" s="24"/>
      <c r="Q20" s="7"/>
    </row>
    <row r="21" spans="1:19">
      <c r="A21" s="5" t="str">
        <f t="shared" si="1"/>
        <v>00E</v>
      </c>
      <c r="B21" s="6">
        <v>14</v>
      </c>
      <c r="C21" s="6"/>
      <c r="D21" s="6" t="s">
        <v>284</v>
      </c>
      <c r="E21" s="22" t="s">
        <v>401</v>
      </c>
      <c r="F21" s="6" t="s">
        <v>285</v>
      </c>
      <c r="G21" s="6" t="str">
        <f t="shared" si="2"/>
        <v>0000001110</v>
      </c>
      <c r="H21" s="6" t="s">
        <v>286</v>
      </c>
      <c r="I21" s="6" t="s">
        <v>287</v>
      </c>
      <c r="J21" s="6" t="s">
        <v>288</v>
      </c>
      <c r="K21" s="6"/>
      <c r="L21" s="6"/>
      <c r="M21" s="6"/>
      <c r="N21" s="24"/>
      <c r="O21" s="24"/>
      <c r="P21" s="24"/>
      <c r="Q21" s="7"/>
    </row>
    <row r="22" spans="1:19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>
      <c r="A23" s="5" t="str">
        <f t="shared" si="1"/>
        <v>010</v>
      </c>
      <c r="B23" s="6">
        <v>16</v>
      </c>
      <c r="C23" s="6"/>
      <c r="D23" s="6" t="s">
        <v>307</v>
      </c>
      <c r="E23" s="22"/>
      <c r="F23" s="6" t="s">
        <v>309</v>
      </c>
      <c r="G23" s="6" t="str">
        <f t="shared" si="2"/>
        <v>0000010000</v>
      </c>
      <c r="H23" s="6" t="s">
        <v>311</v>
      </c>
      <c r="I23" s="6"/>
      <c r="J23" s="6" t="s">
        <v>312</v>
      </c>
      <c r="K23" s="6"/>
      <c r="L23" s="6"/>
      <c r="M23" s="6"/>
      <c r="N23" s="24"/>
      <c r="O23" s="24"/>
      <c r="P23" s="24"/>
      <c r="Q23" s="7"/>
    </row>
    <row r="24" spans="1:19">
      <c r="A24" s="5" t="str">
        <f t="shared" si="1"/>
        <v>011</v>
      </c>
      <c r="B24" s="6">
        <v>17</v>
      </c>
      <c r="C24" s="6"/>
      <c r="D24" s="6" t="s">
        <v>308</v>
      </c>
      <c r="E24" s="22"/>
      <c r="F24" s="6" t="s">
        <v>310</v>
      </c>
      <c r="G24" s="6" t="str">
        <f t="shared" si="2"/>
        <v>0000010001</v>
      </c>
      <c r="H24" s="6" t="s">
        <v>311</v>
      </c>
      <c r="I24" s="6"/>
      <c r="J24" s="6" t="s">
        <v>313</v>
      </c>
      <c r="K24" s="6"/>
      <c r="L24" s="6"/>
      <c r="M24" s="6"/>
      <c r="N24" s="24"/>
      <c r="O24" s="24"/>
      <c r="P24" s="24"/>
      <c r="Q24" s="7"/>
    </row>
    <row r="25" spans="1:19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>
      <c r="A26" s="5" t="str">
        <f t="shared" si="1"/>
        <v>013</v>
      </c>
      <c r="B26" s="6">
        <v>19</v>
      </c>
      <c r="C26" s="6"/>
      <c r="D26" s="6" t="s">
        <v>478</v>
      </c>
      <c r="E26" s="6"/>
      <c r="F26" s="6" t="s">
        <v>485</v>
      </c>
      <c r="G26" s="6" t="str">
        <f t="shared" si="2"/>
        <v>0000010011</v>
      </c>
      <c r="H26" s="6" t="s">
        <v>480</v>
      </c>
      <c r="I26" s="6" t="s">
        <v>481</v>
      </c>
      <c r="J26" s="6" t="s">
        <v>482</v>
      </c>
      <c r="K26" s="6" t="s">
        <v>484</v>
      </c>
      <c r="L26" s="6"/>
      <c r="M26" s="6"/>
      <c r="N26" s="24"/>
      <c r="O26" s="24"/>
      <c r="P26" s="24"/>
      <c r="Q26" s="7"/>
    </row>
    <row r="27" spans="1:19">
      <c r="A27" s="5" t="str">
        <f t="shared" si="1"/>
        <v>014</v>
      </c>
      <c r="B27" s="6">
        <v>20</v>
      </c>
      <c r="C27" s="6"/>
      <c r="D27" s="6" t="s">
        <v>479</v>
      </c>
      <c r="E27" s="6"/>
      <c r="F27" s="6" t="s">
        <v>486</v>
      </c>
      <c r="G27" s="6" t="str">
        <f t="shared" si="2"/>
        <v>0000010100</v>
      </c>
      <c r="H27" s="6" t="s">
        <v>480</v>
      </c>
      <c r="I27" s="6" t="s">
        <v>481</v>
      </c>
      <c r="J27" s="6" t="s">
        <v>483</v>
      </c>
      <c r="K27" s="6" t="s">
        <v>484</v>
      </c>
      <c r="L27" s="6"/>
      <c r="M27" s="6"/>
      <c r="N27" s="24"/>
      <c r="O27" s="24"/>
      <c r="P27" s="24"/>
      <c r="Q27" s="7"/>
    </row>
    <row r="28" spans="1:19">
      <c r="A28" s="5" t="str">
        <f t="shared" si="1"/>
        <v>015</v>
      </c>
      <c r="B28" s="6">
        <v>21</v>
      </c>
      <c r="C28" s="6"/>
      <c r="D28" s="6" t="s">
        <v>476</v>
      </c>
      <c r="E28" s="6"/>
      <c r="F28" s="6" t="s">
        <v>487</v>
      </c>
      <c r="G28" s="6" t="str">
        <f>DEC2BIN(B28, 10)</f>
        <v>0000010101</v>
      </c>
      <c r="H28" s="6" t="s">
        <v>480</v>
      </c>
      <c r="I28" s="6" t="s">
        <v>481</v>
      </c>
      <c r="J28" s="6" t="s">
        <v>482</v>
      </c>
      <c r="K28" s="6" t="s">
        <v>484</v>
      </c>
      <c r="L28" s="6"/>
      <c r="M28" s="6"/>
      <c r="N28" s="24"/>
      <c r="O28" s="24"/>
      <c r="P28" s="24"/>
      <c r="Q28" s="7"/>
    </row>
    <row r="29" spans="1:19">
      <c r="A29" s="5" t="str">
        <f t="shared" si="1"/>
        <v>016</v>
      </c>
      <c r="B29" s="6">
        <v>22</v>
      </c>
      <c r="C29" s="6"/>
      <c r="D29" s="6" t="s">
        <v>477</v>
      </c>
      <c r="E29" s="6"/>
      <c r="F29" s="6" t="s">
        <v>488</v>
      </c>
      <c r="G29" s="6" t="str">
        <f t="shared" si="2"/>
        <v>0000010110</v>
      </c>
      <c r="H29" s="6" t="s">
        <v>480</v>
      </c>
      <c r="I29" s="6" t="s">
        <v>481</v>
      </c>
      <c r="J29" s="6" t="s">
        <v>483</v>
      </c>
      <c r="K29" s="6" t="s">
        <v>484</v>
      </c>
      <c r="L29" s="6"/>
      <c r="M29" s="6"/>
      <c r="N29" s="24"/>
      <c r="O29" s="24"/>
      <c r="P29" s="24"/>
      <c r="Q29" s="7"/>
    </row>
    <row r="30" spans="1:19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>
      <c r="A35" s="5" t="str">
        <f t="shared" si="1"/>
        <v>01C</v>
      </c>
      <c r="B35" s="6">
        <v>28</v>
      </c>
      <c r="C35" s="6"/>
      <c r="D35" s="6" t="s">
        <v>207</v>
      </c>
      <c r="E35" s="6"/>
      <c r="F35" s="22" t="s">
        <v>205</v>
      </c>
      <c r="G35" s="6" t="str">
        <f t="shared" si="2"/>
        <v>0000011100</v>
      </c>
      <c r="H35" s="6" t="s">
        <v>209</v>
      </c>
      <c r="I35" s="6"/>
      <c r="J35" s="6" t="s">
        <v>339</v>
      </c>
      <c r="K35" s="53" t="s">
        <v>400</v>
      </c>
      <c r="L35" s="53"/>
      <c r="M35" s="6"/>
      <c r="N35" s="24"/>
      <c r="O35" s="24"/>
      <c r="P35" s="24"/>
      <c r="Q35" s="7"/>
    </row>
    <row r="36" spans="1:37">
      <c r="A36" s="5" t="str">
        <f t="shared" si="1"/>
        <v>01D</v>
      </c>
      <c r="B36" s="6">
        <v>29</v>
      </c>
      <c r="C36" s="6"/>
      <c r="D36" s="6" t="s">
        <v>208</v>
      </c>
      <c r="E36" s="6"/>
      <c r="F36" s="22" t="s">
        <v>206</v>
      </c>
      <c r="G36" s="6" t="str">
        <f t="shared" si="2"/>
        <v>0000011101</v>
      </c>
      <c r="H36" s="6" t="s">
        <v>209</v>
      </c>
      <c r="I36" s="6"/>
      <c r="J36" s="6" t="s">
        <v>210</v>
      </c>
      <c r="K36" s="53" t="s">
        <v>400</v>
      </c>
      <c r="L36" s="53"/>
      <c r="M36" s="6"/>
      <c r="N36" s="24"/>
      <c r="O36" s="24"/>
      <c r="P36" s="24"/>
      <c r="Q36" s="7"/>
    </row>
    <row r="37" spans="1:37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>
      <c r="A39" s="5" t="str">
        <f t="shared" si="1"/>
        <v>020</v>
      </c>
      <c r="B39" s="6">
        <v>32</v>
      </c>
      <c r="C39" s="6" t="s">
        <v>547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>
      <c r="A71" s="5" t="str">
        <f>DEC2HEX(B71, 3)</f>
        <v>040</v>
      </c>
      <c r="B71" s="6">
        <v>64</v>
      </c>
      <c r="C71" s="6" t="s">
        <v>10</v>
      </c>
      <c r="D71" s="6" t="s">
        <v>11</v>
      </c>
      <c r="E71" s="6"/>
      <c r="F71" s="6" t="s">
        <v>95</v>
      </c>
      <c r="G71" s="6" t="str">
        <f t="shared" ref="G71:G82" si="3">DEC2BIN(B71, 10)</f>
        <v>0001000000</v>
      </c>
      <c r="H71" s="6" t="s">
        <v>201</v>
      </c>
      <c r="I71" s="6" t="s">
        <v>200</v>
      </c>
      <c r="J71" s="6" t="s">
        <v>127</v>
      </c>
      <c r="K71" s="48" t="s">
        <v>419</v>
      </c>
      <c r="L71" s="48"/>
      <c r="M71" s="6"/>
      <c r="N71" s="24"/>
      <c r="O71" s="24">
        <v>1</v>
      </c>
      <c r="P71" s="24" t="s">
        <v>123</v>
      </c>
      <c r="Q71" s="7"/>
    </row>
    <row r="72" spans="1:17">
      <c r="A72" s="5" t="str">
        <f t="shared" ref="A72:A135" si="4">DEC2HEX(B72, 3)</f>
        <v>041</v>
      </c>
      <c r="B72" s="6">
        <v>65</v>
      </c>
      <c r="C72" s="6"/>
      <c r="D72" s="6" t="s">
        <v>12</v>
      </c>
      <c r="E72" s="6"/>
      <c r="F72" s="6" t="s">
        <v>94</v>
      </c>
      <c r="G72" s="6" t="str">
        <f t="shared" si="3"/>
        <v>0001000001</v>
      </c>
      <c r="H72" s="6" t="s">
        <v>201</v>
      </c>
      <c r="I72" s="6" t="s">
        <v>200</v>
      </c>
      <c r="J72" s="6" t="s">
        <v>128</v>
      </c>
      <c r="K72" s="48" t="s">
        <v>419</v>
      </c>
      <c r="L72" s="48"/>
      <c r="M72" s="6"/>
      <c r="N72" s="24"/>
      <c r="O72" s="24">
        <v>1</v>
      </c>
      <c r="P72" s="24" t="s">
        <v>123</v>
      </c>
      <c r="Q72" s="7"/>
    </row>
    <row r="73" spans="1:17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>
      <c r="A76" s="5" t="str">
        <f t="shared" si="4"/>
        <v>045</v>
      </c>
      <c r="B76" s="6">
        <v>69</v>
      </c>
      <c r="C76" s="22"/>
      <c r="D76" s="22" t="s">
        <v>418</v>
      </c>
      <c r="E76" s="22"/>
      <c r="F76" s="22" t="s">
        <v>96</v>
      </c>
      <c r="G76" s="22" t="str">
        <f t="shared" si="3"/>
        <v>0001000101</v>
      </c>
      <c r="H76" s="6" t="s">
        <v>201</v>
      </c>
      <c r="I76" s="6" t="s">
        <v>200</v>
      </c>
      <c r="J76" s="6" t="s">
        <v>129</v>
      </c>
      <c r="K76" s="48" t="s">
        <v>419</v>
      </c>
      <c r="L76" s="48"/>
      <c r="M76" s="6"/>
      <c r="N76" s="24"/>
      <c r="O76" s="24">
        <v>1</v>
      </c>
      <c r="P76" s="24" t="s">
        <v>123</v>
      </c>
      <c r="Q76" s="7"/>
    </row>
    <row r="77" spans="1:17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>
      <c r="A79" s="5" t="str">
        <f t="shared" si="4"/>
        <v>048</v>
      </c>
      <c r="B79" s="6">
        <v>72</v>
      </c>
      <c r="C79" s="22"/>
      <c r="D79" s="22" t="s">
        <v>13</v>
      </c>
      <c r="E79" s="22"/>
      <c r="F79" s="22" t="s">
        <v>97</v>
      </c>
      <c r="G79" s="22" t="str">
        <f t="shared" si="3"/>
        <v>0001001000</v>
      </c>
      <c r="H79" s="6" t="s">
        <v>201</v>
      </c>
      <c r="I79" s="6" t="s">
        <v>200</v>
      </c>
      <c r="J79" s="6" t="s">
        <v>173</v>
      </c>
      <c r="K79" s="48" t="s">
        <v>420</v>
      </c>
      <c r="L79" s="48"/>
      <c r="M79" s="6"/>
      <c r="N79" s="24"/>
      <c r="O79" s="24">
        <v>1</v>
      </c>
      <c r="P79" s="24" t="s">
        <v>108</v>
      </c>
      <c r="Q79" s="7"/>
    </row>
    <row r="80" spans="1:17">
      <c r="A80" s="5" t="str">
        <f t="shared" si="4"/>
        <v>049</v>
      </c>
      <c r="B80" s="6">
        <v>73</v>
      </c>
      <c r="C80" s="22"/>
      <c r="D80" s="22" t="s">
        <v>14</v>
      </c>
      <c r="E80" s="22"/>
      <c r="F80" s="22" t="s">
        <v>98</v>
      </c>
      <c r="G80" s="22" t="str">
        <f t="shared" si="3"/>
        <v>0001001001</v>
      </c>
      <c r="H80" s="6" t="s">
        <v>201</v>
      </c>
      <c r="I80" s="6" t="s">
        <v>200</v>
      </c>
      <c r="J80" s="6" t="s">
        <v>130</v>
      </c>
      <c r="K80" s="48" t="s">
        <v>421</v>
      </c>
      <c r="L80" s="48"/>
      <c r="M80" s="6"/>
      <c r="N80" s="24"/>
      <c r="O80" s="24">
        <v>1</v>
      </c>
      <c r="P80" s="24" t="s">
        <v>108</v>
      </c>
      <c r="Q80" s="7"/>
    </row>
    <row r="81" spans="1:17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>
      <c r="A103" s="5" t="str">
        <f t="shared" si="4"/>
        <v>060</v>
      </c>
      <c r="B103" s="6">
        <v>96</v>
      </c>
      <c r="C103" s="6" t="s">
        <v>15</v>
      </c>
      <c r="D103" s="6" t="s">
        <v>16</v>
      </c>
      <c r="E103" s="6"/>
      <c r="F103" s="6" t="s">
        <v>26</v>
      </c>
      <c r="G103" s="6" t="str">
        <f t="shared" si="6"/>
        <v>0001100000</v>
      </c>
      <c r="H103" s="6" t="s">
        <v>25</v>
      </c>
      <c r="I103" s="6"/>
      <c r="J103" s="6" t="s">
        <v>131</v>
      </c>
      <c r="K103" s="6"/>
      <c r="L103" s="6"/>
      <c r="M103" s="6"/>
      <c r="N103" s="24"/>
      <c r="O103" s="24"/>
      <c r="P103" s="24"/>
      <c r="Q103" s="7"/>
    </row>
    <row r="104" spans="1:26">
      <c r="A104" s="5" t="str">
        <f t="shared" si="4"/>
        <v>061</v>
      </c>
      <c r="B104" s="6">
        <v>97</v>
      </c>
      <c r="C104" s="6"/>
      <c r="D104" s="6" t="s">
        <v>17</v>
      </c>
      <c r="E104" s="6"/>
      <c r="F104" s="6" t="s">
        <v>27</v>
      </c>
      <c r="G104" s="6" t="str">
        <f t="shared" si="6"/>
        <v>0001100001</v>
      </c>
      <c r="H104" s="22" t="s">
        <v>25</v>
      </c>
      <c r="I104" s="22"/>
      <c r="J104" s="6" t="s">
        <v>132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>
      <c r="A105" s="5" t="str">
        <f t="shared" si="4"/>
        <v>062</v>
      </c>
      <c r="B105" s="6">
        <v>98</v>
      </c>
      <c r="C105" s="6"/>
      <c r="D105" s="6" t="s">
        <v>83</v>
      </c>
      <c r="E105" s="6"/>
      <c r="F105" s="6" t="s">
        <v>84</v>
      </c>
      <c r="G105" s="6" t="str">
        <f t="shared" si="6"/>
        <v>0001100010</v>
      </c>
      <c r="H105" s="22" t="s">
        <v>85</v>
      </c>
      <c r="I105" s="22"/>
      <c r="J105" s="6" t="s">
        <v>133</v>
      </c>
      <c r="K105" s="6"/>
      <c r="L105" s="6"/>
      <c r="M105" s="6"/>
      <c r="N105" s="24"/>
      <c r="O105" s="24"/>
      <c r="P105" s="24"/>
      <c r="Q105" s="7"/>
    </row>
    <row r="106" spans="1:26">
      <c r="A106" s="55" t="str">
        <f t="shared" si="4"/>
        <v>063</v>
      </c>
      <c r="B106" s="22">
        <v>99</v>
      </c>
      <c r="C106" s="22"/>
      <c r="D106" s="22" t="s">
        <v>18</v>
      </c>
      <c r="E106" s="22"/>
      <c r="F106" s="22" t="s">
        <v>28</v>
      </c>
      <c r="G106" s="22" t="str">
        <f t="shared" ref="G106:G109" si="8">DEC2BIN(B106, 10)</f>
        <v>0001100011</v>
      </c>
      <c r="H106" s="22" t="s">
        <v>489</v>
      </c>
      <c r="I106" s="22"/>
      <c r="J106" s="22" t="s">
        <v>490</v>
      </c>
      <c r="K106" s="6"/>
      <c r="L106" s="6"/>
      <c r="M106" s="6"/>
      <c r="N106" s="24"/>
      <c r="O106" s="24"/>
      <c r="P106" s="24"/>
      <c r="Q106" s="7"/>
    </row>
    <row r="107" spans="1:26">
      <c r="A107" s="5" t="str">
        <f t="shared" si="4"/>
        <v>064</v>
      </c>
      <c r="B107" s="6">
        <v>100</v>
      </c>
      <c r="C107" s="6"/>
      <c r="D107" s="6" t="s">
        <v>19</v>
      </c>
      <c r="E107" s="6"/>
      <c r="F107" s="6" t="s">
        <v>29</v>
      </c>
      <c r="G107" s="6" t="str">
        <f t="shared" si="8"/>
        <v>0001100100</v>
      </c>
      <c r="H107" s="6" t="s">
        <v>44</v>
      </c>
      <c r="I107" s="6"/>
      <c r="J107" s="6" t="s">
        <v>134</v>
      </c>
      <c r="K107" s="6"/>
      <c r="L107" s="6"/>
      <c r="M107" s="6"/>
      <c r="N107" s="24"/>
      <c r="O107" s="24"/>
      <c r="P107" s="24"/>
      <c r="Q107" s="7"/>
      <c r="W107" s="2"/>
    </row>
    <row r="108" spans="1:26">
      <c r="A108" s="5" t="str">
        <f t="shared" si="4"/>
        <v>065</v>
      </c>
      <c r="B108" s="6">
        <v>101</v>
      </c>
      <c r="C108" s="6"/>
      <c r="D108" s="6" t="s">
        <v>75</v>
      </c>
      <c r="E108" s="6"/>
      <c r="F108" s="6" t="s">
        <v>74</v>
      </c>
      <c r="G108" s="6" t="str">
        <f t="shared" si="8"/>
        <v>0001100101</v>
      </c>
      <c r="H108" s="6" t="s">
        <v>44</v>
      </c>
      <c r="I108" s="6"/>
      <c r="J108" s="6" t="s">
        <v>135</v>
      </c>
      <c r="K108" s="6"/>
      <c r="L108" s="6"/>
      <c r="M108" s="6"/>
      <c r="N108" s="24"/>
      <c r="O108" s="24"/>
      <c r="P108" s="24"/>
      <c r="Q108" s="7"/>
      <c r="Y108" s="2"/>
    </row>
    <row r="109" spans="1:26">
      <c r="A109" s="5" t="str">
        <f t="shared" si="4"/>
        <v>066</v>
      </c>
      <c r="B109" s="6">
        <v>102</v>
      </c>
      <c r="C109" s="6"/>
      <c r="D109" s="6" t="s">
        <v>86</v>
      </c>
      <c r="E109" s="6"/>
      <c r="F109" s="6" t="s">
        <v>87</v>
      </c>
      <c r="G109" s="6" t="str">
        <f t="shared" si="8"/>
        <v>0001100110</v>
      </c>
      <c r="H109" s="6" t="s">
        <v>44</v>
      </c>
      <c r="I109" s="6"/>
      <c r="J109" s="6" t="s">
        <v>136</v>
      </c>
      <c r="K109" s="6"/>
      <c r="L109" s="6"/>
      <c r="M109" s="6"/>
      <c r="N109" s="24"/>
      <c r="O109" s="24"/>
      <c r="P109" s="24"/>
      <c r="Q109" s="7"/>
    </row>
    <row r="110" spans="1:26">
      <c r="A110" s="5" t="str">
        <f t="shared" si="4"/>
        <v>067</v>
      </c>
      <c r="B110" s="6">
        <v>103</v>
      </c>
      <c r="C110" s="6"/>
      <c r="D110" s="6" t="s">
        <v>114</v>
      </c>
      <c r="E110" s="6"/>
      <c r="F110" s="6" t="s">
        <v>115</v>
      </c>
      <c r="G110" s="6" t="str">
        <f t="shared" si="6"/>
        <v>0001100111</v>
      </c>
      <c r="H110" s="6" t="s">
        <v>116</v>
      </c>
      <c r="I110" s="6"/>
      <c r="J110" s="6" t="s">
        <v>176</v>
      </c>
      <c r="K110" s="6"/>
      <c r="L110" s="6"/>
      <c r="M110" s="6"/>
      <c r="N110" s="24"/>
      <c r="O110" s="24"/>
      <c r="P110" s="24"/>
      <c r="Q110" s="7"/>
    </row>
    <row r="111" spans="1:26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>
      <c r="A113" s="5" t="str">
        <f t="shared" si="4"/>
        <v>06A</v>
      </c>
      <c r="B113" s="6">
        <v>106</v>
      </c>
      <c r="C113" s="6"/>
      <c r="D113" s="6" t="s">
        <v>64</v>
      </c>
      <c r="E113" s="6"/>
      <c r="F113" s="22" t="s">
        <v>364</v>
      </c>
      <c r="G113" s="8" t="str">
        <f t="shared" si="6"/>
        <v>0001101010</v>
      </c>
      <c r="H113" s="6" t="s">
        <v>30</v>
      </c>
      <c r="I113" s="6"/>
      <c r="J113" s="6" t="s">
        <v>137</v>
      </c>
      <c r="K113" s="10" t="s">
        <v>400</v>
      </c>
      <c r="L113" s="10"/>
      <c r="M113" s="6"/>
      <c r="N113" s="24"/>
      <c r="O113" s="24"/>
      <c r="P113" s="24"/>
      <c r="Q113" s="7"/>
    </row>
    <row r="114" spans="1:26">
      <c r="A114" s="5" t="str">
        <f t="shared" si="4"/>
        <v>06B</v>
      </c>
      <c r="B114" s="6">
        <v>107</v>
      </c>
      <c r="C114" s="6"/>
      <c r="D114" s="6" t="s">
        <v>65</v>
      </c>
      <c r="E114" s="6"/>
      <c r="F114" s="22" t="s">
        <v>365</v>
      </c>
      <c r="G114" s="8" t="str">
        <f t="shared" si="6"/>
        <v>0001101011</v>
      </c>
      <c r="H114" s="6" t="s">
        <v>30</v>
      </c>
      <c r="I114" s="6"/>
      <c r="J114" s="6" t="s">
        <v>138</v>
      </c>
      <c r="K114" s="10" t="s">
        <v>400</v>
      </c>
      <c r="L114" s="10"/>
      <c r="M114" s="6"/>
      <c r="N114" s="24"/>
      <c r="O114" s="24"/>
      <c r="P114" s="24"/>
      <c r="Q114" s="7"/>
    </row>
    <row r="115" spans="1:26">
      <c r="A115" s="5" t="str">
        <f t="shared" si="4"/>
        <v>06C</v>
      </c>
      <c r="B115" s="6">
        <v>108</v>
      </c>
      <c r="C115" s="6"/>
      <c r="D115" s="6" t="s">
        <v>422</v>
      </c>
      <c r="E115" s="6"/>
      <c r="F115" s="22" t="s">
        <v>366</v>
      </c>
      <c r="G115" s="8" t="str">
        <f t="shared" si="6"/>
        <v>0001101100</v>
      </c>
      <c r="H115" s="6"/>
      <c r="I115" s="6" t="s">
        <v>99</v>
      </c>
      <c r="J115" s="6" t="s">
        <v>174</v>
      </c>
      <c r="K115" s="10" t="s">
        <v>400</v>
      </c>
      <c r="L115" s="10"/>
      <c r="M115" s="6"/>
      <c r="N115" s="24"/>
      <c r="O115" s="24"/>
      <c r="P115" s="24"/>
      <c r="Q115" s="7"/>
    </row>
    <row r="116" spans="1:26">
      <c r="A116" s="5" t="str">
        <f t="shared" si="4"/>
        <v>06D</v>
      </c>
      <c r="B116" s="6">
        <v>109</v>
      </c>
      <c r="C116" s="6"/>
      <c r="D116" s="6" t="s">
        <v>46</v>
      </c>
      <c r="E116" s="6"/>
      <c r="F116" s="22" t="s">
        <v>367</v>
      </c>
      <c r="G116" s="6" t="str">
        <f t="shared" si="6"/>
        <v>0001101101</v>
      </c>
      <c r="H116" s="6"/>
      <c r="I116" s="6" t="s">
        <v>99</v>
      </c>
      <c r="J116" s="6" t="s">
        <v>175</v>
      </c>
      <c r="K116" s="10" t="s">
        <v>400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>
      <c r="A117" s="5" t="str">
        <f t="shared" si="4"/>
        <v>06E</v>
      </c>
      <c r="B117" s="6">
        <v>110</v>
      </c>
      <c r="C117" s="6"/>
      <c r="D117" s="6" t="s">
        <v>55</v>
      </c>
      <c r="E117" s="6"/>
      <c r="F117" s="22" t="s">
        <v>368</v>
      </c>
      <c r="G117" s="6" t="str">
        <f t="shared" si="6"/>
        <v>0001101110</v>
      </c>
      <c r="H117" s="6" t="s">
        <v>31</v>
      </c>
      <c r="I117" s="6"/>
      <c r="J117" s="6" t="s">
        <v>139</v>
      </c>
      <c r="K117" s="10" t="s">
        <v>400</v>
      </c>
      <c r="L117" s="10"/>
      <c r="M117" s="6"/>
      <c r="N117" s="24"/>
      <c r="O117" s="24"/>
      <c r="P117" s="24"/>
      <c r="Q117" s="7"/>
    </row>
    <row r="118" spans="1:26">
      <c r="A118" s="5" t="str">
        <f t="shared" si="4"/>
        <v>06F</v>
      </c>
      <c r="B118" s="6">
        <v>111</v>
      </c>
      <c r="C118" s="6"/>
      <c r="D118" s="6" t="s">
        <v>56</v>
      </c>
      <c r="E118" s="6"/>
      <c r="F118" s="22" t="s">
        <v>369</v>
      </c>
      <c r="G118" s="6" t="str">
        <f t="shared" si="6"/>
        <v>0001101111</v>
      </c>
      <c r="H118" s="6" t="s">
        <v>31</v>
      </c>
      <c r="I118" s="6"/>
      <c r="J118" s="6" t="s">
        <v>140</v>
      </c>
      <c r="K118" s="10" t="s">
        <v>400</v>
      </c>
      <c r="L118" s="10"/>
      <c r="M118" s="6"/>
      <c r="N118" s="24"/>
      <c r="O118" s="24"/>
      <c r="P118" s="24"/>
      <c r="Q118" s="7"/>
    </row>
    <row r="119" spans="1:26">
      <c r="A119" s="55" t="str">
        <f t="shared" si="4"/>
        <v>070</v>
      </c>
      <c r="B119" s="22">
        <v>112</v>
      </c>
      <c r="C119" s="22"/>
      <c r="D119" s="22" t="s">
        <v>109</v>
      </c>
      <c r="E119" s="22"/>
      <c r="F119" s="22" t="s">
        <v>370</v>
      </c>
      <c r="G119" s="22" t="str">
        <f t="shared" si="6"/>
        <v>0001110000</v>
      </c>
      <c r="H119" s="22" t="s">
        <v>489</v>
      </c>
      <c r="I119" s="22"/>
      <c r="J119" s="22" t="s">
        <v>492</v>
      </c>
      <c r="K119" s="10" t="s">
        <v>400</v>
      </c>
      <c r="L119" s="10"/>
      <c r="M119" s="6"/>
      <c r="N119" s="24"/>
      <c r="O119" s="24"/>
      <c r="P119" s="24"/>
      <c r="Q119" s="7"/>
    </row>
    <row r="120" spans="1:26">
      <c r="A120" s="55" t="str">
        <f t="shared" si="4"/>
        <v>071</v>
      </c>
      <c r="B120" s="22">
        <v>113</v>
      </c>
      <c r="C120" s="22"/>
      <c r="D120" s="22" t="s">
        <v>110</v>
      </c>
      <c r="E120" s="22"/>
      <c r="F120" s="22" t="s">
        <v>371</v>
      </c>
      <c r="G120" s="22" t="str">
        <f t="shared" si="6"/>
        <v>0001110001</v>
      </c>
      <c r="H120" s="22" t="s">
        <v>489</v>
      </c>
      <c r="I120" s="22"/>
      <c r="J120" s="22" t="s">
        <v>493</v>
      </c>
      <c r="K120" s="10" t="s">
        <v>400</v>
      </c>
      <c r="L120" s="10"/>
      <c r="M120" s="6"/>
      <c r="N120" s="24"/>
      <c r="O120" s="24"/>
      <c r="P120" s="24"/>
      <c r="Q120" s="7"/>
    </row>
    <row r="121" spans="1:26">
      <c r="A121" s="5" t="str">
        <f t="shared" si="4"/>
        <v>072</v>
      </c>
      <c r="B121" s="6">
        <v>114</v>
      </c>
      <c r="C121" s="6"/>
      <c r="D121" s="6" t="s">
        <v>112</v>
      </c>
      <c r="E121" s="6"/>
      <c r="F121" s="22" t="s">
        <v>372</v>
      </c>
      <c r="G121" s="6" t="str">
        <f t="shared" si="6"/>
        <v>0001110010</v>
      </c>
      <c r="H121" s="6" t="s">
        <v>201</v>
      </c>
      <c r="I121" s="6" t="s">
        <v>200</v>
      </c>
      <c r="J121" s="6" t="s">
        <v>195</v>
      </c>
      <c r="K121" s="10" t="s">
        <v>400</v>
      </c>
      <c r="L121" s="10"/>
      <c r="M121" s="6"/>
      <c r="N121" s="24"/>
      <c r="O121" s="24"/>
      <c r="P121" s="24"/>
      <c r="Q121" s="7"/>
    </row>
    <row r="122" spans="1:26">
      <c r="A122" s="5" t="str">
        <f t="shared" si="4"/>
        <v>073</v>
      </c>
      <c r="B122" s="6">
        <v>115</v>
      </c>
      <c r="C122" s="6"/>
      <c r="D122" s="6" t="s">
        <v>113</v>
      </c>
      <c r="E122" s="6"/>
      <c r="F122" s="22" t="s">
        <v>373</v>
      </c>
      <c r="G122" s="6" t="str">
        <f t="shared" si="6"/>
        <v>0001110011</v>
      </c>
      <c r="H122" s="6" t="s">
        <v>201</v>
      </c>
      <c r="I122" s="6" t="s">
        <v>99</v>
      </c>
      <c r="J122" s="6" t="s">
        <v>458</v>
      </c>
      <c r="K122" s="10" t="s">
        <v>400</v>
      </c>
      <c r="L122" s="10"/>
      <c r="M122" s="6"/>
      <c r="N122" s="24"/>
      <c r="O122" s="24"/>
      <c r="P122" s="24"/>
      <c r="Q122" s="7"/>
    </row>
    <row r="123" spans="1:26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>
      <c r="A125" s="5" t="str">
        <f t="shared" si="4"/>
        <v>076</v>
      </c>
      <c r="B125" s="6">
        <v>118</v>
      </c>
      <c r="C125" s="6"/>
      <c r="D125" s="6" t="s">
        <v>215</v>
      </c>
      <c r="E125" s="6"/>
      <c r="F125" s="22" t="s">
        <v>374</v>
      </c>
      <c r="G125" s="6" t="str">
        <f t="shared" si="6"/>
        <v>0001110110</v>
      </c>
      <c r="H125" s="6"/>
      <c r="I125" s="6" t="s">
        <v>203</v>
      </c>
      <c r="J125" s="6" t="s">
        <v>340</v>
      </c>
      <c r="K125" s="10" t="s">
        <v>400</v>
      </c>
      <c r="L125" s="10"/>
      <c r="M125" s="6"/>
      <c r="N125" s="24"/>
      <c r="O125" s="24"/>
      <c r="P125" s="24"/>
      <c r="Q125" s="7"/>
    </row>
    <row r="126" spans="1:26">
      <c r="A126" s="5" t="str">
        <f t="shared" si="4"/>
        <v>077</v>
      </c>
      <c r="B126" s="6">
        <v>119</v>
      </c>
      <c r="C126" s="6"/>
      <c r="D126" s="6" t="s">
        <v>216</v>
      </c>
      <c r="E126" s="6"/>
      <c r="F126" s="22" t="s">
        <v>211</v>
      </c>
      <c r="G126" s="6" t="str">
        <f t="shared" si="6"/>
        <v>0001110111</v>
      </c>
      <c r="H126" s="6"/>
      <c r="I126" s="6" t="s">
        <v>212</v>
      </c>
      <c r="J126" s="6" t="s">
        <v>397</v>
      </c>
      <c r="K126" s="10" t="s">
        <v>400</v>
      </c>
      <c r="L126" s="10"/>
      <c r="M126" s="6"/>
      <c r="N126" s="24"/>
      <c r="O126" s="24"/>
      <c r="P126" s="24"/>
      <c r="Q126" s="7"/>
    </row>
    <row r="127" spans="1:26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>
      <c r="A129" s="5" t="str">
        <f t="shared" si="4"/>
        <v>07A</v>
      </c>
      <c r="B129" s="6">
        <v>122</v>
      </c>
      <c r="C129" s="6"/>
      <c r="D129" s="6" t="s">
        <v>213</v>
      </c>
      <c r="E129" s="6"/>
      <c r="F129" s="22" t="s">
        <v>214</v>
      </c>
      <c r="G129" s="6" t="str">
        <f t="shared" si="6"/>
        <v>0001111010</v>
      </c>
      <c r="H129" s="6"/>
      <c r="I129" s="6" t="s">
        <v>212</v>
      </c>
      <c r="J129" s="6" t="s">
        <v>217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400</v>
      </c>
      <c r="L130" s="10"/>
      <c r="M130" s="6"/>
      <c r="N130" s="24"/>
      <c r="O130" s="24"/>
      <c r="P130" s="24"/>
      <c r="Q130" s="7"/>
    </row>
    <row r="131" spans="1:26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>
      <c r="A135" s="5" t="str">
        <f t="shared" si="4"/>
        <v>080</v>
      </c>
      <c r="B135" s="6">
        <v>128</v>
      </c>
      <c r="C135" s="6" t="s">
        <v>524</v>
      </c>
      <c r="D135" s="6" t="s">
        <v>59</v>
      </c>
      <c r="E135" s="6"/>
      <c r="F135" s="22" t="s">
        <v>354</v>
      </c>
      <c r="G135" s="6" t="str">
        <f t="shared" si="6"/>
        <v>0010000000</v>
      </c>
      <c r="H135" s="6" t="s">
        <v>25</v>
      </c>
      <c r="I135" s="6" t="s">
        <v>200</v>
      </c>
      <c r="J135" s="6" t="s">
        <v>289</v>
      </c>
      <c r="K135" s="6" t="s">
        <v>400</v>
      </c>
      <c r="L135" s="53" t="s">
        <v>528</v>
      </c>
      <c r="M135" s="53" t="s">
        <v>529</v>
      </c>
      <c r="N135" s="24"/>
      <c r="O135" s="24">
        <v>2</v>
      </c>
      <c r="P135" s="24" t="s">
        <v>124</v>
      </c>
      <c r="Q135" s="7"/>
    </row>
    <row r="136" spans="1:26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398</v>
      </c>
      <c r="F136" s="22" t="s">
        <v>355</v>
      </c>
      <c r="G136" s="6" t="str">
        <f t="shared" ref="G136:G199" si="10">DEC2BIN(B136, 10)</f>
        <v>0010000001</v>
      </c>
      <c r="H136" s="6" t="s">
        <v>25</v>
      </c>
      <c r="I136" s="6" t="s">
        <v>200</v>
      </c>
      <c r="J136" s="22" t="s">
        <v>290</v>
      </c>
      <c r="K136" s="6" t="s">
        <v>400</v>
      </c>
      <c r="L136" s="53" t="s">
        <v>528</v>
      </c>
      <c r="M136" s="53" t="s">
        <v>529</v>
      </c>
      <c r="N136" s="24"/>
      <c r="O136" s="24">
        <v>2</v>
      </c>
      <c r="P136" s="24" t="s">
        <v>124</v>
      </c>
      <c r="Q136" s="7"/>
    </row>
    <row r="137" spans="1:26">
      <c r="A137" s="5" t="str">
        <f t="shared" si="9"/>
        <v>082</v>
      </c>
      <c r="B137" s="6">
        <v>130</v>
      </c>
      <c r="C137" s="6"/>
      <c r="D137" s="6"/>
      <c r="E137" s="6" t="s">
        <v>399</v>
      </c>
      <c r="F137" s="22" t="s">
        <v>356</v>
      </c>
      <c r="G137" s="6" t="str">
        <f t="shared" si="10"/>
        <v>0010000010</v>
      </c>
      <c r="H137" s="6" t="s">
        <v>25</v>
      </c>
      <c r="I137" s="6" t="s">
        <v>200</v>
      </c>
      <c r="J137" s="22" t="s">
        <v>291</v>
      </c>
      <c r="K137" s="6" t="s">
        <v>400</v>
      </c>
      <c r="L137" s="53" t="s">
        <v>528</v>
      </c>
      <c r="M137" s="53" t="s">
        <v>529</v>
      </c>
      <c r="N137" s="24"/>
      <c r="O137" s="24">
        <v>2</v>
      </c>
      <c r="P137" s="24" t="s">
        <v>124</v>
      </c>
      <c r="Q137" s="7"/>
    </row>
    <row r="138" spans="1:26">
      <c r="A138" s="5" t="str">
        <f t="shared" si="9"/>
        <v>083</v>
      </c>
      <c r="B138" s="6">
        <v>131</v>
      </c>
      <c r="C138" s="6"/>
      <c r="D138" s="6" t="s">
        <v>60</v>
      </c>
      <c r="E138" s="6"/>
      <c r="F138" s="22" t="s">
        <v>357</v>
      </c>
      <c r="G138" s="6" t="str">
        <f t="shared" si="10"/>
        <v>0010000011</v>
      </c>
      <c r="H138" s="6" t="s">
        <v>25</v>
      </c>
      <c r="I138" s="6" t="s">
        <v>200</v>
      </c>
      <c r="J138" s="22" t="s">
        <v>283</v>
      </c>
      <c r="K138" s="6" t="s">
        <v>400</v>
      </c>
      <c r="L138" s="6"/>
      <c r="M138" s="6"/>
      <c r="N138" s="24"/>
      <c r="O138" s="24">
        <v>2</v>
      </c>
      <c r="P138" s="24" t="s">
        <v>124</v>
      </c>
      <c r="Q138" s="7"/>
    </row>
    <row r="139" spans="1:26">
      <c r="A139" s="5" t="str">
        <f t="shared" si="9"/>
        <v>084</v>
      </c>
      <c r="B139" s="6">
        <v>132</v>
      </c>
      <c r="C139" s="6"/>
      <c r="D139" s="6"/>
      <c r="E139" s="6" t="s">
        <v>398</v>
      </c>
      <c r="F139" s="22" t="s">
        <v>358</v>
      </c>
      <c r="G139" s="6" t="str">
        <f t="shared" si="10"/>
        <v>0010000100</v>
      </c>
      <c r="H139" s="6" t="s">
        <v>25</v>
      </c>
      <c r="I139" s="6" t="s">
        <v>200</v>
      </c>
      <c r="J139" s="22" t="s">
        <v>292</v>
      </c>
      <c r="K139" s="6" t="s">
        <v>400</v>
      </c>
      <c r="L139" s="6"/>
      <c r="M139" s="6"/>
      <c r="N139" s="24"/>
      <c r="O139" s="24">
        <v>2</v>
      </c>
      <c r="P139" s="24" t="s">
        <v>124</v>
      </c>
      <c r="Q139" s="7"/>
    </row>
    <row r="140" spans="1:26">
      <c r="A140" s="5" t="str">
        <f t="shared" si="9"/>
        <v>085</v>
      </c>
      <c r="B140" s="6">
        <v>133</v>
      </c>
      <c r="C140" s="6"/>
      <c r="D140" s="6"/>
      <c r="E140" s="6" t="s">
        <v>399</v>
      </c>
      <c r="F140" s="22" t="s">
        <v>359</v>
      </c>
      <c r="G140" s="6" t="str">
        <f t="shared" si="10"/>
        <v>0010000101</v>
      </c>
      <c r="H140" s="6" t="s">
        <v>25</v>
      </c>
      <c r="I140" s="6" t="s">
        <v>200</v>
      </c>
      <c r="J140" s="22" t="s">
        <v>293</v>
      </c>
      <c r="K140" s="6" t="s">
        <v>400</v>
      </c>
      <c r="L140" s="6"/>
      <c r="M140" s="6"/>
      <c r="N140" s="24"/>
      <c r="O140" s="24">
        <v>2</v>
      </c>
      <c r="P140" s="24" t="s">
        <v>124</v>
      </c>
      <c r="Q140" s="7"/>
    </row>
    <row r="141" spans="1:26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>
      <c r="A143" s="5" t="str">
        <f t="shared" si="9"/>
        <v>088</v>
      </c>
      <c r="B143" s="6">
        <v>136</v>
      </c>
      <c r="C143" s="6"/>
      <c r="D143" s="6" t="s">
        <v>57</v>
      </c>
      <c r="E143" s="6"/>
      <c r="F143" s="22" t="s">
        <v>51</v>
      </c>
      <c r="G143" s="6" t="str">
        <f t="shared" si="10"/>
        <v>0010001000</v>
      </c>
      <c r="H143" s="6" t="s">
        <v>31</v>
      </c>
      <c r="I143" s="6"/>
      <c r="J143" s="6" t="s">
        <v>141</v>
      </c>
      <c r="K143" s="6" t="s">
        <v>400</v>
      </c>
      <c r="L143" s="6"/>
      <c r="M143" s="6"/>
      <c r="N143" s="24"/>
      <c r="O143" s="24">
        <v>2</v>
      </c>
      <c r="P143" s="24" t="s">
        <v>124</v>
      </c>
      <c r="Q143" s="7"/>
    </row>
    <row r="144" spans="1:26">
      <c r="A144" s="5" t="str">
        <f t="shared" si="9"/>
        <v>089</v>
      </c>
      <c r="B144" s="6">
        <v>137</v>
      </c>
      <c r="C144" s="6"/>
      <c r="D144" s="6" t="s">
        <v>68</v>
      </c>
      <c r="E144" s="6"/>
      <c r="F144" s="22" t="s">
        <v>353</v>
      </c>
      <c r="G144" s="6" t="str">
        <f t="shared" ref="G144" si="11">DEC2BIN(B144, 10)</f>
        <v>0010001001</v>
      </c>
      <c r="H144" s="6" t="s">
        <v>45</v>
      </c>
      <c r="I144" s="6"/>
      <c r="J144" s="6" t="s">
        <v>196</v>
      </c>
      <c r="K144" s="6" t="s">
        <v>400</v>
      </c>
      <c r="L144" s="6"/>
      <c r="M144" s="6"/>
      <c r="N144" s="24"/>
      <c r="O144" s="24">
        <v>2</v>
      </c>
      <c r="P144" s="24" t="s">
        <v>124</v>
      </c>
      <c r="Q144" s="7"/>
    </row>
    <row r="145" spans="1:17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>
      <c r="A151" s="5" t="str">
        <f t="shared" si="9"/>
        <v>090</v>
      </c>
      <c r="B151" s="6">
        <v>144</v>
      </c>
      <c r="C151" s="6"/>
      <c r="D151" s="6" t="s">
        <v>53</v>
      </c>
      <c r="E151" s="6"/>
      <c r="F151" s="6" t="s">
        <v>52</v>
      </c>
      <c r="G151" s="6" t="str">
        <f t="shared" ref="G151:G152" si="13">DEC2BIN(B151, 10)</f>
        <v>0010010000</v>
      </c>
      <c r="H151" s="6" t="s">
        <v>31</v>
      </c>
      <c r="I151" s="6"/>
      <c r="J151" s="6" t="s">
        <v>142</v>
      </c>
      <c r="K151" s="6" t="s">
        <v>400</v>
      </c>
      <c r="L151" s="6"/>
      <c r="M151" s="53" t="s">
        <v>531</v>
      </c>
      <c r="N151" s="24"/>
      <c r="O151" s="24">
        <v>2</v>
      </c>
      <c r="P151" s="24" t="s">
        <v>124</v>
      </c>
      <c r="Q151" s="7"/>
    </row>
    <row r="152" spans="1:17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>
      <c r="A155" s="5" t="str">
        <f t="shared" si="9"/>
        <v>094</v>
      </c>
      <c r="B155" s="6">
        <v>148</v>
      </c>
      <c r="C155" s="6"/>
      <c r="D155" s="6"/>
      <c r="E155" s="6"/>
      <c r="F155" s="22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>
      <c r="A156" s="5" t="str">
        <f t="shared" si="9"/>
        <v>095</v>
      </c>
      <c r="B156" s="6">
        <v>149</v>
      </c>
      <c r="C156" s="6"/>
      <c r="D156" s="6"/>
      <c r="E156" s="6"/>
      <c r="F156" s="22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>
      <c r="A157" s="5" t="str">
        <f t="shared" si="9"/>
        <v>096</v>
      </c>
      <c r="B157" s="6">
        <v>150</v>
      </c>
      <c r="C157" s="6"/>
      <c r="D157" s="6"/>
      <c r="E157" s="6"/>
      <c r="F157" s="22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>
      <c r="A158" s="5" t="str">
        <f t="shared" si="9"/>
        <v>097</v>
      </c>
      <c r="B158" s="6">
        <v>151</v>
      </c>
      <c r="C158" s="6"/>
      <c r="D158" s="6"/>
      <c r="E158" s="6"/>
      <c r="F158" s="22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>
      <c r="A159" s="5" t="str">
        <f t="shared" si="9"/>
        <v>098</v>
      </c>
      <c r="B159" s="6">
        <v>152</v>
      </c>
      <c r="C159" s="6"/>
      <c r="D159" s="6"/>
      <c r="E159" s="6"/>
      <c r="F159" s="22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>
      <c r="A160" s="5" t="str">
        <f t="shared" si="9"/>
        <v>099</v>
      </c>
      <c r="B160" s="6">
        <v>153</v>
      </c>
      <c r="C160" s="6"/>
      <c r="D160" s="6"/>
      <c r="E160" s="6"/>
      <c r="F160" s="6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>
      <c r="A161" s="67" t="str">
        <f t="shared" si="9"/>
        <v>09A</v>
      </c>
      <c r="B161" s="27">
        <v>154</v>
      </c>
      <c r="C161" s="27"/>
      <c r="D161" s="27" t="s">
        <v>504</v>
      </c>
      <c r="E161" s="27"/>
      <c r="F161" s="28" t="s">
        <v>494</v>
      </c>
      <c r="G161" s="27" t="str">
        <f t="shared" si="10"/>
        <v>0010011010</v>
      </c>
      <c r="H161" s="27" t="s">
        <v>480</v>
      </c>
      <c r="I161" s="27"/>
      <c r="J161" s="22" t="s">
        <v>501</v>
      </c>
      <c r="K161" s="22" t="s">
        <v>400</v>
      </c>
      <c r="L161" s="22" t="s">
        <v>528</v>
      </c>
      <c r="M161" s="22"/>
      <c r="N161" s="44"/>
      <c r="O161" s="44">
        <v>2</v>
      </c>
      <c r="P161" s="44" t="s">
        <v>124</v>
      </c>
      <c r="Q161" s="66"/>
    </row>
    <row r="162" spans="1:17">
      <c r="A162" s="67" t="str">
        <f t="shared" si="9"/>
        <v>09B</v>
      </c>
      <c r="B162" s="27">
        <v>155</v>
      </c>
      <c r="C162" s="27"/>
      <c r="D162" s="27" t="s">
        <v>504</v>
      </c>
      <c r="E162" s="27" t="s">
        <v>398</v>
      </c>
      <c r="F162" s="28" t="s">
        <v>495</v>
      </c>
      <c r="G162" s="27" t="str">
        <f t="shared" si="10"/>
        <v>0010011011</v>
      </c>
      <c r="H162" s="27" t="s">
        <v>480</v>
      </c>
      <c r="I162" s="27"/>
      <c r="J162" s="22" t="s">
        <v>502</v>
      </c>
      <c r="K162" s="22" t="s">
        <v>400</v>
      </c>
      <c r="L162" s="22" t="s">
        <v>529</v>
      </c>
      <c r="M162" s="22"/>
      <c r="N162" s="44"/>
      <c r="O162" s="44">
        <v>2</v>
      </c>
      <c r="P162" s="44" t="s">
        <v>124</v>
      </c>
      <c r="Q162" s="66"/>
    </row>
    <row r="163" spans="1:17">
      <c r="A163" s="67" t="str">
        <f t="shared" si="9"/>
        <v>09C</v>
      </c>
      <c r="B163" s="27">
        <v>156</v>
      </c>
      <c r="C163" s="27"/>
      <c r="D163" s="27" t="s">
        <v>504</v>
      </c>
      <c r="E163" s="27" t="s">
        <v>399</v>
      </c>
      <c r="F163" s="28" t="s">
        <v>496</v>
      </c>
      <c r="G163" s="27" t="str">
        <f t="shared" si="10"/>
        <v>0010011100</v>
      </c>
      <c r="H163" s="27" t="s">
        <v>480</v>
      </c>
      <c r="I163" s="27"/>
      <c r="J163" s="22" t="s">
        <v>502</v>
      </c>
      <c r="K163" s="22" t="s">
        <v>400</v>
      </c>
      <c r="L163" s="22" t="s">
        <v>530</v>
      </c>
      <c r="M163" s="22"/>
      <c r="N163" s="44"/>
      <c r="O163" s="44">
        <v>2</v>
      </c>
      <c r="P163" s="44" t="s">
        <v>124</v>
      </c>
      <c r="Q163" s="66"/>
    </row>
    <row r="164" spans="1:17">
      <c r="A164" s="67" t="str">
        <f t="shared" si="9"/>
        <v>09D</v>
      </c>
      <c r="B164" s="27">
        <v>157</v>
      </c>
      <c r="C164" s="27"/>
      <c r="D164" s="27" t="s">
        <v>504</v>
      </c>
      <c r="E164" s="27"/>
      <c r="F164" s="28" t="s">
        <v>497</v>
      </c>
      <c r="G164" s="27" t="str">
        <f t="shared" si="10"/>
        <v>0010011101</v>
      </c>
      <c r="H164" s="27" t="s">
        <v>480</v>
      </c>
      <c r="I164" s="27"/>
      <c r="J164" s="22" t="s">
        <v>500</v>
      </c>
      <c r="K164" s="22" t="s">
        <v>400</v>
      </c>
      <c r="L164" s="22"/>
      <c r="M164" s="22"/>
      <c r="N164" s="44"/>
      <c r="O164" s="44">
        <v>2</v>
      </c>
      <c r="P164" s="44" t="s">
        <v>124</v>
      </c>
      <c r="Q164" s="66"/>
    </row>
    <row r="165" spans="1:17">
      <c r="A165" s="67" t="str">
        <f t="shared" si="9"/>
        <v>09E</v>
      </c>
      <c r="B165" s="27">
        <v>158</v>
      </c>
      <c r="C165" s="27"/>
      <c r="D165" s="27" t="s">
        <v>504</v>
      </c>
      <c r="E165" s="27" t="s">
        <v>398</v>
      </c>
      <c r="F165" s="28" t="s">
        <v>498</v>
      </c>
      <c r="G165" s="27" t="str">
        <f t="shared" si="10"/>
        <v>0010011110</v>
      </c>
      <c r="H165" s="27" t="s">
        <v>480</v>
      </c>
      <c r="I165" s="27"/>
      <c r="J165" s="22" t="s">
        <v>503</v>
      </c>
      <c r="K165" s="22" t="s">
        <v>400</v>
      </c>
      <c r="L165" s="22"/>
      <c r="M165" s="22"/>
      <c r="N165" s="44"/>
      <c r="O165" s="44">
        <v>2</v>
      </c>
      <c r="P165" s="44" t="s">
        <v>124</v>
      </c>
      <c r="Q165" s="66"/>
    </row>
    <row r="166" spans="1:17">
      <c r="A166" s="67" t="str">
        <f t="shared" si="9"/>
        <v>09F</v>
      </c>
      <c r="B166" s="27">
        <v>159</v>
      </c>
      <c r="C166" s="27"/>
      <c r="D166" s="27" t="s">
        <v>504</v>
      </c>
      <c r="E166" s="27" t="s">
        <v>399</v>
      </c>
      <c r="F166" s="28" t="s">
        <v>499</v>
      </c>
      <c r="G166" s="27" t="str">
        <f t="shared" si="10"/>
        <v>0010011111</v>
      </c>
      <c r="H166" s="27" t="s">
        <v>480</v>
      </c>
      <c r="I166" s="27"/>
      <c r="J166" s="22" t="s">
        <v>503</v>
      </c>
      <c r="K166" s="22" t="s">
        <v>400</v>
      </c>
      <c r="L166" s="22"/>
      <c r="M166" s="22"/>
      <c r="N166" s="44"/>
      <c r="O166" s="44">
        <v>2</v>
      </c>
      <c r="P166" s="44" t="s">
        <v>124</v>
      </c>
      <c r="Q166" s="66"/>
    </row>
    <row r="167" spans="1:17">
      <c r="A167" s="5" t="str">
        <f>DEC2HEX(B167, 3)</f>
        <v>0A0</v>
      </c>
      <c r="B167" s="6">
        <v>160</v>
      </c>
      <c r="C167" s="6" t="s">
        <v>73</v>
      </c>
      <c r="D167" s="6" t="s">
        <v>103</v>
      </c>
      <c r="E167" s="6" t="s">
        <v>399</v>
      </c>
      <c r="F167" s="28" t="s">
        <v>347</v>
      </c>
      <c r="G167" s="6" t="str">
        <f t="shared" si="10"/>
        <v>0010100000</v>
      </c>
      <c r="H167" s="9" t="s">
        <v>159</v>
      </c>
      <c r="I167" s="9" t="s">
        <v>202</v>
      </c>
      <c r="J167" s="6" t="s">
        <v>143</v>
      </c>
      <c r="K167" s="6" t="s">
        <v>400</v>
      </c>
      <c r="L167" s="6"/>
      <c r="M167" s="6"/>
      <c r="N167" s="24"/>
      <c r="O167" s="24">
        <v>2</v>
      </c>
      <c r="P167" s="24" t="s">
        <v>124</v>
      </c>
      <c r="Q167" s="7" t="s">
        <v>221</v>
      </c>
    </row>
    <row r="168" spans="1:17">
      <c r="A168" s="5" t="str">
        <f t="shared" si="9"/>
        <v>0A1</v>
      </c>
      <c r="B168" s="6">
        <v>161</v>
      </c>
      <c r="C168" s="6"/>
      <c r="D168" s="6" t="s">
        <v>104</v>
      </c>
      <c r="E168" s="6" t="s">
        <v>399</v>
      </c>
      <c r="F168" s="22" t="s">
        <v>348</v>
      </c>
      <c r="G168" s="6" t="str">
        <f t="shared" si="10"/>
        <v>0010100001</v>
      </c>
      <c r="H168" s="9" t="s">
        <v>159</v>
      </c>
      <c r="I168" s="9" t="s">
        <v>202</v>
      </c>
      <c r="J168" s="6" t="s">
        <v>144</v>
      </c>
      <c r="K168" s="6" t="s">
        <v>400</v>
      </c>
      <c r="L168" s="6"/>
      <c r="M168" s="6"/>
      <c r="N168" s="24"/>
      <c r="O168" s="24">
        <v>2</v>
      </c>
      <c r="P168" s="24" t="s">
        <v>124</v>
      </c>
      <c r="Q168" s="7" t="s">
        <v>221</v>
      </c>
    </row>
    <row r="169" spans="1:17">
      <c r="A169" s="5" t="str">
        <f t="shared" si="9"/>
        <v>0A2</v>
      </c>
      <c r="B169" s="6">
        <v>162</v>
      </c>
      <c r="C169" s="6"/>
      <c r="D169" s="6" t="s">
        <v>105</v>
      </c>
      <c r="E169" s="6" t="s">
        <v>399</v>
      </c>
      <c r="F169" s="22" t="s">
        <v>349</v>
      </c>
      <c r="G169" s="6" t="str">
        <f t="shared" si="10"/>
        <v>0010100010</v>
      </c>
      <c r="H169" s="9" t="s">
        <v>159</v>
      </c>
      <c r="I169" s="9" t="s">
        <v>202</v>
      </c>
      <c r="J169" s="6" t="s">
        <v>145</v>
      </c>
      <c r="K169" s="6" t="s">
        <v>400</v>
      </c>
      <c r="L169" s="6"/>
      <c r="M169" s="6"/>
      <c r="N169" s="24"/>
      <c r="O169" s="24">
        <v>2</v>
      </c>
      <c r="P169" s="24" t="s">
        <v>124</v>
      </c>
      <c r="Q169" s="7" t="s">
        <v>221</v>
      </c>
    </row>
    <row r="170" spans="1:17">
      <c r="A170" s="5" t="str">
        <f t="shared" si="9"/>
        <v>0A3</v>
      </c>
      <c r="B170" s="6">
        <v>163</v>
      </c>
      <c r="C170" s="6"/>
      <c r="D170" s="6" t="s">
        <v>392</v>
      </c>
      <c r="E170" s="6" t="s">
        <v>399</v>
      </c>
      <c r="F170" s="22" t="s">
        <v>363</v>
      </c>
      <c r="G170" s="6" t="str">
        <f t="shared" si="10"/>
        <v>0010100011</v>
      </c>
      <c r="H170" s="9" t="s">
        <v>442</v>
      </c>
      <c r="I170" s="9"/>
      <c r="J170" s="6" t="s">
        <v>145</v>
      </c>
      <c r="K170" s="6" t="s">
        <v>400</v>
      </c>
      <c r="L170" s="6"/>
      <c r="M170" s="6"/>
      <c r="N170" s="24"/>
      <c r="O170" s="24">
        <v>2</v>
      </c>
      <c r="P170" s="24" t="s">
        <v>124</v>
      </c>
      <c r="Q170" s="7" t="s">
        <v>393</v>
      </c>
    </row>
    <row r="171" spans="1:17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>
      <c r="A183" s="5" t="str">
        <f t="shared" si="9"/>
        <v>0B0</v>
      </c>
      <c r="B183" s="6">
        <v>176</v>
      </c>
      <c r="C183" s="6"/>
      <c r="D183" s="6" t="s">
        <v>103</v>
      </c>
      <c r="E183" s="6" t="s">
        <v>399</v>
      </c>
      <c r="F183" s="28" t="s">
        <v>350</v>
      </c>
      <c r="G183" s="6" t="str">
        <f t="shared" si="10"/>
        <v>0010110000</v>
      </c>
      <c r="H183" s="9" t="s">
        <v>159</v>
      </c>
      <c r="I183" s="9" t="s">
        <v>202</v>
      </c>
      <c r="J183" s="6" t="s">
        <v>143</v>
      </c>
      <c r="K183" s="6" t="s">
        <v>400</v>
      </c>
      <c r="L183" s="6"/>
      <c r="M183" s="6"/>
      <c r="N183" s="24"/>
      <c r="O183" s="24">
        <v>2</v>
      </c>
      <c r="P183" s="24" t="s">
        <v>124</v>
      </c>
      <c r="Q183" s="7" t="s">
        <v>221</v>
      </c>
    </row>
    <row r="184" spans="1:17">
      <c r="A184" s="5" t="str">
        <f t="shared" si="9"/>
        <v>0B1</v>
      </c>
      <c r="B184" s="6">
        <v>177</v>
      </c>
      <c r="C184" s="6"/>
      <c r="D184" s="6" t="s">
        <v>104</v>
      </c>
      <c r="E184" s="6" t="s">
        <v>399</v>
      </c>
      <c r="F184" s="22" t="s">
        <v>351</v>
      </c>
      <c r="G184" s="6" t="str">
        <f t="shared" si="10"/>
        <v>0010110001</v>
      </c>
      <c r="H184" s="9" t="s">
        <v>159</v>
      </c>
      <c r="I184" s="9" t="s">
        <v>202</v>
      </c>
      <c r="J184" s="6" t="s">
        <v>144</v>
      </c>
      <c r="K184" s="6" t="s">
        <v>400</v>
      </c>
      <c r="L184" s="6"/>
      <c r="M184" s="6"/>
      <c r="N184" s="24"/>
      <c r="O184" s="24">
        <v>2</v>
      </c>
      <c r="P184" s="24" t="s">
        <v>124</v>
      </c>
      <c r="Q184" s="7" t="s">
        <v>221</v>
      </c>
    </row>
    <row r="185" spans="1:17">
      <c r="A185" s="5" t="str">
        <f t="shared" si="9"/>
        <v>0B2</v>
      </c>
      <c r="B185" s="6">
        <v>178</v>
      </c>
      <c r="C185" s="6"/>
      <c r="D185" s="6" t="s">
        <v>105</v>
      </c>
      <c r="E185" s="6" t="s">
        <v>399</v>
      </c>
      <c r="F185" s="22" t="s">
        <v>352</v>
      </c>
      <c r="G185" s="6" t="str">
        <f t="shared" si="10"/>
        <v>0010110010</v>
      </c>
      <c r="H185" s="9" t="s">
        <v>159</v>
      </c>
      <c r="I185" s="9" t="s">
        <v>202</v>
      </c>
      <c r="J185" s="6" t="s">
        <v>145</v>
      </c>
      <c r="K185" s="6" t="s">
        <v>400</v>
      </c>
      <c r="L185" s="6"/>
      <c r="M185" s="6"/>
      <c r="N185" s="24"/>
      <c r="O185" s="24">
        <v>2</v>
      </c>
      <c r="P185" s="24" t="s">
        <v>124</v>
      </c>
      <c r="Q185" s="7" t="s">
        <v>221</v>
      </c>
    </row>
    <row r="186" spans="1:17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>
      <c r="A199" s="5" t="str">
        <f t="shared" si="9"/>
        <v>0C0</v>
      </c>
      <c r="B199" s="6">
        <v>192</v>
      </c>
      <c r="C199" s="6" t="s">
        <v>101</v>
      </c>
      <c r="D199" s="6" t="s">
        <v>89</v>
      </c>
      <c r="E199" s="6"/>
      <c r="F199" s="22" t="s">
        <v>322</v>
      </c>
      <c r="G199" s="6" t="str">
        <f t="shared" si="10"/>
        <v>0011000000</v>
      </c>
      <c r="H199" s="6" t="s">
        <v>31</v>
      </c>
      <c r="I199" s="6"/>
      <c r="J199" s="6" t="s">
        <v>146</v>
      </c>
      <c r="K199" s="6" t="s">
        <v>400</v>
      </c>
      <c r="L199" s="6"/>
      <c r="M199" s="22"/>
      <c r="N199" s="22"/>
      <c r="O199" s="44"/>
      <c r="P199" s="24"/>
      <c r="Q199" s="7"/>
    </row>
    <row r="200" spans="1:17">
      <c r="A200" s="5" t="str">
        <f t="shared" ref="A200:A263" si="14">DEC2HEX(B200, 3)</f>
        <v>0C1</v>
      </c>
      <c r="B200" s="6">
        <v>193</v>
      </c>
      <c r="C200" s="6"/>
      <c r="D200" s="6" t="s">
        <v>122</v>
      </c>
      <c r="E200" s="6"/>
      <c r="F200" s="22" t="s">
        <v>323</v>
      </c>
      <c r="G200" s="6" t="str">
        <f t="shared" ref="G200:G201" si="15">DEC2BIN(B200, 10)</f>
        <v>0011000001</v>
      </c>
      <c r="H200" s="6" t="s">
        <v>31</v>
      </c>
      <c r="I200" s="6"/>
      <c r="J200" s="6" t="s">
        <v>147</v>
      </c>
      <c r="K200" s="6" t="s">
        <v>400</v>
      </c>
      <c r="L200" s="6"/>
      <c r="M200" s="10"/>
      <c r="N200" s="10"/>
      <c r="O200" s="45"/>
      <c r="P200" s="24"/>
      <c r="Q200" s="7"/>
    </row>
    <row r="201" spans="1:17">
      <c r="A201" s="5" t="str">
        <f t="shared" si="14"/>
        <v>0C2</v>
      </c>
      <c r="B201" s="6">
        <v>194</v>
      </c>
      <c r="C201" s="6"/>
      <c r="D201" s="6" t="s">
        <v>88</v>
      </c>
      <c r="E201" s="6"/>
      <c r="F201" s="22" t="s">
        <v>324</v>
      </c>
      <c r="G201" s="6" t="str">
        <f t="shared" si="15"/>
        <v>0011000010</v>
      </c>
      <c r="H201" s="6" t="s">
        <v>31</v>
      </c>
      <c r="I201" s="6"/>
      <c r="J201" s="6" t="s">
        <v>333</v>
      </c>
      <c r="K201" s="6" t="s">
        <v>400</v>
      </c>
      <c r="L201" s="6"/>
      <c r="M201" s="6"/>
      <c r="N201" s="6"/>
      <c r="O201" s="24"/>
      <c r="P201" s="24"/>
      <c r="Q201" s="7"/>
    </row>
    <row r="202" spans="1:17">
      <c r="A202" s="5" t="str">
        <f t="shared" si="14"/>
        <v>0C3</v>
      </c>
      <c r="B202" s="6">
        <v>195</v>
      </c>
      <c r="C202" s="6"/>
      <c r="D202" s="22" t="s">
        <v>306</v>
      </c>
      <c r="E202" s="22"/>
      <c r="F202" s="22" t="s">
        <v>321</v>
      </c>
      <c r="G202" s="6" t="str">
        <f t="shared" ref="G202:G208" si="16">DEC2BIN(B202, 10)</f>
        <v>0011000011</v>
      </c>
      <c r="H202" s="6" t="s">
        <v>31</v>
      </c>
      <c r="I202" s="6"/>
      <c r="J202" s="6" t="s">
        <v>332</v>
      </c>
      <c r="K202" s="53" t="s">
        <v>400</v>
      </c>
      <c r="L202" s="53"/>
      <c r="M202" s="10"/>
      <c r="N202" s="10"/>
      <c r="O202" s="45"/>
      <c r="P202" s="24"/>
      <c r="Q202" s="7"/>
    </row>
    <row r="203" spans="1:17">
      <c r="A203" s="5" t="str">
        <f t="shared" si="14"/>
        <v>0C4</v>
      </c>
      <c r="B203" s="6">
        <v>196</v>
      </c>
      <c r="C203" s="6"/>
      <c r="D203" s="6" t="s">
        <v>187</v>
      </c>
      <c r="E203" s="6"/>
      <c r="F203" s="22" t="s">
        <v>325</v>
      </c>
      <c r="G203" s="6" t="str">
        <f t="shared" si="16"/>
        <v>0011000100</v>
      </c>
      <c r="H203" s="6" t="s">
        <v>31</v>
      </c>
      <c r="I203" s="6"/>
      <c r="J203" s="6" t="s">
        <v>330</v>
      </c>
      <c r="K203" s="6" t="s">
        <v>400</v>
      </c>
      <c r="L203" s="6"/>
      <c r="M203" s="6"/>
      <c r="N203" s="6"/>
      <c r="O203" s="24"/>
      <c r="P203" s="24"/>
      <c r="Q203" s="7"/>
    </row>
    <row r="204" spans="1:17">
      <c r="A204" s="5" t="str">
        <f t="shared" si="14"/>
        <v>0C5</v>
      </c>
      <c r="B204" s="6">
        <v>197</v>
      </c>
      <c r="C204" s="6"/>
      <c r="D204" s="22" t="s">
        <v>121</v>
      </c>
      <c r="E204" s="22"/>
      <c r="F204" s="22" t="s">
        <v>326</v>
      </c>
      <c r="G204" s="6" t="str">
        <f t="shared" si="16"/>
        <v>0011000101</v>
      </c>
      <c r="H204" s="6" t="s">
        <v>31</v>
      </c>
      <c r="I204" s="6"/>
      <c r="J204" s="6" t="s">
        <v>440</v>
      </c>
      <c r="K204" s="6" t="s">
        <v>400</v>
      </c>
      <c r="L204" s="6"/>
      <c r="M204" s="6"/>
      <c r="N204" s="24"/>
      <c r="O204" s="24"/>
      <c r="P204" s="24"/>
      <c r="Q204" s="7" t="s">
        <v>126</v>
      </c>
    </row>
    <row r="205" spans="1:17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44"/>
      <c r="P206" s="24"/>
      <c r="Q206" s="7"/>
    </row>
    <row r="207" spans="1:17">
      <c r="A207" s="5" t="str">
        <f t="shared" si="14"/>
        <v>0C8</v>
      </c>
      <c r="B207" s="6">
        <v>200</v>
      </c>
      <c r="C207" s="6"/>
      <c r="D207" s="6" t="s">
        <v>320</v>
      </c>
      <c r="E207" s="6"/>
      <c r="F207" s="22" t="s">
        <v>327</v>
      </c>
      <c r="G207" s="6" t="str">
        <f t="shared" si="16"/>
        <v>0011001000</v>
      </c>
      <c r="H207" s="6" t="s">
        <v>91</v>
      </c>
      <c r="I207" s="6"/>
      <c r="J207" s="6" t="s">
        <v>331</v>
      </c>
      <c r="K207" s="6" t="s">
        <v>400</v>
      </c>
      <c r="L207" s="6"/>
      <c r="M207" s="10"/>
      <c r="N207" s="24" t="s">
        <v>471</v>
      </c>
      <c r="O207" s="24">
        <v>3</v>
      </c>
      <c r="P207" s="24" t="s">
        <v>125</v>
      </c>
      <c r="Q207" s="7"/>
    </row>
    <row r="208" spans="1:17">
      <c r="A208" s="5" t="str">
        <f t="shared" si="14"/>
        <v>0C9</v>
      </c>
      <c r="B208" s="6">
        <v>201</v>
      </c>
      <c r="C208" s="6"/>
      <c r="D208" s="6" t="s">
        <v>117</v>
      </c>
      <c r="E208" s="6"/>
      <c r="F208" s="22" t="s">
        <v>328</v>
      </c>
      <c r="G208" s="6" t="str">
        <f t="shared" si="16"/>
        <v>0011001001</v>
      </c>
      <c r="H208" s="6" t="s">
        <v>90</v>
      </c>
      <c r="I208" s="6"/>
      <c r="J208" s="6" t="s">
        <v>148</v>
      </c>
      <c r="K208" s="6" t="s">
        <v>400</v>
      </c>
      <c r="L208" s="6"/>
      <c r="M208" s="6"/>
      <c r="N208" s="24" t="s">
        <v>471</v>
      </c>
      <c r="O208" s="24">
        <v>3</v>
      </c>
      <c r="P208" s="24" t="s">
        <v>125</v>
      </c>
      <c r="Q208" s="7"/>
    </row>
    <row r="209" spans="1:17">
      <c r="A209" s="5" t="str">
        <f t="shared" si="14"/>
        <v>0CA</v>
      </c>
      <c r="B209" s="6">
        <v>202</v>
      </c>
      <c r="C209" s="6"/>
      <c r="D209" s="6" t="s">
        <v>186</v>
      </c>
      <c r="E209" s="6"/>
      <c r="F209" s="22" t="s">
        <v>329</v>
      </c>
      <c r="G209" s="6" t="str">
        <f t="shared" ref="G209:G262" si="17">DEC2BIN(B209, 10)</f>
        <v>0011001010</v>
      </c>
      <c r="H209" s="6" t="s">
        <v>189</v>
      </c>
      <c r="I209" s="6"/>
      <c r="J209" s="6" t="s">
        <v>330</v>
      </c>
      <c r="K209" s="6" t="s">
        <v>400</v>
      </c>
      <c r="L209" s="6"/>
      <c r="M209" s="6"/>
      <c r="N209" s="24"/>
      <c r="O209" s="24"/>
      <c r="P209" s="24"/>
      <c r="Q209" s="7" t="s">
        <v>190</v>
      </c>
    </row>
    <row r="210" spans="1:17">
      <c r="A210" s="5" t="str">
        <f t="shared" si="14"/>
        <v>0CB</v>
      </c>
      <c r="B210" s="6">
        <v>203</v>
      </c>
      <c r="C210" s="6"/>
      <c r="D210" s="6" t="s">
        <v>280</v>
      </c>
      <c r="E210" s="6"/>
      <c r="F210" s="22" t="s">
        <v>281</v>
      </c>
      <c r="G210" s="6" t="str">
        <f t="shared" si="17"/>
        <v>0011001011</v>
      </c>
      <c r="H210" s="6" t="s">
        <v>282</v>
      </c>
      <c r="I210" s="6"/>
      <c r="J210" s="6" t="s">
        <v>439</v>
      </c>
      <c r="K210" s="6" t="s">
        <v>400</v>
      </c>
      <c r="L210" s="6"/>
      <c r="M210" s="6"/>
      <c r="N210" s="24"/>
      <c r="O210" s="24"/>
      <c r="P210" s="24"/>
      <c r="Q210" s="7"/>
    </row>
    <row r="211" spans="1:17">
      <c r="A211" s="5" t="str">
        <f t="shared" si="14"/>
        <v>0CC</v>
      </c>
      <c r="B211" s="6">
        <v>204</v>
      </c>
      <c r="C211" s="6"/>
      <c r="D211" s="6" t="s">
        <v>360</v>
      </c>
      <c r="E211" s="6"/>
      <c r="F211" s="6" t="s">
        <v>361</v>
      </c>
      <c r="G211" s="6" t="str">
        <f t="shared" si="17"/>
        <v>0011001100</v>
      </c>
      <c r="H211" s="6" t="s">
        <v>362</v>
      </c>
      <c r="I211" s="6"/>
      <c r="J211" s="6" t="s">
        <v>379</v>
      </c>
      <c r="K211" s="6" t="s">
        <v>400</v>
      </c>
      <c r="L211" s="6"/>
      <c r="M211" s="6"/>
      <c r="N211" s="24"/>
      <c r="O211" s="24"/>
      <c r="P211" s="24"/>
      <c r="Q211" s="7"/>
    </row>
    <row r="212" spans="1:17">
      <c r="A212" s="5" t="str">
        <f>DEC2HEX(B212, 3)</f>
        <v>0CD</v>
      </c>
      <c r="B212" s="6">
        <v>205</v>
      </c>
      <c r="C212" s="6"/>
      <c r="D212" s="52" t="s">
        <v>378</v>
      </c>
      <c r="E212" s="52"/>
      <c r="F212" s="6" t="s">
        <v>384</v>
      </c>
      <c r="G212" s="6" t="str">
        <f t="shared" si="17"/>
        <v>0011001101</v>
      </c>
      <c r="H212" s="6" t="s">
        <v>90</v>
      </c>
      <c r="I212" s="6"/>
      <c r="J212" s="6"/>
      <c r="K212" s="53" t="s">
        <v>400</v>
      </c>
      <c r="L212" s="53"/>
      <c r="M212" s="6"/>
      <c r="N212" s="24"/>
      <c r="O212" s="24"/>
      <c r="P212" s="24"/>
      <c r="Q212" s="7"/>
    </row>
    <row r="213" spans="1:17">
      <c r="A213" s="5" t="str">
        <f t="shared" si="14"/>
        <v>0CE</v>
      </c>
      <c r="B213" s="6">
        <v>206</v>
      </c>
      <c r="C213" s="6"/>
      <c r="D213" s="6" t="s">
        <v>375</v>
      </c>
      <c r="E213" s="6"/>
      <c r="F213" s="6" t="s">
        <v>385</v>
      </c>
      <c r="G213" s="6" t="str">
        <f t="shared" si="17"/>
        <v>0011001110</v>
      </c>
      <c r="H213" s="6" t="s">
        <v>90</v>
      </c>
      <c r="I213" s="6"/>
      <c r="J213" s="6"/>
      <c r="K213" s="53" t="s">
        <v>400</v>
      </c>
      <c r="L213" s="53"/>
      <c r="M213" s="6"/>
      <c r="N213" s="24"/>
      <c r="O213" s="24"/>
      <c r="P213" s="24"/>
      <c r="Q213" s="7"/>
    </row>
    <row r="214" spans="1:17">
      <c r="A214" s="55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90</v>
      </c>
      <c r="I214" s="6"/>
      <c r="J214" s="6"/>
      <c r="K214" s="53"/>
      <c r="L214" s="53"/>
      <c r="M214" s="6"/>
      <c r="N214" s="24"/>
      <c r="O214" s="24"/>
      <c r="P214" s="24"/>
      <c r="Q214" s="7"/>
    </row>
    <row r="215" spans="1:17">
      <c r="A215" s="5" t="str">
        <f t="shared" si="14"/>
        <v>0D0</v>
      </c>
      <c r="B215" s="6">
        <v>208</v>
      </c>
      <c r="C215" s="6"/>
      <c r="D215" s="6" t="s">
        <v>376</v>
      </c>
      <c r="E215" s="6"/>
      <c r="F215" s="6" t="s">
        <v>386</v>
      </c>
      <c r="G215" s="6" t="str">
        <f t="shared" si="17"/>
        <v>0011010000</v>
      </c>
      <c r="H215" s="6" t="s">
        <v>90</v>
      </c>
      <c r="I215" s="6"/>
      <c r="J215" s="6"/>
      <c r="K215" s="53" t="s">
        <v>400</v>
      </c>
      <c r="L215" s="53"/>
      <c r="M215" s="6"/>
      <c r="N215" s="24"/>
      <c r="O215" s="24"/>
      <c r="P215" s="24"/>
      <c r="Q215" s="7"/>
    </row>
    <row r="216" spans="1:17">
      <c r="A216" s="5" t="str">
        <f t="shared" si="14"/>
        <v>0D1</v>
      </c>
      <c r="B216" s="6">
        <v>209</v>
      </c>
      <c r="C216" s="6"/>
      <c r="D216" s="6" t="s">
        <v>377</v>
      </c>
      <c r="E216" s="6"/>
      <c r="F216" s="6" t="s">
        <v>387</v>
      </c>
      <c r="G216" s="6" t="str">
        <f t="shared" si="17"/>
        <v>0011010001</v>
      </c>
      <c r="H216" s="6" t="s">
        <v>90</v>
      </c>
      <c r="I216" s="6"/>
      <c r="J216" s="6"/>
      <c r="K216" s="53" t="s">
        <v>400</v>
      </c>
      <c r="L216" s="53"/>
      <c r="M216" s="6"/>
      <c r="N216" s="24"/>
      <c r="O216" s="24"/>
      <c r="P216" s="24"/>
      <c r="Q216" s="7"/>
    </row>
    <row r="217" spans="1:17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>
      <c r="A218" s="55" t="str">
        <f t="shared" si="14"/>
        <v>0D3</v>
      </c>
      <c r="B218" s="22">
        <v>211</v>
      </c>
      <c r="C218" s="22"/>
      <c r="D218" s="22" t="s">
        <v>433</v>
      </c>
      <c r="E218" s="22"/>
      <c r="F218" s="22" t="s">
        <v>432</v>
      </c>
      <c r="G218" s="22" t="str">
        <f t="shared" si="17"/>
        <v>0011010011</v>
      </c>
      <c r="H218" s="22" t="s">
        <v>434</v>
      </c>
      <c r="I218" s="22"/>
      <c r="J218" s="22"/>
      <c r="K218" s="22" t="s">
        <v>400</v>
      </c>
      <c r="L218" s="22"/>
      <c r="M218" s="6"/>
      <c r="N218" s="24"/>
      <c r="O218" s="24"/>
      <c r="P218" s="24"/>
      <c r="Q218" s="7"/>
    </row>
    <row r="219" spans="1:17">
      <c r="A219" s="55" t="str">
        <f t="shared" si="14"/>
        <v>0D4</v>
      </c>
      <c r="B219" s="22">
        <v>212</v>
      </c>
      <c r="C219" s="22"/>
      <c r="D219" s="22" t="s">
        <v>444</v>
      </c>
      <c r="E219" s="22"/>
      <c r="F219" s="22" t="s">
        <v>455</v>
      </c>
      <c r="G219" s="22" t="str">
        <f t="shared" si="17"/>
        <v>0011010100</v>
      </c>
      <c r="H219" s="22" t="s">
        <v>449</v>
      </c>
      <c r="I219" s="22"/>
      <c r="J219" s="22"/>
      <c r="K219" s="22" t="s">
        <v>456</v>
      </c>
      <c r="L219" s="22"/>
      <c r="M219" s="6"/>
      <c r="N219" s="24"/>
      <c r="O219" s="24"/>
      <c r="P219" s="24"/>
      <c r="Q219" s="7"/>
    </row>
    <row r="220" spans="1:17">
      <c r="A220" s="55" t="str">
        <f t="shared" si="14"/>
        <v>0D5</v>
      </c>
      <c r="B220" s="22">
        <v>213</v>
      </c>
      <c r="C220" s="22"/>
      <c r="D220" s="22" t="s">
        <v>443</v>
      </c>
      <c r="E220" s="22"/>
      <c r="F220" s="22" t="s">
        <v>453</v>
      </c>
      <c r="G220" s="22" t="str">
        <f t="shared" si="17"/>
        <v>0011010101</v>
      </c>
      <c r="H220" s="22" t="s">
        <v>450</v>
      </c>
      <c r="I220" s="22"/>
      <c r="J220" s="22"/>
      <c r="K220" s="22" t="s">
        <v>456</v>
      </c>
      <c r="L220" s="22"/>
      <c r="M220" s="6"/>
      <c r="N220" s="24"/>
      <c r="O220" s="24"/>
      <c r="P220" s="24"/>
      <c r="Q220" s="7"/>
    </row>
    <row r="221" spans="1:17">
      <c r="A221" s="55" t="str">
        <f t="shared" si="14"/>
        <v>0D6</v>
      </c>
      <c r="B221" s="22">
        <v>214</v>
      </c>
      <c r="C221" s="22"/>
      <c r="D221" s="22" t="s">
        <v>445</v>
      </c>
      <c r="E221" s="22"/>
      <c r="F221" s="22" t="s">
        <v>454</v>
      </c>
      <c r="G221" s="22" t="str">
        <f t="shared" si="17"/>
        <v>0011010110</v>
      </c>
      <c r="H221" s="22" t="s">
        <v>450</v>
      </c>
      <c r="I221" s="22"/>
      <c r="J221" s="22"/>
      <c r="K221" s="22" t="s">
        <v>456</v>
      </c>
      <c r="L221" s="22"/>
      <c r="M221" s="6"/>
      <c r="N221" s="24"/>
      <c r="O221" s="24"/>
      <c r="P221" s="24"/>
      <c r="Q221" s="7"/>
    </row>
    <row r="222" spans="1:17">
      <c r="A222" s="54" t="str">
        <f t="shared" si="14"/>
        <v>0D7</v>
      </c>
      <c r="B222" s="48">
        <v>215</v>
      </c>
      <c r="C222" s="48"/>
      <c r="D222" s="48" t="s">
        <v>466</v>
      </c>
      <c r="E222" s="48"/>
      <c r="F222" s="48" t="s">
        <v>467</v>
      </c>
      <c r="G222" s="48" t="str">
        <f t="shared" si="17"/>
        <v>0011010111</v>
      </c>
      <c r="H222" s="48" t="s">
        <v>468</v>
      </c>
      <c r="I222" s="48"/>
      <c r="J222" s="48" t="s">
        <v>469</v>
      </c>
      <c r="K222" s="48" t="s">
        <v>470</v>
      </c>
      <c r="L222" s="48"/>
      <c r="M222" s="6"/>
      <c r="N222" s="24"/>
      <c r="O222" s="24"/>
      <c r="P222" s="24"/>
      <c r="Q222" s="7"/>
    </row>
    <row r="223" spans="1:17">
      <c r="A223" s="5" t="str">
        <f t="shared" si="14"/>
        <v>0D8</v>
      </c>
      <c r="B223" s="6">
        <v>216</v>
      </c>
      <c r="C223" s="6"/>
      <c r="D223" s="6"/>
      <c r="E223" s="6"/>
      <c r="F223" s="6"/>
      <c r="G223" s="6" t="str">
        <f t="shared" si="17"/>
        <v>0011011000</v>
      </c>
      <c r="H223" s="6"/>
      <c r="I223" s="6"/>
      <c r="J223" s="6"/>
      <c r="K223" s="6"/>
      <c r="L223" s="6"/>
      <c r="M223" s="6"/>
      <c r="N223" s="24"/>
      <c r="O223" s="24"/>
      <c r="P223" s="24"/>
      <c r="Q223" s="7"/>
    </row>
    <row r="224" spans="1:17">
      <c r="A224" s="5" t="str">
        <f t="shared" si="14"/>
        <v>0D9</v>
      </c>
      <c r="B224" s="6">
        <v>217</v>
      </c>
      <c r="C224" s="6"/>
      <c r="D224" s="6"/>
      <c r="E224" s="6"/>
      <c r="F224" s="6"/>
      <c r="G224" s="6" t="str">
        <f t="shared" si="17"/>
        <v>0011011001</v>
      </c>
      <c r="H224" s="6"/>
      <c r="I224" s="6"/>
      <c r="J224" s="6"/>
      <c r="K224" s="6"/>
      <c r="L224" s="6"/>
      <c r="M224" s="6"/>
      <c r="N224" s="24"/>
      <c r="O224" s="24"/>
      <c r="P224" s="24"/>
      <c r="Q224" s="7"/>
    </row>
    <row r="225" spans="1:17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>
      <c r="A231" s="5" t="str">
        <f t="shared" si="14"/>
        <v>0E0</v>
      </c>
      <c r="B231" s="6">
        <v>224</v>
      </c>
      <c r="C231" s="6" t="s">
        <v>102</v>
      </c>
      <c r="D231" s="6" t="s">
        <v>118</v>
      </c>
      <c r="E231" s="6"/>
      <c r="F231" s="22" t="s">
        <v>472</v>
      </c>
      <c r="G231" s="6" t="str">
        <f t="shared" si="17"/>
        <v>0011100000</v>
      </c>
      <c r="H231" s="6" t="s">
        <v>31</v>
      </c>
      <c r="I231" s="6"/>
      <c r="J231" s="6" t="s">
        <v>149</v>
      </c>
      <c r="K231" s="6" t="s">
        <v>400</v>
      </c>
      <c r="L231" s="6"/>
      <c r="M231" s="6"/>
      <c r="N231" s="24"/>
      <c r="O231" s="24"/>
      <c r="P231" s="24"/>
      <c r="Q231" s="7"/>
    </row>
    <row r="232" spans="1:17">
      <c r="A232" s="54" t="str">
        <f t="shared" si="14"/>
        <v>0E1</v>
      </c>
      <c r="B232" s="48">
        <v>225</v>
      </c>
      <c r="C232" s="48"/>
      <c r="D232" s="48" t="s">
        <v>473</v>
      </c>
      <c r="E232" s="48"/>
      <c r="F232" s="48" t="s">
        <v>475</v>
      </c>
      <c r="G232" s="48" t="str">
        <f t="shared" si="17"/>
        <v>0011100001</v>
      </c>
      <c r="H232" s="48" t="s">
        <v>31</v>
      </c>
      <c r="I232" s="48"/>
      <c r="J232" s="48"/>
      <c r="K232" s="48" t="s">
        <v>400</v>
      </c>
      <c r="L232" s="48"/>
      <c r="M232" s="6"/>
      <c r="N232" s="24" t="s">
        <v>474</v>
      </c>
      <c r="O232" s="24"/>
      <c r="P232" s="24" t="s">
        <v>125</v>
      </c>
      <c r="Q232" s="7"/>
    </row>
    <row r="233" spans="1:17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400</v>
      </c>
      <c r="L233" s="22"/>
      <c r="M233" s="6"/>
      <c r="N233" s="24"/>
      <c r="O233" s="24"/>
      <c r="P233" s="24"/>
      <c r="Q233" s="7"/>
    </row>
    <row r="234" spans="1:17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>
      <c r="A236" s="5" t="str">
        <f t="shared" si="14"/>
        <v>0E5</v>
      </c>
      <c r="B236" s="6">
        <v>229</v>
      </c>
      <c r="C236" s="6"/>
      <c r="D236" s="22" t="s">
        <v>120</v>
      </c>
      <c r="E236" s="22"/>
      <c r="F236" s="22" t="s">
        <v>343</v>
      </c>
      <c r="G236" s="6" t="str">
        <f t="shared" si="17"/>
        <v>0011100101</v>
      </c>
      <c r="H236" s="6" t="s">
        <v>431</v>
      </c>
      <c r="I236" s="6" t="s">
        <v>200</v>
      </c>
      <c r="J236" s="6" t="s">
        <v>441</v>
      </c>
      <c r="K236" s="22" t="s">
        <v>400</v>
      </c>
      <c r="L236" s="22"/>
      <c r="M236" s="6"/>
      <c r="N236" s="24" t="s">
        <v>107</v>
      </c>
      <c r="O236" s="24">
        <v>3</v>
      </c>
      <c r="P236" s="24" t="s">
        <v>125</v>
      </c>
      <c r="Q236" s="7" t="s">
        <v>126</v>
      </c>
    </row>
    <row r="237" spans="1:17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>
      <c r="A239" s="5" t="str">
        <f t="shared" si="14"/>
        <v>0E8</v>
      </c>
      <c r="B239" s="6">
        <v>232</v>
      </c>
      <c r="C239" s="6"/>
      <c r="D239" s="6" t="s">
        <v>319</v>
      </c>
      <c r="E239" s="6"/>
      <c r="F239" s="22" t="s">
        <v>344</v>
      </c>
      <c r="G239" s="6" t="str">
        <f>DEC2BIN(B239, 10)</f>
        <v>0011101000</v>
      </c>
      <c r="H239" s="6" t="s">
        <v>90</v>
      </c>
      <c r="I239" s="6"/>
      <c r="J239" s="6" t="s">
        <v>179</v>
      </c>
      <c r="K239" s="22" t="s">
        <v>400</v>
      </c>
      <c r="L239" s="22"/>
      <c r="M239" s="6"/>
      <c r="N239" s="24" t="s">
        <v>107</v>
      </c>
      <c r="O239" s="24">
        <v>3</v>
      </c>
      <c r="P239" s="24" t="s">
        <v>125</v>
      </c>
      <c r="Q239" s="7"/>
    </row>
    <row r="240" spans="1:17">
      <c r="A240" s="5" t="str">
        <f t="shared" si="14"/>
        <v>0E9</v>
      </c>
      <c r="B240" s="6">
        <v>233</v>
      </c>
      <c r="C240" s="6"/>
      <c r="D240" s="6" t="s">
        <v>119</v>
      </c>
      <c r="E240" s="6"/>
      <c r="F240" s="22" t="s">
        <v>345</v>
      </c>
      <c r="G240" s="6" t="str">
        <f t="shared" si="17"/>
        <v>0011101001</v>
      </c>
      <c r="H240" s="6" t="s">
        <v>90</v>
      </c>
      <c r="I240" s="6"/>
      <c r="J240" s="6" t="s">
        <v>180</v>
      </c>
      <c r="K240" s="22" t="s">
        <v>400</v>
      </c>
      <c r="L240" s="22"/>
      <c r="M240" s="6"/>
      <c r="N240" s="24" t="s">
        <v>107</v>
      </c>
      <c r="O240" s="24">
        <v>3</v>
      </c>
      <c r="P240" s="24" t="s">
        <v>125</v>
      </c>
      <c r="Q240" s="7"/>
    </row>
    <row r="241" spans="1:17">
      <c r="A241" s="5" t="str">
        <f t="shared" si="14"/>
        <v>0EA</v>
      </c>
      <c r="B241" s="6">
        <v>234</v>
      </c>
      <c r="C241" s="6"/>
      <c r="D241" s="6" t="s">
        <v>188</v>
      </c>
      <c r="E241" s="6"/>
      <c r="F241" s="22" t="s">
        <v>346</v>
      </c>
      <c r="G241" s="6" t="str">
        <f t="shared" si="17"/>
        <v>0011101010</v>
      </c>
      <c r="H241" s="6" t="s">
        <v>431</v>
      </c>
      <c r="I241" s="6" t="s">
        <v>200</v>
      </c>
      <c r="J241" s="6" t="s">
        <v>438</v>
      </c>
      <c r="K241" s="22" t="s">
        <v>400</v>
      </c>
      <c r="L241" s="22"/>
      <c r="M241" s="6"/>
      <c r="N241" s="24" t="s">
        <v>107</v>
      </c>
      <c r="O241" s="24">
        <v>3</v>
      </c>
      <c r="P241" s="24" t="s">
        <v>125</v>
      </c>
      <c r="Q241" s="7" t="s">
        <v>190</v>
      </c>
    </row>
    <row r="242" spans="1:17">
      <c r="A242" s="5" t="str">
        <f t="shared" si="14"/>
        <v>0EB</v>
      </c>
      <c r="B242" s="6">
        <v>235</v>
      </c>
      <c r="C242" s="6"/>
      <c r="D242" s="52"/>
      <c r="E242" s="52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>
      <c r="A244" s="5" t="str">
        <f t="shared" si="14"/>
        <v>0ED</v>
      </c>
      <c r="B244" s="6">
        <v>237</v>
      </c>
      <c r="C244" s="6"/>
      <c r="D244" s="52" t="s">
        <v>380</v>
      </c>
      <c r="E244" s="52"/>
      <c r="F244" s="6" t="s">
        <v>388</v>
      </c>
      <c r="G244" s="6" t="str">
        <f t="shared" si="17"/>
        <v>0011101101</v>
      </c>
      <c r="H244" s="6" t="s">
        <v>90</v>
      </c>
      <c r="I244" s="6"/>
      <c r="J244" s="6"/>
      <c r="K244" s="22" t="s">
        <v>400</v>
      </c>
      <c r="L244" s="22"/>
      <c r="M244" s="6"/>
      <c r="N244" s="24"/>
      <c r="O244" s="24"/>
      <c r="P244" s="24"/>
      <c r="Q244" s="7"/>
    </row>
    <row r="245" spans="1:17">
      <c r="A245" s="5" t="str">
        <f t="shared" si="14"/>
        <v>0EE</v>
      </c>
      <c r="B245" s="6">
        <v>238</v>
      </c>
      <c r="C245" s="6"/>
      <c r="D245" s="6" t="s">
        <v>381</v>
      </c>
      <c r="E245" s="6"/>
      <c r="F245" s="6" t="s">
        <v>389</v>
      </c>
      <c r="G245" s="6" t="str">
        <f t="shared" si="17"/>
        <v>0011101110</v>
      </c>
      <c r="H245" s="6" t="s">
        <v>90</v>
      </c>
      <c r="I245" s="6"/>
      <c r="J245" s="6"/>
      <c r="K245" s="22" t="s">
        <v>400</v>
      </c>
      <c r="L245" s="22"/>
      <c r="M245" s="6"/>
      <c r="N245" s="24"/>
      <c r="O245" s="24"/>
      <c r="P245" s="24"/>
      <c r="Q245" s="7"/>
    </row>
    <row r="246" spans="1:17">
      <c r="A246" s="55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90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>
      <c r="A247" s="55" t="str">
        <f t="shared" si="14"/>
        <v>0F0</v>
      </c>
      <c r="B247" s="22">
        <v>240</v>
      </c>
      <c r="C247" s="22"/>
      <c r="D247" s="22" t="s">
        <v>382</v>
      </c>
      <c r="E247" s="22"/>
      <c r="F247" s="22" t="s">
        <v>390</v>
      </c>
      <c r="G247" s="6" t="str">
        <f t="shared" si="17"/>
        <v>0011110000</v>
      </c>
      <c r="H247" s="6" t="s">
        <v>90</v>
      </c>
      <c r="I247" s="6"/>
      <c r="J247" s="6"/>
      <c r="K247" s="22" t="s">
        <v>400</v>
      </c>
      <c r="L247" s="22"/>
      <c r="M247" s="6"/>
      <c r="N247" s="24"/>
      <c r="O247" s="24"/>
      <c r="P247" s="24"/>
      <c r="Q247" s="7"/>
    </row>
    <row r="248" spans="1:17">
      <c r="A248" s="55" t="str">
        <f t="shared" si="14"/>
        <v>0F1</v>
      </c>
      <c r="B248" s="22">
        <v>241</v>
      </c>
      <c r="C248" s="22"/>
      <c r="D248" s="22" t="s">
        <v>383</v>
      </c>
      <c r="E248" s="22"/>
      <c r="F248" s="22" t="s">
        <v>391</v>
      </c>
      <c r="G248" s="6" t="str">
        <f t="shared" si="17"/>
        <v>0011110001</v>
      </c>
      <c r="H248" s="6" t="s">
        <v>90</v>
      </c>
      <c r="I248" s="6"/>
      <c r="J248" s="6"/>
      <c r="K248" s="22" t="s">
        <v>400</v>
      </c>
      <c r="L248" s="22"/>
      <c r="M248" s="6"/>
      <c r="N248" s="24"/>
      <c r="O248" s="24"/>
      <c r="P248" s="24"/>
      <c r="Q248" s="7"/>
    </row>
    <row r="249" spans="1:17">
      <c r="A249" s="55" t="str">
        <f t="shared" si="14"/>
        <v>0F2</v>
      </c>
      <c r="B249" s="22">
        <v>242</v>
      </c>
      <c r="C249" s="22"/>
      <c r="D249" s="22" t="s">
        <v>394</v>
      </c>
      <c r="E249" s="22"/>
      <c r="F249" s="22" t="s">
        <v>395</v>
      </c>
      <c r="G249" s="6" t="str">
        <f t="shared" si="17"/>
        <v>0011110010</v>
      </c>
      <c r="H249" s="6" t="s">
        <v>396</v>
      </c>
      <c r="I249" s="6"/>
      <c r="J249" s="6"/>
      <c r="K249" s="22" t="s">
        <v>400</v>
      </c>
      <c r="L249" s="22"/>
      <c r="M249" s="6"/>
      <c r="N249" s="24"/>
      <c r="O249" s="24"/>
      <c r="P249" s="24"/>
      <c r="Q249" s="7"/>
    </row>
    <row r="250" spans="1:17">
      <c r="A250" s="55" t="str">
        <f t="shared" si="14"/>
        <v>0F3</v>
      </c>
      <c r="B250" s="22">
        <v>243</v>
      </c>
      <c r="C250" s="22"/>
      <c r="D250" s="22" t="s">
        <v>435</v>
      </c>
      <c r="E250" s="22"/>
      <c r="F250" s="22" t="s">
        <v>436</v>
      </c>
      <c r="G250" s="6" t="str">
        <f t="shared" si="17"/>
        <v>0011110011</v>
      </c>
      <c r="H250" s="6" t="s">
        <v>434</v>
      </c>
      <c r="I250" s="6"/>
      <c r="J250" s="6"/>
      <c r="K250" s="22" t="s">
        <v>437</v>
      </c>
      <c r="L250" s="22"/>
      <c r="M250" s="6"/>
      <c r="N250" s="24"/>
      <c r="O250" s="24"/>
      <c r="P250" s="24"/>
      <c r="Q250" s="7"/>
    </row>
    <row r="251" spans="1:17">
      <c r="A251" s="55" t="str">
        <f t="shared" si="14"/>
        <v>0F4</v>
      </c>
      <c r="B251" s="22">
        <v>244</v>
      </c>
      <c r="C251" s="22"/>
      <c r="D251" s="22" t="s">
        <v>446</v>
      </c>
      <c r="E251" s="22"/>
      <c r="F251" s="22" t="s">
        <v>457</v>
      </c>
      <c r="G251" s="6" t="str">
        <f t="shared" si="17"/>
        <v>0011110100</v>
      </c>
      <c r="H251" s="6" t="s">
        <v>451</v>
      </c>
      <c r="I251" s="6"/>
      <c r="J251" s="6"/>
      <c r="K251" s="22" t="s">
        <v>456</v>
      </c>
      <c r="L251" s="22"/>
      <c r="M251" s="6"/>
      <c r="N251" s="24"/>
      <c r="O251" s="24"/>
      <c r="P251" s="24"/>
      <c r="Q251" s="7"/>
    </row>
    <row r="252" spans="1:17">
      <c r="A252" s="55" t="str">
        <f t="shared" si="14"/>
        <v>0F5</v>
      </c>
      <c r="B252" s="22">
        <v>245</v>
      </c>
      <c r="C252" s="22"/>
      <c r="D252" s="22" t="s">
        <v>548</v>
      </c>
      <c r="E252" s="22"/>
      <c r="F252" s="22" t="s">
        <v>448</v>
      </c>
      <c r="G252" s="6" t="str">
        <f t="shared" si="17"/>
        <v>0011110101</v>
      </c>
      <c r="H252" s="6" t="s">
        <v>452</v>
      </c>
      <c r="I252" s="6"/>
      <c r="J252" s="6"/>
      <c r="K252" s="22" t="s">
        <v>456</v>
      </c>
      <c r="L252" s="22"/>
      <c r="M252" s="6"/>
      <c r="N252" s="24"/>
      <c r="O252" s="24"/>
      <c r="P252" s="24"/>
      <c r="Q252" s="7"/>
    </row>
    <row r="253" spans="1:17">
      <c r="A253" s="55" t="str">
        <f t="shared" si="14"/>
        <v>0F6</v>
      </c>
      <c r="B253" s="22">
        <v>246</v>
      </c>
      <c r="C253" s="22"/>
      <c r="D253" s="22" t="s">
        <v>549</v>
      </c>
      <c r="E253" s="22"/>
      <c r="F253" s="22" t="s">
        <v>447</v>
      </c>
      <c r="G253" s="6" t="str">
        <f t="shared" si="17"/>
        <v>0011110110</v>
      </c>
      <c r="H253" s="6" t="s">
        <v>452</v>
      </c>
      <c r="I253" s="6"/>
      <c r="J253" s="6"/>
      <c r="K253" s="22" t="s">
        <v>456</v>
      </c>
      <c r="L253" s="22"/>
      <c r="M253" s="6"/>
      <c r="N253" s="24"/>
      <c r="O253" s="24"/>
      <c r="P253" s="24"/>
      <c r="Q253" s="7"/>
    </row>
    <row r="254" spans="1:17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>
      <c r="A262" s="60" t="str">
        <f t="shared" si="14"/>
        <v>0FF</v>
      </c>
      <c r="B262" s="53">
        <v>255</v>
      </c>
      <c r="C262" s="53"/>
      <c r="D262" s="53" t="s">
        <v>550</v>
      </c>
      <c r="E262" s="53" t="s">
        <v>402</v>
      </c>
      <c r="F262" s="53" t="s">
        <v>551</v>
      </c>
      <c r="G262" s="53" t="str">
        <f t="shared" si="17"/>
        <v>0011111111</v>
      </c>
      <c r="H262" s="53"/>
      <c r="I262" s="53" t="s">
        <v>554</v>
      </c>
      <c r="J262" s="6" t="s">
        <v>553</v>
      </c>
      <c r="K262" s="6" t="s">
        <v>400</v>
      </c>
      <c r="L262" s="6"/>
      <c r="M262" s="6"/>
      <c r="N262" s="24"/>
      <c r="O262" s="24"/>
      <c r="P262" s="24"/>
      <c r="Q262" s="7"/>
    </row>
    <row r="263" spans="1:17">
      <c r="A263" s="5" t="str">
        <f t="shared" si="14"/>
        <v>100</v>
      </c>
      <c r="B263" s="6">
        <v>256</v>
      </c>
      <c r="C263" s="6" t="s">
        <v>34</v>
      </c>
      <c r="D263" s="6" t="s">
        <v>32</v>
      </c>
      <c r="E263" s="6"/>
      <c r="F263" s="6" t="s">
        <v>33</v>
      </c>
      <c r="G263" s="6" t="str">
        <f t="shared" ref="G263:G265" si="18">DEC2BIN(B263, 10)</f>
        <v>0100000000</v>
      </c>
      <c r="H263" s="6" t="s">
        <v>45</v>
      </c>
      <c r="I263" s="6"/>
      <c r="J263" s="6" t="s">
        <v>181</v>
      </c>
      <c r="K263" s="6" t="s">
        <v>400</v>
      </c>
      <c r="L263" s="6"/>
      <c r="M263" s="6"/>
      <c r="N263" s="24"/>
      <c r="O263" s="24"/>
      <c r="P263" s="24"/>
      <c r="Q263" s="7"/>
    </row>
    <row r="264" spans="1:17">
      <c r="A264" s="5" t="str">
        <f t="shared" ref="A264:A327" si="19">DEC2HEX(B264, 3)</f>
        <v>101</v>
      </c>
      <c r="B264" s="6">
        <v>257</v>
      </c>
      <c r="C264" s="6"/>
      <c r="D264" s="6" t="s">
        <v>58</v>
      </c>
      <c r="E264" s="6"/>
      <c r="F264" s="6" t="s">
        <v>35</v>
      </c>
      <c r="G264" s="6" t="str">
        <f t="shared" si="18"/>
        <v>0100000001</v>
      </c>
      <c r="H264" s="6" t="s">
        <v>45</v>
      </c>
      <c r="I264" s="6"/>
      <c r="J264" s="6" t="s">
        <v>182</v>
      </c>
      <c r="K264" s="6" t="s">
        <v>400</v>
      </c>
      <c r="L264" s="6"/>
      <c r="M264" s="6"/>
      <c r="N264" s="24" t="s">
        <v>552</v>
      </c>
      <c r="O264" s="24">
        <v>3</v>
      </c>
      <c r="P264" s="24" t="s">
        <v>125</v>
      </c>
      <c r="Q264" s="7"/>
    </row>
    <row r="265" spans="1:17">
      <c r="A265" s="5" t="str">
        <f t="shared" si="19"/>
        <v>102</v>
      </c>
      <c r="B265" s="6">
        <v>258</v>
      </c>
      <c r="C265" s="6"/>
      <c r="D265" s="6" t="s">
        <v>20</v>
      </c>
      <c r="E265" s="6"/>
      <c r="F265" s="6" t="s">
        <v>21</v>
      </c>
      <c r="G265" s="6" t="str">
        <f t="shared" si="18"/>
        <v>0100000010</v>
      </c>
      <c r="H265" s="6" t="s">
        <v>25</v>
      </c>
      <c r="I265" s="6"/>
      <c r="J265" s="6" t="s">
        <v>183</v>
      </c>
      <c r="K265" s="53" t="s">
        <v>400</v>
      </c>
      <c r="L265" s="53"/>
      <c r="M265" s="6"/>
      <c r="N265" s="24"/>
      <c r="O265" s="24"/>
      <c r="P265" s="24"/>
      <c r="Q265" s="7"/>
    </row>
    <row r="266" spans="1:17">
      <c r="A266" s="5" t="str">
        <f t="shared" si="19"/>
        <v>103</v>
      </c>
      <c r="B266" s="6">
        <v>259</v>
      </c>
      <c r="C266" s="6"/>
      <c r="D266" s="6" t="s">
        <v>220</v>
      </c>
      <c r="E266" s="22" t="s">
        <v>402</v>
      </c>
      <c r="F266" s="22" t="s">
        <v>218</v>
      </c>
      <c r="G266" s="6" t="str">
        <f t="shared" ref="G266:G327" si="20">DEC2BIN(B266, 10)</f>
        <v>0100000011</v>
      </c>
      <c r="H266" s="6" t="s">
        <v>209</v>
      </c>
      <c r="I266" s="6" t="s">
        <v>219</v>
      </c>
      <c r="J266" s="6" t="s">
        <v>294</v>
      </c>
      <c r="K266" s="6" t="s">
        <v>400</v>
      </c>
      <c r="L266" s="6"/>
      <c r="M266" s="6"/>
      <c r="N266" s="24"/>
      <c r="O266" s="24"/>
      <c r="P266" s="24"/>
      <c r="Q266" s="7"/>
    </row>
    <row r="267" spans="1:17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>
      <c r="A295" s="5" t="str">
        <f t="shared" si="19"/>
        <v>120</v>
      </c>
      <c r="B295" s="6">
        <v>288</v>
      </c>
      <c r="C295" s="6" t="s">
        <v>423</v>
      </c>
      <c r="D295" s="6" t="s">
        <v>314</v>
      </c>
      <c r="E295" s="6"/>
      <c r="F295" s="6" t="s">
        <v>315</v>
      </c>
      <c r="G295" s="6" t="str">
        <f t="shared" si="20"/>
        <v>0100100000</v>
      </c>
      <c r="H295" s="6"/>
      <c r="I295" s="6" t="s">
        <v>341</v>
      </c>
      <c r="J295" s="6" t="s">
        <v>342</v>
      </c>
      <c r="K295" s="53" t="s">
        <v>400</v>
      </c>
      <c r="L295" s="53"/>
      <c r="M295" s="6"/>
      <c r="N295" s="24"/>
      <c r="O295" s="24"/>
      <c r="P295" s="24"/>
      <c r="Q295" s="7"/>
    </row>
    <row r="296" spans="1:18">
      <c r="A296" s="5" t="str">
        <f t="shared" si="19"/>
        <v>121</v>
      </c>
      <c r="B296" s="6">
        <v>289</v>
      </c>
      <c r="C296" s="6"/>
      <c r="D296" s="6" t="s">
        <v>316</v>
      </c>
      <c r="E296" s="6"/>
      <c r="F296" s="6" t="s">
        <v>317</v>
      </c>
      <c r="G296" s="6" t="str">
        <f t="shared" si="20"/>
        <v>0100100001</v>
      </c>
      <c r="H296" s="6"/>
      <c r="I296" s="6"/>
      <c r="J296" s="6"/>
      <c r="K296" s="53" t="s">
        <v>400</v>
      </c>
      <c r="L296" s="53"/>
      <c r="M296" s="6"/>
      <c r="N296" s="24"/>
      <c r="O296" s="24"/>
      <c r="P296" s="24"/>
      <c r="Q296" s="7"/>
    </row>
    <row r="297" spans="1:18">
      <c r="A297" s="5" t="str">
        <f t="shared" si="19"/>
        <v>122</v>
      </c>
      <c r="B297" s="6">
        <v>290</v>
      </c>
      <c r="C297" s="6"/>
      <c r="D297" s="27" t="s">
        <v>430</v>
      </c>
      <c r="E297" s="28"/>
      <c r="F297" s="28" t="s">
        <v>429</v>
      </c>
      <c r="G297" s="28" t="str">
        <f t="shared" si="20"/>
        <v>0100100010</v>
      </c>
      <c r="H297" s="28" t="s">
        <v>424</v>
      </c>
      <c r="I297" s="28"/>
      <c r="J297" s="28" t="s">
        <v>425</v>
      </c>
      <c r="K297" s="28" t="s">
        <v>400</v>
      </c>
      <c r="L297" s="28"/>
      <c r="M297" s="28"/>
      <c r="N297" s="57" t="s">
        <v>426</v>
      </c>
      <c r="O297" s="57"/>
      <c r="P297" s="57" t="s">
        <v>427</v>
      </c>
      <c r="Q297" s="58" t="s">
        <v>428</v>
      </c>
      <c r="R297" s="59"/>
    </row>
    <row r="298" spans="1:18">
      <c r="A298" s="5" t="str">
        <f t="shared" si="19"/>
        <v>123</v>
      </c>
      <c r="B298" s="6">
        <v>291</v>
      </c>
      <c r="C298" s="6"/>
      <c r="D298" s="6" t="s">
        <v>462</v>
      </c>
      <c r="E298" s="6"/>
      <c r="F298" s="6" t="s">
        <v>465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>
      <c r="A299" s="5" t="str">
        <f t="shared" si="19"/>
        <v>124</v>
      </c>
      <c r="B299" s="6">
        <v>292</v>
      </c>
      <c r="C299" s="6"/>
      <c r="D299" s="6" t="s">
        <v>463</v>
      </c>
      <c r="E299" s="6"/>
      <c r="F299" s="6" t="s">
        <v>464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命令フォーマット</vt:lpstr>
      <vt:lpstr>CC</vt:lpstr>
      <vt:lpstr>AFE</vt:lpstr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2013-12-31T00:06:28Z</dcterms:modified>
</cp:coreProperties>
</file>