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dy_5819/Desktop/Tesis_BCOM/Results/"/>
    </mc:Choice>
  </mc:AlternateContent>
  <xr:revisionPtr revIDLastSave="0" documentId="13_ncr:1_{633ADA49-275B-0946-88E8-8E0AC444BB62}" xr6:coauthVersionLast="38" xr6:coauthVersionMax="38" xr10:uidLastSave="{00000000-0000-0000-0000-000000000000}"/>
  <bookViews>
    <workbookView xWindow="0" yWindow="460" windowWidth="26360" windowHeight="15080" tabRatio="988" xr2:uid="{00000000-000D-0000-FFFF-FFFF00000000}"/>
  </bookViews>
  <sheets>
    <sheet name="AceI-AceI" sheetId="1" r:id="rId1"/>
    <sheet name="NlaIII-AccB2I" sheetId="2" r:id="rId2"/>
    <sheet name="HindIII-AccB2I" sheetId="3" r:id="rId3"/>
    <sheet name="rawAcel-Acel" sheetId="4" r:id="rId4"/>
    <sheet name="rawNlalll-AccB2I" sheetId="5" r:id="rId5"/>
    <sheet name="rawHindIII-AccB2I" sheetId="6" r:id="rId6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3" l="1"/>
  <c r="D3" i="3"/>
  <c r="J3" i="3" s="1"/>
  <c r="E3" i="3"/>
  <c r="K3" i="3" s="1"/>
  <c r="F3" i="3"/>
  <c r="H3" i="3" s="1"/>
  <c r="G3" i="3"/>
  <c r="I3" i="3" s="1"/>
  <c r="C4" i="3"/>
  <c r="D4" i="3"/>
  <c r="J4" i="3" s="1"/>
  <c r="E4" i="3"/>
  <c r="K4" i="3" s="1"/>
  <c r="F4" i="3"/>
  <c r="H4" i="3" s="1"/>
  <c r="G4" i="3"/>
  <c r="I4" i="3" s="1"/>
  <c r="C5" i="3"/>
  <c r="D5" i="3"/>
  <c r="J5" i="3" s="1"/>
  <c r="E5" i="3"/>
  <c r="K5" i="3" s="1"/>
  <c r="F5" i="3"/>
  <c r="H5" i="3" s="1"/>
  <c r="G5" i="3"/>
  <c r="I5" i="3" s="1"/>
  <c r="C6" i="3"/>
  <c r="D6" i="3"/>
  <c r="E6" i="3"/>
  <c r="K6" i="3" s="1"/>
  <c r="F6" i="3"/>
  <c r="H6" i="3" s="1"/>
  <c r="G6" i="3"/>
  <c r="I6" i="3" s="1"/>
  <c r="J6" i="3"/>
  <c r="C7" i="3"/>
  <c r="D7" i="3"/>
  <c r="E7" i="3"/>
  <c r="K7" i="3" s="1"/>
  <c r="F7" i="3"/>
  <c r="H7" i="3" s="1"/>
  <c r="G7" i="3"/>
  <c r="I7" i="3" s="1"/>
  <c r="J7" i="3"/>
  <c r="C8" i="3"/>
  <c r="D8" i="3"/>
  <c r="J8" i="3" s="1"/>
  <c r="E8" i="3"/>
  <c r="F8" i="3"/>
  <c r="H8" i="3" s="1"/>
  <c r="G8" i="3"/>
  <c r="I8" i="3" s="1"/>
  <c r="K8" i="3"/>
  <c r="C9" i="3"/>
  <c r="D9" i="3"/>
  <c r="J9" i="3" s="1"/>
  <c r="E9" i="3"/>
  <c r="K9" i="3" s="1"/>
  <c r="F9" i="3"/>
  <c r="H9" i="3" s="1"/>
  <c r="G9" i="3"/>
  <c r="I9" i="3" s="1"/>
  <c r="C10" i="3"/>
  <c r="D10" i="3"/>
  <c r="J10" i="3" s="1"/>
  <c r="E10" i="3"/>
  <c r="K10" i="3" s="1"/>
  <c r="F10" i="3"/>
  <c r="H10" i="3" s="1"/>
  <c r="G10" i="3"/>
  <c r="I10" i="3" s="1"/>
  <c r="C11" i="3"/>
  <c r="D11" i="3"/>
  <c r="J11" i="3" s="1"/>
  <c r="E11" i="3"/>
  <c r="K11" i="3" s="1"/>
  <c r="F11" i="3"/>
  <c r="H11" i="3" s="1"/>
  <c r="G11" i="3"/>
  <c r="I11" i="3" s="1"/>
  <c r="C12" i="3"/>
  <c r="D12" i="3"/>
  <c r="J12" i="3" s="1"/>
  <c r="E12" i="3"/>
  <c r="K12" i="3" s="1"/>
  <c r="F12" i="3"/>
  <c r="H12" i="3" s="1"/>
  <c r="G12" i="3"/>
  <c r="I12" i="3" s="1"/>
  <c r="C13" i="3"/>
  <c r="D13" i="3"/>
  <c r="J13" i="3" s="1"/>
  <c r="E13" i="3"/>
  <c r="K13" i="3" s="1"/>
  <c r="F13" i="3"/>
  <c r="H13" i="3" s="1"/>
  <c r="G13" i="3"/>
  <c r="I13" i="3" s="1"/>
  <c r="C14" i="3"/>
  <c r="D14" i="3"/>
  <c r="J14" i="3" s="1"/>
  <c r="E14" i="3"/>
  <c r="K14" i="3" s="1"/>
  <c r="F14" i="3"/>
  <c r="H14" i="3" s="1"/>
  <c r="G14" i="3"/>
  <c r="I14" i="3" s="1"/>
  <c r="C15" i="3"/>
  <c r="D15" i="3"/>
  <c r="J15" i="3" s="1"/>
  <c r="E15" i="3"/>
  <c r="K15" i="3" s="1"/>
  <c r="F15" i="3"/>
  <c r="H15" i="3" s="1"/>
  <c r="G15" i="3"/>
  <c r="I15" i="3" s="1"/>
  <c r="C16" i="3"/>
  <c r="D16" i="3"/>
  <c r="J16" i="3" s="1"/>
  <c r="E16" i="3"/>
  <c r="K16" i="3" s="1"/>
  <c r="F16" i="3"/>
  <c r="H16" i="3" s="1"/>
  <c r="G16" i="3"/>
  <c r="I16" i="3" s="1"/>
  <c r="C17" i="3"/>
  <c r="D17" i="3"/>
  <c r="J17" i="3" s="1"/>
  <c r="E17" i="3"/>
  <c r="K17" i="3" s="1"/>
  <c r="F17" i="3"/>
  <c r="H17" i="3" s="1"/>
  <c r="G17" i="3"/>
  <c r="I17" i="3" s="1"/>
  <c r="C18" i="3"/>
  <c r="D18" i="3"/>
  <c r="J18" i="3" s="1"/>
  <c r="E18" i="3"/>
  <c r="K18" i="3" s="1"/>
  <c r="F18" i="3"/>
  <c r="H18" i="3" s="1"/>
  <c r="G18" i="3"/>
  <c r="I18" i="3" s="1"/>
  <c r="C19" i="3"/>
  <c r="D19" i="3"/>
  <c r="J19" i="3" s="1"/>
  <c r="E19" i="3"/>
  <c r="K19" i="3" s="1"/>
  <c r="F19" i="3"/>
  <c r="H19" i="3" s="1"/>
  <c r="G19" i="3"/>
  <c r="I19" i="3" s="1"/>
  <c r="C20" i="3"/>
  <c r="D20" i="3"/>
  <c r="J20" i="3" s="1"/>
  <c r="E20" i="3"/>
  <c r="K20" i="3" s="1"/>
  <c r="F20" i="3"/>
  <c r="H20" i="3" s="1"/>
  <c r="G20" i="3"/>
  <c r="I20" i="3" s="1"/>
  <c r="C21" i="3"/>
  <c r="D21" i="3"/>
  <c r="J21" i="3" s="1"/>
  <c r="E21" i="3"/>
  <c r="K21" i="3" s="1"/>
  <c r="F21" i="3"/>
  <c r="H21" i="3" s="1"/>
  <c r="G21" i="3"/>
  <c r="I21" i="3" s="1"/>
  <c r="C22" i="3"/>
  <c r="D22" i="3"/>
  <c r="J22" i="3" s="1"/>
  <c r="E22" i="3"/>
  <c r="K22" i="3" s="1"/>
  <c r="F22" i="3"/>
  <c r="H22" i="3" s="1"/>
  <c r="G22" i="3"/>
  <c r="I22" i="3" s="1"/>
  <c r="C23" i="3"/>
  <c r="D23" i="3"/>
  <c r="J23" i="3" s="1"/>
  <c r="E23" i="3"/>
  <c r="K23" i="3" s="1"/>
  <c r="F23" i="3"/>
  <c r="H23" i="3" s="1"/>
  <c r="G23" i="3"/>
  <c r="I23" i="3" s="1"/>
  <c r="C24" i="3"/>
  <c r="D24" i="3"/>
  <c r="J24" i="3" s="1"/>
  <c r="E24" i="3"/>
  <c r="K24" i="3" s="1"/>
  <c r="F24" i="3"/>
  <c r="H24" i="3" s="1"/>
  <c r="G24" i="3"/>
  <c r="I24" i="3" s="1"/>
  <c r="C25" i="3"/>
  <c r="D25" i="3"/>
  <c r="J25" i="3" s="1"/>
  <c r="E25" i="3"/>
  <c r="K25" i="3" s="1"/>
  <c r="F25" i="3"/>
  <c r="H25" i="3" s="1"/>
  <c r="G25" i="3"/>
  <c r="I25" i="3" s="1"/>
  <c r="C26" i="3"/>
  <c r="D26" i="3"/>
  <c r="J26" i="3" s="1"/>
  <c r="E26" i="3"/>
  <c r="K26" i="3" s="1"/>
  <c r="F26" i="3"/>
  <c r="H26" i="3" s="1"/>
  <c r="G26" i="3"/>
  <c r="I26" i="3" s="1"/>
  <c r="C27" i="3"/>
  <c r="D27" i="3"/>
  <c r="J27" i="3" s="1"/>
  <c r="E27" i="3"/>
  <c r="K27" i="3" s="1"/>
  <c r="F27" i="3"/>
  <c r="H27" i="3" s="1"/>
  <c r="G27" i="3"/>
  <c r="I27" i="3" s="1"/>
  <c r="C28" i="3"/>
  <c r="D28" i="3"/>
  <c r="J28" i="3" s="1"/>
  <c r="E28" i="3"/>
  <c r="K28" i="3" s="1"/>
  <c r="F28" i="3"/>
  <c r="H28" i="3" s="1"/>
  <c r="G28" i="3"/>
  <c r="I28" i="3" s="1"/>
  <c r="C29" i="3"/>
  <c r="D29" i="3"/>
  <c r="J29" i="3" s="1"/>
  <c r="E29" i="3"/>
  <c r="K29" i="3" s="1"/>
  <c r="F29" i="3"/>
  <c r="H29" i="3" s="1"/>
  <c r="G29" i="3"/>
  <c r="I29" i="3" s="1"/>
  <c r="C30" i="3"/>
  <c r="D30" i="3"/>
  <c r="J30" i="3" s="1"/>
  <c r="E30" i="3"/>
  <c r="K30" i="3" s="1"/>
  <c r="F30" i="3"/>
  <c r="H30" i="3" s="1"/>
  <c r="G30" i="3"/>
  <c r="I30" i="3" s="1"/>
  <c r="C31" i="3"/>
  <c r="D31" i="3"/>
  <c r="J31" i="3" s="1"/>
  <c r="E31" i="3"/>
  <c r="K31" i="3" s="1"/>
  <c r="F31" i="3"/>
  <c r="H31" i="3" s="1"/>
  <c r="G31" i="3"/>
  <c r="I31" i="3" s="1"/>
  <c r="C32" i="3"/>
  <c r="D32" i="3"/>
  <c r="J32" i="3" s="1"/>
  <c r="E32" i="3"/>
  <c r="K32" i="3" s="1"/>
  <c r="F32" i="3"/>
  <c r="H32" i="3" s="1"/>
  <c r="G32" i="3"/>
  <c r="I32" i="3" s="1"/>
  <c r="C33" i="3"/>
  <c r="D33" i="3"/>
  <c r="J33" i="3" s="1"/>
  <c r="E33" i="3"/>
  <c r="K33" i="3" s="1"/>
  <c r="F33" i="3"/>
  <c r="H33" i="3" s="1"/>
  <c r="G33" i="3"/>
  <c r="I33" i="3" s="1"/>
  <c r="C34" i="3"/>
  <c r="D34" i="3"/>
  <c r="J34" i="3" s="1"/>
  <c r="E34" i="3"/>
  <c r="K34" i="3" s="1"/>
  <c r="F34" i="3"/>
  <c r="H34" i="3" s="1"/>
  <c r="G34" i="3"/>
  <c r="I34" i="3" s="1"/>
  <c r="C35" i="3"/>
  <c r="D35" i="3"/>
  <c r="J35" i="3" s="1"/>
  <c r="E35" i="3"/>
  <c r="K35" i="3" s="1"/>
  <c r="F35" i="3"/>
  <c r="H35" i="3" s="1"/>
  <c r="G35" i="3"/>
  <c r="I35" i="3" s="1"/>
  <c r="C36" i="3"/>
  <c r="D36" i="3"/>
  <c r="J36" i="3" s="1"/>
  <c r="E36" i="3"/>
  <c r="K36" i="3" s="1"/>
  <c r="F36" i="3"/>
  <c r="H36" i="3" s="1"/>
  <c r="G36" i="3"/>
  <c r="I36" i="3" s="1"/>
  <c r="C37" i="3"/>
  <c r="D37" i="3"/>
  <c r="J37" i="3" s="1"/>
  <c r="E37" i="3"/>
  <c r="K37" i="3" s="1"/>
  <c r="F37" i="3"/>
  <c r="H37" i="3" s="1"/>
  <c r="G37" i="3"/>
  <c r="I37" i="3" s="1"/>
  <c r="C38" i="3"/>
  <c r="D38" i="3"/>
  <c r="J38" i="3" s="1"/>
  <c r="E38" i="3"/>
  <c r="K38" i="3" s="1"/>
  <c r="F38" i="3"/>
  <c r="H38" i="3" s="1"/>
  <c r="G38" i="3"/>
  <c r="I38" i="3" s="1"/>
  <c r="C39" i="3"/>
  <c r="D39" i="3"/>
  <c r="J39" i="3" s="1"/>
  <c r="E39" i="3"/>
  <c r="K39" i="3" s="1"/>
  <c r="F39" i="3"/>
  <c r="H39" i="3" s="1"/>
  <c r="G39" i="3"/>
  <c r="I39" i="3" s="1"/>
  <c r="C40" i="3"/>
  <c r="D40" i="3"/>
  <c r="J40" i="3" s="1"/>
  <c r="E40" i="3"/>
  <c r="K40" i="3" s="1"/>
  <c r="F40" i="3"/>
  <c r="H40" i="3" s="1"/>
  <c r="G40" i="3"/>
  <c r="I40" i="3" s="1"/>
  <c r="C41" i="3"/>
  <c r="D41" i="3"/>
  <c r="E41" i="3"/>
  <c r="K41" i="3" s="1"/>
  <c r="F41" i="3"/>
  <c r="H41" i="3" s="1"/>
  <c r="G41" i="3"/>
  <c r="I41" i="3" s="1"/>
  <c r="J41" i="3"/>
  <c r="C42" i="3"/>
  <c r="D42" i="3"/>
  <c r="J42" i="3" s="1"/>
  <c r="E42" i="3"/>
  <c r="K42" i="3" s="1"/>
  <c r="F42" i="3"/>
  <c r="H42" i="3" s="1"/>
  <c r="G42" i="3"/>
  <c r="I42" i="3" s="1"/>
  <c r="C43" i="3"/>
  <c r="D43" i="3"/>
  <c r="J43" i="3" s="1"/>
  <c r="E43" i="3"/>
  <c r="K43" i="3" s="1"/>
  <c r="F43" i="3"/>
  <c r="H43" i="3" s="1"/>
  <c r="G43" i="3"/>
  <c r="I43" i="3" s="1"/>
  <c r="C44" i="3"/>
  <c r="D44" i="3"/>
  <c r="J44" i="3" s="1"/>
  <c r="E44" i="3"/>
  <c r="K44" i="3" s="1"/>
  <c r="F44" i="3"/>
  <c r="H44" i="3" s="1"/>
  <c r="G44" i="3"/>
  <c r="I44" i="3" s="1"/>
  <c r="C45" i="3"/>
  <c r="D45" i="3"/>
  <c r="J45" i="3" s="1"/>
  <c r="E45" i="3"/>
  <c r="K45" i="3" s="1"/>
  <c r="F45" i="3"/>
  <c r="H45" i="3" s="1"/>
  <c r="G45" i="3"/>
  <c r="I45" i="3" s="1"/>
  <c r="C46" i="3"/>
  <c r="D46" i="3"/>
  <c r="J46" i="3" s="1"/>
  <c r="E46" i="3"/>
  <c r="F46" i="3"/>
  <c r="H46" i="3" s="1"/>
  <c r="G46" i="3"/>
  <c r="I46" i="3" s="1"/>
  <c r="K46" i="3"/>
  <c r="C47" i="3"/>
  <c r="D47" i="3"/>
  <c r="E47" i="3"/>
  <c r="K47" i="3" s="1"/>
  <c r="F47" i="3"/>
  <c r="H47" i="3" s="1"/>
  <c r="G47" i="3"/>
  <c r="I47" i="3" s="1"/>
  <c r="J47" i="3"/>
  <c r="C48" i="3"/>
  <c r="D48" i="3"/>
  <c r="E48" i="3"/>
  <c r="F48" i="3"/>
  <c r="H48" i="3" s="1"/>
  <c r="G48" i="3"/>
  <c r="I48" i="3" s="1"/>
  <c r="J48" i="3"/>
  <c r="K48" i="3"/>
  <c r="C49" i="3"/>
  <c r="D49" i="3"/>
  <c r="J49" i="3" s="1"/>
  <c r="E49" i="3"/>
  <c r="K49" i="3" s="1"/>
  <c r="F49" i="3"/>
  <c r="H49" i="3" s="1"/>
  <c r="G49" i="3"/>
  <c r="I49" i="3" s="1"/>
  <c r="C50" i="3"/>
  <c r="D50" i="3"/>
  <c r="J50" i="3" s="1"/>
  <c r="E50" i="3"/>
  <c r="K50" i="3" s="1"/>
  <c r="F50" i="3"/>
  <c r="H50" i="3" s="1"/>
  <c r="G50" i="3"/>
  <c r="I50" i="3" s="1"/>
  <c r="C51" i="3"/>
  <c r="D51" i="3"/>
  <c r="J51" i="3" s="1"/>
  <c r="E51" i="3"/>
  <c r="K51" i="3" s="1"/>
  <c r="F51" i="3"/>
  <c r="H51" i="3" s="1"/>
  <c r="G51" i="3"/>
  <c r="I51" i="3" s="1"/>
  <c r="C52" i="3"/>
  <c r="D52" i="3"/>
  <c r="J52" i="3" s="1"/>
  <c r="E52" i="3"/>
  <c r="K52" i="3" s="1"/>
  <c r="F52" i="3"/>
  <c r="H52" i="3" s="1"/>
  <c r="G52" i="3"/>
  <c r="I52" i="3" s="1"/>
  <c r="C53" i="3"/>
  <c r="D53" i="3"/>
  <c r="J53" i="3" s="1"/>
  <c r="E53" i="3"/>
  <c r="K53" i="3" s="1"/>
  <c r="F53" i="3"/>
  <c r="H53" i="3" s="1"/>
  <c r="G53" i="3"/>
  <c r="I53" i="3" s="1"/>
  <c r="C54" i="3"/>
  <c r="D54" i="3"/>
  <c r="E54" i="3"/>
  <c r="K54" i="3" s="1"/>
  <c r="F54" i="3"/>
  <c r="H54" i="3" s="1"/>
  <c r="G54" i="3"/>
  <c r="I54" i="3" s="1"/>
  <c r="J54" i="3"/>
  <c r="C55" i="3"/>
  <c r="D55" i="3"/>
  <c r="J55" i="3" s="1"/>
  <c r="E55" i="3"/>
  <c r="K55" i="3" s="1"/>
  <c r="F55" i="3"/>
  <c r="H55" i="3" s="1"/>
  <c r="G55" i="3"/>
  <c r="I55" i="3" s="1"/>
  <c r="C56" i="3"/>
  <c r="D56" i="3"/>
  <c r="J56" i="3" s="1"/>
  <c r="E56" i="3"/>
  <c r="K56" i="3" s="1"/>
  <c r="F56" i="3"/>
  <c r="H56" i="3" s="1"/>
  <c r="G56" i="3"/>
  <c r="I56" i="3" s="1"/>
  <c r="C57" i="3"/>
  <c r="D57" i="3"/>
  <c r="J57" i="3" s="1"/>
  <c r="E57" i="3"/>
  <c r="K57" i="3" s="1"/>
  <c r="F57" i="3"/>
  <c r="H57" i="3" s="1"/>
  <c r="G57" i="3"/>
  <c r="I57" i="3" s="1"/>
  <c r="C58" i="3"/>
  <c r="D58" i="3"/>
  <c r="J58" i="3" s="1"/>
  <c r="E58" i="3"/>
  <c r="F58" i="3"/>
  <c r="H58" i="3" s="1"/>
  <c r="G58" i="3"/>
  <c r="I58" i="3" s="1"/>
  <c r="K58" i="3"/>
  <c r="C59" i="3"/>
  <c r="D59" i="3"/>
  <c r="E59" i="3"/>
  <c r="K59" i="3" s="1"/>
  <c r="F59" i="3"/>
  <c r="H59" i="3" s="1"/>
  <c r="G59" i="3"/>
  <c r="I59" i="3" s="1"/>
  <c r="J59" i="3"/>
  <c r="C60" i="3"/>
  <c r="D60" i="3"/>
  <c r="J60" i="3" s="1"/>
  <c r="E60" i="3"/>
  <c r="K60" i="3" s="1"/>
  <c r="F60" i="3"/>
  <c r="H60" i="3" s="1"/>
  <c r="G60" i="3"/>
  <c r="I60" i="3" s="1"/>
  <c r="C61" i="3"/>
  <c r="D61" i="3"/>
  <c r="J61" i="3" s="1"/>
  <c r="E61" i="3"/>
  <c r="K61" i="3" s="1"/>
  <c r="F61" i="3"/>
  <c r="H61" i="3" s="1"/>
  <c r="G61" i="3"/>
  <c r="I61" i="3" s="1"/>
  <c r="C62" i="3"/>
  <c r="D62" i="3"/>
  <c r="J62" i="3" s="1"/>
  <c r="E62" i="3"/>
  <c r="K62" i="3" s="1"/>
  <c r="F62" i="3"/>
  <c r="H62" i="3" s="1"/>
  <c r="G62" i="3"/>
  <c r="I62" i="3" s="1"/>
  <c r="C63" i="3"/>
  <c r="D63" i="3"/>
  <c r="E63" i="3"/>
  <c r="K63" i="3" s="1"/>
  <c r="F63" i="3"/>
  <c r="H63" i="3" s="1"/>
  <c r="G63" i="3"/>
  <c r="I63" i="3" s="1"/>
  <c r="J63" i="3"/>
  <c r="C64" i="3"/>
  <c r="D64" i="3"/>
  <c r="J64" i="3" s="1"/>
  <c r="E64" i="3"/>
  <c r="K64" i="3" s="1"/>
  <c r="F64" i="3"/>
  <c r="H64" i="3" s="1"/>
  <c r="G64" i="3"/>
  <c r="I64" i="3" s="1"/>
  <c r="C65" i="3"/>
  <c r="D65" i="3"/>
  <c r="J65" i="3" s="1"/>
  <c r="E65" i="3"/>
  <c r="K65" i="3" s="1"/>
  <c r="F65" i="3"/>
  <c r="H65" i="3" s="1"/>
  <c r="G65" i="3"/>
  <c r="I65" i="3" s="1"/>
  <c r="C66" i="3"/>
  <c r="D66" i="3"/>
  <c r="J66" i="3" s="1"/>
  <c r="E66" i="3"/>
  <c r="K66" i="3" s="1"/>
  <c r="F66" i="3"/>
  <c r="H66" i="3" s="1"/>
  <c r="G66" i="3"/>
  <c r="I66" i="3" s="1"/>
  <c r="C67" i="3"/>
  <c r="D67" i="3"/>
  <c r="J67" i="3" s="1"/>
  <c r="E67" i="3"/>
  <c r="K67" i="3" s="1"/>
  <c r="F67" i="3"/>
  <c r="H67" i="3" s="1"/>
  <c r="G67" i="3"/>
  <c r="I67" i="3" s="1"/>
  <c r="C68" i="3"/>
  <c r="D68" i="3"/>
  <c r="J68" i="3" s="1"/>
  <c r="E68" i="3"/>
  <c r="K68" i="3" s="1"/>
  <c r="F68" i="3"/>
  <c r="H68" i="3" s="1"/>
  <c r="G68" i="3"/>
  <c r="I68" i="3" s="1"/>
  <c r="C69" i="3"/>
  <c r="D69" i="3"/>
  <c r="J69" i="3" s="1"/>
  <c r="E69" i="3"/>
  <c r="F69" i="3"/>
  <c r="H69" i="3" s="1"/>
  <c r="G69" i="3"/>
  <c r="I69" i="3" s="1"/>
  <c r="K69" i="3"/>
  <c r="C70" i="3"/>
  <c r="D70" i="3"/>
  <c r="J70" i="3" s="1"/>
  <c r="E70" i="3"/>
  <c r="K70" i="3" s="1"/>
  <c r="F70" i="3"/>
  <c r="H70" i="3" s="1"/>
  <c r="G70" i="3"/>
  <c r="I70" i="3" s="1"/>
  <c r="C71" i="3"/>
  <c r="D71" i="3"/>
  <c r="J71" i="3" s="1"/>
  <c r="E71" i="3"/>
  <c r="K71" i="3" s="1"/>
  <c r="F71" i="3"/>
  <c r="H71" i="3" s="1"/>
  <c r="G71" i="3"/>
  <c r="I71" i="3" s="1"/>
  <c r="C72" i="3"/>
  <c r="D72" i="3"/>
  <c r="J72" i="3" s="1"/>
  <c r="E72" i="3"/>
  <c r="F72" i="3"/>
  <c r="H72" i="3" s="1"/>
  <c r="G72" i="3"/>
  <c r="I72" i="3" s="1"/>
  <c r="K72" i="3"/>
  <c r="C73" i="3"/>
  <c r="D73" i="3"/>
  <c r="J73" i="3" s="1"/>
  <c r="E73" i="3"/>
  <c r="K73" i="3" s="1"/>
  <c r="F73" i="3"/>
  <c r="H73" i="3" s="1"/>
  <c r="G73" i="3"/>
  <c r="I73" i="3" s="1"/>
  <c r="C74" i="3"/>
  <c r="D74" i="3"/>
  <c r="J74" i="3" s="1"/>
  <c r="E74" i="3"/>
  <c r="K74" i="3" s="1"/>
  <c r="F74" i="3"/>
  <c r="H74" i="3" s="1"/>
  <c r="G74" i="3"/>
  <c r="I74" i="3" s="1"/>
  <c r="C75" i="3"/>
  <c r="D75" i="3"/>
  <c r="J75" i="3" s="1"/>
  <c r="E75" i="3"/>
  <c r="K75" i="3" s="1"/>
  <c r="F75" i="3"/>
  <c r="H75" i="3" s="1"/>
  <c r="G75" i="3"/>
  <c r="I75" i="3" s="1"/>
  <c r="C76" i="3"/>
  <c r="D76" i="3"/>
  <c r="J76" i="3" s="1"/>
  <c r="E76" i="3"/>
  <c r="K76" i="3" s="1"/>
  <c r="F76" i="3"/>
  <c r="H76" i="3" s="1"/>
  <c r="G76" i="3"/>
  <c r="I76" i="3" s="1"/>
  <c r="C77" i="3"/>
  <c r="D77" i="3"/>
  <c r="J77" i="3" s="1"/>
  <c r="E77" i="3"/>
  <c r="K77" i="3" s="1"/>
  <c r="F77" i="3"/>
  <c r="H77" i="3" s="1"/>
  <c r="G77" i="3"/>
  <c r="I77" i="3" s="1"/>
  <c r="C78" i="3"/>
  <c r="D78" i="3"/>
  <c r="J78" i="3" s="1"/>
  <c r="E78" i="3"/>
  <c r="K78" i="3" s="1"/>
  <c r="F78" i="3"/>
  <c r="H78" i="3" s="1"/>
  <c r="G78" i="3"/>
  <c r="I78" i="3" s="1"/>
  <c r="C79" i="3"/>
  <c r="D79" i="3"/>
  <c r="J79" i="3" s="1"/>
  <c r="E79" i="3"/>
  <c r="K79" i="3" s="1"/>
  <c r="F79" i="3"/>
  <c r="H79" i="3" s="1"/>
  <c r="G79" i="3"/>
  <c r="I79" i="3" s="1"/>
  <c r="C80" i="3"/>
  <c r="D80" i="3"/>
  <c r="J80" i="3" s="1"/>
  <c r="E80" i="3"/>
  <c r="K80" i="3" s="1"/>
  <c r="F80" i="3"/>
  <c r="H80" i="3" s="1"/>
  <c r="G80" i="3"/>
  <c r="I80" i="3" s="1"/>
  <c r="C81" i="3"/>
  <c r="D81" i="3"/>
  <c r="J81" i="3" s="1"/>
  <c r="E81" i="3"/>
  <c r="K81" i="3" s="1"/>
  <c r="F81" i="3"/>
  <c r="H81" i="3" s="1"/>
  <c r="G81" i="3"/>
  <c r="I81" i="3" s="1"/>
  <c r="C82" i="3"/>
  <c r="D82" i="3"/>
  <c r="J82" i="3" s="1"/>
  <c r="E82" i="3"/>
  <c r="K82" i="3" s="1"/>
  <c r="F82" i="3"/>
  <c r="H82" i="3" s="1"/>
  <c r="G82" i="3"/>
  <c r="I82" i="3" s="1"/>
  <c r="C83" i="3"/>
  <c r="D83" i="3"/>
  <c r="J83" i="3" s="1"/>
  <c r="E83" i="3"/>
  <c r="K83" i="3" s="1"/>
  <c r="F83" i="3"/>
  <c r="H83" i="3" s="1"/>
  <c r="G83" i="3"/>
  <c r="I83" i="3" s="1"/>
  <c r="C84" i="3"/>
  <c r="D84" i="3"/>
  <c r="J84" i="3" s="1"/>
  <c r="E84" i="3"/>
  <c r="K84" i="3" s="1"/>
  <c r="F84" i="3"/>
  <c r="H84" i="3" s="1"/>
  <c r="G84" i="3"/>
  <c r="I84" i="3" s="1"/>
  <c r="C85" i="3"/>
  <c r="D85" i="3"/>
  <c r="J85" i="3" s="1"/>
  <c r="E85" i="3"/>
  <c r="F85" i="3"/>
  <c r="H85" i="3" s="1"/>
  <c r="G85" i="3"/>
  <c r="I85" i="3" s="1"/>
  <c r="K85" i="3"/>
  <c r="C86" i="3"/>
  <c r="D86" i="3"/>
  <c r="J86" i="3" s="1"/>
  <c r="E86" i="3"/>
  <c r="K86" i="3" s="1"/>
  <c r="F86" i="3"/>
  <c r="H86" i="3" s="1"/>
  <c r="G86" i="3"/>
  <c r="I86" i="3" s="1"/>
  <c r="C87" i="3"/>
  <c r="D87" i="3"/>
  <c r="J87" i="3" s="1"/>
  <c r="E87" i="3"/>
  <c r="K87" i="3" s="1"/>
  <c r="F87" i="3"/>
  <c r="H87" i="3" s="1"/>
  <c r="G87" i="3"/>
  <c r="I87" i="3" s="1"/>
  <c r="C88" i="3"/>
  <c r="D88" i="3"/>
  <c r="J88" i="3" s="1"/>
  <c r="E88" i="3"/>
  <c r="F88" i="3"/>
  <c r="H88" i="3" s="1"/>
  <c r="G88" i="3"/>
  <c r="I88" i="3" s="1"/>
  <c r="K88" i="3"/>
  <c r="C89" i="3"/>
  <c r="D89" i="3"/>
  <c r="J89" i="3" s="1"/>
  <c r="E89" i="3"/>
  <c r="K89" i="3" s="1"/>
  <c r="F89" i="3"/>
  <c r="H89" i="3" s="1"/>
  <c r="G89" i="3"/>
  <c r="I89" i="3" s="1"/>
  <c r="C90" i="3"/>
  <c r="D90" i="3"/>
  <c r="J90" i="3" s="1"/>
  <c r="E90" i="3"/>
  <c r="K90" i="3" s="1"/>
  <c r="F90" i="3"/>
  <c r="H90" i="3" s="1"/>
  <c r="G90" i="3"/>
  <c r="I90" i="3" s="1"/>
  <c r="C91" i="3"/>
  <c r="D91" i="3"/>
  <c r="J91" i="3" s="1"/>
  <c r="E91" i="3"/>
  <c r="K91" i="3" s="1"/>
  <c r="F91" i="3"/>
  <c r="H91" i="3" s="1"/>
  <c r="G91" i="3"/>
  <c r="I91" i="3" s="1"/>
  <c r="C92" i="3"/>
  <c r="D92" i="3"/>
  <c r="J92" i="3" s="1"/>
  <c r="E92" i="3"/>
  <c r="K92" i="3" s="1"/>
  <c r="F92" i="3"/>
  <c r="H92" i="3" s="1"/>
  <c r="G92" i="3"/>
  <c r="I92" i="3" s="1"/>
  <c r="C93" i="3"/>
  <c r="D93" i="3"/>
  <c r="J93" i="3" s="1"/>
  <c r="E93" i="3"/>
  <c r="K93" i="3" s="1"/>
  <c r="F93" i="3"/>
  <c r="H93" i="3" s="1"/>
  <c r="G93" i="3"/>
  <c r="I93" i="3" s="1"/>
  <c r="C94" i="3"/>
  <c r="D94" i="3"/>
  <c r="J94" i="3" s="1"/>
  <c r="E94" i="3"/>
  <c r="K94" i="3" s="1"/>
  <c r="F94" i="3"/>
  <c r="H94" i="3" s="1"/>
  <c r="G94" i="3"/>
  <c r="I94" i="3" s="1"/>
  <c r="C95" i="3"/>
  <c r="D95" i="3"/>
  <c r="J95" i="3" s="1"/>
  <c r="E95" i="3"/>
  <c r="K95" i="3" s="1"/>
  <c r="F95" i="3"/>
  <c r="H95" i="3" s="1"/>
  <c r="G95" i="3"/>
  <c r="I95" i="3" s="1"/>
  <c r="C96" i="3"/>
  <c r="D96" i="3"/>
  <c r="J96" i="3" s="1"/>
  <c r="E96" i="3"/>
  <c r="K96" i="3" s="1"/>
  <c r="F96" i="3"/>
  <c r="H96" i="3" s="1"/>
  <c r="G96" i="3"/>
  <c r="I96" i="3" s="1"/>
  <c r="C97" i="3"/>
  <c r="D97" i="3"/>
  <c r="J97" i="3" s="1"/>
  <c r="E97" i="3"/>
  <c r="K97" i="3" s="1"/>
  <c r="F97" i="3"/>
  <c r="H97" i="3" s="1"/>
  <c r="G97" i="3"/>
  <c r="I97" i="3" s="1"/>
  <c r="C98" i="3"/>
  <c r="D98" i="3"/>
  <c r="J98" i="3" s="1"/>
  <c r="E98" i="3"/>
  <c r="K98" i="3" s="1"/>
  <c r="F98" i="3"/>
  <c r="H98" i="3" s="1"/>
  <c r="G98" i="3"/>
  <c r="I98" i="3" s="1"/>
  <c r="C99" i="3"/>
  <c r="D99" i="3"/>
  <c r="J99" i="3" s="1"/>
  <c r="E99" i="3"/>
  <c r="K99" i="3" s="1"/>
  <c r="F99" i="3"/>
  <c r="H99" i="3" s="1"/>
  <c r="G99" i="3"/>
  <c r="I99" i="3" s="1"/>
  <c r="C100" i="3"/>
  <c r="D100" i="3"/>
  <c r="J100" i="3" s="1"/>
  <c r="E100" i="3"/>
  <c r="K100" i="3" s="1"/>
  <c r="F100" i="3"/>
  <c r="H100" i="3" s="1"/>
  <c r="G100" i="3"/>
  <c r="I100" i="3" s="1"/>
  <c r="C101" i="3"/>
  <c r="D101" i="3"/>
  <c r="J101" i="3" s="1"/>
  <c r="E101" i="3"/>
  <c r="F101" i="3"/>
  <c r="H101" i="3" s="1"/>
  <c r="G101" i="3"/>
  <c r="I101" i="3" s="1"/>
  <c r="K101" i="3"/>
  <c r="C102" i="3"/>
  <c r="D102" i="3"/>
  <c r="J102" i="3" s="1"/>
  <c r="E102" i="3"/>
  <c r="K102" i="3" s="1"/>
  <c r="F102" i="3"/>
  <c r="H102" i="3" s="1"/>
  <c r="G102" i="3"/>
  <c r="I102" i="3" s="1"/>
  <c r="C103" i="3"/>
  <c r="D103" i="3"/>
  <c r="J103" i="3" s="1"/>
  <c r="E103" i="3"/>
  <c r="K103" i="3" s="1"/>
  <c r="F103" i="3"/>
  <c r="H103" i="3" s="1"/>
  <c r="G103" i="3"/>
  <c r="I103" i="3" s="1"/>
  <c r="C104" i="3"/>
  <c r="D104" i="3"/>
  <c r="J104" i="3" s="1"/>
  <c r="E104" i="3"/>
  <c r="F104" i="3"/>
  <c r="H104" i="3" s="1"/>
  <c r="G104" i="3"/>
  <c r="I104" i="3" s="1"/>
  <c r="K104" i="3"/>
  <c r="C105" i="3"/>
  <c r="D105" i="3"/>
  <c r="J105" i="3" s="1"/>
  <c r="E105" i="3"/>
  <c r="K105" i="3" s="1"/>
  <c r="F105" i="3"/>
  <c r="H105" i="3" s="1"/>
  <c r="G105" i="3"/>
  <c r="I105" i="3" s="1"/>
  <c r="C106" i="3"/>
  <c r="D106" i="3"/>
  <c r="J106" i="3" s="1"/>
  <c r="E106" i="3"/>
  <c r="K106" i="3" s="1"/>
  <c r="F106" i="3"/>
  <c r="H106" i="3" s="1"/>
  <c r="G106" i="3"/>
  <c r="I106" i="3" s="1"/>
  <c r="C107" i="3"/>
  <c r="D107" i="3"/>
  <c r="J107" i="3" s="1"/>
  <c r="E107" i="3"/>
  <c r="K107" i="3" s="1"/>
  <c r="F107" i="3"/>
  <c r="H107" i="3" s="1"/>
  <c r="G107" i="3"/>
  <c r="I107" i="3" s="1"/>
  <c r="C108" i="3"/>
  <c r="D108" i="3"/>
  <c r="J108" i="3" s="1"/>
  <c r="E108" i="3"/>
  <c r="K108" i="3" s="1"/>
  <c r="F108" i="3"/>
  <c r="H108" i="3" s="1"/>
  <c r="G108" i="3"/>
  <c r="I108" i="3" s="1"/>
  <c r="C109" i="3"/>
  <c r="D109" i="3"/>
  <c r="J109" i="3" s="1"/>
  <c r="E109" i="3"/>
  <c r="K109" i="3" s="1"/>
  <c r="F109" i="3"/>
  <c r="H109" i="3" s="1"/>
  <c r="G109" i="3"/>
  <c r="I109" i="3" s="1"/>
  <c r="C110" i="3"/>
  <c r="D110" i="3"/>
  <c r="J110" i="3" s="1"/>
  <c r="E110" i="3"/>
  <c r="K110" i="3" s="1"/>
  <c r="F110" i="3"/>
  <c r="H110" i="3" s="1"/>
  <c r="G110" i="3"/>
  <c r="I110" i="3" s="1"/>
  <c r="C111" i="3"/>
  <c r="D111" i="3"/>
  <c r="J111" i="3" s="1"/>
  <c r="E111" i="3"/>
  <c r="K111" i="3" s="1"/>
  <c r="F111" i="3"/>
  <c r="H111" i="3" s="1"/>
  <c r="G111" i="3"/>
  <c r="I111" i="3" s="1"/>
  <c r="C112" i="3"/>
  <c r="D112" i="3"/>
  <c r="J112" i="3" s="1"/>
  <c r="E112" i="3"/>
  <c r="K112" i="3" s="1"/>
  <c r="F112" i="3"/>
  <c r="H112" i="3" s="1"/>
  <c r="G112" i="3"/>
  <c r="I112" i="3" s="1"/>
  <c r="C113" i="3"/>
  <c r="D113" i="3"/>
  <c r="J113" i="3" s="1"/>
  <c r="E113" i="3"/>
  <c r="K113" i="3" s="1"/>
  <c r="F113" i="3"/>
  <c r="H113" i="3" s="1"/>
  <c r="G113" i="3"/>
  <c r="I113" i="3" s="1"/>
  <c r="C114" i="3"/>
  <c r="D114" i="3"/>
  <c r="J114" i="3" s="1"/>
  <c r="E114" i="3"/>
  <c r="K114" i="3" s="1"/>
  <c r="F114" i="3"/>
  <c r="H114" i="3" s="1"/>
  <c r="G114" i="3"/>
  <c r="I114" i="3" s="1"/>
  <c r="C115" i="3"/>
  <c r="D115" i="3"/>
  <c r="J115" i="3" s="1"/>
  <c r="E115" i="3"/>
  <c r="K115" i="3" s="1"/>
  <c r="F115" i="3"/>
  <c r="H115" i="3" s="1"/>
  <c r="G115" i="3"/>
  <c r="I115" i="3" s="1"/>
  <c r="C116" i="3"/>
  <c r="D116" i="3"/>
  <c r="J116" i="3" s="1"/>
  <c r="E116" i="3"/>
  <c r="K116" i="3" s="1"/>
  <c r="F116" i="3"/>
  <c r="H116" i="3" s="1"/>
  <c r="G116" i="3"/>
  <c r="I116" i="3" s="1"/>
  <c r="C117" i="3"/>
  <c r="D117" i="3"/>
  <c r="J117" i="3" s="1"/>
  <c r="E117" i="3"/>
  <c r="K117" i="3" s="1"/>
  <c r="F117" i="3"/>
  <c r="H117" i="3" s="1"/>
  <c r="G117" i="3"/>
  <c r="I117" i="3" s="1"/>
  <c r="C118" i="3"/>
  <c r="D118" i="3"/>
  <c r="J118" i="3" s="1"/>
  <c r="E118" i="3"/>
  <c r="K118" i="3" s="1"/>
  <c r="F118" i="3"/>
  <c r="H118" i="3" s="1"/>
  <c r="G118" i="3"/>
  <c r="I118" i="3" s="1"/>
  <c r="C119" i="3"/>
  <c r="D119" i="3"/>
  <c r="J119" i="3" s="1"/>
  <c r="E119" i="3"/>
  <c r="K119" i="3" s="1"/>
  <c r="F119" i="3"/>
  <c r="H119" i="3" s="1"/>
  <c r="G119" i="3"/>
  <c r="I119" i="3" s="1"/>
  <c r="C120" i="3"/>
  <c r="D120" i="3"/>
  <c r="J120" i="3" s="1"/>
  <c r="E120" i="3"/>
  <c r="F120" i="3"/>
  <c r="H120" i="3" s="1"/>
  <c r="G120" i="3"/>
  <c r="I120" i="3" s="1"/>
  <c r="K120" i="3"/>
  <c r="C121" i="3"/>
  <c r="D121" i="3"/>
  <c r="J121" i="3" s="1"/>
  <c r="E121" i="3"/>
  <c r="K121" i="3" s="1"/>
  <c r="F121" i="3"/>
  <c r="H121" i="3" s="1"/>
  <c r="G121" i="3"/>
  <c r="I121" i="3" s="1"/>
  <c r="C122" i="3"/>
  <c r="D122" i="3"/>
  <c r="J122" i="3" s="1"/>
  <c r="E122" i="3"/>
  <c r="K122" i="3" s="1"/>
  <c r="F122" i="3"/>
  <c r="H122" i="3" s="1"/>
  <c r="G122" i="3"/>
  <c r="I122" i="3" s="1"/>
  <c r="C123" i="3"/>
  <c r="D123" i="3"/>
  <c r="J123" i="3" s="1"/>
  <c r="E123" i="3"/>
  <c r="K123" i="3" s="1"/>
  <c r="F123" i="3"/>
  <c r="H123" i="3" s="1"/>
  <c r="G123" i="3"/>
  <c r="I123" i="3" s="1"/>
  <c r="C124" i="3"/>
  <c r="D124" i="3"/>
  <c r="J124" i="3" s="1"/>
  <c r="E124" i="3"/>
  <c r="K124" i="3" s="1"/>
  <c r="F124" i="3"/>
  <c r="H124" i="3" s="1"/>
  <c r="G124" i="3"/>
  <c r="I124" i="3" s="1"/>
  <c r="C125" i="3"/>
  <c r="D125" i="3"/>
  <c r="J125" i="3" s="1"/>
  <c r="E125" i="3"/>
  <c r="K125" i="3" s="1"/>
  <c r="F125" i="3"/>
  <c r="H125" i="3" s="1"/>
  <c r="G125" i="3"/>
  <c r="I125" i="3" s="1"/>
  <c r="C126" i="3"/>
  <c r="D126" i="3"/>
  <c r="J126" i="3" s="1"/>
  <c r="E126" i="3"/>
  <c r="K126" i="3" s="1"/>
  <c r="F126" i="3"/>
  <c r="H126" i="3" s="1"/>
  <c r="G126" i="3"/>
  <c r="I126" i="3" s="1"/>
  <c r="G2" i="3"/>
  <c r="I2" i="3" s="1"/>
  <c r="F2" i="3"/>
  <c r="H2" i="3" s="1"/>
  <c r="E2" i="3"/>
  <c r="K2" i="3" s="1"/>
  <c r="D2" i="3"/>
  <c r="J2" i="3" s="1"/>
  <c r="C2" i="3"/>
  <c r="G3" i="2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I13" i="2" s="1"/>
  <c r="G14" i="2"/>
  <c r="I14" i="2" s="1"/>
  <c r="G15" i="2"/>
  <c r="I15" i="2" s="1"/>
  <c r="G16" i="2"/>
  <c r="I16" i="2" s="1"/>
  <c r="G17" i="2"/>
  <c r="I17" i="2" s="1"/>
  <c r="G18" i="2"/>
  <c r="I18" i="2" s="1"/>
  <c r="G19" i="2"/>
  <c r="I19" i="2" s="1"/>
  <c r="G20" i="2"/>
  <c r="I20" i="2" s="1"/>
  <c r="G21" i="2"/>
  <c r="I21" i="2" s="1"/>
  <c r="G22" i="2"/>
  <c r="I22" i="2" s="1"/>
  <c r="G23" i="2"/>
  <c r="I23" i="2" s="1"/>
  <c r="G24" i="2"/>
  <c r="I24" i="2" s="1"/>
  <c r="G25" i="2"/>
  <c r="I25" i="2" s="1"/>
  <c r="G26" i="2"/>
  <c r="I26" i="2" s="1"/>
  <c r="G27" i="2"/>
  <c r="I27" i="2" s="1"/>
  <c r="G28" i="2"/>
  <c r="I28" i="2" s="1"/>
  <c r="G29" i="2"/>
  <c r="I29" i="2" s="1"/>
  <c r="G30" i="2"/>
  <c r="I30" i="2" s="1"/>
  <c r="G31" i="2"/>
  <c r="I31" i="2" s="1"/>
  <c r="G32" i="2"/>
  <c r="I32" i="2" s="1"/>
  <c r="G33" i="2"/>
  <c r="I33" i="2" s="1"/>
  <c r="G34" i="2"/>
  <c r="I34" i="2" s="1"/>
  <c r="G35" i="2"/>
  <c r="I35" i="2" s="1"/>
  <c r="G36" i="2"/>
  <c r="I36" i="2" s="1"/>
  <c r="G37" i="2"/>
  <c r="I37" i="2" s="1"/>
  <c r="G38" i="2"/>
  <c r="I38" i="2" s="1"/>
  <c r="G39" i="2"/>
  <c r="I39" i="2" s="1"/>
  <c r="G40" i="2"/>
  <c r="I40" i="2" s="1"/>
  <c r="G41" i="2"/>
  <c r="I41" i="2" s="1"/>
  <c r="G42" i="2"/>
  <c r="I42" i="2" s="1"/>
  <c r="G43" i="2"/>
  <c r="I43" i="2" s="1"/>
  <c r="G44" i="2"/>
  <c r="I44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G65" i="2"/>
  <c r="I65" i="2" s="1"/>
  <c r="G66" i="2"/>
  <c r="I66" i="2" s="1"/>
  <c r="G67" i="2"/>
  <c r="I67" i="2" s="1"/>
  <c r="G68" i="2"/>
  <c r="I68" i="2" s="1"/>
  <c r="G69" i="2"/>
  <c r="I69" i="2" s="1"/>
  <c r="G70" i="2"/>
  <c r="I70" i="2" s="1"/>
  <c r="G71" i="2"/>
  <c r="I71" i="2" s="1"/>
  <c r="G72" i="2"/>
  <c r="I72" i="2" s="1"/>
  <c r="G73" i="2"/>
  <c r="I73" i="2" s="1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86" i="2"/>
  <c r="I86" i="2" s="1"/>
  <c r="G87" i="2"/>
  <c r="I87" i="2" s="1"/>
  <c r="G88" i="2"/>
  <c r="I88" i="2" s="1"/>
  <c r="G89" i="2"/>
  <c r="I89" i="2" s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110" i="2"/>
  <c r="I110" i="2" s="1"/>
  <c r="G111" i="2"/>
  <c r="I111" i="2" s="1"/>
  <c r="G112" i="2"/>
  <c r="I112" i="2" s="1"/>
  <c r="G113" i="2"/>
  <c r="I113" i="2" s="1"/>
  <c r="G114" i="2"/>
  <c r="I114" i="2" s="1"/>
  <c r="G115" i="2"/>
  <c r="I115" i="2" s="1"/>
  <c r="G116" i="2"/>
  <c r="I116" i="2" s="1"/>
  <c r="G117" i="2"/>
  <c r="I117" i="2" s="1"/>
  <c r="G118" i="2"/>
  <c r="I118" i="2" s="1"/>
  <c r="G119" i="2"/>
  <c r="I119" i="2" s="1"/>
  <c r="G120" i="2"/>
  <c r="I120" i="2" s="1"/>
  <c r="G121" i="2"/>
  <c r="I121" i="2" s="1"/>
  <c r="G122" i="2"/>
  <c r="I122" i="2" s="1"/>
  <c r="G123" i="2"/>
  <c r="I123" i="2" s="1"/>
  <c r="G124" i="2"/>
  <c r="I124" i="2" s="1"/>
  <c r="G125" i="2"/>
  <c r="I125" i="2" s="1"/>
  <c r="G126" i="2"/>
  <c r="I126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22" i="2"/>
  <c r="H22" i="2" s="1"/>
  <c r="F23" i="2"/>
  <c r="H23" i="2" s="1"/>
  <c r="F24" i="2"/>
  <c r="H24" i="2" s="1"/>
  <c r="F25" i="2"/>
  <c r="H25" i="2" s="1"/>
  <c r="F26" i="2"/>
  <c r="H26" i="2" s="1"/>
  <c r="F27" i="2"/>
  <c r="H27" i="2" s="1"/>
  <c r="F28" i="2"/>
  <c r="H28" i="2" s="1"/>
  <c r="F29" i="2"/>
  <c r="H29" i="2" s="1"/>
  <c r="F30" i="2"/>
  <c r="H30" i="2" s="1"/>
  <c r="F31" i="2"/>
  <c r="H31" i="2" s="1"/>
  <c r="F32" i="2"/>
  <c r="H32" i="2" s="1"/>
  <c r="F33" i="2"/>
  <c r="H33" i="2" s="1"/>
  <c r="F34" i="2"/>
  <c r="H34" i="2" s="1"/>
  <c r="F35" i="2"/>
  <c r="H35" i="2" s="1"/>
  <c r="F36" i="2"/>
  <c r="H36" i="2" s="1"/>
  <c r="F37" i="2"/>
  <c r="H37" i="2" s="1"/>
  <c r="F38" i="2"/>
  <c r="H38" i="2" s="1"/>
  <c r="F39" i="2"/>
  <c r="H39" i="2" s="1"/>
  <c r="F40" i="2"/>
  <c r="H40" i="2" s="1"/>
  <c r="F41" i="2"/>
  <c r="H41" i="2" s="1"/>
  <c r="F42" i="2"/>
  <c r="H42" i="2" s="1"/>
  <c r="F43" i="2"/>
  <c r="H43" i="2" s="1"/>
  <c r="F44" i="2"/>
  <c r="H44" i="2" s="1"/>
  <c r="F45" i="2"/>
  <c r="H45" i="2" s="1"/>
  <c r="F46" i="2"/>
  <c r="H46" i="2" s="1"/>
  <c r="F47" i="2"/>
  <c r="H47" i="2" s="1"/>
  <c r="F48" i="2"/>
  <c r="H48" i="2" s="1"/>
  <c r="F49" i="2"/>
  <c r="H49" i="2" s="1"/>
  <c r="F50" i="2"/>
  <c r="H50" i="2" s="1"/>
  <c r="F51" i="2"/>
  <c r="H51" i="2" s="1"/>
  <c r="F52" i="2"/>
  <c r="H52" i="2" s="1"/>
  <c r="F53" i="2"/>
  <c r="H53" i="2" s="1"/>
  <c r="F54" i="2"/>
  <c r="H54" i="2" s="1"/>
  <c r="F55" i="2"/>
  <c r="H55" i="2" s="1"/>
  <c r="F56" i="2"/>
  <c r="H56" i="2" s="1"/>
  <c r="F57" i="2"/>
  <c r="H57" i="2" s="1"/>
  <c r="F58" i="2"/>
  <c r="H58" i="2" s="1"/>
  <c r="F59" i="2"/>
  <c r="H59" i="2" s="1"/>
  <c r="F60" i="2"/>
  <c r="H60" i="2" s="1"/>
  <c r="F61" i="2"/>
  <c r="H61" i="2" s="1"/>
  <c r="F62" i="2"/>
  <c r="H62" i="2" s="1"/>
  <c r="F63" i="2"/>
  <c r="H63" i="2" s="1"/>
  <c r="F64" i="2"/>
  <c r="H64" i="2" s="1"/>
  <c r="F65" i="2"/>
  <c r="H65" i="2" s="1"/>
  <c r="F66" i="2"/>
  <c r="H66" i="2" s="1"/>
  <c r="F67" i="2"/>
  <c r="H67" i="2" s="1"/>
  <c r="F68" i="2"/>
  <c r="H68" i="2" s="1"/>
  <c r="F69" i="2"/>
  <c r="H69" i="2" s="1"/>
  <c r="F70" i="2"/>
  <c r="H70" i="2" s="1"/>
  <c r="F71" i="2"/>
  <c r="H71" i="2" s="1"/>
  <c r="F72" i="2"/>
  <c r="H72" i="2" s="1"/>
  <c r="F73" i="2"/>
  <c r="H73" i="2" s="1"/>
  <c r="F74" i="2"/>
  <c r="H74" i="2" s="1"/>
  <c r="F75" i="2"/>
  <c r="H75" i="2" s="1"/>
  <c r="F76" i="2"/>
  <c r="H76" i="2" s="1"/>
  <c r="F77" i="2"/>
  <c r="H77" i="2" s="1"/>
  <c r="F78" i="2"/>
  <c r="H78" i="2" s="1"/>
  <c r="F79" i="2"/>
  <c r="H79" i="2" s="1"/>
  <c r="F80" i="2"/>
  <c r="H80" i="2" s="1"/>
  <c r="F81" i="2"/>
  <c r="H81" i="2" s="1"/>
  <c r="F82" i="2"/>
  <c r="H82" i="2" s="1"/>
  <c r="F83" i="2"/>
  <c r="H83" i="2" s="1"/>
  <c r="F84" i="2"/>
  <c r="H84" i="2" s="1"/>
  <c r="F85" i="2"/>
  <c r="H85" i="2" s="1"/>
  <c r="F86" i="2"/>
  <c r="H86" i="2" s="1"/>
  <c r="F87" i="2"/>
  <c r="H87" i="2" s="1"/>
  <c r="F88" i="2"/>
  <c r="H88" i="2" s="1"/>
  <c r="F89" i="2"/>
  <c r="H89" i="2" s="1"/>
  <c r="F90" i="2"/>
  <c r="H90" i="2" s="1"/>
  <c r="F91" i="2"/>
  <c r="H91" i="2" s="1"/>
  <c r="F92" i="2"/>
  <c r="H92" i="2" s="1"/>
  <c r="F93" i="2"/>
  <c r="H93" i="2" s="1"/>
  <c r="F94" i="2"/>
  <c r="H94" i="2" s="1"/>
  <c r="F95" i="2"/>
  <c r="H95" i="2" s="1"/>
  <c r="F96" i="2"/>
  <c r="H96" i="2" s="1"/>
  <c r="F97" i="2"/>
  <c r="H97" i="2" s="1"/>
  <c r="F98" i="2"/>
  <c r="H98" i="2" s="1"/>
  <c r="F99" i="2"/>
  <c r="H99" i="2" s="1"/>
  <c r="F100" i="2"/>
  <c r="H100" i="2" s="1"/>
  <c r="F101" i="2"/>
  <c r="H101" i="2" s="1"/>
  <c r="F102" i="2"/>
  <c r="H102" i="2" s="1"/>
  <c r="F103" i="2"/>
  <c r="H103" i="2" s="1"/>
  <c r="F104" i="2"/>
  <c r="H104" i="2" s="1"/>
  <c r="F105" i="2"/>
  <c r="H105" i="2" s="1"/>
  <c r="F106" i="2"/>
  <c r="H106" i="2" s="1"/>
  <c r="F107" i="2"/>
  <c r="H107" i="2" s="1"/>
  <c r="F108" i="2"/>
  <c r="H108" i="2" s="1"/>
  <c r="F109" i="2"/>
  <c r="H109" i="2" s="1"/>
  <c r="F110" i="2"/>
  <c r="H110" i="2" s="1"/>
  <c r="F111" i="2"/>
  <c r="H111" i="2" s="1"/>
  <c r="F112" i="2"/>
  <c r="H112" i="2" s="1"/>
  <c r="F113" i="2"/>
  <c r="H113" i="2" s="1"/>
  <c r="F114" i="2"/>
  <c r="H114" i="2" s="1"/>
  <c r="F115" i="2"/>
  <c r="H115" i="2" s="1"/>
  <c r="F116" i="2"/>
  <c r="H116" i="2" s="1"/>
  <c r="F117" i="2"/>
  <c r="H117" i="2" s="1"/>
  <c r="F118" i="2"/>
  <c r="H118" i="2" s="1"/>
  <c r="F119" i="2"/>
  <c r="H119" i="2" s="1"/>
  <c r="F120" i="2"/>
  <c r="H120" i="2" s="1"/>
  <c r="F121" i="2"/>
  <c r="H121" i="2" s="1"/>
  <c r="F122" i="2"/>
  <c r="H122" i="2" s="1"/>
  <c r="F123" i="2"/>
  <c r="H123" i="2" s="1"/>
  <c r="F124" i="2"/>
  <c r="H124" i="2" s="1"/>
  <c r="F125" i="2"/>
  <c r="H125" i="2" s="1"/>
  <c r="F126" i="2"/>
  <c r="H126" i="2" s="1"/>
  <c r="E3" i="2"/>
  <c r="K3" i="2" s="1"/>
  <c r="E4" i="2"/>
  <c r="K4" i="2" s="1"/>
  <c r="E5" i="2"/>
  <c r="K5" i="2" s="1"/>
  <c r="E6" i="2"/>
  <c r="K6" i="2" s="1"/>
  <c r="E7" i="2"/>
  <c r="K7" i="2" s="1"/>
  <c r="E8" i="2"/>
  <c r="K8" i="2" s="1"/>
  <c r="E9" i="2"/>
  <c r="K9" i="2" s="1"/>
  <c r="E10" i="2"/>
  <c r="K10" i="2" s="1"/>
  <c r="E11" i="2"/>
  <c r="K11" i="2" s="1"/>
  <c r="E12" i="2"/>
  <c r="K12" i="2" s="1"/>
  <c r="E13" i="2"/>
  <c r="K13" i="2" s="1"/>
  <c r="E14" i="2"/>
  <c r="K14" i="2" s="1"/>
  <c r="E15" i="2"/>
  <c r="K15" i="2" s="1"/>
  <c r="E16" i="2"/>
  <c r="K16" i="2" s="1"/>
  <c r="E17" i="2"/>
  <c r="K17" i="2" s="1"/>
  <c r="E18" i="2"/>
  <c r="K18" i="2" s="1"/>
  <c r="E19" i="2"/>
  <c r="K19" i="2" s="1"/>
  <c r="E20" i="2"/>
  <c r="K20" i="2" s="1"/>
  <c r="E21" i="2"/>
  <c r="K21" i="2" s="1"/>
  <c r="E22" i="2"/>
  <c r="K22" i="2" s="1"/>
  <c r="E23" i="2"/>
  <c r="K23" i="2" s="1"/>
  <c r="E24" i="2"/>
  <c r="K24" i="2" s="1"/>
  <c r="E25" i="2"/>
  <c r="K25" i="2" s="1"/>
  <c r="E26" i="2"/>
  <c r="K26" i="2" s="1"/>
  <c r="E27" i="2"/>
  <c r="K27" i="2" s="1"/>
  <c r="E28" i="2"/>
  <c r="K28" i="2" s="1"/>
  <c r="E29" i="2"/>
  <c r="K29" i="2" s="1"/>
  <c r="E30" i="2"/>
  <c r="K30" i="2" s="1"/>
  <c r="E31" i="2"/>
  <c r="K31" i="2" s="1"/>
  <c r="E32" i="2"/>
  <c r="K32" i="2" s="1"/>
  <c r="E33" i="2"/>
  <c r="K33" i="2" s="1"/>
  <c r="E34" i="2"/>
  <c r="K34" i="2" s="1"/>
  <c r="E35" i="2"/>
  <c r="K35" i="2" s="1"/>
  <c r="E36" i="2"/>
  <c r="K36" i="2" s="1"/>
  <c r="E37" i="2"/>
  <c r="K37" i="2" s="1"/>
  <c r="E38" i="2"/>
  <c r="K38" i="2" s="1"/>
  <c r="E39" i="2"/>
  <c r="K39" i="2" s="1"/>
  <c r="E40" i="2"/>
  <c r="K40" i="2" s="1"/>
  <c r="E41" i="2"/>
  <c r="K41" i="2" s="1"/>
  <c r="E42" i="2"/>
  <c r="K42" i="2" s="1"/>
  <c r="E43" i="2"/>
  <c r="K43" i="2" s="1"/>
  <c r="E44" i="2"/>
  <c r="K44" i="2" s="1"/>
  <c r="E45" i="2"/>
  <c r="K45" i="2" s="1"/>
  <c r="E46" i="2"/>
  <c r="K46" i="2" s="1"/>
  <c r="E47" i="2"/>
  <c r="K47" i="2" s="1"/>
  <c r="E48" i="2"/>
  <c r="K48" i="2" s="1"/>
  <c r="E49" i="2"/>
  <c r="K49" i="2" s="1"/>
  <c r="E50" i="2"/>
  <c r="K50" i="2" s="1"/>
  <c r="E51" i="2"/>
  <c r="K51" i="2" s="1"/>
  <c r="E52" i="2"/>
  <c r="K52" i="2" s="1"/>
  <c r="E53" i="2"/>
  <c r="K53" i="2" s="1"/>
  <c r="E54" i="2"/>
  <c r="K54" i="2" s="1"/>
  <c r="E55" i="2"/>
  <c r="K55" i="2" s="1"/>
  <c r="E56" i="2"/>
  <c r="K56" i="2" s="1"/>
  <c r="E57" i="2"/>
  <c r="K57" i="2" s="1"/>
  <c r="E58" i="2"/>
  <c r="K58" i="2" s="1"/>
  <c r="E59" i="2"/>
  <c r="K59" i="2" s="1"/>
  <c r="E60" i="2"/>
  <c r="K60" i="2" s="1"/>
  <c r="E61" i="2"/>
  <c r="K61" i="2" s="1"/>
  <c r="E62" i="2"/>
  <c r="K62" i="2" s="1"/>
  <c r="E63" i="2"/>
  <c r="K63" i="2" s="1"/>
  <c r="E64" i="2"/>
  <c r="K64" i="2" s="1"/>
  <c r="E65" i="2"/>
  <c r="K65" i="2" s="1"/>
  <c r="E66" i="2"/>
  <c r="K66" i="2" s="1"/>
  <c r="E67" i="2"/>
  <c r="K67" i="2" s="1"/>
  <c r="E68" i="2"/>
  <c r="K68" i="2" s="1"/>
  <c r="E69" i="2"/>
  <c r="K69" i="2" s="1"/>
  <c r="E70" i="2"/>
  <c r="K70" i="2" s="1"/>
  <c r="E71" i="2"/>
  <c r="K71" i="2" s="1"/>
  <c r="E72" i="2"/>
  <c r="K72" i="2" s="1"/>
  <c r="E73" i="2"/>
  <c r="K73" i="2" s="1"/>
  <c r="E74" i="2"/>
  <c r="K74" i="2" s="1"/>
  <c r="E75" i="2"/>
  <c r="K75" i="2" s="1"/>
  <c r="E76" i="2"/>
  <c r="K76" i="2" s="1"/>
  <c r="E77" i="2"/>
  <c r="K77" i="2" s="1"/>
  <c r="E78" i="2"/>
  <c r="K78" i="2" s="1"/>
  <c r="E79" i="2"/>
  <c r="K79" i="2" s="1"/>
  <c r="E80" i="2"/>
  <c r="K80" i="2" s="1"/>
  <c r="E81" i="2"/>
  <c r="K81" i="2" s="1"/>
  <c r="E82" i="2"/>
  <c r="K82" i="2" s="1"/>
  <c r="E83" i="2"/>
  <c r="K83" i="2" s="1"/>
  <c r="E84" i="2"/>
  <c r="K84" i="2" s="1"/>
  <c r="E85" i="2"/>
  <c r="K85" i="2" s="1"/>
  <c r="E86" i="2"/>
  <c r="K86" i="2" s="1"/>
  <c r="E87" i="2"/>
  <c r="K87" i="2" s="1"/>
  <c r="E88" i="2"/>
  <c r="K88" i="2" s="1"/>
  <c r="E89" i="2"/>
  <c r="K89" i="2" s="1"/>
  <c r="E90" i="2"/>
  <c r="K90" i="2" s="1"/>
  <c r="E91" i="2"/>
  <c r="K91" i="2" s="1"/>
  <c r="E92" i="2"/>
  <c r="K92" i="2" s="1"/>
  <c r="E93" i="2"/>
  <c r="K93" i="2" s="1"/>
  <c r="E94" i="2"/>
  <c r="K94" i="2" s="1"/>
  <c r="E95" i="2"/>
  <c r="K95" i="2" s="1"/>
  <c r="E96" i="2"/>
  <c r="K96" i="2" s="1"/>
  <c r="E97" i="2"/>
  <c r="K97" i="2" s="1"/>
  <c r="E98" i="2"/>
  <c r="K98" i="2" s="1"/>
  <c r="E99" i="2"/>
  <c r="K99" i="2" s="1"/>
  <c r="E100" i="2"/>
  <c r="K100" i="2" s="1"/>
  <c r="E101" i="2"/>
  <c r="K101" i="2" s="1"/>
  <c r="E102" i="2"/>
  <c r="K102" i="2" s="1"/>
  <c r="E103" i="2"/>
  <c r="K103" i="2" s="1"/>
  <c r="E104" i="2"/>
  <c r="K104" i="2" s="1"/>
  <c r="E105" i="2"/>
  <c r="K105" i="2" s="1"/>
  <c r="E106" i="2"/>
  <c r="K106" i="2" s="1"/>
  <c r="E107" i="2"/>
  <c r="K107" i="2" s="1"/>
  <c r="E108" i="2"/>
  <c r="K108" i="2" s="1"/>
  <c r="E109" i="2"/>
  <c r="K109" i="2" s="1"/>
  <c r="E110" i="2"/>
  <c r="K110" i="2" s="1"/>
  <c r="E111" i="2"/>
  <c r="K111" i="2" s="1"/>
  <c r="E112" i="2"/>
  <c r="K112" i="2" s="1"/>
  <c r="E113" i="2"/>
  <c r="K113" i="2" s="1"/>
  <c r="E114" i="2"/>
  <c r="K114" i="2" s="1"/>
  <c r="E115" i="2"/>
  <c r="K115" i="2" s="1"/>
  <c r="E116" i="2"/>
  <c r="K116" i="2" s="1"/>
  <c r="E117" i="2"/>
  <c r="K117" i="2" s="1"/>
  <c r="E118" i="2"/>
  <c r="K118" i="2" s="1"/>
  <c r="E119" i="2"/>
  <c r="K119" i="2" s="1"/>
  <c r="E120" i="2"/>
  <c r="K120" i="2" s="1"/>
  <c r="E121" i="2"/>
  <c r="K121" i="2" s="1"/>
  <c r="E122" i="2"/>
  <c r="K122" i="2" s="1"/>
  <c r="E123" i="2"/>
  <c r="K123" i="2" s="1"/>
  <c r="E124" i="2"/>
  <c r="K124" i="2" s="1"/>
  <c r="E125" i="2"/>
  <c r="K125" i="2" s="1"/>
  <c r="E126" i="2"/>
  <c r="K126" i="2" s="1"/>
  <c r="D3" i="2"/>
  <c r="J3" i="2" s="1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D123" i="2"/>
  <c r="J123" i="2" s="1"/>
  <c r="D124" i="2"/>
  <c r="J124" i="2" s="1"/>
  <c r="D125" i="2"/>
  <c r="J125" i="2" s="1"/>
  <c r="D126" i="2"/>
  <c r="J126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J2" i="2"/>
  <c r="G2" i="2"/>
  <c r="F2" i="2"/>
  <c r="E2" i="2"/>
  <c r="D2" i="2"/>
  <c r="C2" i="2"/>
  <c r="J127" i="3" l="1"/>
  <c r="H127" i="3"/>
  <c r="I127" i="3"/>
  <c r="K127" i="3"/>
  <c r="J127" i="2"/>
  <c r="H2" i="2"/>
  <c r="H127" i="2" s="1"/>
  <c r="F127" i="2"/>
  <c r="I2" i="2"/>
  <c r="I127" i="2" s="1"/>
  <c r="G127" i="2"/>
  <c r="D127" i="2"/>
  <c r="K2" i="2"/>
  <c r="K127" i="2" s="1"/>
  <c r="E127" i="2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69" i="1"/>
  <c r="I69" i="1" s="1"/>
  <c r="G70" i="1"/>
  <c r="I70" i="1" s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81" i="1"/>
  <c r="I81" i="1" s="1"/>
  <c r="G82" i="1"/>
  <c r="I82" i="1" s="1"/>
  <c r="G83" i="1"/>
  <c r="I83" i="1" s="1"/>
  <c r="G84" i="1"/>
  <c r="I84" i="1" s="1"/>
  <c r="G85" i="1"/>
  <c r="I85" i="1" s="1"/>
  <c r="G86" i="1"/>
  <c r="I86" i="1" s="1"/>
  <c r="G87" i="1"/>
  <c r="I87" i="1" s="1"/>
  <c r="G88" i="1"/>
  <c r="I88" i="1" s="1"/>
  <c r="G89" i="1"/>
  <c r="I89" i="1" s="1"/>
  <c r="G90" i="1"/>
  <c r="I90" i="1" s="1"/>
  <c r="G91" i="1"/>
  <c r="I91" i="1" s="1"/>
  <c r="G92" i="1"/>
  <c r="I92" i="1" s="1"/>
  <c r="G93" i="1"/>
  <c r="I93" i="1" s="1"/>
  <c r="G94" i="1"/>
  <c r="I94" i="1" s="1"/>
  <c r="G95" i="1"/>
  <c r="I95" i="1" s="1"/>
  <c r="G96" i="1"/>
  <c r="I96" i="1" s="1"/>
  <c r="G97" i="1"/>
  <c r="I97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107" i="1"/>
  <c r="I107" i="1" s="1"/>
  <c r="G108" i="1"/>
  <c r="I108" i="1" s="1"/>
  <c r="G109" i="1"/>
  <c r="I109" i="1" s="1"/>
  <c r="G110" i="1"/>
  <c r="I110" i="1" s="1"/>
  <c r="G111" i="1"/>
  <c r="I111" i="1" s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I119" i="1" s="1"/>
  <c r="G120" i="1"/>
  <c r="I120" i="1" s="1"/>
  <c r="G121" i="1"/>
  <c r="I121" i="1" s="1"/>
  <c r="G122" i="1"/>
  <c r="I122" i="1" s="1"/>
  <c r="G123" i="1"/>
  <c r="I123" i="1" s="1"/>
  <c r="G124" i="1"/>
  <c r="I124" i="1" s="1"/>
  <c r="G125" i="1"/>
  <c r="I125" i="1" s="1"/>
  <c r="G126" i="1"/>
  <c r="I126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E3" i="1"/>
  <c r="K3" i="1" s="1"/>
  <c r="E4" i="1"/>
  <c r="K4" i="1" s="1"/>
  <c r="E5" i="1"/>
  <c r="K5" i="1" s="1"/>
  <c r="E6" i="1"/>
  <c r="K6" i="1" s="1"/>
  <c r="E7" i="1"/>
  <c r="K7" i="1" s="1"/>
  <c r="E8" i="1"/>
  <c r="K8" i="1" s="1"/>
  <c r="E9" i="1"/>
  <c r="K9" i="1" s="1"/>
  <c r="E10" i="1"/>
  <c r="K10" i="1" s="1"/>
  <c r="E11" i="1"/>
  <c r="K11" i="1" s="1"/>
  <c r="E12" i="1"/>
  <c r="K12" i="1" s="1"/>
  <c r="E13" i="1"/>
  <c r="K13" i="1" s="1"/>
  <c r="E14" i="1"/>
  <c r="K14" i="1" s="1"/>
  <c r="E15" i="1"/>
  <c r="K15" i="1" s="1"/>
  <c r="E16" i="1"/>
  <c r="K16" i="1" s="1"/>
  <c r="E17" i="1"/>
  <c r="K17" i="1" s="1"/>
  <c r="E18" i="1"/>
  <c r="K18" i="1" s="1"/>
  <c r="E19" i="1"/>
  <c r="K19" i="1" s="1"/>
  <c r="E20" i="1"/>
  <c r="K20" i="1" s="1"/>
  <c r="E21" i="1"/>
  <c r="K21" i="1" s="1"/>
  <c r="E22" i="1"/>
  <c r="K22" i="1" s="1"/>
  <c r="E23" i="1"/>
  <c r="K23" i="1" s="1"/>
  <c r="E24" i="1"/>
  <c r="K24" i="1" s="1"/>
  <c r="E25" i="1"/>
  <c r="K25" i="1" s="1"/>
  <c r="E26" i="1"/>
  <c r="K26" i="1" s="1"/>
  <c r="E27" i="1"/>
  <c r="K27" i="1" s="1"/>
  <c r="E28" i="1"/>
  <c r="K28" i="1" s="1"/>
  <c r="E29" i="1"/>
  <c r="K29" i="1" s="1"/>
  <c r="E30" i="1"/>
  <c r="K30" i="1" s="1"/>
  <c r="E31" i="1"/>
  <c r="K31" i="1" s="1"/>
  <c r="E32" i="1"/>
  <c r="K32" i="1" s="1"/>
  <c r="E33" i="1"/>
  <c r="K33" i="1" s="1"/>
  <c r="E34" i="1"/>
  <c r="K34" i="1" s="1"/>
  <c r="E35" i="1"/>
  <c r="K35" i="1" s="1"/>
  <c r="E36" i="1"/>
  <c r="K36" i="1" s="1"/>
  <c r="E37" i="1"/>
  <c r="K37" i="1" s="1"/>
  <c r="E38" i="1"/>
  <c r="K38" i="1" s="1"/>
  <c r="E39" i="1"/>
  <c r="K39" i="1" s="1"/>
  <c r="E40" i="1"/>
  <c r="K40" i="1" s="1"/>
  <c r="E41" i="1"/>
  <c r="K41" i="1" s="1"/>
  <c r="E42" i="1"/>
  <c r="K42" i="1" s="1"/>
  <c r="E43" i="1"/>
  <c r="K43" i="1" s="1"/>
  <c r="E44" i="1"/>
  <c r="K44" i="1" s="1"/>
  <c r="E45" i="1"/>
  <c r="K45" i="1" s="1"/>
  <c r="E46" i="1"/>
  <c r="K46" i="1" s="1"/>
  <c r="E47" i="1"/>
  <c r="K47" i="1" s="1"/>
  <c r="E48" i="1"/>
  <c r="K48" i="1" s="1"/>
  <c r="E49" i="1"/>
  <c r="K49" i="1" s="1"/>
  <c r="E50" i="1"/>
  <c r="K50" i="1" s="1"/>
  <c r="E51" i="1"/>
  <c r="K51" i="1" s="1"/>
  <c r="E52" i="1"/>
  <c r="K52" i="1" s="1"/>
  <c r="E53" i="1"/>
  <c r="K53" i="1" s="1"/>
  <c r="E54" i="1"/>
  <c r="K54" i="1" s="1"/>
  <c r="E55" i="1"/>
  <c r="K55" i="1" s="1"/>
  <c r="E56" i="1"/>
  <c r="K56" i="1" s="1"/>
  <c r="E57" i="1"/>
  <c r="K57" i="1" s="1"/>
  <c r="E58" i="1"/>
  <c r="K58" i="1" s="1"/>
  <c r="E59" i="1"/>
  <c r="K59" i="1" s="1"/>
  <c r="E60" i="1"/>
  <c r="K60" i="1" s="1"/>
  <c r="E61" i="1"/>
  <c r="K61" i="1" s="1"/>
  <c r="E62" i="1"/>
  <c r="K62" i="1" s="1"/>
  <c r="E63" i="1"/>
  <c r="K63" i="1" s="1"/>
  <c r="E64" i="1"/>
  <c r="K64" i="1" s="1"/>
  <c r="E65" i="1"/>
  <c r="K65" i="1" s="1"/>
  <c r="E66" i="1"/>
  <c r="K66" i="1" s="1"/>
  <c r="E67" i="1"/>
  <c r="K67" i="1" s="1"/>
  <c r="E68" i="1"/>
  <c r="K68" i="1" s="1"/>
  <c r="E69" i="1"/>
  <c r="K69" i="1" s="1"/>
  <c r="E70" i="1"/>
  <c r="K70" i="1" s="1"/>
  <c r="E71" i="1"/>
  <c r="K71" i="1" s="1"/>
  <c r="E72" i="1"/>
  <c r="K72" i="1" s="1"/>
  <c r="E73" i="1"/>
  <c r="K73" i="1" s="1"/>
  <c r="E74" i="1"/>
  <c r="K74" i="1" s="1"/>
  <c r="E75" i="1"/>
  <c r="K75" i="1" s="1"/>
  <c r="E76" i="1"/>
  <c r="K76" i="1" s="1"/>
  <c r="E77" i="1"/>
  <c r="K77" i="1" s="1"/>
  <c r="E78" i="1"/>
  <c r="K78" i="1" s="1"/>
  <c r="E79" i="1"/>
  <c r="K79" i="1" s="1"/>
  <c r="E80" i="1"/>
  <c r="K80" i="1" s="1"/>
  <c r="E81" i="1"/>
  <c r="K81" i="1" s="1"/>
  <c r="E82" i="1"/>
  <c r="K82" i="1" s="1"/>
  <c r="E83" i="1"/>
  <c r="K83" i="1" s="1"/>
  <c r="E84" i="1"/>
  <c r="K84" i="1" s="1"/>
  <c r="E85" i="1"/>
  <c r="K85" i="1" s="1"/>
  <c r="E86" i="1"/>
  <c r="K86" i="1" s="1"/>
  <c r="E87" i="1"/>
  <c r="K87" i="1" s="1"/>
  <c r="E88" i="1"/>
  <c r="K88" i="1" s="1"/>
  <c r="E89" i="1"/>
  <c r="K89" i="1" s="1"/>
  <c r="E90" i="1"/>
  <c r="K90" i="1" s="1"/>
  <c r="E91" i="1"/>
  <c r="K91" i="1" s="1"/>
  <c r="E92" i="1"/>
  <c r="K92" i="1" s="1"/>
  <c r="E93" i="1"/>
  <c r="K93" i="1" s="1"/>
  <c r="E94" i="1"/>
  <c r="K94" i="1" s="1"/>
  <c r="E95" i="1"/>
  <c r="K95" i="1" s="1"/>
  <c r="E96" i="1"/>
  <c r="K96" i="1" s="1"/>
  <c r="E97" i="1"/>
  <c r="K97" i="1" s="1"/>
  <c r="E98" i="1"/>
  <c r="K98" i="1" s="1"/>
  <c r="E99" i="1"/>
  <c r="K99" i="1" s="1"/>
  <c r="E100" i="1"/>
  <c r="K100" i="1" s="1"/>
  <c r="E101" i="1"/>
  <c r="K101" i="1" s="1"/>
  <c r="E102" i="1"/>
  <c r="K102" i="1" s="1"/>
  <c r="E103" i="1"/>
  <c r="K103" i="1" s="1"/>
  <c r="E104" i="1"/>
  <c r="K104" i="1" s="1"/>
  <c r="E105" i="1"/>
  <c r="K105" i="1" s="1"/>
  <c r="E106" i="1"/>
  <c r="K106" i="1" s="1"/>
  <c r="E107" i="1"/>
  <c r="K107" i="1" s="1"/>
  <c r="E108" i="1"/>
  <c r="K108" i="1" s="1"/>
  <c r="E109" i="1"/>
  <c r="K109" i="1" s="1"/>
  <c r="E110" i="1"/>
  <c r="K110" i="1" s="1"/>
  <c r="E111" i="1"/>
  <c r="K111" i="1" s="1"/>
  <c r="E112" i="1"/>
  <c r="K112" i="1" s="1"/>
  <c r="E113" i="1"/>
  <c r="K113" i="1" s="1"/>
  <c r="E114" i="1"/>
  <c r="K114" i="1" s="1"/>
  <c r="E115" i="1"/>
  <c r="K115" i="1" s="1"/>
  <c r="E116" i="1"/>
  <c r="K116" i="1" s="1"/>
  <c r="E117" i="1"/>
  <c r="K117" i="1" s="1"/>
  <c r="E118" i="1"/>
  <c r="K118" i="1" s="1"/>
  <c r="E119" i="1"/>
  <c r="K119" i="1" s="1"/>
  <c r="E120" i="1"/>
  <c r="K120" i="1" s="1"/>
  <c r="E121" i="1"/>
  <c r="K121" i="1" s="1"/>
  <c r="E122" i="1"/>
  <c r="K122" i="1" s="1"/>
  <c r="E123" i="1"/>
  <c r="K123" i="1" s="1"/>
  <c r="E124" i="1"/>
  <c r="K124" i="1" s="1"/>
  <c r="E125" i="1"/>
  <c r="K125" i="1" s="1"/>
  <c r="E126" i="1"/>
  <c r="K126" i="1" s="1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D47" i="1"/>
  <c r="J47" i="1" s="1"/>
  <c r="D48" i="1"/>
  <c r="J48" i="1" s="1"/>
  <c r="D49" i="1"/>
  <c r="J49" i="1" s="1"/>
  <c r="D50" i="1"/>
  <c r="J50" i="1" s="1"/>
  <c r="D51" i="1"/>
  <c r="J51" i="1" s="1"/>
  <c r="D52" i="1"/>
  <c r="J52" i="1" s="1"/>
  <c r="D53" i="1"/>
  <c r="J53" i="1" s="1"/>
  <c r="D54" i="1"/>
  <c r="J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D63" i="1"/>
  <c r="J63" i="1" s="1"/>
  <c r="D64" i="1"/>
  <c r="J64" i="1" s="1"/>
  <c r="D65" i="1"/>
  <c r="J65" i="1" s="1"/>
  <c r="D66" i="1"/>
  <c r="J66" i="1" s="1"/>
  <c r="D67" i="1"/>
  <c r="J67" i="1" s="1"/>
  <c r="D68" i="1"/>
  <c r="J68" i="1" s="1"/>
  <c r="D69" i="1"/>
  <c r="J69" i="1" s="1"/>
  <c r="D70" i="1"/>
  <c r="J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D79" i="1"/>
  <c r="J79" i="1" s="1"/>
  <c r="D80" i="1"/>
  <c r="J80" i="1" s="1"/>
  <c r="D81" i="1"/>
  <c r="J81" i="1" s="1"/>
  <c r="D82" i="1"/>
  <c r="J82" i="1" s="1"/>
  <c r="D83" i="1"/>
  <c r="J83" i="1" s="1"/>
  <c r="D84" i="1"/>
  <c r="J84" i="1" s="1"/>
  <c r="D85" i="1"/>
  <c r="J85" i="1" s="1"/>
  <c r="D86" i="1"/>
  <c r="J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D95" i="1"/>
  <c r="J95" i="1" s="1"/>
  <c r="D96" i="1"/>
  <c r="J96" i="1" s="1"/>
  <c r="D97" i="1"/>
  <c r="J97" i="1" s="1"/>
  <c r="D98" i="1"/>
  <c r="J98" i="1" s="1"/>
  <c r="D99" i="1"/>
  <c r="J99" i="1" s="1"/>
  <c r="D100" i="1"/>
  <c r="J100" i="1" s="1"/>
  <c r="D101" i="1"/>
  <c r="J101" i="1" s="1"/>
  <c r="D102" i="1"/>
  <c r="J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J110" i="1" s="1"/>
  <c r="D111" i="1"/>
  <c r="J111" i="1" s="1"/>
  <c r="D112" i="1"/>
  <c r="J112" i="1" s="1"/>
  <c r="D113" i="1"/>
  <c r="J113" i="1" s="1"/>
  <c r="D114" i="1"/>
  <c r="J114" i="1" s="1"/>
  <c r="D115" i="1"/>
  <c r="J115" i="1" s="1"/>
  <c r="D116" i="1"/>
  <c r="J116" i="1" s="1"/>
  <c r="D117" i="1"/>
  <c r="J117" i="1" s="1"/>
  <c r="D118" i="1"/>
  <c r="J118" i="1" s="1"/>
  <c r="D119" i="1"/>
  <c r="J119" i="1" s="1"/>
  <c r="D120" i="1"/>
  <c r="J120" i="1" s="1"/>
  <c r="D121" i="1"/>
  <c r="J121" i="1" s="1"/>
  <c r="D122" i="1"/>
  <c r="J122" i="1" s="1"/>
  <c r="D123" i="1"/>
  <c r="J123" i="1" s="1"/>
  <c r="D124" i="1"/>
  <c r="J124" i="1" s="1"/>
  <c r="D125" i="1"/>
  <c r="J125" i="1" s="1"/>
  <c r="D126" i="1"/>
  <c r="J126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G2" i="1"/>
  <c r="I2" i="1" s="1"/>
  <c r="F2" i="1"/>
  <c r="H2" i="1" s="1"/>
  <c r="E2" i="1"/>
  <c r="K2" i="1" s="1"/>
  <c r="D2" i="1"/>
  <c r="J2" i="1" s="1"/>
  <c r="C2" i="1"/>
  <c r="G127" i="3"/>
  <c r="F127" i="3"/>
  <c r="E127" i="3"/>
  <c r="D127" i="3"/>
  <c r="C127" i="3"/>
  <c r="B127" i="3"/>
  <c r="C127" i="2"/>
  <c r="B127" i="2"/>
  <c r="B127" i="1"/>
  <c r="I127" i="1" l="1"/>
  <c r="I129" i="1" s="1"/>
  <c r="J127" i="1"/>
  <c r="J129" i="1" s="1"/>
  <c r="K127" i="1"/>
  <c r="K129" i="1" s="1"/>
  <c r="H127" i="1"/>
  <c r="H129" i="1" s="1"/>
</calcChain>
</file>

<file path=xl/sharedStrings.xml><?xml version="1.0" encoding="utf-8"?>
<sst xmlns="http://schemas.openxmlformats.org/spreadsheetml/2006/main" count="746" uniqueCount="132">
  <si>
    <t>Strain</t>
  </si>
  <si>
    <t>Size (Mb)</t>
  </si>
  <si>
    <t>Num_fragments</t>
  </si>
  <si>
    <t>Raw count PE_150</t>
  </si>
  <si>
    <t>Raw count PE_250</t>
  </si>
  <si>
    <t>Raw count SE_150</t>
  </si>
  <si>
    <t>Raw count SE_250</t>
  </si>
  <si>
    <t>J99</t>
  </si>
  <si>
    <t>HPAG1</t>
  </si>
  <si>
    <t>Shi470</t>
  </si>
  <si>
    <t>G27</t>
  </si>
  <si>
    <t>P12</t>
  </si>
  <si>
    <t>B38</t>
  </si>
  <si>
    <t>v225d</t>
  </si>
  <si>
    <t>SJM180</t>
  </si>
  <si>
    <t>PeCan4</t>
  </si>
  <si>
    <t>Cuz20</t>
  </si>
  <si>
    <t>Sat464</t>
  </si>
  <si>
    <t>35A</t>
  </si>
  <si>
    <t>India7</t>
  </si>
  <si>
    <t>Lithuania75</t>
  </si>
  <si>
    <t>SouthAfrica7</t>
  </si>
  <si>
    <t>B8</t>
  </si>
  <si>
    <t>Puno120</t>
  </si>
  <si>
    <t>Puno135</t>
  </si>
  <si>
    <t>Santal49</t>
  </si>
  <si>
    <t>ELS37</t>
  </si>
  <si>
    <t>HUP-B14</t>
  </si>
  <si>
    <t>F16</t>
  </si>
  <si>
    <t>F30</t>
  </si>
  <si>
    <t>F32</t>
  </si>
  <si>
    <t>F57</t>
  </si>
  <si>
    <t>Shi417</t>
  </si>
  <si>
    <t>Shi169</t>
  </si>
  <si>
    <t>Shi112</t>
  </si>
  <si>
    <t>PeCan18</t>
  </si>
  <si>
    <t>Rif1</t>
  </si>
  <si>
    <t>Rif2</t>
  </si>
  <si>
    <t>Aklavik117</t>
  </si>
  <si>
    <t>Aklavik86</t>
  </si>
  <si>
    <t>OK113</t>
  </si>
  <si>
    <t>OK310</t>
  </si>
  <si>
    <t>UM032</t>
  </si>
  <si>
    <t>UM299</t>
  </si>
  <si>
    <t>UM037</t>
  </si>
  <si>
    <t>UM066</t>
  </si>
  <si>
    <t>UM298</t>
  </si>
  <si>
    <t>BM012A</t>
  </si>
  <si>
    <t>BM012S</t>
  </si>
  <si>
    <t>oki102</t>
  </si>
  <si>
    <t>oki112</t>
  </si>
  <si>
    <t>oki128</t>
  </si>
  <si>
    <t>oki154</t>
  </si>
  <si>
    <t>oki422</t>
  </si>
  <si>
    <t>oki673</t>
  </si>
  <si>
    <t>oki828</t>
  </si>
  <si>
    <t>oki898</t>
  </si>
  <si>
    <t>J166</t>
  </si>
  <si>
    <t>BM013A</t>
  </si>
  <si>
    <t>BM012B</t>
  </si>
  <si>
    <t>BM013B</t>
  </si>
  <si>
    <t>Hp238</t>
  </si>
  <si>
    <t>26695-1</t>
  </si>
  <si>
    <t>26695-1MET</t>
  </si>
  <si>
    <t>NY40</t>
  </si>
  <si>
    <t>26695-12</t>
  </si>
  <si>
    <t>26695-1CL</t>
  </si>
  <si>
    <t>26695-1CH</t>
  </si>
  <si>
    <t>29CaP</t>
  </si>
  <si>
    <t>7C</t>
  </si>
  <si>
    <t>L7</t>
  </si>
  <si>
    <t>DU15</t>
  </si>
  <si>
    <t>CC33C</t>
  </si>
  <si>
    <t>ausabrJ05</t>
  </si>
  <si>
    <t>K26A1</t>
  </si>
  <si>
    <t>PNG84A</t>
  </si>
  <si>
    <t>PMSS1</t>
  </si>
  <si>
    <t>SS1</t>
  </si>
  <si>
    <t>G272</t>
  </si>
  <si>
    <t>HPJP26</t>
  </si>
  <si>
    <t>dRdM1</t>
  </si>
  <si>
    <t>26695-dRdM1dM2</t>
  </si>
  <si>
    <t>26695-dR</t>
  </si>
  <si>
    <t>26695-dRdM2</t>
  </si>
  <si>
    <t>B128_1</t>
  </si>
  <si>
    <t>dRdM2addM2</t>
  </si>
  <si>
    <t>FDAARGOS_300</t>
  </si>
  <si>
    <t>FDAARGOS_298</t>
  </si>
  <si>
    <t>BCM-300</t>
  </si>
  <si>
    <t>XZ274</t>
  </si>
  <si>
    <t>SouthAfrica20</t>
  </si>
  <si>
    <t>ML1</t>
  </si>
  <si>
    <t>ML2</t>
  </si>
  <si>
    <t>ML3</t>
  </si>
  <si>
    <t>7_13_D1a</t>
  </si>
  <si>
    <t>7_13_D1c</t>
  </si>
  <si>
    <t>AVERAGE</t>
  </si>
  <si>
    <t>26695-13</t>
  </si>
  <si>
    <t>7_13_D1b</t>
  </si>
  <si>
    <t>7_13_D3a</t>
  </si>
  <si>
    <t>7_13_D3b</t>
  </si>
  <si>
    <t>7_13_D3c</t>
  </si>
  <si>
    <t>7_13_R1a</t>
  </si>
  <si>
    <t>7_13_R1b</t>
  </si>
  <si>
    <t>7_13_R1c</t>
  </si>
  <si>
    <t>7_13_R2a</t>
  </si>
  <si>
    <t>7_13_R2b</t>
  </si>
  <si>
    <t>7_13_R2c</t>
  </si>
  <si>
    <t>7_13_R3a</t>
  </si>
  <si>
    <t>7_13_R3b</t>
  </si>
  <si>
    <t>7_13_R3c</t>
  </si>
  <si>
    <t>Gambia94_24</t>
  </si>
  <si>
    <t>HE101_09</t>
  </si>
  <si>
    <t>HE132_09</t>
  </si>
  <si>
    <t>HE134_09</t>
  </si>
  <si>
    <t>HE136_09</t>
  </si>
  <si>
    <t>HE141_09</t>
  </si>
  <si>
    <t>HE142_09</t>
  </si>
  <si>
    <t>HE143_09</t>
  </si>
  <si>
    <t>HE147_09</t>
  </si>
  <si>
    <t>HE170_09</t>
  </si>
  <si>
    <t>HE171_09</t>
  </si>
  <si>
    <t>HE178_09</t>
  </si>
  <si>
    <t>HE93_10_v1</t>
  </si>
  <si>
    <t>J99-2</t>
  </si>
  <si>
    <t>NCTC11637</t>
  </si>
  <si>
    <t>Genome Coverage_SE_150</t>
  </si>
  <si>
    <t>Genome Coverage SE_250</t>
  </si>
  <si>
    <t>Genome Coverage PE_150</t>
  </si>
  <si>
    <t>Genome Coverage PE_250</t>
  </si>
  <si>
    <t>ALL</t>
  </si>
  <si>
    <t>Genome Coverage SE_150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</si>
</sst>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rgb="FF000000"/>
      <name val="Calibri"/>
      <family val="2"/>
      <charset val="1"/>
    </font>
    <font>
      <sz val="10"/>
      <name val="Arial"/>
    </font>
    <font>
      <b/>
      <sz val="12"/>
      <color rgb="FF000000"/>
      <name val="Calibri"/>
      <family val="2"/>
    </font>
    <font>
      <b/>
      <sz val="10"/>
      <color theme="8" tint="-0.249977111117893"/>
      <name val="Arial"/>
      <family val="2"/>
    </font>
    <font>
      <b/>
      <sz val="12"/>
      <color theme="8" tint="-0.24997711111789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4">
    <xf numFmtId="0" fontId="0" fillId="0" borderId="0" xfId="0"/>
    <xf numFmtId="164" fontId="1" fillId="0" borderId="0" xfId="1" applyNumberForma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1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1" fillId="0" borderId="6" xfId="1" applyNumberFormat="1" applyBorder="1" applyAlignment="1">
      <alignment horizontal="center" vertical="center"/>
    </xf>
    <xf numFmtId="164" fontId="1" fillId="0" borderId="7" xfId="1" applyNumberFormat="1" applyBorder="1" applyAlignment="1">
      <alignment horizontal="center" vertical="center"/>
    </xf>
    <xf numFmtId="164" fontId="1" fillId="0" borderId="9" xfId="1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1" xfId="1" applyNumberFormat="1" applyBorder="1" applyAlignment="1">
      <alignment horizontal="center" vertical="center"/>
    </xf>
    <xf numFmtId="164" fontId="1" fillId="0" borderId="12" xfId="1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9"/>
  <sheetViews>
    <sheetView tabSelected="1" zoomScaleNormal="100" workbookViewId="0">
      <pane ySplit="1" topLeftCell="A2" activePane="bottomLeft" state="frozen"/>
      <selection pane="bottomLeft" activeCell="M13" sqref="M13"/>
    </sheetView>
  </sheetViews>
  <sheetFormatPr baseColWidth="10" defaultColWidth="8.83203125" defaultRowHeight="16" x14ac:dyDescent="0.2"/>
  <cols>
    <col min="1" max="1" width="16" bestFit="1" customWidth="1"/>
    <col min="2" max="2" width="9.83203125" bestFit="1" customWidth="1"/>
    <col min="3" max="3" width="14.6640625" bestFit="1" customWidth="1"/>
    <col min="4" max="7" width="16.6640625" customWidth="1"/>
    <col min="8" max="11" width="10.1640625" style="1" customWidth="1"/>
    <col min="12" max="1022" width="10.6640625"/>
  </cols>
  <sheetData>
    <row r="1" spans="1:11" ht="52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131</v>
      </c>
      <c r="I1" s="8" t="s">
        <v>127</v>
      </c>
      <c r="J1" s="8" t="s">
        <v>128</v>
      </c>
      <c r="K1" s="9" t="s">
        <v>129</v>
      </c>
    </row>
    <row r="2" spans="1:11" x14ac:dyDescent="0.2">
      <c r="A2" s="14">
        <v>26695</v>
      </c>
      <c r="B2" s="10">
        <v>1.66787</v>
      </c>
      <c r="C2" s="10">
        <f>VLOOKUP($A2,'rawAcel-Acel'!$A$1:$F$125,2,FALSE)</f>
        <v>958</v>
      </c>
      <c r="D2" s="10">
        <f>VLOOKUP($A2,'rawAcel-Acel'!$A$1:$F$125,3,FALSE)</f>
        <v>1916</v>
      </c>
      <c r="E2" s="10">
        <f>VLOOKUP($A2,'rawAcel-Acel'!$A$1:$F$125,4,FALSE)</f>
        <v>1798</v>
      </c>
      <c r="F2" s="10">
        <f>VLOOKUP($A2,'rawAcel-Acel'!$A$1:$F$125,5,FALSE)</f>
        <v>1916</v>
      </c>
      <c r="G2" s="10">
        <f>VLOOKUP($A2,'rawAcel-Acel'!$A$1:$F$125,6,FALSE)</f>
        <v>1798</v>
      </c>
      <c r="H2" s="11">
        <f>F2*150/(B2*1000000)</f>
        <v>0.17231558814535905</v>
      </c>
      <c r="I2" s="11">
        <f>G2*250/(B2*1000000)</f>
        <v>0.26950541708886183</v>
      </c>
      <c r="J2" s="11">
        <f>D2*2*150/(B2*1000000)</f>
        <v>0.3446311762907181</v>
      </c>
      <c r="K2" s="12">
        <f>E2*2*250/(B2*1000000)</f>
        <v>0.53901083417772366</v>
      </c>
    </row>
    <row r="3" spans="1:11" x14ac:dyDescent="0.2">
      <c r="A3" s="15" t="s">
        <v>7</v>
      </c>
      <c r="B3" s="5">
        <v>1.6438299999999999</v>
      </c>
      <c r="C3" s="5">
        <f>VLOOKUP($A3,'rawAcel-Acel'!$A$1:$F$125,2,FALSE)</f>
        <v>862</v>
      </c>
      <c r="D3" s="5">
        <f>VLOOKUP($A3,'rawAcel-Acel'!$A$1:$F$125,3,FALSE)</f>
        <v>1724</v>
      </c>
      <c r="E3" s="5">
        <f>VLOOKUP($A3,'rawAcel-Acel'!$A$1:$F$125,4,FALSE)</f>
        <v>1632</v>
      </c>
      <c r="F3" s="5">
        <f>VLOOKUP($A3,'rawAcel-Acel'!$A$1:$F$125,5,FALSE)</f>
        <v>1724</v>
      </c>
      <c r="G3" s="5">
        <f>VLOOKUP($A3,'rawAcel-Acel'!$A$1:$F$125,6,FALSE)</f>
        <v>1632</v>
      </c>
      <c r="H3" s="6">
        <f>F3*150/(B3*1000000)</f>
        <v>0.1573155374947531</v>
      </c>
      <c r="I3" s="6">
        <f>G3*250/(B3*1000000)</f>
        <v>0.24820084801956407</v>
      </c>
      <c r="J3" s="6">
        <f>D3*2*150/(B3*1000000)</f>
        <v>0.31463107498950621</v>
      </c>
      <c r="K3" s="13">
        <f>E3*2*250/(B3*1000000)</f>
        <v>0.49640169603912815</v>
      </c>
    </row>
    <row r="4" spans="1:11" x14ac:dyDescent="0.2">
      <c r="A4" s="15">
        <v>51</v>
      </c>
      <c r="B4" s="5">
        <v>1.58995</v>
      </c>
      <c r="C4" s="5">
        <f>VLOOKUP($A4,'rawAcel-Acel'!$A$1:$F$125,2,FALSE)</f>
        <v>869</v>
      </c>
      <c r="D4" s="5">
        <f>VLOOKUP($A4,'rawAcel-Acel'!$A$1:$F$125,3,FALSE)</f>
        <v>1738</v>
      </c>
      <c r="E4" s="5">
        <f>VLOOKUP($A4,'rawAcel-Acel'!$A$1:$F$125,4,FALSE)</f>
        <v>1610</v>
      </c>
      <c r="F4" s="5">
        <f>VLOOKUP($A4,'rawAcel-Acel'!$A$1:$F$125,5,FALSE)</f>
        <v>1738</v>
      </c>
      <c r="G4" s="5">
        <f>VLOOKUP($A4,'rawAcel-Acel'!$A$1:$F$125,6,FALSE)</f>
        <v>1610</v>
      </c>
      <c r="H4" s="6">
        <f>F4*150/(B4*1000000)</f>
        <v>0.16396742035913078</v>
      </c>
      <c r="I4" s="6">
        <f>G4*250/(B4*1000000)</f>
        <v>0.25315261486210261</v>
      </c>
      <c r="J4" s="6">
        <f>D4*2*150/(B4*1000000)</f>
        <v>0.32793484071826157</v>
      </c>
      <c r="K4" s="13">
        <f>E4*2*250/(B4*1000000)</f>
        <v>0.50630522972420522</v>
      </c>
    </row>
    <row r="5" spans="1:11" x14ac:dyDescent="0.2">
      <c r="A5" s="15" t="s">
        <v>8</v>
      </c>
      <c r="B5" s="5">
        <v>1.6057399999999999</v>
      </c>
      <c r="C5" s="5">
        <f>VLOOKUP($A5,'rawAcel-Acel'!$A$1:$F$125,2,FALSE)</f>
        <v>910</v>
      </c>
      <c r="D5" s="5">
        <f>VLOOKUP($A5,'rawAcel-Acel'!$A$1:$F$125,3,FALSE)</f>
        <v>1820</v>
      </c>
      <c r="E5" s="5">
        <f>VLOOKUP($A5,'rawAcel-Acel'!$A$1:$F$125,4,FALSE)</f>
        <v>1708</v>
      </c>
      <c r="F5" s="5">
        <f>VLOOKUP($A5,'rawAcel-Acel'!$A$1:$F$125,5,FALSE)</f>
        <v>1820</v>
      </c>
      <c r="G5" s="5">
        <f>VLOOKUP($A5,'rawAcel-Acel'!$A$1:$F$125,6,FALSE)</f>
        <v>1708</v>
      </c>
      <c r="H5" s="6">
        <f>F5*150/(B5*1000000)</f>
        <v>0.17001507093302776</v>
      </c>
      <c r="I5" s="6">
        <f>G5*250/(B5*1000000)</f>
        <v>0.26592100838242805</v>
      </c>
      <c r="J5" s="6">
        <f>D5*2*150/(B5*1000000)</f>
        <v>0.34003014186605551</v>
      </c>
      <c r="K5" s="13">
        <f>E5*2*250/(B5*1000000)</f>
        <v>0.5318420167648561</v>
      </c>
    </row>
    <row r="6" spans="1:11" x14ac:dyDescent="0.2">
      <c r="A6" s="15" t="s">
        <v>9</v>
      </c>
      <c r="B6" s="5">
        <v>1.6085499999999999</v>
      </c>
      <c r="C6" s="5">
        <f>VLOOKUP($A6,'rawAcel-Acel'!$A$1:$F$125,2,FALSE)</f>
        <v>876</v>
      </c>
      <c r="D6" s="5">
        <f>VLOOKUP($A6,'rawAcel-Acel'!$A$1:$F$125,3,FALSE)</f>
        <v>1752</v>
      </c>
      <c r="E6" s="5">
        <f>VLOOKUP($A6,'rawAcel-Acel'!$A$1:$F$125,4,FALSE)</f>
        <v>1662</v>
      </c>
      <c r="F6" s="5">
        <f>VLOOKUP($A6,'rawAcel-Acel'!$A$1:$F$125,5,FALSE)</f>
        <v>1752</v>
      </c>
      <c r="G6" s="5">
        <f>VLOOKUP($A6,'rawAcel-Acel'!$A$1:$F$125,6,FALSE)</f>
        <v>1662</v>
      </c>
      <c r="H6" s="6">
        <f>F6*150/(B6*1000000)</f>
        <v>0.16337695439992539</v>
      </c>
      <c r="I6" s="6">
        <f>G6*250/(B6*1000000)</f>
        <v>0.2583071710546766</v>
      </c>
      <c r="J6" s="6">
        <f>D6*2*150/(B6*1000000)</f>
        <v>0.32675390879985078</v>
      </c>
      <c r="K6" s="13">
        <f>E6*2*250/(B6*1000000)</f>
        <v>0.5166143421093532</v>
      </c>
    </row>
    <row r="7" spans="1:11" x14ac:dyDescent="0.2">
      <c r="A7" s="15" t="s">
        <v>10</v>
      </c>
      <c r="B7" s="5">
        <v>1.6630100000000001</v>
      </c>
      <c r="C7" s="5">
        <f>VLOOKUP($A7,'rawAcel-Acel'!$A$1:$F$125,2,FALSE)</f>
        <v>935</v>
      </c>
      <c r="D7" s="5">
        <f>VLOOKUP($A7,'rawAcel-Acel'!$A$1:$F$125,3,FALSE)</f>
        <v>1870</v>
      </c>
      <c r="E7" s="5">
        <f>VLOOKUP($A7,'rawAcel-Acel'!$A$1:$F$125,4,FALSE)</f>
        <v>1748</v>
      </c>
      <c r="F7" s="5">
        <f>VLOOKUP($A7,'rawAcel-Acel'!$A$1:$F$125,5,FALSE)</f>
        <v>1870</v>
      </c>
      <c r="G7" s="5">
        <f>VLOOKUP($A7,'rawAcel-Acel'!$A$1:$F$125,6,FALSE)</f>
        <v>1748</v>
      </c>
      <c r="H7" s="6">
        <f>F7*150/(B7*1000000)</f>
        <v>0.16867006211628313</v>
      </c>
      <c r="I7" s="6">
        <f>G7*250/(B7*1000000)</f>
        <v>0.26277653171057302</v>
      </c>
      <c r="J7" s="6">
        <f>D7*2*150/(B7*1000000)</f>
        <v>0.33734012423256626</v>
      </c>
      <c r="K7" s="13">
        <f>E7*2*250/(B7*1000000)</f>
        <v>0.52555306342114605</v>
      </c>
    </row>
    <row r="8" spans="1:11" x14ac:dyDescent="0.2">
      <c r="A8" s="15" t="s">
        <v>11</v>
      </c>
      <c r="B8" s="5">
        <v>1.68404</v>
      </c>
      <c r="C8" s="5">
        <f>VLOOKUP($A8,'rawAcel-Acel'!$A$1:$F$125,2,FALSE)</f>
        <v>927</v>
      </c>
      <c r="D8" s="5">
        <f>VLOOKUP($A8,'rawAcel-Acel'!$A$1:$F$125,3,FALSE)</f>
        <v>1854</v>
      </c>
      <c r="E8" s="5">
        <f>VLOOKUP($A8,'rawAcel-Acel'!$A$1:$F$125,4,FALSE)</f>
        <v>1742</v>
      </c>
      <c r="F8" s="5">
        <f>VLOOKUP($A8,'rawAcel-Acel'!$A$1:$F$125,5,FALSE)</f>
        <v>1854</v>
      </c>
      <c r="G8" s="5">
        <f>VLOOKUP($A8,'rawAcel-Acel'!$A$1:$F$125,6,FALSE)</f>
        <v>1742</v>
      </c>
      <c r="H8" s="6">
        <f>F8*150/(B8*1000000)</f>
        <v>0.16513859528277239</v>
      </c>
      <c r="I8" s="6">
        <f>G8*250/(B8*1000000)</f>
        <v>0.2586043086862545</v>
      </c>
      <c r="J8" s="6">
        <f>D8*2*150/(B8*1000000)</f>
        <v>0.33027719056554478</v>
      </c>
      <c r="K8" s="13">
        <f>E8*2*250/(B8*1000000)</f>
        <v>0.51720861737250901</v>
      </c>
    </row>
    <row r="9" spans="1:11" x14ac:dyDescent="0.2">
      <c r="A9" s="15">
        <v>52</v>
      </c>
      <c r="B9" s="5">
        <v>1.5688299999999999</v>
      </c>
      <c r="C9" s="5">
        <f>VLOOKUP($A9,'rawAcel-Acel'!$A$1:$F$125,2,FALSE)</f>
        <v>860</v>
      </c>
      <c r="D9" s="5">
        <f>VLOOKUP($A9,'rawAcel-Acel'!$A$1:$F$125,3,FALSE)</f>
        <v>1720</v>
      </c>
      <c r="E9" s="5">
        <f>VLOOKUP($A9,'rawAcel-Acel'!$A$1:$F$125,4,FALSE)</f>
        <v>1610</v>
      </c>
      <c r="F9" s="5">
        <f>VLOOKUP($A9,'rawAcel-Acel'!$A$1:$F$125,5,FALSE)</f>
        <v>1720</v>
      </c>
      <c r="G9" s="5">
        <f>VLOOKUP($A9,'rawAcel-Acel'!$A$1:$F$125,6,FALSE)</f>
        <v>1610</v>
      </c>
      <c r="H9" s="6">
        <f>F9*150/(B9*1000000)</f>
        <v>0.1644537649076063</v>
      </c>
      <c r="I9" s="6">
        <f>G9*250/(B9*1000000)</f>
        <v>0.25656062160973464</v>
      </c>
      <c r="J9" s="6">
        <f>D9*2*150/(B9*1000000)</f>
        <v>0.3289075298152126</v>
      </c>
      <c r="K9" s="13">
        <f>E9*2*250/(B9*1000000)</f>
        <v>0.51312124321946928</v>
      </c>
    </row>
    <row r="10" spans="1:11" x14ac:dyDescent="0.2">
      <c r="A10" s="15" t="s">
        <v>12</v>
      </c>
      <c r="B10" s="5">
        <v>1.5767599999999999</v>
      </c>
      <c r="C10" s="5">
        <f>VLOOKUP($A10,'rawAcel-Acel'!$A$1:$F$125,2,FALSE)</f>
        <v>901</v>
      </c>
      <c r="D10" s="5">
        <f>VLOOKUP($A10,'rawAcel-Acel'!$A$1:$F$125,3,FALSE)</f>
        <v>1802</v>
      </c>
      <c r="E10" s="5">
        <f>VLOOKUP($A10,'rawAcel-Acel'!$A$1:$F$125,4,FALSE)</f>
        <v>1694</v>
      </c>
      <c r="F10" s="5">
        <f>VLOOKUP($A10,'rawAcel-Acel'!$A$1:$F$125,5,FALSE)</f>
        <v>1802</v>
      </c>
      <c r="G10" s="5">
        <f>VLOOKUP($A10,'rawAcel-Acel'!$A$1:$F$125,6,FALSE)</f>
        <v>1694</v>
      </c>
      <c r="H10" s="6">
        <f>F10*150/(B10*1000000)</f>
        <v>0.17142748420812298</v>
      </c>
      <c r="I10" s="6">
        <f>G10*250/(B10*1000000)</f>
        <v>0.26858875161724044</v>
      </c>
      <c r="J10" s="6">
        <f>D10*2*150/(B10*1000000)</f>
        <v>0.34285496841624596</v>
      </c>
      <c r="K10" s="13">
        <f>E10*2*250/(B10*1000000)</f>
        <v>0.53717750323448088</v>
      </c>
    </row>
    <row r="11" spans="1:11" x14ac:dyDescent="0.2">
      <c r="A11" s="15" t="s">
        <v>13</v>
      </c>
      <c r="B11" s="5">
        <v>1.5955999999999999</v>
      </c>
      <c r="C11" s="5">
        <f>VLOOKUP($A11,'rawAcel-Acel'!$A$1:$F$125,2,FALSE)</f>
        <v>866</v>
      </c>
      <c r="D11" s="5">
        <f>VLOOKUP($A11,'rawAcel-Acel'!$A$1:$F$125,3,FALSE)</f>
        <v>1732</v>
      </c>
      <c r="E11" s="5">
        <f>VLOOKUP($A11,'rawAcel-Acel'!$A$1:$F$125,4,FALSE)</f>
        <v>1638</v>
      </c>
      <c r="F11" s="5">
        <f>VLOOKUP($A11,'rawAcel-Acel'!$A$1:$F$125,5,FALSE)</f>
        <v>1732</v>
      </c>
      <c r="G11" s="5">
        <f>VLOOKUP($A11,'rawAcel-Acel'!$A$1:$F$125,6,FALSE)</f>
        <v>1638</v>
      </c>
      <c r="H11" s="6">
        <f>F11*150/(B11*1000000)</f>
        <v>0.16282276259714215</v>
      </c>
      <c r="I11" s="6">
        <f>G11*250/(B11*1000000)</f>
        <v>0.25664326898972173</v>
      </c>
      <c r="J11" s="6">
        <f>D11*2*150/(B11*1000000)</f>
        <v>0.3256455251942843</v>
      </c>
      <c r="K11" s="13">
        <f>E11*2*250/(B11*1000000)</f>
        <v>0.51328653797944346</v>
      </c>
    </row>
    <row r="12" spans="1:11" x14ac:dyDescent="0.2">
      <c r="A12" s="15">
        <v>908</v>
      </c>
      <c r="B12" s="5">
        <v>1.5496700000000001</v>
      </c>
      <c r="C12" s="5">
        <f>VLOOKUP($A12,'rawAcel-Acel'!$A$1:$F$125,2,FALSE)</f>
        <v>845</v>
      </c>
      <c r="D12" s="5">
        <f>VLOOKUP($A12,'rawAcel-Acel'!$A$1:$F$125,3,FALSE)</f>
        <v>1690</v>
      </c>
      <c r="E12" s="5">
        <f>VLOOKUP($A12,'rawAcel-Acel'!$A$1:$F$125,4,FALSE)</f>
        <v>1582</v>
      </c>
      <c r="F12" s="5">
        <f>VLOOKUP($A12,'rawAcel-Acel'!$A$1:$F$125,5,FALSE)</f>
        <v>1690</v>
      </c>
      <c r="G12" s="5">
        <f>VLOOKUP($A12,'rawAcel-Acel'!$A$1:$F$125,6,FALSE)</f>
        <v>1582</v>
      </c>
      <c r="H12" s="6">
        <f>F12*150/(B12*1000000)</f>
        <v>0.16358321449082708</v>
      </c>
      <c r="I12" s="6">
        <f>G12*250/(B12*1000000)</f>
        <v>0.25521562655274993</v>
      </c>
      <c r="J12" s="6">
        <f>D12*2*150/(B12*1000000)</f>
        <v>0.32716642898165416</v>
      </c>
      <c r="K12" s="13">
        <f>E12*2*250/(B12*1000000)</f>
        <v>0.51043125310549986</v>
      </c>
    </row>
    <row r="13" spans="1:11" x14ac:dyDescent="0.2">
      <c r="A13" s="15" t="s">
        <v>14</v>
      </c>
      <c r="B13" s="5">
        <v>1.65805</v>
      </c>
      <c r="C13" s="5">
        <f>VLOOKUP($A13,'rawAcel-Acel'!$A$1:$F$125,2,FALSE)</f>
        <v>932</v>
      </c>
      <c r="D13" s="5">
        <f>VLOOKUP($A13,'rawAcel-Acel'!$A$1:$F$125,3,FALSE)</f>
        <v>1864</v>
      </c>
      <c r="E13" s="5">
        <f>VLOOKUP($A13,'rawAcel-Acel'!$A$1:$F$125,4,FALSE)</f>
        <v>1750</v>
      </c>
      <c r="F13" s="5">
        <f>VLOOKUP($A13,'rawAcel-Acel'!$A$1:$F$125,5,FALSE)</f>
        <v>1864</v>
      </c>
      <c r="G13" s="5">
        <f>VLOOKUP($A13,'rawAcel-Acel'!$A$1:$F$125,6,FALSE)</f>
        <v>1750</v>
      </c>
      <c r="H13" s="6">
        <f>F13*150/(B13*1000000)</f>
        <v>0.1686318265432285</v>
      </c>
      <c r="I13" s="6">
        <f>G13*250/(B13*1000000)</f>
        <v>0.263864177799222</v>
      </c>
      <c r="J13" s="6">
        <f>D13*2*150/(B13*1000000)</f>
        <v>0.337263653086457</v>
      </c>
      <c r="K13" s="13">
        <f>E13*2*250/(B13*1000000)</f>
        <v>0.527728355598444</v>
      </c>
    </row>
    <row r="14" spans="1:11" x14ac:dyDescent="0.2">
      <c r="A14" s="15" t="s">
        <v>15</v>
      </c>
      <c r="B14" s="5">
        <v>1.6382699999999999</v>
      </c>
      <c r="C14" s="5">
        <f>VLOOKUP($A14,'rawAcel-Acel'!$A$1:$F$125,2,FALSE)</f>
        <v>925</v>
      </c>
      <c r="D14" s="5">
        <f>VLOOKUP($A14,'rawAcel-Acel'!$A$1:$F$125,3,FALSE)</f>
        <v>1850</v>
      </c>
      <c r="E14" s="5">
        <f>VLOOKUP($A14,'rawAcel-Acel'!$A$1:$F$125,4,FALSE)</f>
        <v>1752</v>
      </c>
      <c r="F14" s="5">
        <f>VLOOKUP($A14,'rawAcel-Acel'!$A$1:$F$125,5,FALSE)</f>
        <v>1850</v>
      </c>
      <c r="G14" s="5">
        <f>VLOOKUP($A14,'rawAcel-Acel'!$A$1:$F$125,6,FALSE)</f>
        <v>1752</v>
      </c>
      <c r="H14" s="6">
        <f>F14*150/(B14*1000000)</f>
        <v>0.16938599864491202</v>
      </c>
      <c r="I14" s="6">
        <f>G14*250/(B14*1000000)</f>
        <v>0.26735519786115841</v>
      </c>
      <c r="J14" s="6">
        <f>D14*2*150/(B14*1000000)</f>
        <v>0.33877199728982405</v>
      </c>
      <c r="K14" s="13">
        <f>E14*2*250/(B14*1000000)</f>
        <v>0.53471039572231682</v>
      </c>
    </row>
    <row r="15" spans="1:11" x14ac:dyDescent="0.2">
      <c r="A15" s="15" t="s">
        <v>16</v>
      </c>
      <c r="B15" s="5">
        <v>1.6354500000000001</v>
      </c>
      <c r="C15" s="5">
        <f>VLOOKUP($A15,'rawAcel-Acel'!$A$1:$F$125,2,FALSE)</f>
        <v>923</v>
      </c>
      <c r="D15" s="5">
        <f>VLOOKUP($A15,'rawAcel-Acel'!$A$1:$F$125,3,FALSE)</f>
        <v>1846</v>
      </c>
      <c r="E15" s="5">
        <f>VLOOKUP($A15,'rawAcel-Acel'!$A$1:$F$125,4,FALSE)</f>
        <v>1728</v>
      </c>
      <c r="F15" s="5">
        <f>VLOOKUP($A15,'rawAcel-Acel'!$A$1:$F$125,5,FALSE)</f>
        <v>1846</v>
      </c>
      <c r="G15" s="5">
        <f>VLOOKUP($A15,'rawAcel-Acel'!$A$1:$F$125,6,FALSE)</f>
        <v>1728</v>
      </c>
      <c r="H15" s="6">
        <f>F15*150/(B15*1000000)</f>
        <v>0.16931119875263689</v>
      </c>
      <c r="I15" s="6">
        <f>G15*250/(B15*1000000)</f>
        <v>0.2641474823443089</v>
      </c>
      <c r="J15" s="6">
        <f>D15*2*150/(B15*1000000)</f>
        <v>0.33862239750527379</v>
      </c>
      <c r="K15" s="13">
        <f>E15*2*250/(B15*1000000)</f>
        <v>0.52829496468861781</v>
      </c>
    </row>
    <row r="16" spans="1:11" x14ac:dyDescent="0.2">
      <c r="A16" s="15" t="s">
        <v>17</v>
      </c>
      <c r="B16" s="5">
        <v>1.5675699999999999</v>
      </c>
      <c r="C16" s="5">
        <f>VLOOKUP($A16,'rawAcel-Acel'!$A$1:$F$125,2,FALSE)</f>
        <v>881</v>
      </c>
      <c r="D16" s="5">
        <f>VLOOKUP($A16,'rawAcel-Acel'!$A$1:$F$125,3,FALSE)</f>
        <v>1762</v>
      </c>
      <c r="E16" s="5">
        <f>VLOOKUP($A16,'rawAcel-Acel'!$A$1:$F$125,4,FALSE)</f>
        <v>1664</v>
      </c>
      <c r="F16" s="5">
        <f>VLOOKUP($A16,'rawAcel-Acel'!$A$1:$F$125,5,FALSE)</f>
        <v>1762</v>
      </c>
      <c r="G16" s="5">
        <f>VLOOKUP($A16,'rawAcel-Acel'!$A$1:$F$125,6,FALSE)</f>
        <v>1664</v>
      </c>
      <c r="H16" s="6">
        <f>F16*150/(B16*1000000)</f>
        <v>0.16860491078548326</v>
      </c>
      <c r="I16" s="6">
        <f>G16*250/(B16*1000000)</f>
        <v>0.26537889854998503</v>
      </c>
      <c r="J16" s="6">
        <f>D16*2*150/(B16*1000000)</f>
        <v>0.33720982157096652</v>
      </c>
      <c r="K16" s="13">
        <f>E16*2*250/(B16*1000000)</f>
        <v>0.53075779709997006</v>
      </c>
    </row>
    <row r="17" spans="1:11" x14ac:dyDescent="0.2">
      <c r="A17" s="15" t="s">
        <v>18</v>
      </c>
      <c r="B17" s="5">
        <v>1.5666500000000001</v>
      </c>
      <c r="C17" s="5">
        <f>VLOOKUP($A17,'rawAcel-Acel'!$A$1:$F$125,2,FALSE)</f>
        <v>878</v>
      </c>
      <c r="D17" s="5">
        <f>VLOOKUP($A17,'rawAcel-Acel'!$A$1:$F$125,3,FALSE)</f>
        <v>1756</v>
      </c>
      <c r="E17" s="5">
        <f>VLOOKUP($A17,'rawAcel-Acel'!$A$1:$F$125,4,FALSE)</f>
        <v>1648</v>
      </c>
      <c r="F17" s="5">
        <f>VLOOKUP($A17,'rawAcel-Acel'!$A$1:$F$125,5,FALSE)</f>
        <v>1756</v>
      </c>
      <c r="G17" s="5">
        <f>VLOOKUP($A17,'rawAcel-Acel'!$A$1:$F$125,6,FALSE)</f>
        <v>1648</v>
      </c>
      <c r="H17" s="6">
        <f>F17*150/(B17*1000000)</f>
        <v>0.16812944818561901</v>
      </c>
      <c r="I17" s="6">
        <f>G17*250/(B17*1000000)</f>
        <v>0.26298152108001149</v>
      </c>
      <c r="J17" s="6">
        <f>D17*2*150/(B17*1000000)</f>
        <v>0.33625889637123801</v>
      </c>
      <c r="K17" s="13">
        <f>E17*2*250/(B17*1000000)</f>
        <v>0.52596304216002299</v>
      </c>
    </row>
    <row r="18" spans="1:11" x14ac:dyDescent="0.2">
      <c r="A18" s="15" t="s">
        <v>19</v>
      </c>
      <c r="B18" s="5">
        <v>1.6759200000000001</v>
      </c>
      <c r="C18" s="5">
        <f>VLOOKUP($A18,'rawAcel-Acel'!$A$1:$F$125,2,FALSE)</f>
        <v>933</v>
      </c>
      <c r="D18" s="5">
        <f>VLOOKUP($A18,'rawAcel-Acel'!$A$1:$F$125,3,FALSE)</f>
        <v>1866</v>
      </c>
      <c r="E18" s="5">
        <f>VLOOKUP($A18,'rawAcel-Acel'!$A$1:$F$125,4,FALSE)</f>
        <v>1752</v>
      </c>
      <c r="F18" s="5">
        <f>VLOOKUP($A18,'rawAcel-Acel'!$A$1:$F$125,5,FALSE)</f>
        <v>1866</v>
      </c>
      <c r="G18" s="5">
        <f>VLOOKUP($A18,'rawAcel-Acel'!$A$1:$F$125,6,FALSE)</f>
        <v>1752</v>
      </c>
      <c r="H18" s="6">
        <f>F18*150/(B18*1000000)</f>
        <v>0.16701274523843621</v>
      </c>
      <c r="I18" s="6">
        <f>G18*250/(B18*1000000)</f>
        <v>0.26134899040526993</v>
      </c>
      <c r="J18" s="6">
        <f>D18*2*150/(B18*1000000)</f>
        <v>0.33402549047687241</v>
      </c>
      <c r="K18" s="13">
        <f>E18*2*250/(B18*1000000)</f>
        <v>0.52269798081053986</v>
      </c>
    </row>
    <row r="19" spans="1:11" x14ac:dyDescent="0.2">
      <c r="A19" s="15" t="s">
        <v>111</v>
      </c>
      <c r="B19" s="5">
        <v>1.7124699999999999</v>
      </c>
      <c r="C19" s="5">
        <f>VLOOKUP($A19,'rawAcel-Acel'!$A$1:$F$125,2,FALSE)</f>
        <v>904</v>
      </c>
      <c r="D19" s="5">
        <f>VLOOKUP($A19,'rawAcel-Acel'!$A$1:$F$125,3,FALSE)</f>
        <v>1808</v>
      </c>
      <c r="E19" s="5">
        <f>VLOOKUP($A19,'rawAcel-Acel'!$A$1:$F$125,4,FALSE)</f>
        <v>1688</v>
      </c>
      <c r="F19" s="5">
        <f>VLOOKUP($A19,'rawAcel-Acel'!$A$1:$F$125,5,FALSE)</f>
        <v>1808</v>
      </c>
      <c r="G19" s="5">
        <f>VLOOKUP($A19,'rawAcel-Acel'!$A$1:$F$125,6,FALSE)</f>
        <v>1688</v>
      </c>
      <c r="H19" s="6">
        <f>F19*150/(B19*1000000)</f>
        <v>0.15836773782898386</v>
      </c>
      <c r="I19" s="6">
        <f>G19*250/(B19*1000000)</f>
        <v>0.24642767464539525</v>
      </c>
      <c r="J19" s="6">
        <f>D19*2*150/(B19*1000000)</f>
        <v>0.31673547565796772</v>
      </c>
      <c r="K19" s="13">
        <f>E19*2*250/(B19*1000000)</f>
        <v>0.4928553492907905</v>
      </c>
    </row>
    <row r="20" spans="1:11" x14ac:dyDescent="0.2">
      <c r="A20" s="15" t="s">
        <v>20</v>
      </c>
      <c r="B20" s="5">
        <v>1.6406700000000001</v>
      </c>
      <c r="C20" s="5">
        <f>VLOOKUP($A20,'rawAcel-Acel'!$A$1:$F$125,2,FALSE)</f>
        <v>926</v>
      </c>
      <c r="D20" s="5">
        <f>VLOOKUP($A20,'rawAcel-Acel'!$A$1:$F$125,3,FALSE)</f>
        <v>1852</v>
      </c>
      <c r="E20" s="5">
        <f>VLOOKUP($A20,'rawAcel-Acel'!$A$1:$F$125,4,FALSE)</f>
        <v>1724</v>
      </c>
      <c r="F20" s="5">
        <f>VLOOKUP($A20,'rawAcel-Acel'!$A$1:$F$125,5,FALSE)</f>
        <v>1852</v>
      </c>
      <c r="G20" s="5">
        <f>VLOOKUP($A20,'rawAcel-Acel'!$A$1:$F$125,6,FALSE)</f>
        <v>1724</v>
      </c>
      <c r="H20" s="6">
        <f>F20*150/(B20*1000000)</f>
        <v>0.16932107005065003</v>
      </c>
      <c r="I20" s="6">
        <f>G20*250/(B20*1000000)</f>
        <v>0.26269755648606974</v>
      </c>
      <c r="J20" s="6">
        <f>D20*2*150/(B20*1000000)</f>
        <v>0.33864214010130006</v>
      </c>
      <c r="K20" s="13">
        <f>E20*2*250/(B20*1000000)</f>
        <v>0.52539511297213948</v>
      </c>
    </row>
    <row r="21" spans="1:11" x14ac:dyDescent="0.2">
      <c r="A21" s="15" t="s">
        <v>21</v>
      </c>
      <c r="B21" s="5">
        <v>1.6798299999999999</v>
      </c>
      <c r="C21" s="5">
        <f>VLOOKUP($A21,'rawAcel-Acel'!$A$1:$F$125,2,FALSE)</f>
        <v>860</v>
      </c>
      <c r="D21" s="5">
        <f>VLOOKUP($A21,'rawAcel-Acel'!$A$1:$F$125,3,FALSE)</f>
        <v>1720</v>
      </c>
      <c r="E21" s="5">
        <f>VLOOKUP($A21,'rawAcel-Acel'!$A$1:$F$125,4,FALSE)</f>
        <v>1600</v>
      </c>
      <c r="F21" s="5">
        <f>VLOOKUP($A21,'rawAcel-Acel'!$A$1:$F$125,5,FALSE)</f>
        <v>1720</v>
      </c>
      <c r="G21" s="5">
        <f>VLOOKUP($A21,'rawAcel-Acel'!$A$1:$F$125,6,FALSE)</f>
        <v>1600</v>
      </c>
      <c r="H21" s="6">
        <f>F21*150/(B21*1000000)</f>
        <v>0.15358697011007066</v>
      </c>
      <c r="I21" s="6">
        <f>G21*250/(B21*1000000)</f>
        <v>0.23811933350398551</v>
      </c>
      <c r="J21" s="6">
        <f>D21*2*150/(B21*1000000)</f>
        <v>0.30717394022014133</v>
      </c>
      <c r="K21" s="13">
        <f>E21*2*250/(B21*1000000)</f>
        <v>0.47623866700797102</v>
      </c>
    </row>
    <row r="22" spans="1:11" x14ac:dyDescent="0.2">
      <c r="A22" s="15">
        <v>2017</v>
      </c>
      <c r="B22" s="5">
        <v>1.5482400000000001</v>
      </c>
      <c r="C22" s="5">
        <f>VLOOKUP($A22,'rawAcel-Acel'!$A$1:$F$125,2,FALSE)</f>
        <v>841</v>
      </c>
      <c r="D22" s="5">
        <f>VLOOKUP($A22,'rawAcel-Acel'!$A$1:$F$125,3,FALSE)</f>
        <v>1682</v>
      </c>
      <c r="E22" s="5">
        <f>VLOOKUP($A22,'rawAcel-Acel'!$A$1:$F$125,4,FALSE)</f>
        <v>1578</v>
      </c>
      <c r="F22" s="5">
        <f>VLOOKUP($A22,'rawAcel-Acel'!$A$1:$F$125,5,FALSE)</f>
        <v>1682</v>
      </c>
      <c r="G22" s="5">
        <f>VLOOKUP($A22,'rawAcel-Acel'!$A$1:$F$125,6,FALSE)</f>
        <v>1578</v>
      </c>
      <c r="H22" s="6">
        <f>F22*150/(B22*1000000)</f>
        <v>0.16295923112695707</v>
      </c>
      <c r="I22" s="6">
        <f>G22*250/(B22*1000000)</f>
        <v>0.25480545651836922</v>
      </c>
      <c r="J22" s="6">
        <f>D22*2*150/(B22*1000000)</f>
        <v>0.32591846225391413</v>
      </c>
      <c r="K22" s="13">
        <f>E22*2*250/(B22*1000000)</f>
        <v>0.50961091303673844</v>
      </c>
    </row>
    <row r="23" spans="1:11" x14ac:dyDescent="0.2">
      <c r="A23" s="15">
        <v>2018</v>
      </c>
      <c r="B23" s="5">
        <v>1.5628299999999999</v>
      </c>
      <c r="C23" s="5">
        <f>VLOOKUP($A23,'rawAcel-Acel'!$A$1:$F$125,2,FALSE)</f>
        <v>848</v>
      </c>
      <c r="D23" s="5">
        <f>VLOOKUP($A23,'rawAcel-Acel'!$A$1:$F$125,3,FALSE)</f>
        <v>1696</v>
      </c>
      <c r="E23" s="5">
        <f>VLOOKUP($A23,'rawAcel-Acel'!$A$1:$F$125,4,FALSE)</f>
        <v>1584</v>
      </c>
      <c r="F23" s="5">
        <f>VLOOKUP($A23,'rawAcel-Acel'!$A$1:$F$125,5,FALSE)</f>
        <v>1696</v>
      </c>
      <c r="G23" s="5">
        <f>VLOOKUP($A23,'rawAcel-Acel'!$A$1:$F$125,6,FALSE)</f>
        <v>1584</v>
      </c>
      <c r="H23" s="6">
        <f>F23*150/(B23*1000000)</f>
        <v>0.1627816205217458</v>
      </c>
      <c r="I23" s="6">
        <f>G23*250/(B23*1000000)</f>
        <v>0.25338648477441567</v>
      </c>
      <c r="J23" s="6">
        <f>D23*2*150/(B23*1000000)</f>
        <v>0.3255632410434916</v>
      </c>
      <c r="K23" s="13">
        <f>E23*2*250/(B23*1000000)</f>
        <v>0.50677296954883133</v>
      </c>
    </row>
    <row r="24" spans="1:11" x14ac:dyDescent="0.2">
      <c r="A24" s="15" t="s">
        <v>22</v>
      </c>
      <c r="B24" s="5">
        <v>1.6800299999999999</v>
      </c>
      <c r="C24" s="5">
        <f>VLOOKUP($A24,'rawAcel-Acel'!$A$1:$F$125,2,FALSE)</f>
        <v>885</v>
      </c>
      <c r="D24" s="5">
        <f>VLOOKUP($A24,'rawAcel-Acel'!$A$1:$F$125,3,FALSE)</f>
        <v>1770</v>
      </c>
      <c r="E24" s="5">
        <f>VLOOKUP($A24,'rawAcel-Acel'!$A$1:$F$125,4,FALSE)</f>
        <v>1658</v>
      </c>
      <c r="F24" s="5">
        <f>VLOOKUP($A24,'rawAcel-Acel'!$A$1:$F$125,5,FALSE)</f>
        <v>1770</v>
      </c>
      <c r="G24" s="5">
        <f>VLOOKUP($A24,'rawAcel-Acel'!$A$1:$F$125,6,FALSE)</f>
        <v>1658</v>
      </c>
      <c r="H24" s="6">
        <f>F24*150/(B24*1000000)</f>
        <v>0.1580328922697809</v>
      </c>
      <c r="I24" s="6">
        <f>G24*250/(B24*1000000)</f>
        <v>0.24672178473003459</v>
      </c>
      <c r="J24" s="6">
        <f>D24*2*150/(B24*1000000)</f>
        <v>0.3160657845395618</v>
      </c>
      <c r="K24" s="13">
        <f>E24*2*250/(B24*1000000)</f>
        <v>0.49344356946006918</v>
      </c>
    </row>
    <row r="25" spans="1:11" x14ac:dyDescent="0.2">
      <c r="A25" s="15">
        <v>83</v>
      </c>
      <c r="B25" s="5">
        <v>1.6174299999999999</v>
      </c>
      <c r="C25" s="5">
        <f>VLOOKUP($A25,'rawAcel-Acel'!$A$1:$F$125,2,FALSE)</f>
        <v>881</v>
      </c>
      <c r="D25" s="5">
        <f>VLOOKUP($A25,'rawAcel-Acel'!$A$1:$F$125,3,FALSE)</f>
        <v>1762</v>
      </c>
      <c r="E25" s="5">
        <f>VLOOKUP($A25,'rawAcel-Acel'!$A$1:$F$125,4,FALSE)</f>
        <v>1664</v>
      </c>
      <c r="F25" s="5">
        <f>VLOOKUP($A25,'rawAcel-Acel'!$A$1:$F$125,5,FALSE)</f>
        <v>1762</v>
      </c>
      <c r="G25" s="5">
        <f>VLOOKUP($A25,'rawAcel-Acel'!$A$1:$F$125,6,FALSE)</f>
        <v>1664</v>
      </c>
      <c r="H25" s="6">
        <f>F25*150/(B25*1000000)</f>
        <v>0.16340738084492065</v>
      </c>
      <c r="I25" s="6">
        <f>G25*250/(B25*1000000)</f>
        <v>0.2571981476787249</v>
      </c>
      <c r="J25" s="6">
        <f>D25*2*150/(B25*1000000)</f>
        <v>0.3268147616898413</v>
      </c>
      <c r="K25" s="13">
        <f>E25*2*250/(B25*1000000)</f>
        <v>0.5143962953574498</v>
      </c>
    </row>
    <row r="26" spans="1:11" x14ac:dyDescent="0.2">
      <c r="A26" s="15" t="s">
        <v>23</v>
      </c>
      <c r="B26" s="5">
        <v>1.6377600000000001</v>
      </c>
      <c r="C26" s="5">
        <f>VLOOKUP($A26,'rawAcel-Acel'!$A$1:$F$125,2,FALSE)</f>
        <v>927</v>
      </c>
      <c r="D26" s="5">
        <f>VLOOKUP($A26,'rawAcel-Acel'!$A$1:$F$125,3,FALSE)</f>
        <v>1854</v>
      </c>
      <c r="E26" s="5">
        <f>VLOOKUP($A26,'rawAcel-Acel'!$A$1:$F$125,4,FALSE)</f>
        <v>1750</v>
      </c>
      <c r="F26" s="5">
        <f>VLOOKUP($A26,'rawAcel-Acel'!$A$1:$F$125,5,FALSE)</f>
        <v>1854</v>
      </c>
      <c r="G26" s="5">
        <f>VLOOKUP($A26,'rawAcel-Acel'!$A$1:$F$125,6,FALSE)</f>
        <v>1750</v>
      </c>
      <c r="H26" s="6">
        <f>F26*150/(B26*1000000)</f>
        <v>0.16980509964830012</v>
      </c>
      <c r="I26" s="6">
        <f>G26*250/(B26*1000000)</f>
        <v>0.26713315748339195</v>
      </c>
      <c r="J26" s="6">
        <f>D26*2*150/(B26*1000000)</f>
        <v>0.33961019929660025</v>
      </c>
      <c r="K26" s="13">
        <f>E26*2*250/(B26*1000000)</f>
        <v>0.5342663149667839</v>
      </c>
    </row>
    <row r="27" spans="1:11" x14ac:dyDescent="0.2">
      <c r="A27" s="15" t="s">
        <v>24</v>
      </c>
      <c r="B27" s="5">
        <v>1.6461399999999999</v>
      </c>
      <c r="C27" s="5">
        <f>VLOOKUP($A27,'rawAcel-Acel'!$A$1:$F$125,2,FALSE)</f>
        <v>927</v>
      </c>
      <c r="D27" s="5">
        <f>VLOOKUP($A27,'rawAcel-Acel'!$A$1:$F$125,3,FALSE)</f>
        <v>1854</v>
      </c>
      <c r="E27" s="5">
        <f>VLOOKUP($A27,'rawAcel-Acel'!$A$1:$F$125,4,FALSE)</f>
        <v>1752</v>
      </c>
      <c r="F27" s="5">
        <f>VLOOKUP($A27,'rawAcel-Acel'!$A$1:$F$125,5,FALSE)</f>
        <v>1854</v>
      </c>
      <c r="G27" s="5">
        <f>VLOOKUP($A27,'rawAcel-Acel'!$A$1:$F$125,6,FALSE)</f>
        <v>1752</v>
      </c>
      <c r="H27" s="6">
        <f>F27*150/(B27*1000000)</f>
        <v>0.16894067333276636</v>
      </c>
      <c r="I27" s="6">
        <f>G27*250/(B27*1000000)</f>
        <v>0.26607700438601822</v>
      </c>
      <c r="J27" s="6">
        <f>D27*2*150/(B27*1000000)</f>
        <v>0.33788134666553271</v>
      </c>
      <c r="K27" s="13">
        <f>E27*2*250/(B27*1000000)</f>
        <v>0.53215400877203645</v>
      </c>
    </row>
    <row r="28" spans="1:11" x14ac:dyDescent="0.2">
      <c r="A28" s="15" t="s">
        <v>25</v>
      </c>
      <c r="B28" s="5">
        <v>1.61083</v>
      </c>
      <c r="C28" s="5">
        <f>VLOOKUP($A28,'rawAcel-Acel'!$A$1:$F$125,2,FALSE)</f>
        <v>912</v>
      </c>
      <c r="D28" s="5">
        <f>VLOOKUP($A28,'rawAcel-Acel'!$A$1:$F$125,3,FALSE)</f>
        <v>1824</v>
      </c>
      <c r="E28" s="5">
        <f>VLOOKUP($A28,'rawAcel-Acel'!$A$1:$F$125,4,FALSE)</f>
        <v>1702</v>
      </c>
      <c r="F28" s="5">
        <f>VLOOKUP($A28,'rawAcel-Acel'!$A$1:$F$125,5,FALSE)</f>
        <v>1824</v>
      </c>
      <c r="G28" s="5">
        <f>VLOOKUP($A28,'rawAcel-Acel'!$A$1:$F$125,6,FALSE)</f>
        <v>1702</v>
      </c>
      <c r="H28" s="6">
        <f>F28*150/(B28*1000000)</f>
        <v>0.16985032560853722</v>
      </c>
      <c r="I28" s="6">
        <f>G28*250/(B28*1000000)</f>
        <v>0.26414953781590855</v>
      </c>
      <c r="J28" s="6">
        <f>D28*2*150/(B28*1000000)</f>
        <v>0.33970065121707443</v>
      </c>
      <c r="K28" s="13">
        <f>E28*2*250/(B28*1000000)</f>
        <v>0.52829907563181711</v>
      </c>
    </row>
    <row r="29" spans="1:11" x14ac:dyDescent="0.2">
      <c r="A29" s="15" t="s">
        <v>26</v>
      </c>
      <c r="B29" s="5">
        <v>1.66988</v>
      </c>
      <c r="C29" s="5">
        <f>VLOOKUP($A29,'rawAcel-Acel'!$A$1:$F$125,2,FALSE)</f>
        <v>923</v>
      </c>
      <c r="D29" s="5">
        <f>VLOOKUP($A29,'rawAcel-Acel'!$A$1:$F$125,3,FALSE)</f>
        <v>1846</v>
      </c>
      <c r="E29" s="5">
        <f>VLOOKUP($A29,'rawAcel-Acel'!$A$1:$F$125,4,FALSE)</f>
        <v>1746</v>
      </c>
      <c r="F29" s="5">
        <f>VLOOKUP($A29,'rawAcel-Acel'!$A$1:$F$125,5,FALSE)</f>
        <v>1846</v>
      </c>
      <c r="G29" s="5">
        <f>VLOOKUP($A29,'rawAcel-Acel'!$A$1:$F$125,6,FALSE)</f>
        <v>1746</v>
      </c>
      <c r="H29" s="6">
        <f>F29*150/(B29*1000000)</f>
        <v>0.16582029846456034</v>
      </c>
      <c r="I29" s="6">
        <f>G29*250/(B29*1000000)</f>
        <v>0.26139602845713467</v>
      </c>
      <c r="J29" s="6">
        <f>D29*2*150/(B29*1000000)</f>
        <v>0.33164059692912068</v>
      </c>
      <c r="K29" s="13">
        <f>E29*2*250/(B29*1000000)</f>
        <v>0.52279205691426933</v>
      </c>
    </row>
    <row r="30" spans="1:11" x14ac:dyDescent="0.2">
      <c r="A30" s="15" t="s">
        <v>27</v>
      </c>
      <c r="B30" s="5">
        <v>1.60758</v>
      </c>
      <c r="C30" s="5">
        <f>VLOOKUP($A30,'rawAcel-Acel'!$A$1:$F$125,2,FALSE)</f>
        <v>884</v>
      </c>
      <c r="D30" s="5">
        <f>VLOOKUP($A30,'rawAcel-Acel'!$A$1:$F$125,3,FALSE)</f>
        <v>1768</v>
      </c>
      <c r="E30" s="5">
        <f>VLOOKUP($A30,'rawAcel-Acel'!$A$1:$F$125,4,FALSE)</f>
        <v>1670</v>
      </c>
      <c r="F30" s="5">
        <f>VLOOKUP($A30,'rawAcel-Acel'!$A$1:$F$125,5,FALSE)</f>
        <v>1768</v>
      </c>
      <c r="G30" s="5">
        <f>VLOOKUP($A30,'rawAcel-Acel'!$A$1:$F$125,6,FALSE)</f>
        <v>1670</v>
      </c>
      <c r="H30" s="6">
        <f>F30*150/(B30*1000000)</f>
        <v>0.16496846191169334</v>
      </c>
      <c r="I30" s="6">
        <f>G30*250/(B30*1000000)</f>
        <v>0.25970713743639506</v>
      </c>
      <c r="J30" s="6">
        <f>D30*2*150/(B30*1000000)</f>
        <v>0.32993692382338669</v>
      </c>
      <c r="K30" s="13">
        <f>E30*2*250/(B30*1000000)</f>
        <v>0.51941427487279013</v>
      </c>
    </row>
    <row r="31" spans="1:11" x14ac:dyDescent="0.2">
      <c r="A31" s="15" t="s">
        <v>28</v>
      </c>
      <c r="B31" s="5">
        <v>1.5753999999999999</v>
      </c>
      <c r="C31" s="5">
        <f>VLOOKUP($A31,'rawAcel-Acel'!$A$1:$F$125,2,FALSE)</f>
        <v>891</v>
      </c>
      <c r="D31" s="5">
        <f>VLOOKUP($A31,'rawAcel-Acel'!$A$1:$F$125,3,FALSE)</f>
        <v>1782</v>
      </c>
      <c r="E31" s="5">
        <f>VLOOKUP($A31,'rawAcel-Acel'!$A$1:$F$125,4,FALSE)</f>
        <v>1670</v>
      </c>
      <c r="F31" s="5">
        <f>VLOOKUP($A31,'rawAcel-Acel'!$A$1:$F$125,5,FALSE)</f>
        <v>1782</v>
      </c>
      <c r="G31" s="5">
        <f>VLOOKUP($A31,'rawAcel-Acel'!$A$1:$F$125,6,FALSE)</f>
        <v>1670</v>
      </c>
      <c r="H31" s="6">
        <f>F31*150/(B31*1000000)</f>
        <v>0.16967119461724006</v>
      </c>
      <c r="I31" s="6">
        <f>G31*250/(B31*1000000)</f>
        <v>0.26501206042909736</v>
      </c>
      <c r="J31" s="6">
        <f>D31*2*150/(B31*1000000)</f>
        <v>0.33934238923448012</v>
      </c>
      <c r="K31" s="13">
        <f>E31*2*250/(B31*1000000)</f>
        <v>0.53002412085819472</v>
      </c>
    </row>
    <row r="32" spans="1:11" x14ac:dyDescent="0.2">
      <c r="A32" s="15" t="s">
        <v>29</v>
      </c>
      <c r="B32" s="5">
        <v>1.57969</v>
      </c>
      <c r="C32" s="5">
        <f>VLOOKUP($A32,'rawAcel-Acel'!$A$1:$F$125,2,FALSE)</f>
        <v>870</v>
      </c>
      <c r="D32" s="5">
        <f>VLOOKUP($A32,'rawAcel-Acel'!$A$1:$F$125,3,FALSE)</f>
        <v>1740</v>
      </c>
      <c r="E32" s="5">
        <f>VLOOKUP($A32,'rawAcel-Acel'!$A$1:$F$125,4,FALSE)</f>
        <v>1600</v>
      </c>
      <c r="F32" s="5">
        <f>VLOOKUP($A32,'rawAcel-Acel'!$A$1:$F$125,5,FALSE)</f>
        <v>1740</v>
      </c>
      <c r="G32" s="5">
        <f>VLOOKUP($A32,'rawAcel-Acel'!$A$1:$F$125,6,FALSE)</f>
        <v>1600</v>
      </c>
      <c r="H32" s="6">
        <f>F32*150/(B32*1000000)</f>
        <v>0.16522229044939196</v>
      </c>
      <c r="I32" s="6">
        <f>G32*250/(B32*1000000)</f>
        <v>0.25321423823661604</v>
      </c>
      <c r="J32" s="6">
        <f>D32*2*150/(B32*1000000)</f>
        <v>0.33044458089878392</v>
      </c>
      <c r="K32" s="13">
        <f>E32*2*250/(B32*1000000)</f>
        <v>0.50642847647323208</v>
      </c>
    </row>
    <row r="33" spans="1:11" x14ac:dyDescent="0.2">
      <c r="A33" s="15" t="s">
        <v>30</v>
      </c>
      <c r="B33" s="5">
        <v>1.5814600000000001</v>
      </c>
      <c r="C33" s="5">
        <f>VLOOKUP($A33,'rawAcel-Acel'!$A$1:$F$125,2,FALSE)</f>
        <v>842</v>
      </c>
      <c r="D33" s="5">
        <f>VLOOKUP($A33,'rawAcel-Acel'!$A$1:$F$125,3,FALSE)</f>
        <v>1684</v>
      </c>
      <c r="E33" s="5">
        <f>VLOOKUP($A33,'rawAcel-Acel'!$A$1:$F$125,4,FALSE)</f>
        <v>1602</v>
      </c>
      <c r="F33" s="5">
        <f>VLOOKUP($A33,'rawAcel-Acel'!$A$1:$F$125,5,FALSE)</f>
        <v>1684</v>
      </c>
      <c r="G33" s="5">
        <f>VLOOKUP($A33,'rawAcel-Acel'!$A$1:$F$125,6,FALSE)</f>
        <v>1602</v>
      </c>
      <c r="H33" s="6">
        <f>F33*150/(B33*1000000)</f>
        <v>0.15972582297370783</v>
      </c>
      <c r="I33" s="6">
        <f>G33*250/(B33*1000000)</f>
        <v>0.25324699960795721</v>
      </c>
      <c r="J33" s="6">
        <f>D33*2*150/(B33*1000000)</f>
        <v>0.31945164594741565</v>
      </c>
      <c r="K33" s="13">
        <f>E33*2*250/(B33*1000000)</f>
        <v>0.50649399921591443</v>
      </c>
    </row>
    <row r="34" spans="1:11" x14ac:dyDescent="0.2">
      <c r="A34" s="15" t="s">
        <v>31</v>
      </c>
      <c r="B34" s="5">
        <v>1.6090100000000001</v>
      </c>
      <c r="C34" s="5">
        <f>VLOOKUP($A34,'rawAcel-Acel'!$A$1:$F$125,2,FALSE)</f>
        <v>862</v>
      </c>
      <c r="D34" s="5">
        <f>VLOOKUP($A34,'rawAcel-Acel'!$A$1:$F$125,3,FALSE)</f>
        <v>1724</v>
      </c>
      <c r="E34" s="5">
        <f>VLOOKUP($A34,'rawAcel-Acel'!$A$1:$F$125,4,FALSE)</f>
        <v>1604</v>
      </c>
      <c r="F34" s="5">
        <f>VLOOKUP($A34,'rawAcel-Acel'!$A$1:$F$125,5,FALSE)</f>
        <v>1724</v>
      </c>
      <c r="G34" s="5">
        <f>VLOOKUP($A34,'rawAcel-Acel'!$A$1:$F$125,6,FALSE)</f>
        <v>1604</v>
      </c>
      <c r="H34" s="6">
        <f>F34*150/(B34*1000000)</f>
        <v>0.16071994580518456</v>
      </c>
      <c r="I34" s="6">
        <f>G34*250/(B34*1000000)</f>
        <v>0.24922157102814774</v>
      </c>
      <c r="J34" s="6">
        <f>D34*2*150/(B34*1000000)</f>
        <v>0.32143989161036912</v>
      </c>
      <c r="K34" s="13">
        <f>E34*2*250/(B34*1000000)</f>
        <v>0.49844314205629547</v>
      </c>
    </row>
    <row r="35" spans="1:11" x14ac:dyDescent="0.2">
      <c r="A35" s="15" t="s">
        <v>32</v>
      </c>
      <c r="B35" s="5">
        <v>1.6657200000000001</v>
      </c>
      <c r="C35" s="5">
        <f>VLOOKUP($A35,'rawAcel-Acel'!$A$1:$F$125,2,FALSE)</f>
        <v>925</v>
      </c>
      <c r="D35" s="5">
        <f>VLOOKUP($A35,'rawAcel-Acel'!$A$1:$F$125,3,FALSE)</f>
        <v>1850</v>
      </c>
      <c r="E35" s="5">
        <f>VLOOKUP($A35,'rawAcel-Acel'!$A$1:$F$125,4,FALSE)</f>
        <v>1736</v>
      </c>
      <c r="F35" s="5">
        <f>VLOOKUP($A35,'rawAcel-Acel'!$A$1:$F$125,5,FALSE)</f>
        <v>1850</v>
      </c>
      <c r="G35" s="5">
        <f>VLOOKUP($A35,'rawAcel-Acel'!$A$1:$F$125,6,FALSE)</f>
        <v>1736</v>
      </c>
      <c r="H35" s="6">
        <f>F35*150/(B35*1000000)</f>
        <v>0.16659462574742454</v>
      </c>
      <c r="I35" s="6">
        <f>G35*250/(B35*1000000)</f>
        <v>0.26054799125903511</v>
      </c>
      <c r="J35" s="6">
        <f>D35*2*150/(B35*1000000)</f>
        <v>0.33318925149484907</v>
      </c>
      <c r="K35" s="13">
        <f>E35*2*250/(B35*1000000)</f>
        <v>0.52109598251807021</v>
      </c>
    </row>
    <row r="36" spans="1:11" x14ac:dyDescent="0.2">
      <c r="A36" s="15" t="s">
        <v>33</v>
      </c>
      <c r="B36" s="5">
        <v>1.6169100000000001</v>
      </c>
      <c r="C36" s="5">
        <f>VLOOKUP($A36,'rawAcel-Acel'!$A$1:$F$125,2,FALSE)</f>
        <v>895</v>
      </c>
      <c r="D36" s="5">
        <f>VLOOKUP($A36,'rawAcel-Acel'!$A$1:$F$125,3,FALSE)</f>
        <v>1790</v>
      </c>
      <c r="E36" s="5">
        <f>VLOOKUP($A36,'rawAcel-Acel'!$A$1:$F$125,4,FALSE)</f>
        <v>1684</v>
      </c>
      <c r="F36" s="5">
        <f>VLOOKUP($A36,'rawAcel-Acel'!$A$1:$F$125,5,FALSE)</f>
        <v>1790</v>
      </c>
      <c r="G36" s="5">
        <f>VLOOKUP($A36,'rawAcel-Acel'!$A$1:$F$125,6,FALSE)</f>
        <v>1684</v>
      </c>
      <c r="H36" s="6">
        <f>F36*150/(B36*1000000)</f>
        <v>0.16605748000816373</v>
      </c>
      <c r="I36" s="6">
        <f>G36*250/(B36*1000000)</f>
        <v>0.26037318094389916</v>
      </c>
      <c r="J36" s="6">
        <f>D36*2*150/(B36*1000000)</f>
        <v>0.33211496001632745</v>
      </c>
      <c r="K36" s="13">
        <f>E36*2*250/(B36*1000000)</f>
        <v>0.52074636188779833</v>
      </c>
    </row>
    <row r="37" spans="1:11" x14ac:dyDescent="0.2">
      <c r="A37" s="15" t="s">
        <v>34</v>
      </c>
      <c r="B37" s="5">
        <v>1.6634599999999999</v>
      </c>
      <c r="C37" s="5">
        <f>VLOOKUP($A37,'rawAcel-Acel'!$A$1:$F$125,2,FALSE)</f>
        <v>887</v>
      </c>
      <c r="D37" s="5">
        <f>VLOOKUP($A37,'rawAcel-Acel'!$A$1:$F$125,3,FALSE)</f>
        <v>1774</v>
      </c>
      <c r="E37" s="5">
        <f>VLOOKUP($A37,'rawAcel-Acel'!$A$1:$F$125,4,FALSE)</f>
        <v>1672</v>
      </c>
      <c r="F37" s="5">
        <f>VLOOKUP($A37,'rawAcel-Acel'!$A$1:$F$125,5,FALSE)</f>
        <v>1774</v>
      </c>
      <c r="G37" s="5">
        <f>VLOOKUP($A37,'rawAcel-Acel'!$A$1:$F$125,6,FALSE)</f>
        <v>1672</v>
      </c>
      <c r="H37" s="6">
        <f>F37*150/(B37*1000000)</f>
        <v>0.15996777800488138</v>
      </c>
      <c r="I37" s="6">
        <f>G37*250/(B37*1000000)</f>
        <v>0.2512834693951162</v>
      </c>
      <c r="J37" s="6">
        <f>D37*2*150/(B37*1000000)</f>
        <v>0.31993555600976276</v>
      </c>
      <c r="K37" s="13">
        <f>E37*2*250/(B37*1000000)</f>
        <v>0.5025669387902324</v>
      </c>
    </row>
    <row r="38" spans="1:11" x14ac:dyDescent="0.2">
      <c r="A38" s="15" t="s">
        <v>35</v>
      </c>
      <c r="B38" s="5">
        <v>1.6606799999999999</v>
      </c>
      <c r="C38" s="5">
        <f>VLOOKUP($A38,'rawAcel-Acel'!$A$1:$F$125,2,FALSE)</f>
        <v>879</v>
      </c>
      <c r="D38" s="5">
        <f>VLOOKUP($A38,'rawAcel-Acel'!$A$1:$F$125,3,FALSE)</f>
        <v>1758</v>
      </c>
      <c r="E38" s="5">
        <f>VLOOKUP($A38,'rawAcel-Acel'!$A$1:$F$125,4,FALSE)</f>
        <v>1650</v>
      </c>
      <c r="F38" s="5">
        <f>VLOOKUP($A38,'rawAcel-Acel'!$A$1:$F$125,5,FALSE)</f>
        <v>1758</v>
      </c>
      <c r="G38" s="5">
        <f>VLOOKUP($A38,'rawAcel-Acel'!$A$1:$F$125,6,FALSE)</f>
        <v>1650</v>
      </c>
      <c r="H38" s="6">
        <f>F38*150/(B38*1000000)</f>
        <v>0.15879037502709734</v>
      </c>
      <c r="I38" s="6">
        <f>G38*250/(B38*1000000)</f>
        <v>0.24839222487173929</v>
      </c>
      <c r="J38" s="6">
        <f>D38*2*150/(B38*1000000)</f>
        <v>0.31758075005419467</v>
      </c>
      <c r="K38" s="13">
        <f>E38*2*250/(B38*1000000)</f>
        <v>0.49678444974347857</v>
      </c>
    </row>
    <row r="39" spans="1:11" x14ac:dyDescent="0.2">
      <c r="A39" s="15">
        <v>26695</v>
      </c>
      <c r="B39" s="5">
        <v>1.6678900000000001</v>
      </c>
      <c r="C39" s="5">
        <f>VLOOKUP($A39,'rawAcel-Acel'!$A$1:$F$125,2,FALSE)</f>
        <v>958</v>
      </c>
      <c r="D39" s="5">
        <f>VLOOKUP($A39,'rawAcel-Acel'!$A$1:$F$125,3,FALSE)</f>
        <v>1916</v>
      </c>
      <c r="E39" s="5">
        <f>VLOOKUP($A39,'rawAcel-Acel'!$A$1:$F$125,4,FALSE)</f>
        <v>1798</v>
      </c>
      <c r="F39" s="5">
        <f>VLOOKUP($A39,'rawAcel-Acel'!$A$1:$F$125,5,FALSE)</f>
        <v>1916</v>
      </c>
      <c r="G39" s="5">
        <f>VLOOKUP($A39,'rawAcel-Acel'!$A$1:$F$125,6,FALSE)</f>
        <v>1798</v>
      </c>
      <c r="H39" s="6">
        <f>F39*150/(B39*1000000)</f>
        <v>0.17231352187494378</v>
      </c>
      <c r="I39" s="6">
        <f>G39*250/(B39*1000000)</f>
        <v>0.26950218539591941</v>
      </c>
      <c r="J39" s="6">
        <f>D39*2*150/(B39*1000000)</f>
        <v>0.34462704374988756</v>
      </c>
      <c r="K39" s="13">
        <f>E39*2*250/(B39*1000000)</f>
        <v>0.53900437079183883</v>
      </c>
    </row>
    <row r="40" spans="1:11" x14ac:dyDescent="0.2">
      <c r="A40" s="15" t="s">
        <v>36</v>
      </c>
      <c r="B40" s="5">
        <v>1.66788</v>
      </c>
      <c r="C40" s="5">
        <f>VLOOKUP($A40,'rawAcel-Acel'!$A$1:$F$125,2,FALSE)</f>
        <v>957</v>
      </c>
      <c r="D40" s="5">
        <f>VLOOKUP($A40,'rawAcel-Acel'!$A$1:$F$125,3,FALSE)</f>
        <v>1914</v>
      </c>
      <c r="E40" s="5">
        <f>VLOOKUP($A40,'rawAcel-Acel'!$A$1:$F$125,4,FALSE)</f>
        <v>1796</v>
      </c>
      <c r="F40" s="5">
        <f>VLOOKUP($A40,'rawAcel-Acel'!$A$1:$F$125,5,FALSE)</f>
        <v>1914</v>
      </c>
      <c r="G40" s="5">
        <f>VLOOKUP($A40,'rawAcel-Acel'!$A$1:$F$125,6,FALSE)</f>
        <v>1796</v>
      </c>
      <c r="H40" s="6">
        <f>F40*150/(B40*1000000)</f>
        <v>0.17213468594862941</v>
      </c>
      <c r="I40" s="6">
        <f>G40*250/(B40*1000000)</f>
        <v>0.26920401947382305</v>
      </c>
      <c r="J40" s="6">
        <f>D40*2*150/(B40*1000000)</f>
        <v>0.34426937189725881</v>
      </c>
      <c r="K40" s="13">
        <f>E40*2*250/(B40*1000000)</f>
        <v>0.53840803894764611</v>
      </c>
    </row>
    <row r="41" spans="1:11" x14ac:dyDescent="0.2">
      <c r="A41" s="15" t="s">
        <v>37</v>
      </c>
      <c r="B41" s="5">
        <v>1.6678900000000001</v>
      </c>
      <c r="C41" s="5">
        <f>VLOOKUP($A41,'rawAcel-Acel'!$A$1:$F$125,2,FALSE)</f>
        <v>957</v>
      </c>
      <c r="D41" s="5">
        <f>VLOOKUP($A41,'rawAcel-Acel'!$A$1:$F$125,3,FALSE)</f>
        <v>1914</v>
      </c>
      <c r="E41" s="5">
        <f>VLOOKUP($A41,'rawAcel-Acel'!$A$1:$F$125,4,FALSE)</f>
        <v>1796</v>
      </c>
      <c r="F41" s="5">
        <f>VLOOKUP($A41,'rawAcel-Acel'!$A$1:$F$125,5,FALSE)</f>
        <v>1914</v>
      </c>
      <c r="G41" s="5">
        <f>VLOOKUP($A41,'rawAcel-Acel'!$A$1:$F$125,6,FALSE)</f>
        <v>1796</v>
      </c>
      <c r="H41" s="6">
        <f>F41*150/(B41*1000000)</f>
        <v>0.17213365389803884</v>
      </c>
      <c r="I41" s="6">
        <f>G41*250/(B41*1000000)</f>
        <v>0.26920240543441115</v>
      </c>
      <c r="J41" s="6">
        <f>D41*2*150/(B41*1000000)</f>
        <v>0.34426730779607767</v>
      </c>
      <c r="K41" s="13">
        <f>E41*2*250/(B41*1000000)</f>
        <v>0.5384048108688223</v>
      </c>
    </row>
    <row r="42" spans="1:11" x14ac:dyDescent="0.2">
      <c r="A42" s="15" t="s">
        <v>38</v>
      </c>
      <c r="B42" s="5">
        <v>1.6361300000000001</v>
      </c>
      <c r="C42" s="5">
        <f>VLOOKUP($A42,'rawAcel-Acel'!$A$1:$F$125,2,FALSE)</f>
        <v>870</v>
      </c>
      <c r="D42" s="5">
        <f>VLOOKUP($A42,'rawAcel-Acel'!$A$1:$F$125,3,FALSE)</f>
        <v>1740</v>
      </c>
      <c r="E42" s="5">
        <f>VLOOKUP($A42,'rawAcel-Acel'!$A$1:$F$125,4,FALSE)</f>
        <v>1624</v>
      </c>
      <c r="F42" s="5">
        <f>VLOOKUP($A42,'rawAcel-Acel'!$A$1:$F$125,5,FALSE)</f>
        <v>1740</v>
      </c>
      <c r="G42" s="5">
        <f>VLOOKUP($A42,'rawAcel-Acel'!$A$1:$F$125,6,FALSE)</f>
        <v>1624</v>
      </c>
      <c r="H42" s="6">
        <f>F42*150/(B42*1000000)</f>
        <v>0.15952277630750614</v>
      </c>
      <c r="I42" s="6">
        <f>G42*250/(B42*1000000)</f>
        <v>0.24814654092278732</v>
      </c>
      <c r="J42" s="6">
        <f>D42*2*150/(B42*1000000)</f>
        <v>0.31904555261501227</v>
      </c>
      <c r="K42" s="13">
        <f>E42*2*250/(B42*1000000)</f>
        <v>0.49629308184557464</v>
      </c>
    </row>
    <row r="43" spans="1:11" x14ac:dyDescent="0.2">
      <c r="A43" s="15" t="s">
        <v>39</v>
      </c>
      <c r="B43" s="5">
        <v>1.50793</v>
      </c>
      <c r="C43" s="5">
        <f>VLOOKUP($A43,'rawAcel-Acel'!$A$1:$F$125,2,FALSE)</f>
        <v>901</v>
      </c>
      <c r="D43" s="5">
        <f>VLOOKUP($A43,'rawAcel-Acel'!$A$1:$F$125,3,FALSE)</f>
        <v>1802</v>
      </c>
      <c r="E43" s="5">
        <f>VLOOKUP($A43,'rawAcel-Acel'!$A$1:$F$125,4,FALSE)</f>
        <v>1680</v>
      </c>
      <c r="F43" s="5">
        <f>VLOOKUP($A43,'rawAcel-Acel'!$A$1:$F$125,5,FALSE)</f>
        <v>1802</v>
      </c>
      <c r="G43" s="5">
        <f>VLOOKUP($A43,'rawAcel-Acel'!$A$1:$F$125,6,FALSE)</f>
        <v>1680</v>
      </c>
      <c r="H43" s="6">
        <f>F43*150/(B43*1000000)</f>
        <v>0.17925235256278474</v>
      </c>
      <c r="I43" s="6">
        <f>G43*250/(B43*1000000)</f>
        <v>0.27852751785560337</v>
      </c>
      <c r="J43" s="6">
        <f>D43*2*150/(B43*1000000)</f>
        <v>0.35850470512556948</v>
      </c>
      <c r="K43" s="13">
        <f>E43*2*250/(B43*1000000)</f>
        <v>0.55705503571120674</v>
      </c>
    </row>
    <row r="44" spans="1:11" x14ac:dyDescent="0.2">
      <c r="A44" s="15" t="s">
        <v>40</v>
      </c>
      <c r="B44" s="5">
        <v>1.6166199999999999</v>
      </c>
      <c r="C44" s="5">
        <f>VLOOKUP($A44,'rawAcel-Acel'!$A$1:$F$125,2,FALSE)</f>
        <v>880</v>
      </c>
      <c r="D44" s="5">
        <f>VLOOKUP($A44,'rawAcel-Acel'!$A$1:$F$125,3,FALSE)</f>
        <v>1760</v>
      </c>
      <c r="E44" s="5">
        <f>VLOOKUP($A44,'rawAcel-Acel'!$A$1:$F$125,4,FALSE)</f>
        <v>1642</v>
      </c>
      <c r="F44" s="5">
        <f>VLOOKUP($A44,'rawAcel-Acel'!$A$1:$F$125,5,FALSE)</f>
        <v>1760</v>
      </c>
      <c r="G44" s="5">
        <f>VLOOKUP($A44,'rawAcel-Acel'!$A$1:$F$125,6,FALSE)</f>
        <v>1642</v>
      </c>
      <c r="H44" s="6">
        <f>F44*150/(B44*1000000)</f>
        <v>0.16330368299291115</v>
      </c>
      <c r="I44" s="6">
        <f>G44*250/(B44*1000000)</f>
        <v>0.253924855562841</v>
      </c>
      <c r="J44" s="6">
        <f>D44*2*150/(B44*1000000)</f>
        <v>0.3266073659858223</v>
      </c>
      <c r="K44" s="13">
        <f>E44*2*250/(B44*1000000)</f>
        <v>0.507849711125682</v>
      </c>
    </row>
    <row r="45" spans="1:11" x14ac:dyDescent="0.2">
      <c r="A45" s="15" t="s">
        <v>41</v>
      </c>
      <c r="B45" s="5">
        <v>1.59544</v>
      </c>
      <c r="C45" s="5">
        <f>VLOOKUP($A45,'rawAcel-Acel'!$A$1:$F$125,2,FALSE)</f>
        <v>867</v>
      </c>
      <c r="D45" s="5">
        <f>VLOOKUP($A45,'rawAcel-Acel'!$A$1:$F$125,3,FALSE)</f>
        <v>1734</v>
      </c>
      <c r="E45" s="5">
        <f>VLOOKUP($A45,'rawAcel-Acel'!$A$1:$F$125,4,FALSE)</f>
        <v>1622</v>
      </c>
      <c r="F45" s="5">
        <f>VLOOKUP($A45,'rawAcel-Acel'!$A$1:$F$125,5,FALSE)</f>
        <v>1734</v>
      </c>
      <c r="G45" s="5">
        <f>VLOOKUP($A45,'rawAcel-Acel'!$A$1:$F$125,6,FALSE)</f>
        <v>1622</v>
      </c>
      <c r="H45" s="6">
        <f>F45*150/(B45*1000000)</f>
        <v>0.16302712731284161</v>
      </c>
      <c r="I45" s="6">
        <f>G45*250/(B45*1000000)</f>
        <v>0.25416186130471846</v>
      </c>
      <c r="J45" s="6">
        <f>D45*2*150/(B45*1000000)</f>
        <v>0.32605425462568322</v>
      </c>
      <c r="K45" s="13">
        <f>E45*2*250/(B45*1000000)</f>
        <v>0.50832372260943692</v>
      </c>
    </row>
    <row r="46" spans="1:11" x14ac:dyDescent="0.2">
      <c r="A46" s="15" t="s">
        <v>42</v>
      </c>
      <c r="B46" s="5">
        <v>1.59354</v>
      </c>
      <c r="C46" s="5">
        <f>VLOOKUP($A46,'rawAcel-Acel'!$A$1:$F$125,2,FALSE)</f>
        <v>876</v>
      </c>
      <c r="D46" s="5">
        <f>VLOOKUP($A46,'rawAcel-Acel'!$A$1:$F$125,3,FALSE)</f>
        <v>1752</v>
      </c>
      <c r="E46" s="5">
        <f>VLOOKUP($A46,'rawAcel-Acel'!$A$1:$F$125,4,FALSE)</f>
        <v>1632</v>
      </c>
      <c r="F46" s="5">
        <f>VLOOKUP($A46,'rawAcel-Acel'!$A$1:$F$125,5,FALSE)</f>
        <v>1752</v>
      </c>
      <c r="G46" s="5">
        <f>VLOOKUP($A46,'rawAcel-Acel'!$A$1:$F$125,6,FALSE)</f>
        <v>1632</v>
      </c>
      <c r="H46" s="6">
        <f>F46*150/(B46*1000000)</f>
        <v>0.16491584773523099</v>
      </c>
      <c r="I46" s="6">
        <f>G46*250/(B46*1000000)</f>
        <v>0.25603373620994768</v>
      </c>
      <c r="J46" s="6">
        <f>D46*2*150/(B46*1000000)</f>
        <v>0.32983169547046198</v>
      </c>
      <c r="K46" s="13">
        <f>E46*2*250/(B46*1000000)</f>
        <v>0.51206747241989536</v>
      </c>
    </row>
    <row r="47" spans="1:11" x14ac:dyDescent="0.2">
      <c r="A47" s="15" t="s">
        <v>43</v>
      </c>
      <c r="B47" s="5">
        <v>1.59457</v>
      </c>
      <c r="C47" s="5">
        <f>VLOOKUP($A47,'rawAcel-Acel'!$A$1:$F$125,2,FALSE)</f>
        <v>876</v>
      </c>
      <c r="D47" s="5">
        <f>VLOOKUP($A47,'rawAcel-Acel'!$A$1:$F$125,3,FALSE)</f>
        <v>1752</v>
      </c>
      <c r="E47" s="5">
        <f>VLOOKUP($A47,'rawAcel-Acel'!$A$1:$F$125,4,FALSE)</f>
        <v>1632</v>
      </c>
      <c r="F47" s="5">
        <f>VLOOKUP($A47,'rawAcel-Acel'!$A$1:$F$125,5,FALSE)</f>
        <v>1752</v>
      </c>
      <c r="G47" s="5">
        <f>VLOOKUP($A47,'rawAcel-Acel'!$A$1:$F$125,6,FALSE)</f>
        <v>1632</v>
      </c>
      <c r="H47" s="6">
        <f>F47*150/(B47*1000000)</f>
        <v>0.16480932163529979</v>
      </c>
      <c r="I47" s="6">
        <f>G47*250/(B47*1000000)</f>
        <v>0.25586835322375312</v>
      </c>
      <c r="J47" s="6">
        <f>D47*2*150/(B47*1000000)</f>
        <v>0.32961864327059959</v>
      </c>
      <c r="K47" s="13">
        <f>E47*2*250/(B47*1000000)</f>
        <v>0.51173670644750624</v>
      </c>
    </row>
    <row r="48" spans="1:11" x14ac:dyDescent="0.2">
      <c r="A48" s="15" t="s">
        <v>44</v>
      </c>
      <c r="B48" s="5">
        <v>1.69279</v>
      </c>
      <c r="C48" s="5">
        <f>VLOOKUP($A48,'rawAcel-Acel'!$A$1:$F$125,2,FALSE)</f>
        <v>891</v>
      </c>
      <c r="D48" s="5">
        <f>VLOOKUP($A48,'rawAcel-Acel'!$A$1:$F$125,3,FALSE)</f>
        <v>1782</v>
      </c>
      <c r="E48" s="5">
        <f>VLOOKUP($A48,'rawAcel-Acel'!$A$1:$F$125,4,FALSE)</f>
        <v>1684</v>
      </c>
      <c r="F48" s="5">
        <f>VLOOKUP($A48,'rawAcel-Acel'!$A$1:$F$125,5,FALSE)</f>
        <v>1782</v>
      </c>
      <c r="G48" s="5">
        <f>VLOOKUP($A48,'rawAcel-Acel'!$A$1:$F$125,6,FALSE)</f>
        <v>1684</v>
      </c>
      <c r="H48" s="6">
        <f>F48*150/(B48*1000000)</f>
        <v>0.15790499707583339</v>
      </c>
      <c r="I48" s="6">
        <f>G48*250/(B48*1000000)</f>
        <v>0.2487018472462621</v>
      </c>
      <c r="J48" s="6">
        <f>D48*2*150/(B48*1000000)</f>
        <v>0.31580999415166677</v>
      </c>
      <c r="K48" s="13">
        <f>E48*2*250/(B48*1000000)</f>
        <v>0.4974036944925242</v>
      </c>
    </row>
    <row r="49" spans="1:11" x14ac:dyDescent="0.2">
      <c r="A49" s="15" t="s">
        <v>45</v>
      </c>
      <c r="B49" s="5">
        <v>1.65805</v>
      </c>
      <c r="C49" s="5">
        <f>VLOOKUP($A49,'rawAcel-Acel'!$A$1:$F$125,2,FALSE)</f>
        <v>892</v>
      </c>
      <c r="D49" s="5">
        <f>VLOOKUP($A49,'rawAcel-Acel'!$A$1:$F$125,3,FALSE)</f>
        <v>1784</v>
      </c>
      <c r="E49" s="5">
        <f>VLOOKUP($A49,'rawAcel-Acel'!$A$1:$F$125,4,FALSE)</f>
        <v>1668</v>
      </c>
      <c r="F49" s="5">
        <f>VLOOKUP($A49,'rawAcel-Acel'!$A$1:$F$125,5,FALSE)</f>
        <v>1784</v>
      </c>
      <c r="G49" s="5">
        <f>VLOOKUP($A49,'rawAcel-Acel'!$A$1:$F$125,6,FALSE)</f>
        <v>1668</v>
      </c>
      <c r="H49" s="6">
        <f>F49*150/(B49*1000000)</f>
        <v>0.16139440909502126</v>
      </c>
      <c r="I49" s="6">
        <f>G49*250/(B49*1000000)</f>
        <v>0.25150025632520129</v>
      </c>
      <c r="J49" s="6">
        <f>D49*2*150/(B49*1000000)</f>
        <v>0.32278881819004251</v>
      </c>
      <c r="K49" s="13">
        <f>E49*2*250/(B49*1000000)</f>
        <v>0.50300051265040258</v>
      </c>
    </row>
    <row r="50" spans="1:11" x14ac:dyDescent="0.2">
      <c r="A50" s="15" t="s">
        <v>46</v>
      </c>
      <c r="B50" s="5">
        <v>1.5945400000000001</v>
      </c>
      <c r="C50" s="5">
        <f>VLOOKUP($A50,'rawAcel-Acel'!$A$1:$F$125,2,FALSE)</f>
        <v>876</v>
      </c>
      <c r="D50" s="5">
        <f>VLOOKUP($A50,'rawAcel-Acel'!$A$1:$F$125,3,FALSE)</f>
        <v>1752</v>
      </c>
      <c r="E50" s="5">
        <f>VLOOKUP($A50,'rawAcel-Acel'!$A$1:$F$125,4,FALSE)</f>
        <v>1632</v>
      </c>
      <c r="F50" s="5">
        <f>VLOOKUP($A50,'rawAcel-Acel'!$A$1:$F$125,5,FALSE)</f>
        <v>1752</v>
      </c>
      <c r="G50" s="5">
        <f>VLOOKUP($A50,'rawAcel-Acel'!$A$1:$F$125,6,FALSE)</f>
        <v>1632</v>
      </c>
      <c r="H50" s="6">
        <f>F50*150/(B50*1000000)</f>
        <v>0.1648124223914107</v>
      </c>
      <c r="I50" s="6">
        <f>G50*250/(B50*1000000)</f>
        <v>0.25587316718301201</v>
      </c>
      <c r="J50" s="6">
        <f>D50*2*150/(B50*1000000)</f>
        <v>0.32962484478282139</v>
      </c>
      <c r="K50" s="13">
        <f>E50*2*250/(B50*1000000)</f>
        <v>0.51174633436602401</v>
      </c>
    </row>
    <row r="51" spans="1:11" x14ac:dyDescent="0.2">
      <c r="A51" s="15" t="s">
        <v>47</v>
      </c>
      <c r="B51" s="5">
        <v>1.6604300000000001</v>
      </c>
      <c r="C51" s="5">
        <f>VLOOKUP($A51,'rawAcel-Acel'!$A$1:$F$125,2,FALSE)</f>
        <v>911</v>
      </c>
      <c r="D51" s="5">
        <f>VLOOKUP($A51,'rawAcel-Acel'!$A$1:$F$125,3,FALSE)</f>
        <v>1822</v>
      </c>
      <c r="E51" s="5">
        <f>VLOOKUP($A51,'rawAcel-Acel'!$A$1:$F$125,4,FALSE)</f>
        <v>1716</v>
      </c>
      <c r="F51" s="5">
        <f>VLOOKUP($A51,'rawAcel-Acel'!$A$1:$F$125,5,FALSE)</f>
        <v>1822</v>
      </c>
      <c r="G51" s="5">
        <f>VLOOKUP($A51,'rawAcel-Acel'!$A$1:$F$125,6,FALSE)</f>
        <v>1716</v>
      </c>
      <c r="H51" s="6">
        <f>F51*150/(B51*1000000)</f>
        <v>0.16459591792487488</v>
      </c>
      <c r="I51" s="6">
        <f>G51*250/(B51*1000000)</f>
        <v>0.25836680859777289</v>
      </c>
      <c r="J51" s="6">
        <f>D51*2*150/(B51*1000000)</f>
        <v>0.32919183584974976</v>
      </c>
      <c r="K51" s="13">
        <f>E51*2*250/(B51*1000000)</f>
        <v>0.51673361719554578</v>
      </c>
    </row>
    <row r="52" spans="1:11" x14ac:dyDescent="0.2">
      <c r="A52" s="15" t="s">
        <v>48</v>
      </c>
      <c r="B52" s="5">
        <v>1.6604699999999999</v>
      </c>
      <c r="C52" s="5">
        <f>VLOOKUP($A52,'rawAcel-Acel'!$A$1:$F$125,2,FALSE)</f>
        <v>910</v>
      </c>
      <c r="D52" s="5">
        <f>VLOOKUP($A52,'rawAcel-Acel'!$A$1:$F$125,3,FALSE)</f>
        <v>1820</v>
      </c>
      <c r="E52" s="5">
        <f>VLOOKUP($A52,'rawAcel-Acel'!$A$1:$F$125,4,FALSE)</f>
        <v>1714</v>
      </c>
      <c r="F52" s="5">
        <f>VLOOKUP($A52,'rawAcel-Acel'!$A$1:$F$125,5,FALSE)</f>
        <v>1820</v>
      </c>
      <c r="G52" s="5">
        <f>VLOOKUP($A52,'rawAcel-Acel'!$A$1:$F$125,6,FALSE)</f>
        <v>1714</v>
      </c>
      <c r="H52" s="6">
        <f>F52*150/(B52*1000000)</f>
        <v>0.16441128114329076</v>
      </c>
      <c r="I52" s="6">
        <f>G52*250/(B52*1000000)</f>
        <v>0.25805946509120914</v>
      </c>
      <c r="J52" s="6">
        <f>D52*2*150/(B52*1000000)</f>
        <v>0.32882256228658152</v>
      </c>
      <c r="K52" s="13">
        <f>E52*2*250/(B52*1000000)</f>
        <v>0.51611893018241828</v>
      </c>
    </row>
    <row r="53" spans="1:11" x14ac:dyDescent="0.2">
      <c r="A53" s="15" t="s">
        <v>49</v>
      </c>
      <c r="B53" s="5">
        <v>1.6332100000000001</v>
      </c>
      <c r="C53" s="5">
        <f>VLOOKUP($A53,'rawAcel-Acel'!$A$1:$F$125,2,FALSE)</f>
        <v>878</v>
      </c>
      <c r="D53" s="5">
        <f>VLOOKUP($A53,'rawAcel-Acel'!$A$1:$F$125,3,FALSE)</f>
        <v>1756</v>
      </c>
      <c r="E53" s="5">
        <f>VLOOKUP($A53,'rawAcel-Acel'!$A$1:$F$125,4,FALSE)</f>
        <v>1646</v>
      </c>
      <c r="F53" s="5">
        <f>VLOOKUP($A53,'rawAcel-Acel'!$A$1:$F$125,5,FALSE)</f>
        <v>1756</v>
      </c>
      <c r="G53" s="5">
        <f>VLOOKUP($A53,'rawAcel-Acel'!$A$1:$F$125,6,FALSE)</f>
        <v>1646</v>
      </c>
      <c r="H53" s="6">
        <f>F53*150/(B53*1000000)</f>
        <v>0.16127748421819607</v>
      </c>
      <c r="I53" s="6">
        <f>G53*250/(B53*1000000)</f>
        <v>0.25195780089516961</v>
      </c>
      <c r="J53" s="6">
        <f>D53*2*150/(B53*1000000)</f>
        <v>0.32255496843639214</v>
      </c>
      <c r="K53" s="13">
        <f>E53*2*250/(B53*1000000)</f>
        <v>0.50391560179033923</v>
      </c>
    </row>
    <row r="54" spans="1:11" x14ac:dyDescent="0.2">
      <c r="A54" s="15" t="s">
        <v>50</v>
      </c>
      <c r="B54" s="5">
        <v>1.6379300000000001</v>
      </c>
      <c r="C54" s="5">
        <f>VLOOKUP($A54,'rawAcel-Acel'!$A$1:$F$125,2,FALSE)</f>
        <v>864</v>
      </c>
      <c r="D54" s="5">
        <f>VLOOKUP($A54,'rawAcel-Acel'!$A$1:$F$125,3,FALSE)</f>
        <v>1728</v>
      </c>
      <c r="E54" s="5">
        <f>VLOOKUP($A54,'rawAcel-Acel'!$A$1:$F$125,4,FALSE)</f>
        <v>1616</v>
      </c>
      <c r="F54" s="5">
        <f>VLOOKUP($A54,'rawAcel-Acel'!$A$1:$F$125,5,FALSE)</f>
        <v>1728</v>
      </c>
      <c r="G54" s="5">
        <f>VLOOKUP($A54,'rawAcel-Acel'!$A$1:$F$125,6,FALSE)</f>
        <v>1616</v>
      </c>
      <c r="H54" s="6">
        <f>F54*150/(B54*1000000)</f>
        <v>0.15824852099906589</v>
      </c>
      <c r="I54" s="6">
        <f>G54*250/(B54*1000000)</f>
        <v>0.24665278735965518</v>
      </c>
      <c r="J54" s="6">
        <f>D54*2*150/(B54*1000000)</f>
        <v>0.31649704199813178</v>
      </c>
      <c r="K54" s="13">
        <f>E54*2*250/(B54*1000000)</f>
        <v>0.49330557471931036</v>
      </c>
    </row>
    <row r="55" spans="1:11" x14ac:dyDescent="0.2">
      <c r="A55" s="15" t="s">
        <v>51</v>
      </c>
      <c r="B55" s="5">
        <v>1.55383</v>
      </c>
      <c r="C55" s="5">
        <f>VLOOKUP($A55,'rawAcel-Acel'!$A$1:$F$125,2,FALSE)</f>
        <v>878</v>
      </c>
      <c r="D55" s="5">
        <f>VLOOKUP($A55,'rawAcel-Acel'!$A$1:$F$125,3,FALSE)</f>
        <v>1756</v>
      </c>
      <c r="E55" s="5">
        <f>VLOOKUP($A55,'rawAcel-Acel'!$A$1:$F$125,4,FALSE)</f>
        <v>1642</v>
      </c>
      <c r="F55" s="5">
        <f>VLOOKUP($A55,'rawAcel-Acel'!$A$1:$F$125,5,FALSE)</f>
        <v>1756</v>
      </c>
      <c r="G55" s="5">
        <f>VLOOKUP($A55,'rawAcel-Acel'!$A$1:$F$125,6,FALSE)</f>
        <v>1642</v>
      </c>
      <c r="H55" s="6">
        <f>F55*150/(B55*1000000)</f>
        <v>0.16951661378657898</v>
      </c>
      <c r="I55" s="6">
        <f>G55*250/(B55*1000000)</f>
        <v>0.26418591480406478</v>
      </c>
      <c r="J55" s="6">
        <f>D55*2*150/(B55*1000000)</f>
        <v>0.33903322757315796</v>
      </c>
      <c r="K55" s="13">
        <f>E55*2*250/(B55*1000000)</f>
        <v>0.52837182960812956</v>
      </c>
    </row>
    <row r="56" spans="1:11" x14ac:dyDescent="0.2">
      <c r="A56" s="15" t="s">
        <v>52</v>
      </c>
      <c r="B56" s="5">
        <v>1.5996999999999999</v>
      </c>
      <c r="C56" s="5">
        <f>VLOOKUP($A56,'rawAcel-Acel'!$A$1:$F$125,2,FALSE)</f>
        <v>880</v>
      </c>
      <c r="D56" s="5">
        <f>VLOOKUP($A56,'rawAcel-Acel'!$A$1:$F$125,3,FALSE)</f>
        <v>1760</v>
      </c>
      <c r="E56" s="5">
        <f>VLOOKUP($A56,'rawAcel-Acel'!$A$1:$F$125,4,FALSE)</f>
        <v>1636</v>
      </c>
      <c r="F56" s="5">
        <f>VLOOKUP($A56,'rawAcel-Acel'!$A$1:$F$125,5,FALSE)</f>
        <v>1760</v>
      </c>
      <c r="G56" s="5">
        <f>VLOOKUP($A56,'rawAcel-Acel'!$A$1:$F$125,6,FALSE)</f>
        <v>1636</v>
      </c>
      <c r="H56" s="6">
        <f>F56*150/(B56*1000000)</f>
        <v>0.1650309433018691</v>
      </c>
      <c r="I56" s="6">
        <f>G56*250/(B56*1000000)</f>
        <v>0.25567293867600177</v>
      </c>
      <c r="J56" s="6">
        <f>D56*2*150/(B56*1000000)</f>
        <v>0.3300618866037382</v>
      </c>
      <c r="K56" s="13">
        <f>E56*2*250/(B56*1000000)</f>
        <v>0.51134587735200354</v>
      </c>
    </row>
    <row r="57" spans="1:11" x14ac:dyDescent="0.2">
      <c r="A57" s="15" t="s">
        <v>53</v>
      </c>
      <c r="B57" s="5">
        <v>1.6348499999999999</v>
      </c>
      <c r="C57" s="5">
        <f>VLOOKUP($A57,'rawAcel-Acel'!$A$1:$F$125,2,FALSE)</f>
        <v>881</v>
      </c>
      <c r="D57" s="5">
        <f>VLOOKUP($A57,'rawAcel-Acel'!$A$1:$F$125,3,FALSE)</f>
        <v>1762</v>
      </c>
      <c r="E57" s="5">
        <f>VLOOKUP($A57,'rawAcel-Acel'!$A$1:$F$125,4,FALSE)</f>
        <v>1648</v>
      </c>
      <c r="F57" s="5">
        <f>VLOOKUP($A57,'rawAcel-Acel'!$A$1:$F$125,5,FALSE)</f>
        <v>1762</v>
      </c>
      <c r="G57" s="5">
        <f>VLOOKUP($A57,'rawAcel-Acel'!$A$1:$F$125,6,FALSE)</f>
        <v>1648</v>
      </c>
      <c r="H57" s="6">
        <f>F57*150/(B57*1000000)</f>
        <v>0.16166620790898248</v>
      </c>
      <c r="I57" s="6">
        <f>G57*250/(B57*1000000)</f>
        <v>0.25201088784903813</v>
      </c>
      <c r="J57" s="6">
        <f>D57*2*150/(B57*1000000)</f>
        <v>0.32333241581796496</v>
      </c>
      <c r="K57" s="13">
        <f>E57*2*250/(B57*1000000)</f>
        <v>0.50402177569807627</v>
      </c>
    </row>
    <row r="58" spans="1:11" x14ac:dyDescent="0.2">
      <c r="A58" s="15" t="s">
        <v>54</v>
      </c>
      <c r="B58" s="5">
        <v>1.5950599999999999</v>
      </c>
      <c r="C58" s="5">
        <f>VLOOKUP($A58,'rawAcel-Acel'!$A$1:$F$125,2,FALSE)</f>
        <v>887</v>
      </c>
      <c r="D58" s="5">
        <f>VLOOKUP($A58,'rawAcel-Acel'!$A$1:$F$125,3,FALSE)</f>
        <v>1774</v>
      </c>
      <c r="E58" s="5">
        <f>VLOOKUP($A58,'rawAcel-Acel'!$A$1:$F$125,4,FALSE)</f>
        <v>1638</v>
      </c>
      <c r="F58" s="5">
        <f>VLOOKUP($A58,'rawAcel-Acel'!$A$1:$F$125,5,FALSE)</f>
        <v>1774</v>
      </c>
      <c r="G58" s="5">
        <f>VLOOKUP($A58,'rawAcel-Acel'!$A$1:$F$125,6,FALSE)</f>
        <v>1638</v>
      </c>
      <c r="H58" s="6">
        <f>F58*150/(B58*1000000)</f>
        <v>0.16682758015372462</v>
      </c>
      <c r="I58" s="6">
        <f>G58*250/(B58*1000000)</f>
        <v>0.25673015435156044</v>
      </c>
      <c r="J58" s="6">
        <f>D58*2*150/(B58*1000000)</f>
        <v>0.33365516030744924</v>
      </c>
      <c r="K58" s="13">
        <f>E58*2*250/(B58*1000000)</f>
        <v>0.51346030870312087</v>
      </c>
    </row>
    <row r="59" spans="1:11" x14ac:dyDescent="0.2">
      <c r="A59" s="15" t="s">
        <v>55</v>
      </c>
      <c r="B59" s="5">
        <v>1.6003400000000001</v>
      </c>
      <c r="C59" s="5">
        <f>VLOOKUP($A59,'rawAcel-Acel'!$A$1:$F$125,2,FALSE)</f>
        <v>885</v>
      </c>
      <c r="D59" s="5">
        <f>VLOOKUP($A59,'rawAcel-Acel'!$A$1:$F$125,3,FALSE)</f>
        <v>1770</v>
      </c>
      <c r="E59" s="5">
        <f>VLOOKUP($A59,'rawAcel-Acel'!$A$1:$F$125,4,FALSE)</f>
        <v>1636</v>
      </c>
      <c r="F59" s="5">
        <f>VLOOKUP($A59,'rawAcel-Acel'!$A$1:$F$125,5,FALSE)</f>
        <v>1770</v>
      </c>
      <c r="G59" s="5">
        <f>VLOOKUP($A59,'rawAcel-Acel'!$A$1:$F$125,6,FALSE)</f>
        <v>1636</v>
      </c>
      <c r="H59" s="6">
        <f>F59*150/(B59*1000000)</f>
        <v>0.16590224577277329</v>
      </c>
      <c r="I59" s="6">
        <f>G59*250/(B59*1000000)</f>
        <v>0.25557069122811404</v>
      </c>
      <c r="J59" s="6">
        <f>D59*2*150/(B59*1000000)</f>
        <v>0.33180449154554659</v>
      </c>
      <c r="K59" s="13">
        <f>E59*2*250/(B59*1000000)</f>
        <v>0.51114138245622809</v>
      </c>
    </row>
    <row r="60" spans="1:11" x14ac:dyDescent="0.2">
      <c r="A60" s="15" t="s">
        <v>56</v>
      </c>
      <c r="B60" s="5">
        <v>1.6348800000000001</v>
      </c>
      <c r="C60" s="5">
        <f>VLOOKUP($A60,'rawAcel-Acel'!$A$1:$F$125,2,FALSE)</f>
        <v>874</v>
      </c>
      <c r="D60" s="5">
        <f>VLOOKUP($A60,'rawAcel-Acel'!$A$1:$F$125,3,FALSE)</f>
        <v>1748</v>
      </c>
      <c r="E60" s="5">
        <f>VLOOKUP($A60,'rawAcel-Acel'!$A$1:$F$125,4,FALSE)</f>
        <v>1640</v>
      </c>
      <c r="F60" s="5">
        <f>VLOOKUP($A60,'rawAcel-Acel'!$A$1:$F$125,5,FALSE)</f>
        <v>1748</v>
      </c>
      <c r="G60" s="5">
        <f>VLOOKUP($A60,'rawAcel-Acel'!$A$1:$F$125,6,FALSE)</f>
        <v>1640</v>
      </c>
      <c r="H60" s="6">
        <f>F60*150/(B60*1000000)</f>
        <v>0.16037874339401056</v>
      </c>
      <c r="I60" s="6">
        <f>G60*250/(B60*1000000)</f>
        <v>0.25078293208064201</v>
      </c>
      <c r="J60" s="6">
        <f>D60*2*150/(B60*1000000)</f>
        <v>0.32075748678802113</v>
      </c>
      <c r="K60" s="13">
        <f>E60*2*250/(B60*1000000)</f>
        <v>0.50156586416128401</v>
      </c>
    </row>
    <row r="61" spans="1:11" x14ac:dyDescent="0.2">
      <c r="A61" s="15" t="s">
        <v>57</v>
      </c>
      <c r="B61" s="5">
        <v>1.65056</v>
      </c>
      <c r="C61" s="5">
        <f>VLOOKUP($A61,'rawAcel-Acel'!$A$1:$F$125,2,FALSE)</f>
        <v>874</v>
      </c>
      <c r="D61" s="5">
        <f>VLOOKUP($A61,'rawAcel-Acel'!$A$1:$F$125,3,FALSE)</f>
        <v>1748</v>
      </c>
      <c r="E61" s="5">
        <f>VLOOKUP($A61,'rawAcel-Acel'!$A$1:$F$125,4,FALSE)</f>
        <v>1618</v>
      </c>
      <c r="F61" s="5">
        <f>VLOOKUP($A61,'rawAcel-Acel'!$A$1:$F$125,5,FALSE)</f>
        <v>1748</v>
      </c>
      <c r="G61" s="5">
        <f>VLOOKUP($A61,'rawAcel-Acel'!$A$1:$F$125,6,FALSE)</f>
        <v>1618</v>
      </c>
      <c r="H61" s="6">
        <f>F61*150/(B61*1000000)</f>
        <v>0.15885517642497091</v>
      </c>
      <c r="I61" s="6">
        <f>G61*250/(B61*1000000)</f>
        <v>0.2450683404420318</v>
      </c>
      <c r="J61" s="6">
        <f>D61*2*150/(B61*1000000)</f>
        <v>0.31771035284994181</v>
      </c>
      <c r="K61" s="13">
        <f>E61*2*250/(B61*1000000)</f>
        <v>0.49013668088406359</v>
      </c>
    </row>
    <row r="62" spans="1:11" x14ac:dyDescent="0.2">
      <c r="A62" s="15" t="s">
        <v>58</v>
      </c>
      <c r="B62" s="5">
        <v>1.60423</v>
      </c>
      <c r="C62" s="5">
        <f>VLOOKUP($A62,'rawAcel-Acel'!$A$1:$F$125,2,FALSE)</f>
        <v>879</v>
      </c>
      <c r="D62" s="5">
        <f>VLOOKUP($A62,'rawAcel-Acel'!$A$1:$F$125,3,FALSE)</f>
        <v>1758</v>
      </c>
      <c r="E62" s="5">
        <f>VLOOKUP($A62,'rawAcel-Acel'!$A$1:$F$125,4,FALSE)</f>
        <v>1648</v>
      </c>
      <c r="F62" s="5">
        <f>VLOOKUP($A62,'rawAcel-Acel'!$A$1:$F$125,5,FALSE)</f>
        <v>1758</v>
      </c>
      <c r="G62" s="5">
        <f>VLOOKUP($A62,'rawAcel-Acel'!$A$1:$F$125,6,FALSE)</f>
        <v>1648</v>
      </c>
      <c r="H62" s="6">
        <f>F62*150/(B62*1000000)</f>
        <v>0.16437792585851155</v>
      </c>
      <c r="I62" s="6">
        <f>G62*250/(B62*1000000)</f>
        <v>0.25682102940351448</v>
      </c>
      <c r="J62" s="6">
        <f>D62*2*150/(B62*1000000)</f>
        <v>0.3287558517170231</v>
      </c>
      <c r="K62" s="13">
        <f>E62*2*250/(B62*1000000)</f>
        <v>0.51364205880702896</v>
      </c>
    </row>
    <row r="63" spans="1:11" x14ac:dyDescent="0.2">
      <c r="A63" s="15" t="s">
        <v>59</v>
      </c>
      <c r="B63" s="5">
        <v>1.65906</v>
      </c>
      <c r="C63" s="5">
        <f>VLOOKUP($A63,'rawAcel-Acel'!$A$1:$F$125,2,FALSE)</f>
        <v>916</v>
      </c>
      <c r="D63" s="5">
        <f>VLOOKUP($A63,'rawAcel-Acel'!$A$1:$F$125,3,FALSE)</f>
        <v>1832</v>
      </c>
      <c r="E63" s="5">
        <f>VLOOKUP($A63,'rawAcel-Acel'!$A$1:$F$125,4,FALSE)</f>
        <v>1718</v>
      </c>
      <c r="F63" s="5">
        <f>VLOOKUP($A63,'rawAcel-Acel'!$A$1:$F$125,5,FALSE)</f>
        <v>1832</v>
      </c>
      <c r="G63" s="5">
        <f>VLOOKUP($A63,'rawAcel-Acel'!$A$1:$F$125,6,FALSE)</f>
        <v>1718</v>
      </c>
      <c r="H63" s="6">
        <f>F63*150/(B63*1000000)</f>
        <v>0.16563596253300061</v>
      </c>
      <c r="I63" s="6">
        <f>G63*250/(B63*1000000)</f>
        <v>0.25888153532723351</v>
      </c>
      <c r="J63" s="6">
        <f>D63*2*150/(B63*1000000)</f>
        <v>0.33127192506600123</v>
      </c>
      <c r="K63" s="13">
        <f>E63*2*250/(B63*1000000)</f>
        <v>0.51776307065446703</v>
      </c>
    </row>
    <row r="64" spans="1:11" x14ac:dyDescent="0.2">
      <c r="A64" s="15" t="s">
        <v>60</v>
      </c>
      <c r="B64" s="5">
        <v>1.6042099999999999</v>
      </c>
      <c r="C64" s="5">
        <f>VLOOKUP($A64,'rawAcel-Acel'!$A$1:$F$125,2,FALSE)</f>
        <v>879</v>
      </c>
      <c r="D64" s="5">
        <f>VLOOKUP($A64,'rawAcel-Acel'!$A$1:$F$125,3,FALSE)</f>
        <v>1758</v>
      </c>
      <c r="E64" s="5">
        <f>VLOOKUP($A64,'rawAcel-Acel'!$A$1:$F$125,4,FALSE)</f>
        <v>1648</v>
      </c>
      <c r="F64" s="5">
        <f>VLOOKUP($A64,'rawAcel-Acel'!$A$1:$F$125,5,FALSE)</f>
        <v>1758</v>
      </c>
      <c r="G64" s="5">
        <f>VLOOKUP($A64,'rawAcel-Acel'!$A$1:$F$125,6,FALSE)</f>
        <v>1648</v>
      </c>
      <c r="H64" s="6">
        <f>F64*150/(B64*1000000)</f>
        <v>0.16437997519028058</v>
      </c>
      <c r="I64" s="6">
        <f>G64*250/(B64*1000000)</f>
        <v>0.25682423124154569</v>
      </c>
      <c r="J64" s="6">
        <f>D64*2*150/(B64*1000000)</f>
        <v>0.32875995038056116</v>
      </c>
      <c r="K64" s="13">
        <f>E64*2*250/(B64*1000000)</f>
        <v>0.51364846248309137</v>
      </c>
    </row>
    <row r="65" spans="1:11" x14ac:dyDescent="0.2">
      <c r="A65" s="15" t="s">
        <v>61</v>
      </c>
      <c r="B65" s="5">
        <v>1.58647</v>
      </c>
      <c r="C65" s="5">
        <f>VLOOKUP($A65,'rawAcel-Acel'!$A$1:$F$125,2,FALSE)</f>
        <v>850</v>
      </c>
      <c r="D65" s="5">
        <f>VLOOKUP($A65,'rawAcel-Acel'!$A$1:$F$125,3,FALSE)</f>
        <v>1700</v>
      </c>
      <c r="E65" s="5">
        <f>VLOOKUP($A65,'rawAcel-Acel'!$A$1:$F$125,4,FALSE)</f>
        <v>1614</v>
      </c>
      <c r="F65" s="5">
        <f>VLOOKUP($A65,'rawAcel-Acel'!$A$1:$F$125,5,FALSE)</f>
        <v>1700</v>
      </c>
      <c r="G65" s="5">
        <f>VLOOKUP($A65,'rawAcel-Acel'!$A$1:$F$125,6,FALSE)</f>
        <v>1614</v>
      </c>
      <c r="H65" s="6">
        <f>F65*150/(B65*1000000)</f>
        <v>0.16073420865191274</v>
      </c>
      <c r="I65" s="6">
        <f>G65*250/(B65*1000000)</f>
        <v>0.25433824780802661</v>
      </c>
      <c r="J65" s="6">
        <f>D65*2*150/(B65*1000000)</f>
        <v>0.32146841730382547</v>
      </c>
      <c r="K65" s="13">
        <f>E65*2*250/(B65*1000000)</f>
        <v>0.50867649561605321</v>
      </c>
    </row>
    <row r="66" spans="1:11" x14ac:dyDescent="0.2">
      <c r="A66" s="15" t="s">
        <v>62</v>
      </c>
      <c r="B66" s="5">
        <v>1.66764</v>
      </c>
      <c r="C66" s="5">
        <f>VLOOKUP($A66,'rawAcel-Acel'!$A$1:$F$125,2,FALSE)</f>
        <v>958</v>
      </c>
      <c r="D66" s="5">
        <f>VLOOKUP($A66,'rawAcel-Acel'!$A$1:$F$125,3,FALSE)</f>
        <v>1916</v>
      </c>
      <c r="E66" s="5">
        <f>VLOOKUP($A66,'rawAcel-Acel'!$A$1:$F$125,4,FALSE)</f>
        <v>1798</v>
      </c>
      <c r="F66" s="5">
        <f>VLOOKUP($A66,'rawAcel-Acel'!$A$1:$F$125,5,FALSE)</f>
        <v>1916</v>
      </c>
      <c r="G66" s="5">
        <f>VLOOKUP($A66,'rawAcel-Acel'!$A$1:$F$125,6,FALSE)</f>
        <v>1798</v>
      </c>
      <c r="H66" s="6">
        <f>F66*150/(B66*1000000)</f>
        <v>0.17233935381737064</v>
      </c>
      <c r="I66" s="6">
        <f>G66*250/(B66*1000000)</f>
        <v>0.26954258712911661</v>
      </c>
      <c r="J66" s="6">
        <f>D66*2*150/(B66*1000000)</f>
        <v>0.34467870763474129</v>
      </c>
      <c r="K66" s="13">
        <f>E66*2*250/(B66*1000000)</f>
        <v>0.53908517425823321</v>
      </c>
    </row>
    <row r="67" spans="1:11" x14ac:dyDescent="0.2">
      <c r="A67" s="15" t="s">
        <v>63</v>
      </c>
      <c r="B67" s="5">
        <v>1.6673</v>
      </c>
      <c r="C67" s="5">
        <f>VLOOKUP($A67,'rawAcel-Acel'!$A$1:$F$125,2,FALSE)</f>
        <v>958</v>
      </c>
      <c r="D67" s="5">
        <f>VLOOKUP($A67,'rawAcel-Acel'!$A$1:$F$125,3,FALSE)</f>
        <v>1916</v>
      </c>
      <c r="E67" s="5">
        <f>VLOOKUP($A67,'rawAcel-Acel'!$A$1:$F$125,4,FALSE)</f>
        <v>1798</v>
      </c>
      <c r="F67" s="5">
        <f>VLOOKUP($A67,'rawAcel-Acel'!$A$1:$F$125,5,FALSE)</f>
        <v>1916</v>
      </c>
      <c r="G67" s="5">
        <f>VLOOKUP($A67,'rawAcel-Acel'!$A$1:$F$125,6,FALSE)</f>
        <v>1798</v>
      </c>
      <c r="H67" s="6">
        <f>F67*150/(B67*1000000)</f>
        <v>0.17237449769087745</v>
      </c>
      <c r="I67" s="6">
        <f>G67*250/(B67*1000000)</f>
        <v>0.26959755292988663</v>
      </c>
      <c r="J67" s="6">
        <f>D67*2*150/(B67*1000000)</f>
        <v>0.34474899538175491</v>
      </c>
      <c r="K67" s="13">
        <f>E67*2*250/(B67*1000000)</f>
        <v>0.53919510585977326</v>
      </c>
    </row>
    <row r="68" spans="1:11" x14ac:dyDescent="0.2">
      <c r="A68" s="15" t="s">
        <v>64</v>
      </c>
      <c r="B68" s="5">
        <v>1.69692</v>
      </c>
      <c r="C68" s="5">
        <f>VLOOKUP($A68,'rawAcel-Acel'!$A$1:$F$125,2,FALSE)</f>
        <v>939</v>
      </c>
      <c r="D68" s="5">
        <f>VLOOKUP($A68,'rawAcel-Acel'!$A$1:$F$125,3,FALSE)</f>
        <v>1878</v>
      </c>
      <c r="E68" s="5">
        <f>VLOOKUP($A68,'rawAcel-Acel'!$A$1:$F$125,4,FALSE)</f>
        <v>1742</v>
      </c>
      <c r="F68" s="5">
        <f>VLOOKUP($A68,'rawAcel-Acel'!$A$1:$F$125,5,FALSE)</f>
        <v>1878</v>
      </c>
      <c r="G68" s="5">
        <f>VLOOKUP($A68,'rawAcel-Acel'!$A$1:$F$125,6,FALSE)</f>
        <v>1742</v>
      </c>
      <c r="H68" s="6">
        <f>F68*150/(B68*1000000)</f>
        <v>0.16600664733752918</v>
      </c>
      <c r="I68" s="6">
        <f>G68*250/(B68*1000000)</f>
        <v>0.25664144449944604</v>
      </c>
      <c r="J68" s="6">
        <f>D68*2*150/(B68*1000000)</f>
        <v>0.33201329467505836</v>
      </c>
      <c r="K68" s="13">
        <f>E68*2*250/(B68*1000000)</f>
        <v>0.51328288899889207</v>
      </c>
    </row>
    <row r="69" spans="1:11" x14ac:dyDescent="0.2">
      <c r="A69" s="15" t="s">
        <v>65</v>
      </c>
      <c r="B69" s="5">
        <v>1.66764</v>
      </c>
      <c r="C69" s="5">
        <f>VLOOKUP($A69,'rawAcel-Acel'!$A$1:$F$125,2,FALSE)</f>
        <v>958</v>
      </c>
      <c r="D69" s="5">
        <f>VLOOKUP($A69,'rawAcel-Acel'!$A$1:$F$125,3,FALSE)</f>
        <v>1916</v>
      </c>
      <c r="E69" s="5">
        <f>VLOOKUP($A69,'rawAcel-Acel'!$A$1:$F$125,4,FALSE)</f>
        <v>1798</v>
      </c>
      <c r="F69" s="5">
        <f>VLOOKUP($A69,'rawAcel-Acel'!$A$1:$F$125,5,FALSE)</f>
        <v>1916</v>
      </c>
      <c r="G69" s="5">
        <f>VLOOKUP($A69,'rawAcel-Acel'!$A$1:$F$125,6,FALSE)</f>
        <v>1798</v>
      </c>
      <c r="H69" s="6">
        <f>F69*150/(B69*1000000)</f>
        <v>0.17233935381737064</v>
      </c>
      <c r="I69" s="6">
        <f>G69*250/(B69*1000000)</f>
        <v>0.26954258712911661</v>
      </c>
      <c r="J69" s="6">
        <f>D69*2*150/(B69*1000000)</f>
        <v>0.34467870763474129</v>
      </c>
      <c r="K69" s="13">
        <f>E69*2*250/(B69*1000000)</f>
        <v>0.53908517425823321</v>
      </c>
    </row>
    <row r="70" spans="1:11" x14ac:dyDescent="0.2">
      <c r="A70" s="15" t="s">
        <v>66</v>
      </c>
      <c r="B70" s="5">
        <v>1.6672400000000001</v>
      </c>
      <c r="C70" s="5">
        <f>VLOOKUP($A70,'rawAcel-Acel'!$A$1:$F$125,2,FALSE)</f>
        <v>957</v>
      </c>
      <c r="D70" s="5">
        <f>VLOOKUP($A70,'rawAcel-Acel'!$A$1:$F$125,3,FALSE)</f>
        <v>1914</v>
      </c>
      <c r="E70" s="5">
        <f>VLOOKUP($A70,'rawAcel-Acel'!$A$1:$F$125,4,FALSE)</f>
        <v>1798</v>
      </c>
      <c r="F70" s="5">
        <f>VLOOKUP($A70,'rawAcel-Acel'!$A$1:$F$125,5,FALSE)</f>
        <v>1914</v>
      </c>
      <c r="G70" s="5">
        <f>VLOOKUP($A70,'rawAcel-Acel'!$A$1:$F$125,6,FALSE)</f>
        <v>1798</v>
      </c>
      <c r="H70" s="6">
        <f>F70*150/(B70*1000000)</f>
        <v>0.17220076293754949</v>
      </c>
      <c r="I70" s="6">
        <f>G70*250/(B70*1000000)</f>
        <v>0.26960725510424416</v>
      </c>
      <c r="J70" s="6">
        <f>D70*2*150/(B70*1000000)</f>
        <v>0.34440152587509898</v>
      </c>
      <c r="K70" s="13">
        <f>E70*2*250/(B70*1000000)</f>
        <v>0.53921451020848832</v>
      </c>
    </row>
    <row r="71" spans="1:11" x14ac:dyDescent="0.2">
      <c r="A71" s="15" t="s">
        <v>67</v>
      </c>
      <c r="B71" s="5">
        <v>1.6673</v>
      </c>
      <c r="C71" s="5">
        <f>VLOOKUP($A71,'rawAcel-Acel'!$A$1:$F$125,2,FALSE)</f>
        <v>958</v>
      </c>
      <c r="D71" s="5">
        <f>VLOOKUP($A71,'rawAcel-Acel'!$A$1:$F$125,3,FALSE)</f>
        <v>1916</v>
      </c>
      <c r="E71" s="5">
        <f>VLOOKUP($A71,'rawAcel-Acel'!$A$1:$F$125,4,FALSE)</f>
        <v>1798</v>
      </c>
      <c r="F71" s="5">
        <f>VLOOKUP($A71,'rawAcel-Acel'!$A$1:$F$125,5,FALSE)</f>
        <v>1916</v>
      </c>
      <c r="G71" s="5">
        <f>VLOOKUP($A71,'rawAcel-Acel'!$A$1:$F$125,6,FALSE)</f>
        <v>1798</v>
      </c>
      <c r="H71" s="6">
        <f>F71*150/(B71*1000000)</f>
        <v>0.17237449769087745</v>
      </c>
      <c r="I71" s="6">
        <f>G71*250/(B71*1000000)</f>
        <v>0.26959755292988663</v>
      </c>
      <c r="J71" s="6">
        <f>D71*2*150/(B71*1000000)</f>
        <v>0.34474899538175491</v>
      </c>
      <c r="K71" s="13">
        <f>E71*2*250/(B71*1000000)</f>
        <v>0.53919510585977326</v>
      </c>
    </row>
    <row r="72" spans="1:11" x14ac:dyDescent="0.2">
      <c r="A72" s="15" t="s">
        <v>7</v>
      </c>
      <c r="B72" s="5">
        <v>1.6983699999999999</v>
      </c>
      <c r="C72" s="5">
        <f>VLOOKUP($A72,'rawAcel-Acel'!$A$1:$F$125,2,FALSE)</f>
        <v>862</v>
      </c>
      <c r="D72" s="5">
        <f>VLOOKUP($A72,'rawAcel-Acel'!$A$1:$F$125,3,FALSE)</f>
        <v>1724</v>
      </c>
      <c r="E72" s="5">
        <f>VLOOKUP($A72,'rawAcel-Acel'!$A$1:$F$125,4,FALSE)</f>
        <v>1632</v>
      </c>
      <c r="F72" s="5">
        <f>VLOOKUP($A72,'rawAcel-Acel'!$A$1:$F$125,5,FALSE)</f>
        <v>1724</v>
      </c>
      <c r="G72" s="5">
        <f>VLOOKUP($A72,'rawAcel-Acel'!$A$1:$F$125,6,FALSE)</f>
        <v>1632</v>
      </c>
      <c r="H72" s="6">
        <f>F72*150/(B72*1000000)</f>
        <v>0.15226364102050791</v>
      </c>
      <c r="I72" s="6">
        <f>G72*250/(B72*1000000)</f>
        <v>0.24023033850103334</v>
      </c>
      <c r="J72" s="6">
        <f>D72*2*150/(B72*1000000)</f>
        <v>0.30452728204101581</v>
      </c>
      <c r="K72" s="13">
        <f>E72*2*250/(B72*1000000)</f>
        <v>0.48046067700206668</v>
      </c>
    </row>
    <row r="73" spans="1:11" x14ac:dyDescent="0.2">
      <c r="A73" s="15" t="s">
        <v>68</v>
      </c>
      <c r="B73" s="5">
        <v>1.66716</v>
      </c>
      <c r="C73" s="5">
        <f>VLOOKUP($A73,'rawAcel-Acel'!$A$1:$F$125,2,FALSE)</f>
        <v>888</v>
      </c>
      <c r="D73" s="5">
        <f>VLOOKUP($A73,'rawAcel-Acel'!$A$1:$F$125,3,FALSE)</f>
        <v>1776</v>
      </c>
      <c r="E73" s="5">
        <f>VLOOKUP($A73,'rawAcel-Acel'!$A$1:$F$125,4,FALSE)</f>
        <v>1656</v>
      </c>
      <c r="F73" s="5">
        <f>VLOOKUP($A73,'rawAcel-Acel'!$A$1:$F$125,5,FALSE)</f>
        <v>1776</v>
      </c>
      <c r="G73" s="5">
        <f>VLOOKUP($A73,'rawAcel-Acel'!$A$1:$F$125,6,FALSE)</f>
        <v>1656</v>
      </c>
      <c r="H73" s="6">
        <f>F73*150/(B73*1000000)</f>
        <v>0.15979270136039733</v>
      </c>
      <c r="I73" s="6">
        <f>G73*250/(B73*1000000)</f>
        <v>0.24832649535737422</v>
      </c>
      <c r="J73" s="6">
        <f>D73*2*150/(B73*1000000)</f>
        <v>0.31958540272079466</v>
      </c>
      <c r="K73" s="13">
        <f>E73*2*250/(B73*1000000)</f>
        <v>0.49665299071474844</v>
      </c>
    </row>
    <row r="74" spans="1:11" x14ac:dyDescent="0.2">
      <c r="A74" s="15" t="s">
        <v>69</v>
      </c>
      <c r="B74" s="5">
        <v>1.6312800000000001</v>
      </c>
      <c r="C74" s="5">
        <f>VLOOKUP($A74,'rawAcel-Acel'!$A$1:$F$125,2,FALSE)</f>
        <v>885</v>
      </c>
      <c r="D74" s="5">
        <f>VLOOKUP($A74,'rawAcel-Acel'!$A$1:$F$125,3,FALSE)</f>
        <v>1770</v>
      </c>
      <c r="E74" s="5">
        <f>VLOOKUP($A74,'rawAcel-Acel'!$A$1:$F$125,4,FALSE)</f>
        <v>1646</v>
      </c>
      <c r="F74" s="5">
        <f>VLOOKUP($A74,'rawAcel-Acel'!$A$1:$F$125,5,FALSE)</f>
        <v>1770</v>
      </c>
      <c r="G74" s="5">
        <f>VLOOKUP($A74,'rawAcel-Acel'!$A$1:$F$125,6,FALSE)</f>
        <v>1646</v>
      </c>
      <c r="H74" s="6">
        <f>F74*150/(B74*1000000)</f>
        <v>0.16275562748271297</v>
      </c>
      <c r="I74" s="6">
        <f>G74*250/(B74*1000000)</f>
        <v>0.25225589720955321</v>
      </c>
      <c r="J74" s="6">
        <f>D74*2*150/(B74*1000000)</f>
        <v>0.32551125496542593</v>
      </c>
      <c r="K74" s="13">
        <f>E74*2*250/(B74*1000000)</f>
        <v>0.50451179441910643</v>
      </c>
    </row>
    <row r="75" spans="1:11" x14ac:dyDescent="0.2">
      <c r="A75" s="15" t="s">
        <v>70</v>
      </c>
      <c r="B75" s="5">
        <v>1.6178300000000001</v>
      </c>
      <c r="C75" s="5">
        <f>VLOOKUP($A75,'rawAcel-Acel'!$A$1:$F$125,2,FALSE)</f>
        <v>913</v>
      </c>
      <c r="D75" s="5">
        <f>VLOOKUP($A75,'rawAcel-Acel'!$A$1:$F$125,3,FALSE)</f>
        <v>1826</v>
      </c>
      <c r="E75" s="5">
        <f>VLOOKUP($A75,'rawAcel-Acel'!$A$1:$F$125,4,FALSE)</f>
        <v>1722</v>
      </c>
      <c r="F75" s="5">
        <f>VLOOKUP($A75,'rawAcel-Acel'!$A$1:$F$125,5,FALSE)</f>
        <v>1826</v>
      </c>
      <c r="G75" s="5">
        <f>VLOOKUP($A75,'rawAcel-Acel'!$A$1:$F$125,6,FALSE)</f>
        <v>1722</v>
      </c>
      <c r="H75" s="6">
        <f>F75*150/(B75*1000000)</f>
        <v>0.16930085361255509</v>
      </c>
      <c r="I75" s="6">
        <f>G75*250/(B75*1000000)</f>
        <v>0.2660971795553303</v>
      </c>
      <c r="J75" s="6">
        <f>D75*2*150/(B75*1000000)</f>
        <v>0.33860170722511018</v>
      </c>
      <c r="K75" s="13">
        <f>E75*2*250/(B75*1000000)</f>
        <v>0.5321943591106606</v>
      </c>
    </row>
    <row r="76" spans="1:11" x14ac:dyDescent="0.2">
      <c r="A76" s="15" t="s">
        <v>71</v>
      </c>
      <c r="B76" s="5">
        <v>1.6144099999999999</v>
      </c>
      <c r="C76" s="5">
        <f>VLOOKUP($A76,'rawAcel-Acel'!$A$1:$F$125,2,FALSE)</f>
        <v>868</v>
      </c>
      <c r="D76" s="5">
        <f>VLOOKUP($A76,'rawAcel-Acel'!$A$1:$F$125,3,FALSE)</f>
        <v>1736</v>
      </c>
      <c r="E76" s="5">
        <f>VLOOKUP($A76,'rawAcel-Acel'!$A$1:$F$125,4,FALSE)</f>
        <v>1648</v>
      </c>
      <c r="F76" s="5">
        <f>VLOOKUP($A76,'rawAcel-Acel'!$A$1:$F$125,5,FALSE)</f>
        <v>1736</v>
      </c>
      <c r="G76" s="5">
        <f>VLOOKUP($A76,'rawAcel-Acel'!$A$1:$F$125,6,FALSE)</f>
        <v>1648</v>
      </c>
      <c r="H76" s="6">
        <f>F76*150/(B76*1000000)</f>
        <v>0.16129731604734857</v>
      </c>
      <c r="I76" s="6">
        <f>G76*250/(B76*1000000)</f>
        <v>0.25520159067399234</v>
      </c>
      <c r="J76" s="6">
        <f>D76*2*150/(B76*1000000)</f>
        <v>0.32259463209469713</v>
      </c>
      <c r="K76" s="13">
        <f>E76*2*250/(B76*1000000)</f>
        <v>0.51040318134798468</v>
      </c>
    </row>
    <row r="77" spans="1:11" x14ac:dyDescent="0.2">
      <c r="A77" s="15" t="s">
        <v>72</v>
      </c>
      <c r="B77" s="5">
        <v>1.6598999999999999</v>
      </c>
      <c r="C77" s="5">
        <f>VLOOKUP($A77,'rawAcel-Acel'!$A$1:$F$125,2,FALSE)</f>
        <v>846</v>
      </c>
      <c r="D77" s="5">
        <f>VLOOKUP($A77,'rawAcel-Acel'!$A$1:$F$125,3,FALSE)</f>
        <v>1692</v>
      </c>
      <c r="E77" s="5">
        <f>VLOOKUP($A77,'rawAcel-Acel'!$A$1:$F$125,4,FALSE)</f>
        <v>1598</v>
      </c>
      <c r="F77" s="5">
        <f>VLOOKUP($A77,'rawAcel-Acel'!$A$1:$F$125,5,FALSE)</f>
        <v>1692</v>
      </c>
      <c r="G77" s="5">
        <f>VLOOKUP($A77,'rawAcel-Acel'!$A$1:$F$125,6,FALSE)</f>
        <v>1598</v>
      </c>
      <c r="H77" s="6">
        <f>F77*150/(B77*1000000)</f>
        <v>0.15290077715525033</v>
      </c>
      <c r="I77" s="6">
        <f>G77*250/(B77*1000000)</f>
        <v>0.24067714922585698</v>
      </c>
      <c r="J77" s="6">
        <f>D77*2*150/(B77*1000000)</f>
        <v>0.30580155431050066</v>
      </c>
      <c r="K77" s="13">
        <f>E77*2*250/(B77*1000000)</f>
        <v>0.48135429845171396</v>
      </c>
    </row>
    <row r="78" spans="1:11" x14ac:dyDescent="0.2">
      <c r="A78" s="15" t="s">
        <v>73</v>
      </c>
      <c r="B78" s="5">
        <v>1.5105599999999999</v>
      </c>
      <c r="C78" s="5">
        <f>VLOOKUP($A78,'rawAcel-Acel'!$A$1:$F$125,2,FALSE)</f>
        <v>838</v>
      </c>
      <c r="D78" s="5">
        <f>VLOOKUP($A78,'rawAcel-Acel'!$A$1:$F$125,3,FALSE)</f>
        <v>1676</v>
      </c>
      <c r="E78" s="5">
        <f>VLOOKUP($A78,'rawAcel-Acel'!$A$1:$F$125,4,FALSE)</f>
        <v>1586</v>
      </c>
      <c r="F78" s="5">
        <f>VLOOKUP($A78,'rawAcel-Acel'!$A$1:$F$125,5,FALSE)</f>
        <v>1676</v>
      </c>
      <c r="G78" s="5">
        <f>VLOOKUP($A78,'rawAcel-Acel'!$A$1:$F$125,6,FALSE)</f>
        <v>1586</v>
      </c>
      <c r="H78" s="6">
        <f>F78*150/(B78*1000000)</f>
        <v>0.16642834445503654</v>
      </c>
      <c r="I78" s="6">
        <f>G78*250/(B78*1000000)</f>
        <v>0.26248543586484485</v>
      </c>
      <c r="J78" s="6">
        <f>D78*2*150/(B78*1000000)</f>
        <v>0.33285668891007308</v>
      </c>
      <c r="K78" s="13">
        <f>E78*2*250/(B78*1000000)</f>
        <v>0.5249708717296897</v>
      </c>
    </row>
    <row r="79" spans="1:11" x14ac:dyDescent="0.2">
      <c r="A79" s="15" t="s">
        <v>74</v>
      </c>
      <c r="B79" s="5">
        <v>1.5703100000000001</v>
      </c>
      <c r="C79" s="5">
        <f>VLOOKUP($A79,'rawAcel-Acel'!$A$1:$F$125,2,FALSE)</f>
        <v>840</v>
      </c>
      <c r="D79" s="5">
        <f>VLOOKUP($A79,'rawAcel-Acel'!$A$1:$F$125,3,FALSE)</f>
        <v>1680</v>
      </c>
      <c r="E79" s="5">
        <f>VLOOKUP($A79,'rawAcel-Acel'!$A$1:$F$125,4,FALSE)</f>
        <v>1570</v>
      </c>
      <c r="F79" s="5">
        <f>VLOOKUP($A79,'rawAcel-Acel'!$A$1:$F$125,5,FALSE)</f>
        <v>1680</v>
      </c>
      <c r="G79" s="5">
        <f>VLOOKUP($A79,'rawAcel-Acel'!$A$1:$F$125,6,FALSE)</f>
        <v>1570</v>
      </c>
      <c r="H79" s="6">
        <f>F79*150/(B79*1000000)</f>
        <v>0.16047786742745063</v>
      </c>
      <c r="I79" s="6">
        <f>G79*250/(B79*1000000)</f>
        <v>0.24995064668759673</v>
      </c>
      <c r="J79" s="6">
        <f>D79*2*150/(B79*1000000)</f>
        <v>0.32095573485490125</v>
      </c>
      <c r="K79" s="13">
        <f>E79*2*250/(B79*1000000)</f>
        <v>0.49990129337519346</v>
      </c>
    </row>
    <row r="80" spans="1:11" x14ac:dyDescent="0.2">
      <c r="A80" s="15" t="s">
        <v>75</v>
      </c>
      <c r="B80" s="5">
        <v>1.53145</v>
      </c>
      <c r="C80" s="5">
        <f>VLOOKUP($A80,'rawAcel-Acel'!$A$1:$F$125,2,FALSE)</f>
        <v>864</v>
      </c>
      <c r="D80" s="5">
        <f>VLOOKUP($A80,'rawAcel-Acel'!$A$1:$F$125,3,FALSE)</f>
        <v>1728</v>
      </c>
      <c r="E80" s="5">
        <f>VLOOKUP($A80,'rawAcel-Acel'!$A$1:$F$125,4,FALSE)</f>
        <v>1608</v>
      </c>
      <c r="F80" s="5">
        <f>VLOOKUP($A80,'rawAcel-Acel'!$A$1:$F$125,5,FALSE)</f>
        <v>1728</v>
      </c>
      <c r="G80" s="5">
        <f>VLOOKUP($A80,'rawAcel-Acel'!$A$1:$F$125,6,FALSE)</f>
        <v>1608</v>
      </c>
      <c r="H80" s="6">
        <f>F80*150/(B80*1000000)</f>
        <v>0.16925136308727023</v>
      </c>
      <c r="I80" s="6">
        <f>G80*250/(B80*1000000)</f>
        <v>0.26249632701034969</v>
      </c>
      <c r="J80" s="6">
        <f>D80*2*150/(B80*1000000)</f>
        <v>0.33850272617454047</v>
      </c>
      <c r="K80" s="13">
        <f>E80*2*250/(B80*1000000)</f>
        <v>0.52499265402069939</v>
      </c>
    </row>
    <row r="81" spans="1:11" x14ac:dyDescent="0.2">
      <c r="A81" s="15" t="s">
        <v>76</v>
      </c>
      <c r="B81" s="5">
        <v>1.6245400000000001</v>
      </c>
      <c r="C81" s="5">
        <f>VLOOKUP($A81,'rawAcel-Acel'!$A$1:$F$125,2,FALSE)</f>
        <v>908</v>
      </c>
      <c r="D81" s="5">
        <f>VLOOKUP($A81,'rawAcel-Acel'!$A$1:$F$125,3,FALSE)</f>
        <v>1816</v>
      </c>
      <c r="E81" s="5">
        <f>VLOOKUP($A81,'rawAcel-Acel'!$A$1:$F$125,4,FALSE)</f>
        <v>1720</v>
      </c>
      <c r="F81" s="5">
        <f>VLOOKUP($A81,'rawAcel-Acel'!$A$1:$F$125,5,FALSE)</f>
        <v>1816</v>
      </c>
      <c r="G81" s="5">
        <f>VLOOKUP($A81,'rawAcel-Acel'!$A$1:$F$125,6,FALSE)</f>
        <v>1720</v>
      </c>
      <c r="H81" s="6">
        <f>F81*150/(B81*1000000)</f>
        <v>0.16767823506961971</v>
      </c>
      <c r="I81" s="6">
        <f>G81*250/(B81*1000000)</f>
        <v>0.26469031233456858</v>
      </c>
      <c r="J81" s="6">
        <f>D81*2*150/(B81*1000000)</f>
        <v>0.33535647013923942</v>
      </c>
      <c r="K81" s="13">
        <f>E81*2*250/(B81*1000000)</f>
        <v>0.52938062466913716</v>
      </c>
    </row>
    <row r="82" spans="1:11" x14ac:dyDescent="0.2">
      <c r="A82" s="15" t="s">
        <v>77</v>
      </c>
      <c r="B82" s="5">
        <v>1.6249400000000001</v>
      </c>
      <c r="C82" s="5">
        <f>VLOOKUP($A82,'rawAcel-Acel'!$A$1:$F$125,2,FALSE)</f>
        <v>908</v>
      </c>
      <c r="D82" s="5">
        <f>VLOOKUP($A82,'rawAcel-Acel'!$A$1:$F$125,3,FALSE)</f>
        <v>1816</v>
      </c>
      <c r="E82" s="5">
        <f>VLOOKUP($A82,'rawAcel-Acel'!$A$1:$F$125,4,FALSE)</f>
        <v>1720</v>
      </c>
      <c r="F82" s="5">
        <f>VLOOKUP($A82,'rawAcel-Acel'!$A$1:$F$125,5,FALSE)</f>
        <v>1816</v>
      </c>
      <c r="G82" s="5">
        <f>VLOOKUP($A82,'rawAcel-Acel'!$A$1:$F$125,6,FALSE)</f>
        <v>1720</v>
      </c>
      <c r="H82" s="6">
        <f>F82*150/(B82*1000000)</f>
        <v>0.16763695890309796</v>
      </c>
      <c r="I82" s="6">
        <f>G82*250/(B82*1000000)</f>
        <v>0.26462515539035286</v>
      </c>
      <c r="J82" s="6">
        <f>D82*2*150/(B82*1000000)</f>
        <v>0.33527391780619592</v>
      </c>
      <c r="K82" s="13">
        <f>E82*2*250/(B82*1000000)</f>
        <v>0.52925031078070572</v>
      </c>
    </row>
    <row r="83" spans="1:11" x14ac:dyDescent="0.2">
      <c r="A83" s="15" t="s">
        <v>78</v>
      </c>
      <c r="B83" s="5">
        <v>1.58487</v>
      </c>
      <c r="C83" s="5">
        <f>VLOOKUP($A83,'rawAcel-Acel'!$A$1:$F$125,2,FALSE)</f>
        <v>910</v>
      </c>
      <c r="D83" s="5">
        <f>VLOOKUP($A83,'rawAcel-Acel'!$A$1:$F$125,3,FALSE)</f>
        <v>1820</v>
      </c>
      <c r="E83" s="5">
        <f>VLOOKUP($A83,'rawAcel-Acel'!$A$1:$F$125,4,FALSE)</f>
        <v>1704</v>
      </c>
      <c r="F83" s="5">
        <f>VLOOKUP($A83,'rawAcel-Acel'!$A$1:$F$125,5,FALSE)</f>
        <v>1820</v>
      </c>
      <c r="G83" s="5">
        <f>VLOOKUP($A83,'rawAcel-Acel'!$A$1:$F$125,6,FALSE)</f>
        <v>1704</v>
      </c>
      <c r="H83" s="6">
        <f>F83*150/(B83*1000000)</f>
        <v>0.17225387571220352</v>
      </c>
      <c r="I83" s="6">
        <f>G83*250/(B83*1000000)</f>
        <v>0.26879176210036154</v>
      </c>
      <c r="J83" s="6">
        <f>D83*2*150/(B83*1000000)</f>
        <v>0.34450775142440704</v>
      </c>
      <c r="K83" s="13">
        <f>E83*2*250/(B83*1000000)</f>
        <v>0.53758352420072308</v>
      </c>
    </row>
    <row r="84" spans="1:11" x14ac:dyDescent="0.2">
      <c r="A84" s="15" t="s">
        <v>79</v>
      </c>
      <c r="B84" s="5">
        <v>1.5783499999999999</v>
      </c>
      <c r="C84" s="5">
        <f>VLOOKUP($A84,'rawAcel-Acel'!$A$1:$F$125,2,FALSE)</f>
        <v>869</v>
      </c>
      <c r="D84" s="5">
        <f>VLOOKUP($A84,'rawAcel-Acel'!$A$1:$F$125,3,FALSE)</f>
        <v>1738</v>
      </c>
      <c r="E84" s="5">
        <f>VLOOKUP($A84,'rawAcel-Acel'!$A$1:$F$125,4,FALSE)</f>
        <v>1630</v>
      </c>
      <c r="F84" s="5">
        <f>VLOOKUP($A84,'rawAcel-Acel'!$A$1:$F$125,5,FALSE)</f>
        <v>1738</v>
      </c>
      <c r="G84" s="5">
        <f>VLOOKUP($A84,'rawAcel-Acel'!$A$1:$F$125,6,FALSE)</f>
        <v>1630</v>
      </c>
      <c r="H84" s="6">
        <f>F84*150/(B84*1000000)</f>
        <v>0.16517249025881459</v>
      </c>
      <c r="I84" s="6">
        <f>G84*250/(B84*1000000)</f>
        <v>0.25818101181613712</v>
      </c>
      <c r="J84" s="6">
        <f>D84*2*150/(B84*1000000)</f>
        <v>0.33034498051762917</v>
      </c>
      <c r="K84" s="13">
        <f>E84*2*250/(B84*1000000)</f>
        <v>0.51636202363227424</v>
      </c>
    </row>
    <row r="85" spans="1:11" x14ac:dyDescent="0.2">
      <c r="A85" s="15" t="s">
        <v>80</v>
      </c>
      <c r="B85" s="5">
        <v>1.6707799999999999</v>
      </c>
      <c r="C85" s="5">
        <f>VLOOKUP($A85,'rawAcel-Acel'!$A$1:$F$125,2,FALSE)</f>
        <v>956</v>
      </c>
      <c r="D85" s="5">
        <f>VLOOKUP($A85,'rawAcel-Acel'!$A$1:$F$125,3,FALSE)</f>
        <v>1912</v>
      </c>
      <c r="E85" s="5">
        <f>VLOOKUP($A85,'rawAcel-Acel'!$A$1:$F$125,4,FALSE)</f>
        <v>1792</v>
      </c>
      <c r="F85" s="5">
        <f>VLOOKUP($A85,'rawAcel-Acel'!$A$1:$F$125,5,FALSE)</f>
        <v>1912</v>
      </c>
      <c r="G85" s="5">
        <f>VLOOKUP($A85,'rawAcel-Acel'!$A$1:$F$125,6,FALSE)</f>
        <v>1792</v>
      </c>
      <c r="H85" s="6">
        <f>F85*150/(B85*1000000)</f>
        <v>0.17165635212296054</v>
      </c>
      <c r="I85" s="6">
        <f>G85*250/(B85*1000000)</f>
        <v>0.26813823483642368</v>
      </c>
      <c r="J85" s="6">
        <f>D85*2*150/(B85*1000000)</f>
        <v>0.34331270424592109</v>
      </c>
      <c r="K85" s="13">
        <f>E85*2*250/(B85*1000000)</f>
        <v>0.53627646967284737</v>
      </c>
    </row>
    <row r="86" spans="1:11" x14ac:dyDescent="0.2">
      <c r="A86" s="15" t="s">
        <v>81</v>
      </c>
      <c r="B86" s="5">
        <v>1.6668799999999999</v>
      </c>
      <c r="C86" s="5">
        <f>VLOOKUP($A86,'rawAcel-Acel'!$A$1:$F$125,2,FALSE)</f>
        <v>953</v>
      </c>
      <c r="D86" s="5">
        <f>VLOOKUP($A86,'rawAcel-Acel'!$A$1:$F$125,3,FALSE)</f>
        <v>1906</v>
      </c>
      <c r="E86" s="5">
        <f>VLOOKUP($A86,'rawAcel-Acel'!$A$1:$F$125,4,FALSE)</f>
        <v>1788</v>
      </c>
      <c r="F86" s="5">
        <f>VLOOKUP($A86,'rawAcel-Acel'!$A$1:$F$125,5,FALSE)</f>
        <v>1906</v>
      </c>
      <c r="G86" s="5">
        <f>VLOOKUP($A86,'rawAcel-Acel'!$A$1:$F$125,6,FALSE)</f>
        <v>1788</v>
      </c>
      <c r="H86" s="6">
        <f>F86*150/(B86*1000000)</f>
        <v>0.17151804569015167</v>
      </c>
      <c r="I86" s="6">
        <f>G86*250/(B86*1000000)</f>
        <v>0.26816567479362641</v>
      </c>
      <c r="J86" s="6">
        <f>D86*2*150/(B86*1000000)</f>
        <v>0.34303609138030333</v>
      </c>
      <c r="K86" s="13">
        <f>E86*2*250/(B86*1000000)</f>
        <v>0.53633134958725281</v>
      </c>
    </row>
    <row r="87" spans="1:11" x14ac:dyDescent="0.2">
      <c r="A87" s="15" t="s">
        <v>82</v>
      </c>
      <c r="B87" s="5">
        <v>1.6664699999999999</v>
      </c>
      <c r="C87" s="5">
        <f>VLOOKUP($A87,'rawAcel-Acel'!$A$1:$F$125,2,FALSE)</f>
        <v>956</v>
      </c>
      <c r="D87" s="5">
        <f>VLOOKUP($A87,'rawAcel-Acel'!$A$1:$F$125,3,FALSE)</f>
        <v>1912</v>
      </c>
      <c r="E87" s="5">
        <f>VLOOKUP($A87,'rawAcel-Acel'!$A$1:$F$125,4,FALSE)</f>
        <v>1792</v>
      </c>
      <c r="F87" s="5">
        <f>VLOOKUP($A87,'rawAcel-Acel'!$A$1:$F$125,5,FALSE)</f>
        <v>1912</v>
      </c>
      <c r="G87" s="5">
        <f>VLOOKUP($A87,'rawAcel-Acel'!$A$1:$F$125,6,FALSE)</f>
        <v>1792</v>
      </c>
      <c r="H87" s="6">
        <f>F87*150/(B87*1000000)</f>
        <v>0.17210030783632468</v>
      </c>
      <c r="I87" s="6">
        <f>G87*250/(B87*1000000)</f>
        <v>0.26883172214321288</v>
      </c>
      <c r="J87" s="6">
        <f>D87*2*150/(B87*1000000)</f>
        <v>0.34420061567264937</v>
      </c>
      <c r="K87" s="13">
        <f>E87*2*250/(B87*1000000)</f>
        <v>0.53766344428642576</v>
      </c>
    </row>
    <row r="88" spans="1:11" x14ac:dyDescent="0.2">
      <c r="A88" s="15" t="s">
        <v>83</v>
      </c>
      <c r="B88" s="5">
        <v>1.6667400000000001</v>
      </c>
      <c r="C88" s="5">
        <f>VLOOKUP($A88,'rawAcel-Acel'!$A$1:$F$125,2,FALSE)</f>
        <v>955</v>
      </c>
      <c r="D88" s="5">
        <f>VLOOKUP($A88,'rawAcel-Acel'!$A$1:$F$125,3,FALSE)</f>
        <v>1910</v>
      </c>
      <c r="E88" s="5">
        <f>VLOOKUP($A88,'rawAcel-Acel'!$A$1:$F$125,4,FALSE)</f>
        <v>1790</v>
      </c>
      <c r="F88" s="5">
        <f>VLOOKUP($A88,'rawAcel-Acel'!$A$1:$F$125,5,FALSE)</f>
        <v>1910</v>
      </c>
      <c r="G88" s="5">
        <f>VLOOKUP($A88,'rawAcel-Acel'!$A$1:$F$125,6,FALSE)</f>
        <v>1790</v>
      </c>
      <c r="H88" s="6">
        <f>F88*150/(B88*1000000)</f>
        <v>0.17189243673278376</v>
      </c>
      <c r="I88" s="6">
        <f>G88*250/(B88*1000000)</f>
        <v>0.26848818651979312</v>
      </c>
      <c r="J88" s="6">
        <f>D88*2*150/(B88*1000000)</f>
        <v>0.34378487346556752</v>
      </c>
      <c r="K88" s="13">
        <f>E88*2*250/(B88*1000000)</f>
        <v>0.53697637303958623</v>
      </c>
    </row>
    <row r="89" spans="1:11" x14ac:dyDescent="0.2">
      <c r="A89" s="15" t="s">
        <v>84</v>
      </c>
      <c r="B89" s="5">
        <v>1.6739999999999999</v>
      </c>
      <c r="C89" s="5">
        <f>VLOOKUP($A89,'rawAcel-Acel'!$A$1:$F$125,2,FALSE)</f>
        <v>885</v>
      </c>
      <c r="D89" s="5">
        <f>VLOOKUP($A89,'rawAcel-Acel'!$A$1:$F$125,3,FALSE)</f>
        <v>1770</v>
      </c>
      <c r="E89" s="5">
        <f>VLOOKUP($A89,'rawAcel-Acel'!$A$1:$F$125,4,FALSE)</f>
        <v>1658</v>
      </c>
      <c r="F89" s="5">
        <f>VLOOKUP($A89,'rawAcel-Acel'!$A$1:$F$125,5,FALSE)</f>
        <v>1770</v>
      </c>
      <c r="G89" s="5">
        <f>VLOOKUP($A89,'rawAcel-Acel'!$A$1:$F$125,6,FALSE)</f>
        <v>1658</v>
      </c>
      <c r="H89" s="6">
        <f>F89*150/(B89*1000000)</f>
        <v>0.15860215053763441</v>
      </c>
      <c r="I89" s="6">
        <f>G89*250/(B89*1000000)</f>
        <v>0.24761051373954598</v>
      </c>
      <c r="J89" s="6">
        <f>D89*2*150/(B89*1000000)</f>
        <v>0.31720430107526881</v>
      </c>
      <c r="K89" s="13">
        <f>E89*2*250/(B89*1000000)</f>
        <v>0.49522102747909197</v>
      </c>
    </row>
    <row r="90" spans="1:11" x14ac:dyDescent="0.2">
      <c r="A90" s="15" t="s">
        <v>98</v>
      </c>
      <c r="B90" s="5">
        <v>1.67408</v>
      </c>
      <c r="C90" s="5">
        <f>VLOOKUP($A90,'rawAcel-Acel'!$A$1:$F$125,2,FALSE)</f>
        <v>885</v>
      </c>
      <c r="D90" s="5">
        <f>VLOOKUP($A90,'rawAcel-Acel'!$A$1:$F$125,3,FALSE)</f>
        <v>1770</v>
      </c>
      <c r="E90" s="5">
        <f>VLOOKUP($A90,'rawAcel-Acel'!$A$1:$F$125,4,FALSE)</f>
        <v>1658</v>
      </c>
      <c r="F90" s="5">
        <f>VLOOKUP($A90,'rawAcel-Acel'!$A$1:$F$125,5,FALSE)</f>
        <v>1770</v>
      </c>
      <c r="G90" s="5">
        <f>VLOOKUP($A90,'rawAcel-Acel'!$A$1:$F$125,6,FALSE)</f>
        <v>1658</v>
      </c>
      <c r="H90" s="6">
        <f>F90*150/(B90*1000000)</f>
        <v>0.15859457134665009</v>
      </c>
      <c r="I90" s="6">
        <f>G90*250/(B90*1000000)</f>
        <v>0.2475986810666157</v>
      </c>
      <c r="J90" s="6">
        <f>D90*2*150/(B90*1000000)</f>
        <v>0.31718914269330017</v>
      </c>
      <c r="K90" s="13">
        <f>E90*2*250/(B90*1000000)</f>
        <v>0.4951973621332314</v>
      </c>
    </row>
    <row r="91" spans="1:11" x14ac:dyDescent="0.2">
      <c r="A91" s="15" t="s">
        <v>99</v>
      </c>
      <c r="B91" s="5">
        <v>1.6740200000000001</v>
      </c>
      <c r="C91" s="5">
        <f>VLOOKUP($A91,'rawAcel-Acel'!$A$1:$F$125,2,FALSE)</f>
        <v>885</v>
      </c>
      <c r="D91" s="5">
        <f>VLOOKUP($A91,'rawAcel-Acel'!$A$1:$F$125,3,FALSE)</f>
        <v>1770</v>
      </c>
      <c r="E91" s="5">
        <f>VLOOKUP($A91,'rawAcel-Acel'!$A$1:$F$125,4,FALSE)</f>
        <v>1658</v>
      </c>
      <c r="F91" s="5">
        <f>VLOOKUP($A91,'rawAcel-Acel'!$A$1:$F$125,5,FALSE)</f>
        <v>1770</v>
      </c>
      <c r="G91" s="5">
        <f>VLOOKUP($A91,'rawAcel-Acel'!$A$1:$F$125,6,FALSE)</f>
        <v>1658</v>
      </c>
      <c r="H91" s="6">
        <f>F91*150/(B91*1000000)</f>
        <v>0.15860025567197525</v>
      </c>
      <c r="I91" s="6">
        <f>G91*250/(B91*1000000)</f>
        <v>0.24760755546528715</v>
      </c>
      <c r="J91" s="6">
        <f>D91*2*150/(B91*1000000)</f>
        <v>0.3172005113439505</v>
      </c>
      <c r="K91" s="13">
        <f>E91*2*250/(B91*1000000)</f>
        <v>0.4952151109305743</v>
      </c>
    </row>
    <row r="92" spans="1:11" x14ac:dyDescent="0.2">
      <c r="A92" s="15" t="s">
        <v>100</v>
      </c>
      <c r="B92" s="5">
        <v>1.67401</v>
      </c>
      <c r="C92" s="5">
        <f>VLOOKUP($A92,'rawAcel-Acel'!$A$1:$F$125,2,FALSE)</f>
        <v>885</v>
      </c>
      <c r="D92" s="5">
        <f>VLOOKUP($A92,'rawAcel-Acel'!$A$1:$F$125,3,FALSE)</f>
        <v>1770</v>
      </c>
      <c r="E92" s="5">
        <f>VLOOKUP($A92,'rawAcel-Acel'!$A$1:$F$125,4,FALSE)</f>
        <v>1658</v>
      </c>
      <c r="F92" s="5">
        <f>VLOOKUP($A92,'rawAcel-Acel'!$A$1:$F$125,5,FALSE)</f>
        <v>1770</v>
      </c>
      <c r="G92" s="5">
        <f>VLOOKUP($A92,'rawAcel-Acel'!$A$1:$F$125,6,FALSE)</f>
        <v>1658</v>
      </c>
      <c r="H92" s="6">
        <f>F92*150/(B92*1000000)</f>
        <v>0.15860120309914516</v>
      </c>
      <c r="I92" s="6">
        <f>G92*250/(B92*1000000)</f>
        <v>0.24760903459358069</v>
      </c>
      <c r="J92" s="6">
        <f>D92*2*150/(B92*1000000)</f>
        <v>0.31720240619829032</v>
      </c>
      <c r="K92" s="13">
        <f>E92*2*250/(B92*1000000)</f>
        <v>0.49521806918716138</v>
      </c>
    </row>
    <row r="93" spans="1:11" x14ac:dyDescent="0.2">
      <c r="A93" s="15" t="s">
        <v>101</v>
      </c>
      <c r="B93" s="5">
        <v>1.67401</v>
      </c>
      <c r="C93" s="5">
        <f>VLOOKUP($A93,'rawAcel-Acel'!$A$1:$F$125,2,FALSE)</f>
        <v>885</v>
      </c>
      <c r="D93" s="5">
        <f>VLOOKUP($A93,'rawAcel-Acel'!$A$1:$F$125,3,FALSE)</f>
        <v>1770</v>
      </c>
      <c r="E93" s="5">
        <f>VLOOKUP($A93,'rawAcel-Acel'!$A$1:$F$125,4,FALSE)</f>
        <v>1658</v>
      </c>
      <c r="F93" s="5">
        <f>VLOOKUP($A93,'rawAcel-Acel'!$A$1:$F$125,5,FALSE)</f>
        <v>1770</v>
      </c>
      <c r="G93" s="5">
        <f>VLOOKUP($A93,'rawAcel-Acel'!$A$1:$F$125,6,FALSE)</f>
        <v>1658</v>
      </c>
      <c r="H93" s="6">
        <f>F93*150/(B93*1000000)</f>
        <v>0.15860120309914516</v>
      </c>
      <c r="I93" s="6">
        <f>G93*250/(B93*1000000)</f>
        <v>0.24760903459358069</v>
      </c>
      <c r="J93" s="6">
        <f>D93*2*150/(B93*1000000)</f>
        <v>0.31720240619829032</v>
      </c>
      <c r="K93" s="13">
        <f>E93*2*250/(B93*1000000)</f>
        <v>0.49521806918716138</v>
      </c>
    </row>
    <row r="94" spans="1:11" x14ac:dyDescent="0.2">
      <c r="A94" s="15" t="s">
        <v>110</v>
      </c>
      <c r="B94" s="5">
        <v>1.6740200000000001</v>
      </c>
      <c r="C94" s="5">
        <f>VLOOKUP($A94,'rawAcel-Acel'!$A$1:$F$125,2,FALSE)</f>
        <v>885</v>
      </c>
      <c r="D94" s="5">
        <f>VLOOKUP($A94,'rawAcel-Acel'!$A$1:$F$125,3,FALSE)</f>
        <v>1770</v>
      </c>
      <c r="E94" s="5">
        <f>VLOOKUP($A94,'rawAcel-Acel'!$A$1:$F$125,4,FALSE)</f>
        <v>1658</v>
      </c>
      <c r="F94" s="5">
        <f>VLOOKUP($A94,'rawAcel-Acel'!$A$1:$F$125,5,FALSE)</f>
        <v>1770</v>
      </c>
      <c r="G94" s="5">
        <f>VLOOKUP($A94,'rawAcel-Acel'!$A$1:$F$125,6,FALSE)</f>
        <v>1658</v>
      </c>
      <c r="H94" s="6">
        <f>F94*150/(B94*1000000)</f>
        <v>0.15860025567197525</v>
      </c>
      <c r="I94" s="6">
        <f>G94*250/(B94*1000000)</f>
        <v>0.24760755546528715</v>
      </c>
      <c r="J94" s="6">
        <f>D94*2*150/(B94*1000000)</f>
        <v>0.3172005113439505</v>
      </c>
      <c r="K94" s="13">
        <f>E94*2*250/(B94*1000000)</f>
        <v>0.4952151109305743</v>
      </c>
    </row>
    <row r="95" spans="1:11" x14ac:dyDescent="0.2">
      <c r="A95" s="15" t="s">
        <v>109</v>
      </c>
      <c r="B95" s="5">
        <v>1.6740200000000001</v>
      </c>
      <c r="C95" s="5">
        <f>VLOOKUP($A95,'rawAcel-Acel'!$A$1:$F$125,2,FALSE)</f>
        <v>885</v>
      </c>
      <c r="D95" s="5">
        <f>VLOOKUP($A95,'rawAcel-Acel'!$A$1:$F$125,3,FALSE)</f>
        <v>1770</v>
      </c>
      <c r="E95" s="5">
        <f>VLOOKUP($A95,'rawAcel-Acel'!$A$1:$F$125,4,FALSE)</f>
        <v>1658</v>
      </c>
      <c r="F95" s="5">
        <f>VLOOKUP($A95,'rawAcel-Acel'!$A$1:$F$125,5,FALSE)</f>
        <v>1770</v>
      </c>
      <c r="G95" s="5">
        <f>VLOOKUP($A95,'rawAcel-Acel'!$A$1:$F$125,6,FALSE)</f>
        <v>1658</v>
      </c>
      <c r="H95" s="6">
        <f>F95*150/(B95*1000000)</f>
        <v>0.15860025567197525</v>
      </c>
      <c r="I95" s="6">
        <f>G95*250/(B95*1000000)</f>
        <v>0.24760755546528715</v>
      </c>
      <c r="J95" s="6">
        <f>D95*2*150/(B95*1000000)</f>
        <v>0.3172005113439505</v>
      </c>
      <c r="K95" s="13">
        <f>E95*2*250/(B95*1000000)</f>
        <v>0.4952151109305743</v>
      </c>
    </row>
    <row r="96" spans="1:11" x14ac:dyDescent="0.2">
      <c r="A96" s="15" t="s">
        <v>107</v>
      </c>
      <c r="B96" s="5">
        <v>1.67401</v>
      </c>
      <c r="C96" s="5">
        <f>VLOOKUP($A96,'rawAcel-Acel'!$A$1:$F$125,2,FALSE)</f>
        <v>885</v>
      </c>
      <c r="D96" s="5">
        <f>VLOOKUP($A96,'rawAcel-Acel'!$A$1:$F$125,3,FALSE)</f>
        <v>1770</v>
      </c>
      <c r="E96" s="5">
        <f>VLOOKUP($A96,'rawAcel-Acel'!$A$1:$F$125,4,FALSE)</f>
        <v>1658</v>
      </c>
      <c r="F96" s="5">
        <f>VLOOKUP($A96,'rawAcel-Acel'!$A$1:$F$125,5,FALSE)</f>
        <v>1770</v>
      </c>
      <c r="G96" s="5">
        <f>VLOOKUP($A96,'rawAcel-Acel'!$A$1:$F$125,6,FALSE)</f>
        <v>1658</v>
      </c>
      <c r="H96" s="6">
        <f>F96*150/(B96*1000000)</f>
        <v>0.15860120309914516</v>
      </c>
      <c r="I96" s="6">
        <f>G96*250/(B96*1000000)</f>
        <v>0.24760903459358069</v>
      </c>
      <c r="J96" s="6">
        <f>D96*2*150/(B96*1000000)</f>
        <v>0.31720240619829032</v>
      </c>
      <c r="K96" s="13">
        <f>E96*2*250/(B96*1000000)</f>
        <v>0.49521806918716138</v>
      </c>
    </row>
    <row r="97" spans="1:11" x14ac:dyDescent="0.2">
      <c r="A97" s="15" t="s">
        <v>105</v>
      </c>
      <c r="B97" s="5">
        <v>1.67395</v>
      </c>
      <c r="C97" s="5">
        <f>VLOOKUP($A97,'rawAcel-Acel'!$A$1:$F$125,2,FALSE)</f>
        <v>885</v>
      </c>
      <c r="D97" s="5">
        <f>VLOOKUP($A97,'rawAcel-Acel'!$A$1:$F$125,3,FALSE)</f>
        <v>1770</v>
      </c>
      <c r="E97" s="5">
        <f>VLOOKUP($A97,'rawAcel-Acel'!$A$1:$F$125,4,FALSE)</f>
        <v>1658</v>
      </c>
      <c r="F97" s="5">
        <f>VLOOKUP($A97,'rawAcel-Acel'!$A$1:$F$125,5,FALSE)</f>
        <v>1770</v>
      </c>
      <c r="G97" s="5">
        <f>VLOOKUP($A97,'rawAcel-Acel'!$A$1:$F$125,6,FALSE)</f>
        <v>1658</v>
      </c>
      <c r="H97" s="6">
        <f>F97*150/(B97*1000000)</f>
        <v>0.15860688789987754</v>
      </c>
      <c r="I97" s="6">
        <f>G97*250/(B97*1000000)</f>
        <v>0.24761790973446041</v>
      </c>
      <c r="J97" s="6">
        <f>D97*2*150/(B97*1000000)</f>
        <v>0.31721377579975507</v>
      </c>
      <c r="K97" s="13">
        <f>E97*2*250/(B97*1000000)</f>
        <v>0.49523581946892081</v>
      </c>
    </row>
    <row r="98" spans="1:11" x14ac:dyDescent="0.2">
      <c r="A98" s="15" t="s">
        <v>104</v>
      </c>
      <c r="B98" s="5">
        <v>1.67401</v>
      </c>
      <c r="C98" s="5">
        <f>VLOOKUP($A98,'rawAcel-Acel'!$A$1:$F$125,2,FALSE)</f>
        <v>885</v>
      </c>
      <c r="D98" s="5">
        <f>VLOOKUP($A98,'rawAcel-Acel'!$A$1:$F$125,3,FALSE)</f>
        <v>1770</v>
      </c>
      <c r="E98" s="5">
        <f>VLOOKUP($A98,'rawAcel-Acel'!$A$1:$F$125,4,FALSE)</f>
        <v>1658</v>
      </c>
      <c r="F98" s="5">
        <f>VLOOKUP($A98,'rawAcel-Acel'!$A$1:$F$125,5,FALSE)</f>
        <v>1770</v>
      </c>
      <c r="G98" s="5">
        <f>VLOOKUP($A98,'rawAcel-Acel'!$A$1:$F$125,6,FALSE)</f>
        <v>1658</v>
      </c>
      <c r="H98" s="6">
        <f>F98*150/(B98*1000000)</f>
        <v>0.15860120309914516</v>
      </c>
      <c r="I98" s="6">
        <f>G98*250/(B98*1000000)</f>
        <v>0.24760903459358069</v>
      </c>
      <c r="J98" s="6">
        <f>D98*2*150/(B98*1000000)</f>
        <v>0.31720240619829032</v>
      </c>
      <c r="K98" s="13">
        <f>E98*2*250/(B98*1000000)</f>
        <v>0.49521806918716138</v>
      </c>
    </row>
    <row r="99" spans="1:11" x14ac:dyDescent="0.2">
      <c r="A99" s="15" t="s">
        <v>108</v>
      </c>
      <c r="B99" s="5">
        <v>1.6740200000000001</v>
      </c>
      <c r="C99" s="5">
        <f>VLOOKUP($A99,'rawAcel-Acel'!$A$1:$F$125,2,FALSE)</f>
        <v>885</v>
      </c>
      <c r="D99" s="5">
        <f>VLOOKUP($A99,'rawAcel-Acel'!$A$1:$F$125,3,FALSE)</f>
        <v>1770</v>
      </c>
      <c r="E99" s="5">
        <f>VLOOKUP($A99,'rawAcel-Acel'!$A$1:$F$125,4,FALSE)</f>
        <v>1658</v>
      </c>
      <c r="F99" s="5">
        <f>VLOOKUP($A99,'rawAcel-Acel'!$A$1:$F$125,5,FALSE)</f>
        <v>1770</v>
      </c>
      <c r="G99" s="5">
        <f>VLOOKUP($A99,'rawAcel-Acel'!$A$1:$F$125,6,FALSE)</f>
        <v>1658</v>
      </c>
      <c r="H99" s="6">
        <f>F99*150/(B99*1000000)</f>
        <v>0.15860025567197525</v>
      </c>
      <c r="I99" s="6">
        <f>G99*250/(B99*1000000)</f>
        <v>0.24760755546528715</v>
      </c>
      <c r="J99" s="6">
        <f>D99*2*150/(B99*1000000)</f>
        <v>0.3172005113439505</v>
      </c>
      <c r="K99" s="13">
        <f>E99*2*250/(B99*1000000)</f>
        <v>0.4952151109305743</v>
      </c>
    </row>
    <row r="100" spans="1:11" x14ac:dyDescent="0.2">
      <c r="A100" s="15" t="s">
        <v>106</v>
      </c>
      <c r="B100" s="5">
        <v>1.6740299999999999</v>
      </c>
      <c r="C100" s="5">
        <f>VLOOKUP($A100,'rawAcel-Acel'!$A$1:$F$125,2,FALSE)</f>
        <v>885</v>
      </c>
      <c r="D100" s="5">
        <f>VLOOKUP($A100,'rawAcel-Acel'!$A$1:$F$125,3,FALSE)</f>
        <v>1770</v>
      </c>
      <c r="E100" s="5">
        <f>VLOOKUP($A100,'rawAcel-Acel'!$A$1:$F$125,4,FALSE)</f>
        <v>1658</v>
      </c>
      <c r="F100" s="5">
        <f>VLOOKUP($A100,'rawAcel-Acel'!$A$1:$F$125,5,FALSE)</f>
        <v>1770</v>
      </c>
      <c r="G100" s="5">
        <f>VLOOKUP($A100,'rawAcel-Acel'!$A$1:$F$125,6,FALSE)</f>
        <v>1658</v>
      </c>
      <c r="H100" s="6">
        <f>F100*150/(B100*1000000)</f>
        <v>0.15859930825612445</v>
      </c>
      <c r="I100" s="6">
        <f>G100*250/(B100*1000000)</f>
        <v>0.24760607635466508</v>
      </c>
      <c r="J100" s="6">
        <f>D100*2*150/(B100*1000000)</f>
        <v>0.3171986165122489</v>
      </c>
      <c r="K100" s="13">
        <f>E100*2*250/(B100*1000000)</f>
        <v>0.49521215270933017</v>
      </c>
    </row>
    <row r="101" spans="1:11" x14ac:dyDescent="0.2">
      <c r="A101" s="15" t="s">
        <v>103</v>
      </c>
      <c r="B101" s="5">
        <v>1.67401</v>
      </c>
      <c r="C101" s="5">
        <f>VLOOKUP($A101,'rawAcel-Acel'!$A$1:$F$125,2,FALSE)</f>
        <v>885</v>
      </c>
      <c r="D101" s="5">
        <f>VLOOKUP($A101,'rawAcel-Acel'!$A$1:$F$125,3,FALSE)</f>
        <v>1770</v>
      </c>
      <c r="E101" s="5">
        <f>VLOOKUP($A101,'rawAcel-Acel'!$A$1:$F$125,4,FALSE)</f>
        <v>1658</v>
      </c>
      <c r="F101" s="5">
        <f>VLOOKUP($A101,'rawAcel-Acel'!$A$1:$F$125,5,FALSE)</f>
        <v>1770</v>
      </c>
      <c r="G101" s="5">
        <f>VLOOKUP($A101,'rawAcel-Acel'!$A$1:$F$125,6,FALSE)</f>
        <v>1658</v>
      </c>
      <c r="H101" s="6">
        <f>F101*150/(B101*1000000)</f>
        <v>0.15860120309914516</v>
      </c>
      <c r="I101" s="6">
        <f>G101*250/(B101*1000000)</f>
        <v>0.24760903459358069</v>
      </c>
      <c r="J101" s="6">
        <f>D101*2*150/(B101*1000000)</f>
        <v>0.31720240619829032</v>
      </c>
      <c r="K101" s="13">
        <f>E101*2*250/(B101*1000000)</f>
        <v>0.49521806918716138</v>
      </c>
    </row>
    <row r="102" spans="1:11" x14ac:dyDescent="0.2">
      <c r="A102" s="15" t="s">
        <v>102</v>
      </c>
      <c r="B102" s="5">
        <v>1.6740200000000001</v>
      </c>
      <c r="C102" s="5">
        <f>VLOOKUP($A102,'rawAcel-Acel'!$A$1:$F$125,2,FALSE)</f>
        <v>885</v>
      </c>
      <c r="D102" s="5">
        <f>VLOOKUP($A102,'rawAcel-Acel'!$A$1:$F$125,3,FALSE)</f>
        <v>1770</v>
      </c>
      <c r="E102" s="5">
        <f>VLOOKUP($A102,'rawAcel-Acel'!$A$1:$F$125,4,FALSE)</f>
        <v>1658</v>
      </c>
      <c r="F102" s="5">
        <f>VLOOKUP($A102,'rawAcel-Acel'!$A$1:$F$125,5,FALSE)</f>
        <v>1770</v>
      </c>
      <c r="G102" s="5">
        <f>VLOOKUP($A102,'rawAcel-Acel'!$A$1:$F$125,6,FALSE)</f>
        <v>1658</v>
      </c>
      <c r="H102" s="6">
        <f>F102*150/(B102*1000000)</f>
        <v>0.15860025567197525</v>
      </c>
      <c r="I102" s="6">
        <f>G102*250/(B102*1000000)</f>
        <v>0.24760755546528715</v>
      </c>
      <c r="J102" s="6">
        <f>D102*2*150/(B102*1000000)</f>
        <v>0.3172005113439505</v>
      </c>
      <c r="K102" s="13">
        <f>E102*2*250/(B102*1000000)</f>
        <v>0.4952151109305743</v>
      </c>
    </row>
    <row r="103" spans="1:11" x14ac:dyDescent="0.2">
      <c r="A103" s="15" t="s">
        <v>85</v>
      </c>
      <c r="B103" s="5">
        <v>1.6687399999999999</v>
      </c>
      <c r="C103" s="5">
        <f>VLOOKUP($A103,'rawAcel-Acel'!$A$1:$F$125,2,FALSE)</f>
        <v>958</v>
      </c>
      <c r="D103" s="5">
        <f>VLOOKUP($A103,'rawAcel-Acel'!$A$1:$F$125,3,FALSE)</f>
        <v>1916</v>
      </c>
      <c r="E103" s="5">
        <f>VLOOKUP($A103,'rawAcel-Acel'!$A$1:$F$125,4,FALSE)</f>
        <v>1794</v>
      </c>
      <c r="F103" s="5">
        <f>VLOOKUP($A103,'rawAcel-Acel'!$A$1:$F$125,5,FALSE)</f>
        <v>1916</v>
      </c>
      <c r="G103" s="5">
        <f>VLOOKUP($A103,'rawAcel-Acel'!$A$1:$F$125,6,FALSE)</f>
        <v>1794</v>
      </c>
      <c r="H103" s="6">
        <f>F103*150/(B103*1000000)</f>
        <v>0.17222575116555006</v>
      </c>
      <c r="I103" s="6">
        <f>G103*250/(B103*1000000)</f>
        <v>0.26876565552452747</v>
      </c>
      <c r="J103" s="6">
        <f>D103*2*150/(B103*1000000)</f>
        <v>0.34445150233110011</v>
      </c>
      <c r="K103" s="13">
        <f>E103*2*250/(B103*1000000)</f>
        <v>0.53753131104905494</v>
      </c>
    </row>
    <row r="104" spans="1:11" x14ac:dyDescent="0.2">
      <c r="A104" s="15" t="s">
        <v>86</v>
      </c>
      <c r="B104" s="5">
        <v>1.64574</v>
      </c>
      <c r="C104" s="5">
        <f>VLOOKUP($A104,'rawAcel-Acel'!$A$1:$F$125,2,FALSE)</f>
        <v>859</v>
      </c>
      <c r="D104" s="5">
        <f>VLOOKUP($A104,'rawAcel-Acel'!$A$1:$F$125,3,FALSE)</f>
        <v>1718</v>
      </c>
      <c r="E104" s="5">
        <f>VLOOKUP($A104,'rawAcel-Acel'!$A$1:$F$125,4,FALSE)</f>
        <v>1626</v>
      </c>
      <c r="F104" s="5">
        <f>VLOOKUP($A104,'rawAcel-Acel'!$A$1:$F$125,5,FALSE)</f>
        <v>1718</v>
      </c>
      <c r="G104" s="5">
        <f>VLOOKUP($A104,'rawAcel-Acel'!$A$1:$F$125,6,FALSE)</f>
        <v>1626</v>
      </c>
      <c r="H104" s="6">
        <f>F104*150/(B104*1000000)</f>
        <v>0.15658609500893214</v>
      </c>
      <c r="I104" s="6">
        <f>G104*250/(B104*1000000)</f>
        <v>0.2470013489372562</v>
      </c>
      <c r="J104" s="6">
        <f>D104*2*150/(B104*1000000)</f>
        <v>0.31317219001786428</v>
      </c>
      <c r="K104" s="13">
        <f>E104*2*250/(B104*1000000)</f>
        <v>0.4940026978745124</v>
      </c>
    </row>
    <row r="105" spans="1:11" x14ac:dyDescent="0.2">
      <c r="A105" s="15" t="s">
        <v>87</v>
      </c>
      <c r="B105" s="5">
        <v>1.6809000000000001</v>
      </c>
      <c r="C105" s="5">
        <f>VLOOKUP($A105,'rawAcel-Acel'!$A$1:$F$125,2,FALSE)</f>
        <v>909</v>
      </c>
      <c r="D105" s="5">
        <f>VLOOKUP($A105,'rawAcel-Acel'!$A$1:$F$125,3,FALSE)</f>
        <v>1818</v>
      </c>
      <c r="E105" s="5">
        <f>VLOOKUP($A105,'rawAcel-Acel'!$A$1:$F$125,4,FALSE)</f>
        <v>1714</v>
      </c>
      <c r="F105" s="5">
        <f>VLOOKUP($A105,'rawAcel-Acel'!$A$1:$F$125,5,FALSE)</f>
        <v>1818</v>
      </c>
      <c r="G105" s="5">
        <f>VLOOKUP($A105,'rawAcel-Acel'!$A$1:$F$125,6,FALSE)</f>
        <v>1714</v>
      </c>
      <c r="H105" s="6">
        <f>F105*150/(B105*1000000)</f>
        <v>0.16223451722291629</v>
      </c>
      <c r="I105" s="6">
        <f>G105*250/(B105*1000000)</f>
        <v>0.25492295793919922</v>
      </c>
      <c r="J105" s="6">
        <f>D105*2*150/(B105*1000000)</f>
        <v>0.32446903444583258</v>
      </c>
      <c r="K105" s="13">
        <f>E105*2*250/(B105*1000000)</f>
        <v>0.50984591587839845</v>
      </c>
    </row>
    <row r="106" spans="1:11" x14ac:dyDescent="0.2">
      <c r="A106" s="15" t="s">
        <v>121</v>
      </c>
      <c r="B106" s="5">
        <v>1.6676200000000001</v>
      </c>
      <c r="C106" s="5">
        <f>VLOOKUP($A106,'rawAcel-Acel'!$A$1:$F$125,2,FALSE)</f>
        <v>854</v>
      </c>
      <c r="D106" s="5">
        <f>VLOOKUP($A106,'rawAcel-Acel'!$A$1:$F$125,3,FALSE)</f>
        <v>1708</v>
      </c>
      <c r="E106" s="5">
        <f>VLOOKUP($A106,'rawAcel-Acel'!$A$1:$F$125,4,FALSE)</f>
        <v>1618</v>
      </c>
      <c r="F106" s="5">
        <f>VLOOKUP($A106,'rawAcel-Acel'!$A$1:$F$125,5,FALSE)</f>
        <v>1708</v>
      </c>
      <c r="G106" s="5">
        <f>VLOOKUP($A106,'rawAcel-Acel'!$A$1:$F$125,6,FALSE)</f>
        <v>1618</v>
      </c>
      <c r="H106" s="6">
        <f>F106*150/(B106*1000000)</f>
        <v>0.15363212242597235</v>
      </c>
      <c r="I106" s="6">
        <f>G106*250/(B106*1000000)</f>
        <v>0.24256125496216163</v>
      </c>
      <c r="J106" s="6">
        <f>D106*2*150/(B106*1000000)</f>
        <v>0.3072642448519447</v>
      </c>
      <c r="K106" s="13">
        <f>E106*2*250/(B106*1000000)</f>
        <v>0.48512250992432326</v>
      </c>
    </row>
    <row r="107" spans="1:11" x14ac:dyDescent="0.2">
      <c r="A107" s="15" t="s">
        <v>118</v>
      </c>
      <c r="B107" s="5">
        <v>1.6677999999999999</v>
      </c>
      <c r="C107" s="5">
        <f>VLOOKUP($A107,'rawAcel-Acel'!$A$1:$F$125,2,FALSE)</f>
        <v>854</v>
      </c>
      <c r="D107" s="5">
        <f>VLOOKUP($A107,'rawAcel-Acel'!$A$1:$F$125,3,FALSE)</f>
        <v>1708</v>
      </c>
      <c r="E107" s="5">
        <f>VLOOKUP($A107,'rawAcel-Acel'!$A$1:$F$125,4,FALSE)</f>
        <v>1618</v>
      </c>
      <c r="F107" s="5">
        <f>VLOOKUP($A107,'rawAcel-Acel'!$A$1:$F$125,5,FALSE)</f>
        <v>1708</v>
      </c>
      <c r="G107" s="5">
        <f>VLOOKUP($A107,'rawAcel-Acel'!$A$1:$F$125,6,FALSE)</f>
        <v>1618</v>
      </c>
      <c r="H107" s="6">
        <f>F107*150/(B107*1000000)</f>
        <v>0.15361554143182635</v>
      </c>
      <c r="I107" s="6">
        <f>G107*250/(B107*1000000)</f>
        <v>0.2425350761482192</v>
      </c>
      <c r="J107" s="6">
        <f>D107*2*150/(B107*1000000)</f>
        <v>0.30723108286365269</v>
      </c>
      <c r="K107" s="13">
        <f>E107*2*250/(B107*1000000)</f>
        <v>0.48507015229643841</v>
      </c>
    </row>
    <row r="108" spans="1:11" x14ac:dyDescent="0.2">
      <c r="A108" s="15" t="s">
        <v>122</v>
      </c>
      <c r="B108" s="5">
        <v>1.6678900000000001</v>
      </c>
      <c r="C108" s="5">
        <f>VLOOKUP($A108,'rawAcel-Acel'!$A$1:$F$125,2,FALSE)</f>
        <v>854</v>
      </c>
      <c r="D108" s="5">
        <f>VLOOKUP($A108,'rawAcel-Acel'!$A$1:$F$125,3,FALSE)</f>
        <v>1708</v>
      </c>
      <c r="E108" s="5">
        <f>VLOOKUP($A108,'rawAcel-Acel'!$A$1:$F$125,4,FALSE)</f>
        <v>1618</v>
      </c>
      <c r="F108" s="5">
        <f>VLOOKUP($A108,'rawAcel-Acel'!$A$1:$F$125,5,FALSE)</f>
        <v>1708</v>
      </c>
      <c r="G108" s="5">
        <f>VLOOKUP($A108,'rawAcel-Acel'!$A$1:$F$125,6,FALSE)</f>
        <v>1618</v>
      </c>
      <c r="H108" s="6">
        <f>F108*150/(B108*1000000)</f>
        <v>0.15360725227682881</v>
      </c>
      <c r="I108" s="6">
        <f>G108*250/(B108*1000000)</f>
        <v>0.24252198886017662</v>
      </c>
      <c r="J108" s="6">
        <f>D108*2*150/(B108*1000000)</f>
        <v>0.30721450455365762</v>
      </c>
      <c r="K108" s="13">
        <f>E108*2*250/(B108*1000000)</f>
        <v>0.48504397772035324</v>
      </c>
    </row>
    <row r="109" spans="1:11" x14ac:dyDescent="0.2">
      <c r="A109" s="15" t="s">
        <v>113</v>
      </c>
      <c r="B109" s="5">
        <v>1.6681699999999999</v>
      </c>
      <c r="C109" s="5">
        <f>VLOOKUP($A109,'rawAcel-Acel'!$A$1:$F$125,2,FALSE)</f>
        <v>855</v>
      </c>
      <c r="D109" s="5">
        <f>VLOOKUP($A109,'rawAcel-Acel'!$A$1:$F$125,3,FALSE)</f>
        <v>1710</v>
      </c>
      <c r="E109" s="5">
        <f>VLOOKUP($A109,'rawAcel-Acel'!$A$1:$F$125,4,FALSE)</f>
        <v>1618</v>
      </c>
      <c r="F109" s="5">
        <f>VLOOKUP($A109,'rawAcel-Acel'!$A$1:$F$125,5,FALSE)</f>
        <v>1710</v>
      </c>
      <c r="G109" s="5">
        <f>VLOOKUP($A109,'rawAcel-Acel'!$A$1:$F$125,6,FALSE)</f>
        <v>1618</v>
      </c>
      <c r="H109" s="6">
        <f>F109*150/(B109*1000000)</f>
        <v>0.15376130730081466</v>
      </c>
      <c r="I109" s="6">
        <f>G109*250/(B109*1000000)</f>
        <v>0.24248128188374088</v>
      </c>
      <c r="J109" s="6">
        <f>D109*2*150/(B109*1000000)</f>
        <v>0.30752261460162933</v>
      </c>
      <c r="K109" s="13">
        <f>E109*2*250/(B109*1000000)</f>
        <v>0.48496256376748176</v>
      </c>
    </row>
    <row r="110" spans="1:11" x14ac:dyDescent="0.2">
      <c r="A110" s="15" t="s">
        <v>114</v>
      </c>
      <c r="B110" s="5">
        <v>1.6678599999999999</v>
      </c>
      <c r="C110" s="5">
        <f>VLOOKUP($A110,'rawAcel-Acel'!$A$1:$F$125,2,FALSE)</f>
        <v>854</v>
      </c>
      <c r="D110" s="5">
        <f>VLOOKUP($A110,'rawAcel-Acel'!$A$1:$F$125,3,FALSE)</f>
        <v>1708</v>
      </c>
      <c r="E110" s="5">
        <f>VLOOKUP($A110,'rawAcel-Acel'!$A$1:$F$125,4,FALSE)</f>
        <v>1618</v>
      </c>
      <c r="F110" s="5">
        <f>VLOOKUP($A110,'rawAcel-Acel'!$A$1:$F$125,5,FALSE)</f>
        <v>1708</v>
      </c>
      <c r="G110" s="5">
        <f>VLOOKUP($A110,'rawAcel-Acel'!$A$1:$F$125,6,FALSE)</f>
        <v>1618</v>
      </c>
      <c r="H110" s="6">
        <f>F110*150/(B110*1000000)</f>
        <v>0.15361001522909598</v>
      </c>
      <c r="I110" s="6">
        <f>G110*250/(B110*1000000)</f>
        <v>0.24252635113258908</v>
      </c>
      <c r="J110" s="6">
        <f>D110*2*150/(B110*1000000)</f>
        <v>0.30722003045819196</v>
      </c>
      <c r="K110" s="13">
        <f>E110*2*250/(B110*1000000)</f>
        <v>0.48505270226517816</v>
      </c>
    </row>
    <row r="111" spans="1:11" x14ac:dyDescent="0.2">
      <c r="A111" s="15" t="s">
        <v>116</v>
      </c>
      <c r="B111" s="5">
        <v>1.67038</v>
      </c>
      <c r="C111" s="5">
        <f>VLOOKUP($A111,'rawAcel-Acel'!$A$1:$F$125,2,FALSE)</f>
        <v>856</v>
      </c>
      <c r="D111" s="5">
        <f>VLOOKUP($A111,'rawAcel-Acel'!$A$1:$F$125,3,FALSE)</f>
        <v>1712</v>
      </c>
      <c r="E111" s="5">
        <f>VLOOKUP($A111,'rawAcel-Acel'!$A$1:$F$125,4,FALSE)</f>
        <v>1622</v>
      </c>
      <c r="F111" s="5">
        <f>VLOOKUP($A111,'rawAcel-Acel'!$A$1:$F$125,5,FALSE)</f>
        <v>1712</v>
      </c>
      <c r="G111" s="5">
        <f>VLOOKUP($A111,'rawAcel-Acel'!$A$1:$F$125,6,FALSE)</f>
        <v>1622</v>
      </c>
      <c r="H111" s="6">
        <f>F111*150/(B111*1000000)</f>
        <v>0.15373747291035572</v>
      </c>
      <c r="I111" s="6">
        <f>G111*250/(B111*1000000)</f>
        <v>0.24275913265245033</v>
      </c>
      <c r="J111" s="6">
        <f>D111*2*150/(B111*1000000)</f>
        <v>0.30747494582071144</v>
      </c>
      <c r="K111" s="13">
        <f>E111*2*250/(B111*1000000)</f>
        <v>0.48551826530490066</v>
      </c>
    </row>
    <row r="112" spans="1:11" x14ac:dyDescent="0.2">
      <c r="A112" s="15" t="s">
        <v>115</v>
      </c>
      <c r="B112" s="5">
        <v>1.66798</v>
      </c>
      <c r="C112" s="5">
        <f>VLOOKUP($A112,'rawAcel-Acel'!$A$1:$F$125,2,FALSE)</f>
        <v>854</v>
      </c>
      <c r="D112" s="5">
        <f>VLOOKUP($A112,'rawAcel-Acel'!$A$1:$F$125,3,FALSE)</f>
        <v>1708</v>
      </c>
      <c r="E112" s="5">
        <f>VLOOKUP($A112,'rawAcel-Acel'!$A$1:$F$125,4,FALSE)</f>
        <v>1618</v>
      </c>
      <c r="F112" s="5">
        <f>VLOOKUP($A112,'rawAcel-Acel'!$A$1:$F$125,5,FALSE)</f>
        <v>1708</v>
      </c>
      <c r="G112" s="5">
        <f>VLOOKUP($A112,'rawAcel-Acel'!$A$1:$F$125,6,FALSE)</f>
        <v>1618</v>
      </c>
      <c r="H112" s="6">
        <f>F112*150/(B112*1000000)</f>
        <v>0.15359896401635512</v>
      </c>
      <c r="I112" s="6">
        <f>G112*250/(B112*1000000)</f>
        <v>0.24250890298444824</v>
      </c>
      <c r="J112" s="6">
        <f>D112*2*150/(B112*1000000)</f>
        <v>0.30719792803271023</v>
      </c>
      <c r="K112" s="13">
        <f>E112*2*250/(B112*1000000)</f>
        <v>0.48501780596889649</v>
      </c>
    </row>
    <row r="113" spans="1:11" x14ac:dyDescent="0.2">
      <c r="A113" s="15" t="s">
        <v>112</v>
      </c>
      <c r="B113" s="5">
        <v>1.6678200000000001</v>
      </c>
      <c r="C113" s="5">
        <f>VLOOKUP($A113,'rawAcel-Acel'!$A$1:$F$125,2,FALSE)</f>
        <v>854</v>
      </c>
      <c r="D113" s="5">
        <f>VLOOKUP($A113,'rawAcel-Acel'!$A$1:$F$125,3,FALSE)</f>
        <v>1708</v>
      </c>
      <c r="E113" s="5">
        <f>VLOOKUP($A113,'rawAcel-Acel'!$A$1:$F$125,4,FALSE)</f>
        <v>1618</v>
      </c>
      <c r="F113" s="5">
        <f>VLOOKUP($A113,'rawAcel-Acel'!$A$1:$F$125,5,FALSE)</f>
        <v>1708</v>
      </c>
      <c r="G113" s="5">
        <f>VLOOKUP($A113,'rawAcel-Acel'!$A$1:$F$125,6,FALSE)</f>
        <v>1618</v>
      </c>
      <c r="H113" s="6">
        <f>F113*150/(B113*1000000)</f>
        <v>0.15361369932007052</v>
      </c>
      <c r="I113" s="6">
        <f>G113*250/(B113*1000000)</f>
        <v>0.24253216773992398</v>
      </c>
      <c r="J113" s="6">
        <f>D113*2*150/(B113*1000000)</f>
        <v>0.30722739864014104</v>
      </c>
      <c r="K113" s="13">
        <f>E113*2*250/(B113*1000000)</f>
        <v>0.48506433547984795</v>
      </c>
    </row>
    <row r="114" spans="1:11" x14ac:dyDescent="0.2">
      <c r="A114" s="15" t="s">
        <v>117</v>
      </c>
      <c r="B114" s="5">
        <v>1.66794</v>
      </c>
      <c r="C114" s="5">
        <f>VLOOKUP($A114,'rawAcel-Acel'!$A$1:$F$125,2,FALSE)</f>
        <v>854</v>
      </c>
      <c r="D114" s="5">
        <f>VLOOKUP($A114,'rawAcel-Acel'!$A$1:$F$125,3,FALSE)</f>
        <v>1708</v>
      </c>
      <c r="E114" s="5">
        <f>VLOOKUP($A114,'rawAcel-Acel'!$A$1:$F$125,4,FALSE)</f>
        <v>1618</v>
      </c>
      <c r="F114" s="5">
        <f>VLOOKUP($A114,'rawAcel-Acel'!$A$1:$F$125,5,FALSE)</f>
        <v>1708</v>
      </c>
      <c r="G114" s="5">
        <f>VLOOKUP($A114,'rawAcel-Acel'!$A$1:$F$125,6,FALSE)</f>
        <v>1618</v>
      </c>
      <c r="H114" s="6">
        <f>F114*150/(B114*1000000)</f>
        <v>0.15360264757725098</v>
      </c>
      <c r="I114" s="6">
        <f>G114*250/(B114*1000000)</f>
        <v>0.24251471875487127</v>
      </c>
      <c r="J114" s="6">
        <f>D114*2*150/(B114*1000000)</f>
        <v>0.30720529515450196</v>
      </c>
      <c r="K114" s="13">
        <f>E114*2*250/(B114*1000000)</f>
        <v>0.48502943750974253</v>
      </c>
    </row>
    <row r="115" spans="1:11" x14ac:dyDescent="0.2">
      <c r="A115" s="15" t="s">
        <v>120</v>
      </c>
      <c r="B115" s="5">
        <v>1.67032</v>
      </c>
      <c r="C115" s="5">
        <f>VLOOKUP($A115,'rawAcel-Acel'!$A$1:$F$125,2,FALSE)</f>
        <v>856</v>
      </c>
      <c r="D115" s="5">
        <f>VLOOKUP($A115,'rawAcel-Acel'!$A$1:$F$125,3,FALSE)</f>
        <v>1712</v>
      </c>
      <c r="E115" s="5">
        <f>VLOOKUP($A115,'rawAcel-Acel'!$A$1:$F$125,4,FALSE)</f>
        <v>1622</v>
      </c>
      <c r="F115" s="5">
        <f>VLOOKUP($A115,'rawAcel-Acel'!$A$1:$F$125,5,FALSE)</f>
        <v>1712</v>
      </c>
      <c r="G115" s="5">
        <f>VLOOKUP($A115,'rawAcel-Acel'!$A$1:$F$125,6,FALSE)</f>
        <v>1622</v>
      </c>
      <c r="H115" s="6">
        <f>F115*150/(B115*1000000)</f>
        <v>0.15374299535418362</v>
      </c>
      <c r="I115" s="6">
        <f>G115*250/(B115*1000000)</f>
        <v>0.24276785286651659</v>
      </c>
      <c r="J115" s="6">
        <f>D115*2*150/(B115*1000000)</f>
        <v>0.30748599070836724</v>
      </c>
      <c r="K115" s="13">
        <f>E115*2*250/(B115*1000000)</f>
        <v>0.48553570573303317</v>
      </c>
    </row>
    <row r="116" spans="1:11" x14ac:dyDescent="0.2">
      <c r="A116" s="15" t="s">
        <v>119</v>
      </c>
      <c r="B116" s="5">
        <v>1.66771</v>
      </c>
      <c r="C116" s="5">
        <f>VLOOKUP($A116,'rawAcel-Acel'!$A$1:$F$125,2,FALSE)</f>
        <v>854</v>
      </c>
      <c r="D116" s="5">
        <f>VLOOKUP($A116,'rawAcel-Acel'!$A$1:$F$125,3,FALSE)</f>
        <v>1708</v>
      </c>
      <c r="E116" s="5">
        <f>VLOOKUP($A116,'rawAcel-Acel'!$A$1:$F$125,4,FALSE)</f>
        <v>1618</v>
      </c>
      <c r="F116" s="5">
        <f>VLOOKUP($A116,'rawAcel-Acel'!$A$1:$F$125,5,FALSE)</f>
        <v>1708</v>
      </c>
      <c r="G116" s="5">
        <f>VLOOKUP($A116,'rawAcel-Acel'!$A$1:$F$125,6,FALSE)</f>
        <v>1618</v>
      </c>
      <c r="H116" s="6">
        <f>F116*150/(B116*1000000)</f>
        <v>0.15362383148149258</v>
      </c>
      <c r="I116" s="6">
        <f>G116*250/(B116*1000000)</f>
        <v>0.24254816484880465</v>
      </c>
      <c r="J116" s="6">
        <f>D116*2*150/(B116*1000000)</f>
        <v>0.30724766296298517</v>
      </c>
      <c r="K116" s="13">
        <f>E116*2*250/(B116*1000000)</f>
        <v>0.4850963296976093</v>
      </c>
    </row>
    <row r="117" spans="1:11" x14ac:dyDescent="0.2">
      <c r="A117" s="15" t="s">
        <v>88</v>
      </c>
      <c r="B117" s="5">
        <v>1.66788</v>
      </c>
      <c r="C117" s="5">
        <f>VLOOKUP($A117,'rawAcel-Acel'!$A$1:$F$125,2,FALSE)</f>
        <v>854</v>
      </c>
      <c r="D117" s="5">
        <f>VLOOKUP($A117,'rawAcel-Acel'!$A$1:$F$125,3,FALSE)</f>
        <v>1708</v>
      </c>
      <c r="E117" s="5">
        <f>VLOOKUP($A117,'rawAcel-Acel'!$A$1:$F$125,4,FALSE)</f>
        <v>1618</v>
      </c>
      <c r="F117" s="5">
        <f>VLOOKUP($A117,'rawAcel-Acel'!$A$1:$F$125,5,FALSE)</f>
        <v>1708</v>
      </c>
      <c r="G117" s="5">
        <f>VLOOKUP($A117,'rawAcel-Acel'!$A$1:$F$125,6,FALSE)</f>
        <v>1618</v>
      </c>
      <c r="H117" s="6">
        <f>F117*150/(B117*1000000)</f>
        <v>0.15360817324987408</v>
      </c>
      <c r="I117" s="6">
        <f>G117*250/(B117*1000000)</f>
        <v>0.24252344293354439</v>
      </c>
      <c r="J117" s="6">
        <f>D117*2*150/(B117*1000000)</f>
        <v>0.30721634649974816</v>
      </c>
      <c r="K117" s="13">
        <f>E117*2*250/(B117*1000000)</f>
        <v>0.48504688586708877</v>
      </c>
    </row>
    <row r="118" spans="1:11" x14ac:dyDescent="0.2">
      <c r="A118" s="15" t="s">
        <v>123</v>
      </c>
      <c r="B118" s="5">
        <v>1.6828000000000001</v>
      </c>
      <c r="C118" s="5">
        <f>VLOOKUP($A118,'rawAcel-Acel'!$A$1:$F$125,2,FALSE)</f>
        <v>869</v>
      </c>
      <c r="D118" s="5">
        <f>VLOOKUP($A118,'rawAcel-Acel'!$A$1:$F$125,3,FALSE)</f>
        <v>1738</v>
      </c>
      <c r="E118" s="5">
        <f>VLOOKUP($A118,'rawAcel-Acel'!$A$1:$F$125,4,FALSE)</f>
        <v>1648</v>
      </c>
      <c r="F118" s="5">
        <f>VLOOKUP($A118,'rawAcel-Acel'!$A$1:$F$125,5,FALSE)</f>
        <v>1738</v>
      </c>
      <c r="G118" s="5">
        <f>VLOOKUP($A118,'rawAcel-Acel'!$A$1:$F$125,6,FALSE)</f>
        <v>1648</v>
      </c>
      <c r="H118" s="6">
        <f>F118*150/(B118*1000000)</f>
        <v>0.15492037081055385</v>
      </c>
      <c r="I118" s="6">
        <f>G118*250/(B118*1000000)</f>
        <v>0.24483004516282386</v>
      </c>
      <c r="J118" s="6">
        <f>D118*2*150/(B118*1000000)</f>
        <v>0.3098407416211077</v>
      </c>
      <c r="K118" s="13">
        <f>E118*2*250/(B118*1000000)</f>
        <v>0.48966009032564772</v>
      </c>
    </row>
    <row r="119" spans="1:11" x14ac:dyDescent="0.2">
      <c r="A119" s="15" t="s">
        <v>125</v>
      </c>
      <c r="B119" s="5">
        <v>1.6809400000000001</v>
      </c>
      <c r="C119" s="5">
        <f>VLOOKUP($A119,'rawAcel-Acel'!$A$1:$F$125,2,FALSE)</f>
        <v>909</v>
      </c>
      <c r="D119" s="5">
        <f>VLOOKUP($A119,'rawAcel-Acel'!$A$1:$F$125,3,FALSE)</f>
        <v>1818</v>
      </c>
      <c r="E119" s="5">
        <f>VLOOKUP($A119,'rawAcel-Acel'!$A$1:$F$125,4,FALSE)</f>
        <v>1712</v>
      </c>
      <c r="F119" s="5">
        <f>VLOOKUP($A119,'rawAcel-Acel'!$A$1:$F$125,5,FALSE)</f>
        <v>1818</v>
      </c>
      <c r="G119" s="5">
        <f>VLOOKUP($A119,'rawAcel-Acel'!$A$1:$F$125,6,FALSE)</f>
        <v>1712</v>
      </c>
      <c r="H119" s="6">
        <f>F119*150/(B119*1000000)</f>
        <v>0.16223065665639463</v>
      </c>
      <c r="I119" s="6">
        <f>G119*250/(B119*1000000)</f>
        <v>0.25461943912334767</v>
      </c>
      <c r="J119" s="6">
        <f>D119*2*150/(B119*1000000)</f>
        <v>0.32446131331278927</v>
      </c>
      <c r="K119" s="13">
        <f>E119*2*250/(B119*1000000)</f>
        <v>0.50923887824669534</v>
      </c>
    </row>
    <row r="120" spans="1:11" x14ac:dyDescent="0.2">
      <c r="A120" s="15" t="s">
        <v>89</v>
      </c>
      <c r="B120" s="5">
        <v>1.6565399999999999</v>
      </c>
      <c r="C120" s="5">
        <f>VLOOKUP($A120,'rawAcel-Acel'!$A$1:$F$125,2,FALSE)</f>
        <v>881</v>
      </c>
      <c r="D120" s="5">
        <f>VLOOKUP($A120,'rawAcel-Acel'!$A$1:$F$125,3,FALSE)</f>
        <v>1762</v>
      </c>
      <c r="E120" s="5">
        <f>VLOOKUP($A120,'rawAcel-Acel'!$A$1:$F$125,4,FALSE)</f>
        <v>1640</v>
      </c>
      <c r="F120" s="5">
        <f>VLOOKUP($A120,'rawAcel-Acel'!$A$1:$F$125,5,FALSE)</f>
        <v>1762</v>
      </c>
      <c r="G120" s="5">
        <f>VLOOKUP($A120,'rawAcel-Acel'!$A$1:$F$125,6,FALSE)</f>
        <v>1640</v>
      </c>
      <c r="H120" s="6">
        <f>F120*150/(B120*1000000)</f>
        <v>0.15954942228983301</v>
      </c>
      <c r="I120" s="6">
        <f>G120*250/(B120*1000000)</f>
        <v>0.24750383329107659</v>
      </c>
      <c r="J120" s="6">
        <f>D120*2*150/(B120*1000000)</f>
        <v>0.31909884457966603</v>
      </c>
      <c r="K120" s="13">
        <f>E120*2*250/(B120*1000000)</f>
        <v>0.49500766658215317</v>
      </c>
    </row>
    <row r="121" spans="1:11" x14ac:dyDescent="0.2">
      <c r="A121" s="15" t="s">
        <v>90</v>
      </c>
      <c r="B121" s="5">
        <v>1.6229</v>
      </c>
      <c r="C121" s="5">
        <f>VLOOKUP($A121,'rawAcel-Acel'!$A$1:$F$125,2,FALSE)</f>
        <v>851</v>
      </c>
      <c r="D121" s="5">
        <f>VLOOKUP($A121,'rawAcel-Acel'!$A$1:$F$125,3,FALSE)</f>
        <v>1702</v>
      </c>
      <c r="E121" s="5">
        <f>VLOOKUP($A121,'rawAcel-Acel'!$A$1:$F$125,4,FALSE)</f>
        <v>1584</v>
      </c>
      <c r="F121" s="5">
        <f>VLOOKUP($A121,'rawAcel-Acel'!$A$1:$F$125,5,FALSE)</f>
        <v>1702</v>
      </c>
      <c r="G121" s="5">
        <f>VLOOKUP($A121,'rawAcel-Acel'!$A$1:$F$125,6,FALSE)</f>
        <v>1584</v>
      </c>
      <c r="H121" s="6">
        <f>F121*150/(B121*1000000)</f>
        <v>0.15731098650563805</v>
      </c>
      <c r="I121" s="6">
        <f>G121*250/(B121*1000000)</f>
        <v>0.24400764064329286</v>
      </c>
      <c r="J121" s="6">
        <f>D121*2*150/(B121*1000000)</f>
        <v>0.31462197301127609</v>
      </c>
      <c r="K121" s="13">
        <f>E121*2*250/(B121*1000000)</f>
        <v>0.48801528128658572</v>
      </c>
    </row>
    <row r="122" spans="1:11" x14ac:dyDescent="0.2">
      <c r="A122" s="15" t="s">
        <v>91</v>
      </c>
      <c r="B122" s="5">
        <v>1.62982</v>
      </c>
      <c r="C122" s="5">
        <f>VLOOKUP($A122,'rawAcel-Acel'!$A$1:$F$125,2,FALSE)</f>
        <v>873</v>
      </c>
      <c r="D122" s="5">
        <f>VLOOKUP($A122,'rawAcel-Acel'!$A$1:$F$125,3,FALSE)</f>
        <v>1746</v>
      </c>
      <c r="E122" s="5">
        <f>VLOOKUP($A122,'rawAcel-Acel'!$A$1:$F$125,4,FALSE)</f>
        <v>1646</v>
      </c>
      <c r="F122" s="5">
        <f>VLOOKUP($A122,'rawAcel-Acel'!$A$1:$F$125,5,FALSE)</f>
        <v>1746</v>
      </c>
      <c r="G122" s="5">
        <f>VLOOKUP($A122,'rawAcel-Acel'!$A$1:$F$125,6,FALSE)</f>
        <v>1646</v>
      </c>
      <c r="H122" s="6">
        <f>F122*150/(B122*1000000)</f>
        <v>0.16069259181995557</v>
      </c>
      <c r="I122" s="6">
        <f>G122*250/(B122*1000000)</f>
        <v>0.25248186916346588</v>
      </c>
      <c r="J122" s="6">
        <f>D122*2*150/(B122*1000000)</f>
        <v>0.32138518363991114</v>
      </c>
      <c r="K122" s="13">
        <f>E122*2*250/(B122*1000000)</f>
        <v>0.50496373832693175</v>
      </c>
    </row>
    <row r="123" spans="1:11" x14ac:dyDescent="0.2">
      <c r="A123" s="15" t="s">
        <v>92</v>
      </c>
      <c r="B123" s="5">
        <v>1.56212</v>
      </c>
      <c r="C123" s="5">
        <f>VLOOKUP($A123,'rawAcel-Acel'!$A$1:$F$125,2,FALSE)</f>
        <v>883</v>
      </c>
      <c r="D123" s="5">
        <f>VLOOKUP($A123,'rawAcel-Acel'!$A$1:$F$125,3,FALSE)</f>
        <v>1766</v>
      </c>
      <c r="E123" s="5">
        <f>VLOOKUP($A123,'rawAcel-Acel'!$A$1:$F$125,4,FALSE)</f>
        <v>1634</v>
      </c>
      <c r="F123" s="5">
        <f>VLOOKUP($A123,'rawAcel-Acel'!$A$1:$F$125,5,FALSE)</f>
        <v>1766</v>
      </c>
      <c r="G123" s="5">
        <f>VLOOKUP($A123,'rawAcel-Acel'!$A$1:$F$125,6,FALSE)</f>
        <v>1634</v>
      </c>
      <c r="H123" s="6">
        <f>F123*150/(B123*1000000)</f>
        <v>0.16957724118505621</v>
      </c>
      <c r="I123" s="6">
        <f>G123*250/(B123*1000000)</f>
        <v>0.26150359767495457</v>
      </c>
      <c r="J123" s="6">
        <f>D123*2*150/(B123*1000000)</f>
        <v>0.33915448237011242</v>
      </c>
      <c r="K123" s="13">
        <f>E123*2*250/(B123*1000000)</f>
        <v>0.52300719534990914</v>
      </c>
    </row>
    <row r="124" spans="1:11" x14ac:dyDescent="0.2">
      <c r="A124" s="15" t="s">
        <v>93</v>
      </c>
      <c r="B124" s="5">
        <v>1.63533</v>
      </c>
      <c r="C124" s="5">
        <f>VLOOKUP($A124,'rawAcel-Acel'!$A$1:$F$125,2,FALSE)</f>
        <v>898</v>
      </c>
      <c r="D124" s="5">
        <f>VLOOKUP($A124,'rawAcel-Acel'!$A$1:$F$125,3,FALSE)</f>
        <v>1796</v>
      </c>
      <c r="E124" s="5">
        <f>VLOOKUP($A124,'rawAcel-Acel'!$A$1:$F$125,4,FALSE)</f>
        <v>1678</v>
      </c>
      <c r="F124" s="5">
        <f>VLOOKUP($A124,'rawAcel-Acel'!$A$1:$F$125,5,FALSE)</f>
        <v>1796</v>
      </c>
      <c r="G124" s="5">
        <f>VLOOKUP($A124,'rawAcel-Acel'!$A$1:$F$125,6,FALSE)</f>
        <v>1678</v>
      </c>
      <c r="H124" s="6">
        <f>F124*150/(B124*1000000)</f>
        <v>0.16473739245289942</v>
      </c>
      <c r="I124" s="6">
        <f>G124*250/(B124*1000000)</f>
        <v>0.25652314823307831</v>
      </c>
      <c r="J124" s="6">
        <f>D124*2*150/(B124*1000000)</f>
        <v>0.32947478490579885</v>
      </c>
      <c r="K124" s="13">
        <f>E124*2*250/(B124*1000000)</f>
        <v>0.51304629646615663</v>
      </c>
    </row>
    <row r="125" spans="1:11" x14ac:dyDescent="0.2">
      <c r="A125" s="15" t="s">
        <v>94</v>
      </c>
      <c r="B125" s="5">
        <v>1.6741200000000001</v>
      </c>
      <c r="C125" s="5">
        <f>VLOOKUP($A125,'rawAcel-Acel'!$A$1:$F$125,2,FALSE)</f>
        <v>885</v>
      </c>
      <c r="D125" s="5">
        <f>VLOOKUP($A125,'rawAcel-Acel'!$A$1:$F$125,3,FALSE)</f>
        <v>1770</v>
      </c>
      <c r="E125" s="5">
        <f>VLOOKUP($A125,'rawAcel-Acel'!$A$1:$F$125,4,FALSE)</f>
        <v>1658</v>
      </c>
      <c r="F125" s="5">
        <f>VLOOKUP($A125,'rawAcel-Acel'!$A$1:$F$125,5,FALSE)</f>
        <v>1770</v>
      </c>
      <c r="G125" s="5">
        <f>VLOOKUP($A125,'rawAcel-Acel'!$A$1:$F$125,6,FALSE)</f>
        <v>1658</v>
      </c>
      <c r="H125" s="6">
        <f>F125*150/(B125*1000000)</f>
        <v>0.15859078202279406</v>
      </c>
      <c r="I125" s="6">
        <f>G125*250/(B125*1000000)</f>
        <v>0.24759276515423029</v>
      </c>
      <c r="J125" s="6">
        <f>D125*2*150/(B125*1000000)</f>
        <v>0.31718156404558812</v>
      </c>
      <c r="K125" s="13">
        <f>E125*2*250/(B125*1000000)</f>
        <v>0.49518553030846058</v>
      </c>
    </row>
    <row r="126" spans="1:11" ht="17" thickBot="1" x14ac:dyDescent="0.25">
      <c r="A126" s="16" t="s">
        <v>95</v>
      </c>
      <c r="B126" s="17">
        <v>1.6741600000000001</v>
      </c>
      <c r="C126" s="17">
        <f>VLOOKUP($A126,'rawAcel-Acel'!$A$1:$F$125,2,FALSE)</f>
        <v>885</v>
      </c>
      <c r="D126" s="17">
        <f>VLOOKUP($A126,'rawAcel-Acel'!$A$1:$F$125,3,FALSE)</f>
        <v>1770</v>
      </c>
      <c r="E126" s="17">
        <f>VLOOKUP($A126,'rawAcel-Acel'!$A$1:$F$125,4,FALSE)</f>
        <v>1658</v>
      </c>
      <c r="F126" s="17">
        <f>VLOOKUP($A126,'rawAcel-Acel'!$A$1:$F$125,5,FALSE)</f>
        <v>1770</v>
      </c>
      <c r="G126" s="17">
        <f>VLOOKUP($A126,'rawAcel-Acel'!$A$1:$F$125,6,FALSE)</f>
        <v>1658</v>
      </c>
      <c r="H126" s="18">
        <f>F126*150/(B126*1000000)</f>
        <v>0.15858699288001146</v>
      </c>
      <c r="I126" s="18">
        <f>G126*250/(B126*1000000)</f>
        <v>0.24758684952453769</v>
      </c>
      <c r="J126" s="18">
        <f>D126*2*150/(B126*1000000)</f>
        <v>0.31717398576002293</v>
      </c>
      <c r="K126" s="19">
        <f>E126*2*250/(B126*1000000)</f>
        <v>0.49517369904907538</v>
      </c>
    </row>
    <row r="127" spans="1:11" ht="17" thickBot="1" x14ac:dyDescent="0.25">
      <c r="A127" s="20" t="s">
        <v>96</v>
      </c>
      <c r="B127" s="21">
        <f>AVERAGE(B2:B126)</f>
        <v>1.6380708000000006</v>
      </c>
      <c r="C127" s="21"/>
      <c r="D127" s="21"/>
      <c r="E127" s="21"/>
      <c r="F127" s="21"/>
      <c r="G127" s="21"/>
      <c r="H127" s="22">
        <f>AVERAGE(H2:H126)</f>
        <v>0.16319629428229138</v>
      </c>
      <c r="I127" s="22">
        <f>AVERAGE(I2:I126)</f>
        <v>0.25525625363732923</v>
      </c>
      <c r="J127" s="22">
        <f>AVERAGE(J2:J126)</f>
        <v>0.32639258856458275</v>
      </c>
      <c r="K127" s="23">
        <f>AVERAGE(K2:K126)</f>
        <v>0.51051250727465847</v>
      </c>
    </row>
    <row r="128" spans="1:11" ht="51" x14ac:dyDescent="0.2">
      <c r="H128" s="2" t="s">
        <v>126</v>
      </c>
      <c r="I128" s="2" t="s">
        <v>127</v>
      </c>
      <c r="J128" s="2" t="s">
        <v>128</v>
      </c>
      <c r="K128" s="2" t="s">
        <v>129</v>
      </c>
    </row>
    <row r="129" spans="7:11" x14ac:dyDescent="0.2">
      <c r="G129" s="3" t="s">
        <v>130</v>
      </c>
      <c r="H129" s="4">
        <f>AVERAGE(H127,'NlaIII-AccB2I'!H127,'HindIII-AccB2I'!H127)</f>
        <v>0.17859520672996618</v>
      </c>
      <c r="I129" s="4">
        <f>AVERAGE(I127,'NlaIII-AccB2I'!I127,'HindIII-AccB2I'!I127)</f>
        <v>0.21406202083172868</v>
      </c>
      <c r="J129" s="4">
        <f>AVERAGE(J127,'NlaIII-AccB2I'!J127,'HindIII-AccB2I'!J127)</f>
        <v>0.35719041345993235</v>
      </c>
      <c r="K129" s="4">
        <f>AVERAGE(K127,'NlaIII-AccB2I'!K127,'HindIII-AccB2I'!K127)</f>
        <v>0.42812404166345736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27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ColWidth="8.83203125" defaultRowHeight="16" x14ac:dyDescent="0.2"/>
  <cols>
    <col min="1" max="1" width="16" bestFit="1" customWidth="1"/>
    <col min="2" max="2" width="9.83203125" bestFit="1" customWidth="1"/>
    <col min="3" max="7" width="8.83203125" customWidth="1"/>
    <col min="8" max="1022" width="10.6640625"/>
  </cols>
  <sheetData>
    <row r="1" spans="1:11" ht="52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131</v>
      </c>
      <c r="I1" s="8" t="s">
        <v>127</v>
      </c>
      <c r="J1" s="8" t="s">
        <v>128</v>
      </c>
      <c r="K1" s="9" t="s">
        <v>129</v>
      </c>
    </row>
    <row r="2" spans="1:11" x14ac:dyDescent="0.2">
      <c r="A2" s="14">
        <v>26695</v>
      </c>
      <c r="B2" s="10">
        <v>1.66787</v>
      </c>
      <c r="C2" s="10">
        <f>VLOOKUP($A2,'rawNlalll-AccB2I'!$A$1:$F$125,2,FALSE)</f>
        <v>1204</v>
      </c>
      <c r="D2" s="10">
        <f>VLOOKUP($A2,'rawNlalll-AccB2I'!$A$1:$F$125,3,FALSE)</f>
        <v>2408</v>
      </c>
      <c r="E2" s="10">
        <f>VLOOKUP($A2,'rawNlalll-AccB2I'!$A$1:$F$125,4,FALSE)</f>
        <v>1386</v>
      </c>
      <c r="F2" s="10">
        <f>VLOOKUP($A2,'rawNlalll-AccB2I'!$A$1:$F$125,5,FALSE)</f>
        <v>2408</v>
      </c>
      <c r="G2" s="10">
        <f>VLOOKUP($A2,'rawNlalll-AccB2I'!$A$1:$F$125,6,FALSE)</f>
        <v>1386</v>
      </c>
      <c r="H2" s="11">
        <f>F2*150/(B2*1000000)</f>
        <v>0.21656364105116105</v>
      </c>
      <c r="I2" s="11">
        <f>G2*250/(B2*1000000)</f>
        <v>0.20775000449675335</v>
      </c>
      <c r="J2" s="11">
        <f>D2*2*150/(B2*1000000)</f>
        <v>0.4331272821023221</v>
      </c>
      <c r="K2" s="12">
        <f>E2*2*250/(B2*1000000)</f>
        <v>0.4155000089935067</v>
      </c>
    </row>
    <row r="3" spans="1:11" x14ac:dyDescent="0.2">
      <c r="A3" s="15" t="s">
        <v>7</v>
      </c>
      <c r="B3" s="5">
        <v>1.6438299999999999</v>
      </c>
      <c r="C3" s="5">
        <f>VLOOKUP($A3,'rawNlalll-AccB2I'!$A$1:$F$125,2,FALSE)</f>
        <v>1187</v>
      </c>
      <c r="D3" s="5">
        <f>VLOOKUP($A3,'rawNlalll-AccB2I'!$A$1:$F$125,3,FALSE)</f>
        <v>2374</v>
      </c>
      <c r="E3" s="5">
        <f>VLOOKUP($A3,'rawNlalll-AccB2I'!$A$1:$F$125,4,FALSE)</f>
        <v>1290</v>
      </c>
      <c r="F3" s="5">
        <f>VLOOKUP($A3,'rawNlalll-AccB2I'!$A$1:$F$125,5,FALSE)</f>
        <v>2374</v>
      </c>
      <c r="G3" s="5">
        <f>VLOOKUP($A3,'rawNlalll-AccB2I'!$A$1:$F$125,6,FALSE)</f>
        <v>1290</v>
      </c>
      <c r="H3" s="6">
        <f>F3*150/(B3*1000000)</f>
        <v>0.21662824014648716</v>
      </c>
      <c r="I3" s="6">
        <f>G3*250/(B3*1000000)</f>
        <v>0.19618817030958188</v>
      </c>
      <c r="J3" s="6">
        <f>D3*2*150/(B3*1000000)</f>
        <v>0.43325648029297431</v>
      </c>
      <c r="K3" s="13">
        <f>E3*2*250/(B3*1000000)</f>
        <v>0.39237634061916377</v>
      </c>
    </row>
    <row r="4" spans="1:11" x14ac:dyDescent="0.2">
      <c r="A4" s="15">
        <v>51</v>
      </c>
      <c r="B4" s="5">
        <v>1.58995</v>
      </c>
      <c r="C4" s="5">
        <f>VLOOKUP($A4,'rawNlalll-AccB2I'!$A$1:$F$125,2,FALSE)</f>
        <v>1142</v>
      </c>
      <c r="D4" s="5">
        <f>VLOOKUP($A4,'rawNlalll-AccB2I'!$A$1:$F$125,3,FALSE)</f>
        <v>2284</v>
      </c>
      <c r="E4" s="5">
        <f>VLOOKUP($A4,'rawNlalll-AccB2I'!$A$1:$F$125,4,FALSE)</f>
        <v>1262</v>
      </c>
      <c r="F4" s="5">
        <f>VLOOKUP($A4,'rawNlalll-AccB2I'!$A$1:$F$125,5,FALSE)</f>
        <v>2284</v>
      </c>
      <c r="G4" s="5">
        <f>VLOOKUP($A4,'rawNlalll-AccB2I'!$A$1:$F$125,6,FALSE)</f>
        <v>1262</v>
      </c>
      <c r="H4" s="6">
        <f>F4*150/(B4*1000000)</f>
        <v>0.21547847416585428</v>
      </c>
      <c r="I4" s="6">
        <f>G4*250/(B4*1000000)</f>
        <v>0.19843391301613258</v>
      </c>
      <c r="J4" s="6">
        <f>D4*2*150/(B4*1000000)</f>
        <v>0.43095694833170856</v>
      </c>
      <c r="K4" s="13">
        <f>E4*2*250/(B4*1000000)</f>
        <v>0.39686782603226517</v>
      </c>
    </row>
    <row r="5" spans="1:11" x14ac:dyDescent="0.2">
      <c r="A5" s="15" t="s">
        <v>8</v>
      </c>
      <c r="B5" s="5">
        <v>1.6057399999999999</v>
      </c>
      <c r="C5" s="5">
        <f>VLOOKUP($A5,'rawNlalll-AccB2I'!$A$1:$F$125,2,FALSE)</f>
        <v>1154</v>
      </c>
      <c r="D5" s="5">
        <f>VLOOKUP($A5,'rawNlalll-AccB2I'!$A$1:$F$125,3,FALSE)</f>
        <v>2308</v>
      </c>
      <c r="E5" s="5">
        <f>VLOOKUP($A5,'rawNlalll-AccB2I'!$A$1:$F$125,4,FALSE)</f>
        <v>1322</v>
      </c>
      <c r="F5" s="5">
        <f>VLOOKUP($A5,'rawNlalll-AccB2I'!$A$1:$F$125,5,FALSE)</f>
        <v>2308</v>
      </c>
      <c r="G5" s="5">
        <f>VLOOKUP($A5,'rawNlalll-AccB2I'!$A$1:$F$125,6,FALSE)</f>
        <v>1322</v>
      </c>
      <c r="H5" s="6">
        <f>F5*150/(B5*1000000)</f>
        <v>0.21560152951287256</v>
      </c>
      <c r="I5" s="6">
        <f>G5*250/(B5*1000000)</f>
        <v>0.20582410601965448</v>
      </c>
      <c r="J5" s="6">
        <f>D5*2*150/(B5*1000000)</f>
        <v>0.43120305902574513</v>
      </c>
      <c r="K5" s="13">
        <f>E5*2*250/(B5*1000000)</f>
        <v>0.41164821203930896</v>
      </c>
    </row>
    <row r="6" spans="1:11" x14ac:dyDescent="0.2">
      <c r="A6" s="15" t="s">
        <v>9</v>
      </c>
      <c r="B6" s="5">
        <v>1.6085499999999999</v>
      </c>
      <c r="C6" s="5">
        <f>VLOOKUP($A6,'rawNlalll-AccB2I'!$A$1:$F$125,2,FALSE)</f>
        <v>1257</v>
      </c>
      <c r="D6" s="5">
        <f>VLOOKUP($A6,'rawNlalll-AccB2I'!$A$1:$F$125,3,FALSE)</f>
        <v>2514</v>
      </c>
      <c r="E6" s="5">
        <f>VLOOKUP($A6,'rawNlalll-AccB2I'!$A$1:$F$125,4,FALSE)</f>
        <v>1368</v>
      </c>
      <c r="F6" s="5">
        <f>VLOOKUP($A6,'rawNlalll-AccB2I'!$A$1:$F$125,5,FALSE)</f>
        <v>2514</v>
      </c>
      <c r="G6" s="5">
        <f>VLOOKUP($A6,'rawNlalll-AccB2I'!$A$1:$F$125,6,FALSE)</f>
        <v>1368</v>
      </c>
      <c r="H6" s="6">
        <f>F6*150/(B6*1000000)</f>
        <v>0.23443473936153678</v>
      </c>
      <c r="I6" s="6">
        <f>G6*250/(B6*1000000)</f>
        <v>0.21261384476702622</v>
      </c>
      <c r="J6" s="6">
        <f>D6*2*150/(B6*1000000)</f>
        <v>0.46886947872307355</v>
      </c>
      <c r="K6" s="13">
        <f>E6*2*250/(B6*1000000)</f>
        <v>0.42522768953405243</v>
      </c>
    </row>
    <row r="7" spans="1:11" x14ac:dyDescent="0.2">
      <c r="A7" s="15" t="s">
        <v>10</v>
      </c>
      <c r="B7" s="5">
        <v>1.6630100000000001</v>
      </c>
      <c r="C7" s="5">
        <f>VLOOKUP($A7,'rawNlalll-AccB2I'!$A$1:$F$125,2,FALSE)</f>
        <v>1195</v>
      </c>
      <c r="D7" s="5">
        <f>VLOOKUP($A7,'rawNlalll-AccB2I'!$A$1:$F$125,3,FALSE)</f>
        <v>2390</v>
      </c>
      <c r="E7" s="5">
        <f>VLOOKUP($A7,'rawNlalll-AccB2I'!$A$1:$F$125,4,FALSE)</f>
        <v>1396</v>
      </c>
      <c r="F7" s="5">
        <f>VLOOKUP($A7,'rawNlalll-AccB2I'!$A$1:$F$125,5,FALSE)</f>
        <v>2390</v>
      </c>
      <c r="G7" s="5">
        <f>VLOOKUP($A7,'rawNlalll-AccB2I'!$A$1:$F$125,6,FALSE)</f>
        <v>1396</v>
      </c>
      <c r="H7" s="6">
        <f>F7*150/(B7*1000000)</f>
        <v>0.21557296708979501</v>
      </c>
      <c r="I7" s="6">
        <f>G7*250/(B7*1000000)</f>
        <v>0.20986043379173908</v>
      </c>
      <c r="J7" s="6">
        <f>D7*2*150/(B7*1000000)</f>
        <v>0.43114593417959002</v>
      </c>
      <c r="K7" s="13">
        <f>E7*2*250/(B7*1000000)</f>
        <v>0.41972086758347815</v>
      </c>
    </row>
    <row r="8" spans="1:11" x14ac:dyDescent="0.2">
      <c r="A8" s="15" t="s">
        <v>11</v>
      </c>
      <c r="B8" s="5">
        <v>1.68404</v>
      </c>
      <c r="C8" s="5">
        <f>VLOOKUP($A8,'rawNlalll-AccB2I'!$A$1:$F$125,2,FALSE)</f>
        <v>1220</v>
      </c>
      <c r="D8" s="5">
        <f>VLOOKUP($A8,'rawNlalll-AccB2I'!$A$1:$F$125,3,FALSE)</f>
        <v>2440</v>
      </c>
      <c r="E8" s="5">
        <f>VLOOKUP($A8,'rawNlalll-AccB2I'!$A$1:$F$125,4,FALSE)</f>
        <v>1354</v>
      </c>
      <c r="F8" s="5">
        <f>VLOOKUP($A8,'rawNlalll-AccB2I'!$A$1:$F$125,5,FALSE)</f>
        <v>2440</v>
      </c>
      <c r="G8" s="5">
        <f>VLOOKUP($A8,'rawNlalll-AccB2I'!$A$1:$F$125,6,FALSE)</f>
        <v>1354</v>
      </c>
      <c r="H8" s="6">
        <f>F8*150/(B8*1000000)</f>
        <v>0.21733450511864327</v>
      </c>
      <c r="I8" s="6">
        <f>G8*250/(B8*1000000)</f>
        <v>0.20100472672858127</v>
      </c>
      <c r="J8" s="6">
        <f>D8*2*150/(B8*1000000)</f>
        <v>0.43466901023728655</v>
      </c>
      <c r="K8" s="13">
        <f>E8*2*250/(B8*1000000)</f>
        <v>0.40200945345716255</v>
      </c>
    </row>
    <row r="9" spans="1:11" x14ac:dyDescent="0.2">
      <c r="A9" s="15">
        <v>52</v>
      </c>
      <c r="B9" s="5">
        <v>1.5688299999999999</v>
      </c>
      <c r="C9" s="5">
        <f>VLOOKUP($A9,'rawNlalll-AccB2I'!$A$1:$F$125,2,FALSE)</f>
        <v>1183</v>
      </c>
      <c r="D9" s="5">
        <f>VLOOKUP($A9,'rawNlalll-AccB2I'!$A$1:$F$125,3,FALSE)</f>
        <v>2366</v>
      </c>
      <c r="E9" s="5">
        <f>VLOOKUP($A9,'rawNlalll-AccB2I'!$A$1:$F$125,4,FALSE)</f>
        <v>1272</v>
      </c>
      <c r="F9" s="5">
        <f>VLOOKUP($A9,'rawNlalll-AccB2I'!$A$1:$F$125,5,FALSE)</f>
        <v>2366</v>
      </c>
      <c r="G9" s="5">
        <f>VLOOKUP($A9,'rawNlalll-AccB2I'!$A$1:$F$125,6,FALSE)</f>
        <v>1272</v>
      </c>
      <c r="H9" s="6">
        <f>F9*150/(B9*1000000)</f>
        <v>0.22621953940197473</v>
      </c>
      <c r="I9" s="6">
        <f>G9*250/(B9*1000000)</f>
        <v>0.20269882651402638</v>
      </c>
      <c r="J9" s="6">
        <f>D9*2*150/(B9*1000000)</f>
        <v>0.45243907880394946</v>
      </c>
      <c r="K9" s="13">
        <f>E9*2*250/(B9*1000000)</f>
        <v>0.40539765302805275</v>
      </c>
    </row>
    <row r="10" spans="1:11" x14ac:dyDescent="0.2">
      <c r="A10" s="15" t="s">
        <v>12</v>
      </c>
      <c r="B10" s="5">
        <v>1.5767599999999999</v>
      </c>
      <c r="C10" s="5">
        <f>VLOOKUP($A10,'rawNlalll-AccB2I'!$A$1:$F$125,2,FALSE)</f>
        <v>1186</v>
      </c>
      <c r="D10" s="5">
        <f>VLOOKUP($A10,'rawNlalll-AccB2I'!$A$1:$F$125,3,FALSE)</f>
        <v>2372</v>
      </c>
      <c r="E10" s="5">
        <f>VLOOKUP($A10,'rawNlalll-AccB2I'!$A$1:$F$125,4,FALSE)</f>
        <v>1366</v>
      </c>
      <c r="F10" s="5">
        <f>VLOOKUP($A10,'rawNlalll-AccB2I'!$A$1:$F$125,5,FALSE)</f>
        <v>2372</v>
      </c>
      <c r="G10" s="5">
        <f>VLOOKUP($A10,'rawNlalll-AccB2I'!$A$1:$F$125,6,FALSE)</f>
        <v>1366</v>
      </c>
      <c r="H10" s="6">
        <f>F10*150/(B10*1000000)</f>
        <v>0.22565260407417742</v>
      </c>
      <c r="I10" s="6">
        <f>G10*250/(B10*1000000)</f>
        <v>0.2165833735000888</v>
      </c>
      <c r="J10" s="6">
        <f>D10*2*150/(B10*1000000)</f>
        <v>0.45130520814835484</v>
      </c>
      <c r="K10" s="13">
        <f>E10*2*250/(B10*1000000)</f>
        <v>0.4331667470001776</v>
      </c>
    </row>
    <row r="11" spans="1:11" x14ac:dyDescent="0.2">
      <c r="A11" s="15" t="s">
        <v>13</v>
      </c>
      <c r="B11" s="5">
        <v>1.5955999999999999</v>
      </c>
      <c r="C11" s="5">
        <f>VLOOKUP($A11,'rawNlalll-AccB2I'!$A$1:$F$125,2,FALSE)</f>
        <v>1204</v>
      </c>
      <c r="D11" s="5">
        <f>VLOOKUP($A11,'rawNlalll-AccB2I'!$A$1:$F$125,3,FALSE)</f>
        <v>2408</v>
      </c>
      <c r="E11" s="5">
        <f>VLOOKUP($A11,'rawNlalll-AccB2I'!$A$1:$F$125,4,FALSE)</f>
        <v>1340</v>
      </c>
      <c r="F11" s="5">
        <f>VLOOKUP($A11,'rawNlalll-AccB2I'!$A$1:$F$125,5,FALSE)</f>
        <v>2408</v>
      </c>
      <c r="G11" s="5">
        <f>VLOOKUP($A11,'rawNlalll-AccB2I'!$A$1:$F$125,6,FALSE)</f>
        <v>1340</v>
      </c>
      <c r="H11" s="6">
        <f>F11*150/(B11*1000000)</f>
        <v>0.22637252444221609</v>
      </c>
      <c r="I11" s="6">
        <f>G11*250/(B11*1000000)</f>
        <v>0.20995236901479067</v>
      </c>
      <c r="J11" s="6">
        <f>D11*2*150/(B11*1000000)</f>
        <v>0.45274504888443218</v>
      </c>
      <c r="K11" s="13">
        <f>E11*2*250/(B11*1000000)</f>
        <v>0.41990473802958134</v>
      </c>
    </row>
    <row r="12" spans="1:11" x14ac:dyDescent="0.2">
      <c r="A12" s="15">
        <v>908</v>
      </c>
      <c r="B12" s="5">
        <v>1.5496700000000001</v>
      </c>
      <c r="C12" s="5">
        <f>VLOOKUP($A12,'rawNlalll-AccB2I'!$A$1:$F$125,2,FALSE)</f>
        <v>1141</v>
      </c>
      <c r="D12" s="5">
        <f>VLOOKUP($A12,'rawNlalll-AccB2I'!$A$1:$F$125,3,FALSE)</f>
        <v>2282</v>
      </c>
      <c r="E12" s="5">
        <f>VLOOKUP($A12,'rawNlalll-AccB2I'!$A$1:$F$125,4,FALSE)</f>
        <v>1264</v>
      </c>
      <c r="F12" s="5">
        <f>VLOOKUP($A12,'rawNlalll-AccB2I'!$A$1:$F$125,5,FALSE)</f>
        <v>2282</v>
      </c>
      <c r="G12" s="5">
        <f>VLOOKUP($A12,'rawNlalll-AccB2I'!$A$1:$F$125,6,FALSE)</f>
        <v>1264</v>
      </c>
      <c r="H12" s="6">
        <f>F12*150/(B12*1000000)</f>
        <v>0.22088573696335348</v>
      </c>
      <c r="I12" s="6">
        <f>G12*250/(B12*1000000)</f>
        <v>0.20391438177160298</v>
      </c>
      <c r="J12" s="6">
        <f>D12*2*150/(B12*1000000)</f>
        <v>0.44177147392670696</v>
      </c>
      <c r="K12" s="13">
        <f>E12*2*250/(B12*1000000)</f>
        <v>0.40782876354320596</v>
      </c>
    </row>
    <row r="13" spans="1:11" x14ac:dyDescent="0.2">
      <c r="A13" s="15" t="s">
        <v>14</v>
      </c>
      <c r="B13" s="5">
        <v>1.65805</v>
      </c>
      <c r="C13" s="5">
        <f>VLOOKUP($A13,'rawNlalll-AccB2I'!$A$1:$F$125,2,FALSE)</f>
        <v>1210</v>
      </c>
      <c r="D13" s="5">
        <f>VLOOKUP($A13,'rawNlalll-AccB2I'!$A$1:$F$125,3,FALSE)</f>
        <v>2420</v>
      </c>
      <c r="E13" s="5">
        <f>VLOOKUP($A13,'rawNlalll-AccB2I'!$A$1:$F$125,4,FALSE)</f>
        <v>1304</v>
      </c>
      <c r="F13" s="5">
        <f>VLOOKUP($A13,'rawNlalll-AccB2I'!$A$1:$F$125,5,FALSE)</f>
        <v>2420</v>
      </c>
      <c r="G13" s="5">
        <f>VLOOKUP($A13,'rawNlalll-AccB2I'!$A$1:$F$125,6,FALSE)</f>
        <v>1304</v>
      </c>
      <c r="H13" s="6">
        <f>F13*150/(B13*1000000)</f>
        <v>0.21893187780826875</v>
      </c>
      <c r="I13" s="6">
        <f>G13*250/(B13*1000000)</f>
        <v>0.19661650734296313</v>
      </c>
      <c r="J13" s="6">
        <f>D13*2*150/(B13*1000000)</f>
        <v>0.43786375561653751</v>
      </c>
      <c r="K13" s="13">
        <f>E13*2*250/(B13*1000000)</f>
        <v>0.39323301468592625</v>
      </c>
    </row>
    <row r="14" spans="1:11" x14ac:dyDescent="0.2">
      <c r="A14" s="15" t="s">
        <v>15</v>
      </c>
      <c r="B14" s="5">
        <v>1.6382699999999999</v>
      </c>
      <c r="C14" s="5">
        <f>VLOOKUP($A14,'rawNlalll-AccB2I'!$A$1:$F$125,2,FALSE)</f>
        <v>1238</v>
      </c>
      <c r="D14" s="5">
        <f>VLOOKUP($A14,'rawNlalll-AccB2I'!$A$1:$F$125,3,FALSE)</f>
        <v>2476</v>
      </c>
      <c r="E14" s="5">
        <f>VLOOKUP($A14,'rawNlalll-AccB2I'!$A$1:$F$125,4,FALSE)</f>
        <v>1354</v>
      </c>
      <c r="F14" s="5">
        <f>VLOOKUP($A14,'rawNlalll-AccB2I'!$A$1:$F$125,5,FALSE)</f>
        <v>2476</v>
      </c>
      <c r="G14" s="5">
        <f>VLOOKUP($A14,'rawNlalll-AccB2I'!$A$1:$F$125,6,FALSE)</f>
        <v>1354</v>
      </c>
      <c r="H14" s="6">
        <f>F14*150/(B14*1000000)</f>
        <v>0.22670255818637952</v>
      </c>
      <c r="I14" s="6">
        <f>G14*250/(B14*1000000)</f>
        <v>0.20662039834703683</v>
      </c>
      <c r="J14" s="6">
        <f>D14*2*150/(B14*1000000)</f>
        <v>0.45340511637275904</v>
      </c>
      <c r="K14" s="13">
        <f>E14*2*250/(B14*1000000)</f>
        <v>0.41324079669407365</v>
      </c>
    </row>
    <row r="15" spans="1:11" x14ac:dyDescent="0.2">
      <c r="A15" s="15" t="s">
        <v>16</v>
      </c>
      <c r="B15" s="5">
        <v>1.6354500000000001</v>
      </c>
      <c r="C15" s="5">
        <f>VLOOKUP($A15,'rawNlalll-AccB2I'!$A$1:$F$125,2,FALSE)</f>
        <v>1282</v>
      </c>
      <c r="D15" s="5">
        <f>VLOOKUP($A15,'rawNlalll-AccB2I'!$A$1:$F$125,3,FALSE)</f>
        <v>2564</v>
      </c>
      <c r="E15" s="5">
        <f>VLOOKUP($A15,'rawNlalll-AccB2I'!$A$1:$F$125,4,FALSE)</f>
        <v>1426</v>
      </c>
      <c r="F15" s="5">
        <f>VLOOKUP($A15,'rawNlalll-AccB2I'!$A$1:$F$125,5,FALSE)</f>
        <v>2564</v>
      </c>
      <c r="G15" s="5">
        <f>VLOOKUP($A15,'rawNlalll-AccB2I'!$A$1:$F$125,6,FALSE)</f>
        <v>1426</v>
      </c>
      <c r="H15" s="6">
        <f>F15*150/(B15*1000000)</f>
        <v>0.23516463358708611</v>
      </c>
      <c r="I15" s="6">
        <f>G15*250/(B15*1000000)</f>
        <v>0.2179828181845975</v>
      </c>
      <c r="J15" s="6">
        <f>D15*2*150/(B15*1000000)</f>
        <v>0.47032926717417223</v>
      </c>
      <c r="K15" s="13">
        <f>E15*2*250/(B15*1000000)</f>
        <v>0.435965636369195</v>
      </c>
    </row>
    <row r="16" spans="1:11" x14ac:dyDescent="0.2">
      <c r="A16" s="15" t="s">
        <v>17</v>
      </c>
      <c r="B16" s="5">
        <v>1.5675699999999999</v>
      </c>
      <c r="C16" s="5">
        <f>VLOOKUP($A16,'rawNlalll-AccB2I'!$A$1:$F$125,2,FALSE)</f>
        <v>1225</v>
      </c>
      <c r="D16" s="5">
        <f>VLOOKUP($A16,'rawNlalll-AccB2I'!$A$1:$F$125,3,FALSE)</f>
        <v>2450</v>
      </c>
      <c r="E16" s="5">
        <f>VLOOKUP($A16,'rawNlalll-AccB2I'!$A$1:$F$125,4,FALSE)</f>
        <v>1288</v>
      </c>
      <c r="F16" s="5">
        <f>VLOOKUP($A16,'rawNlalll-AccB2I'!$A$1:$F$125,5,FALSE)</f>
        <v>2450</v>
      </c>
      <c r="G16" s="5">
        <f>VLOOKUP($A16,'rawNlalll-AccB2I'!$A$1:$F$125,6,FALSE)</f>
        <v>1288</v>
      </c>
      <c r="H16" s="6">
        <f>F16*150/(B16*1000000)</f>
        <v>0.23443929138730646</v>
      </c>
      <c r="I16" s="6">
        <f>G16*250/(B16*1000000)</f>
        <v>0.20541347435840185</v>
      </c>
      <c r="J16" s="6">
        <f>D16*2*150/(B16*1000000)</f>
        <v>0.46887858277461292</v>
      </c>
      <c r="K16" s="13">
        <f>E16*2*250/(B16*1000000)</f>
        <v>0.4108269487168037</v>
      </c>
    </row>
    <row r="17" spans="1:11" x14ac:dyDescent="0.2">
      <c r="A17" s="15" t="s">
        <v>18</v>
      </c>
      <c r="B17" s="5">
        <v>1.5666500000000001</v>
      </c>
      <c r="C17" s="5">
        <f>VLOOKUP($A17,'rawNlalll-AccB2I'!$A$1:$F$125,2,FALSE)</f>
        <v>1126</v>
      </c>
      <c r="D17" s="5">
        <f>VLOOKUP($A17,'rawNlalll-AccB2I'!$A$1:$F$125,3,FALSE)</f>
        <v>2252</v>
      </c>
      <c r="E17" s="5">
        <f>VLOOKUP($A17,'rawNlalll-AccB2I'!$A$1:$F$125,4,FALSE)</f>
        <v>1222</v>
      </c>
      <c r="F17" s="5">
        <f>VLOOKUP($A17,'rawNlalll-AccB2I'!$A$1:$F$125,5,FALSE)</f>
        <v>2252</v>
      </c>
      <c r="G17" s="5">
        <f>VLOOKUP($A17,'rawNlalll-AccB2I'!$A$1:$F$125,6,FALSE)</f>
        <v>1222</v>
      </c>
      <c r="H17" s="6">
        <f>F17*150/(B17*1000000)</f>
        <v>0.21561931509909679</v>
      </c>
      <c r="I17" s="6">
        <f>G17*250/(B17*1000000)</f>
        <v>0.19500207449015414</v>
      </c>
      <c r="J17" s="6">
        <f>D17*2*150/(B17*1000000)</f>
        <v>0.43123863019819358</v>
      </c>
      <c r="K17" s="13">
        <f>E17*2*250/(B17*1000000)</f>
        <v>0.39000414898030827</v>
      </c>
    </row>
    <row r="18" spans="1:11" x14ac:dyDescent="0.2">
      <c r="A18" s="15" t="s">
        <v>19</v>
      </c>
      <c r="B18" s="5">
        <v>1.6759200000000001</v>
      </c>
      <c r="C18" s="5">
        <f>VLOOKUP($A18,'rawNlalll-AccB2I'!$A$1:$F$125,2,FALSE)</f>
        <v>1277</v>
      </c>
      <c r="D18" s="5">
        <f>VLOOKUP($A18,'rawNlalll-AccB2I'!$A$1:$F$125,3,FALSE)</f>
        <v>2554</v>
      </c>
      <c r="E18" s="5">
        <f>VLOOKUP($A18,'rawNlalll-AccB2I'!$A$1:$F$125,4,FALSE)</f>
        <v>1470</v>
      </c>
      <c r="F18" s="5">
        <f>VLOOKUP($A18,'rawNlalll-AccB2I'!$A$1:$F$125,5,FALSE)</f>
        <v>2554</v>
      </c>
      <c r="G18" s="5">
        <f>VLOOKUP($A18,'rawNlalll-AccB2I'!$A$1:$F$125,6,FALSE)</f>
        <v>1470</v>
      </c>
      <c r="H18" s="6">
        <f>F18*150/(B18*1000000)</f>
        <v>0.22859086352570529</v>
      </c>
      <c r="I18" s="6">
        <f>G18*250/(B18*1000000)</f>
        <v>0.21928254331949018</v>
      </c>
      <c r="J18" s="6">
        <f>D18*2*150/(B18*1000000)</f>
        <v>0.45718172705141058</v>
      </c>
      <c r="K18" s="13">
        <f>E18*2*250/(B18*1000000)</f>
        <v>0.43856508663898036</v>
      </c>
    </row>
    <row r="19" spans="1:11" x14ac:dyDescent="0.2">
      <c r="A19" s="15" t="s">
        <v>111</v>
      </c>
      <c r="B19" s="5">
        <v>1.7124699999999999</v>
      </c>
      <c r="C19" s="5">
        <f>VLOOKUP($A19,'rawNlalll-AccB2I'!$A$1:$F$125,2,FALSE)</f>
        <v>1216</v>
      </c>
      <c r="D19" s="5">
        <f>VLOOKUP($A19,'rawNlalll-AccB2I'!$A$1:$F$125,3,FALSE)</f>
        <v>2432</v>
      </c>
      <c r="E19" s="5">
        <f>VLOOKUP($A19,'rawNlalll-AccB2I'!$A$1:$F$125,4,FALSE)</f>
        <v>1304</v>
      </c>
      <c r="F19" s="5">
        <f>VLOOKUP($A19,'rawNlalll-AccB2I'!$A$1:$F$125,5,FALSE)</f>
        <v>2432</v>
      </c>
      <c r="G19" s="5">
        <f>VLOOKUP($A19,'rawNlalll-AccB2I'!$A$1:$F$125,6,FALSE)</f>
        <v>1304</v>
      </c>
      <c r="H19" s="6">
        <f>F19*150/(B19*1000000)</f>
        <v>0.21302562964606681</v>
      </c>
      <c r="I19" s="6">
        <f>G19*250/(B19*1000000)</f>
        <v>0.19036829842274608</v>
      </c>
      <c r="J19" s="6">
        <f>D19*2*150/(B19*1000000)</f>
        <v>0.42605125929213361</v>
      </c>
      <c r="K19" s="13">
        <f>E19*2*250/(B19*1000000)</f>
        <v>0.38073659684549216</v>
      </c>
    </row>
    <row r="20" spans="1:11" x14ac:dyDescent="0.2">
      <c r="A20" s="15" t="s">
        <v>20</v>
      </c>
      <c r="B20" s="5">
        <v>1.6406700000000001</v>
      </c>
      <c r="C20" s="5">
        <f>VLOOKUP($A20,'rawNlalll-AccB2I'!$A$1:$F$125,2,FALSE)</f>
        <v>1165</v>
      </c>
      <c r="D20" s="5">
        <f>VLOOKUP($A20,'rawNlalll-AccB2I'!$A$1:$F$125,3,FALSE)</f>
        <v>2330</v>
      </c>
      <c r="E20" s="5">
        <f>VLOOKUP($A20,'rawNlalll-AccB2I'!$A$1:$F$125,4,FALSE)</f>
        <v>1300</v>
      </c>
      <c r="F20" s="5">
        <f>VLOOKUP($A20,'rawNlalll-AccB2I'!$A$1:$F$125,5,FALSE)</f>
        <v>2330</v>
      </c>
      <c r="G20" s="5">
        <f>VLOOKUP($A20,'rawNlalll-AccB2I'!$A$1:$F$125,6,FALSE)</f>
        <v>1300</v>
      </c>
      <c r="H20" s="6">
        <f>F20*150/(B20*1000000)</f>
        <v>0.21302272851944631</v>
      </c>
      <c r="I20" s="6">
        <f>G20*250/(B20*1000000)</f>
        <v>0.19808980477487856</v>
      </c>
      <c r="J20" s="6">
        <f>D20*2*150/(B20*1000000)</f>
        <v>0.42604545703889263</v>
      </c>
      <c r="K20" s="13">
        <f>E20*2*250/(B20*1000000)</f>
        <v>0.39617960954975712</v>
      </c>
    </row>
    <row r="21" spans="1:11" x14ac:dyDescent="0.2">
      <c r="A21" s="15" t="s">
        <v>21</v>
      </c>
      <c r="B21" s="5">
        <v>1.6798299999999999</v>
      </c>
      <c r="C21" s="5">
        <f>VLOOKUP($A21,'rawNlalll-AccB2I'!$A$1:$F$125,2,FALSE)</f>
        <v>1213</v>
      </c>
      <c r="D21" s="5">
        <f>VLOOKUP($A21,'rawNlalll-AccB2I'!$A$1:$F$125,3,FALSE)</f>
        <v>2426</v>
      </c>
      <c r="E21" s="5">
        <f>VLOOKUP($A21,'rawNlalll-AccB2I'!$A$1:$F$125,4,FALSE)</f>
        <v>1382</v>
      </c>
      <c r="F21" s="5">
        <f>VLOOKUP($A21,'rawNlalll-AccB2I'!$A$1:$F$125,5,FALSE)</f>
        <v>2426</v>
      </c>
      <c r="G21" s="5">
        <f>VLOOKUP($A21,'rawNlalll-AccB2I'!$A$1:$F$125,6,FALSE)</f>
        <v>1382</v>
      </c>
      <c r="H21" s="6">
        <f>F21*150/(B21*1000000)</f>
        <v>0.21662906365525084</v>
      </c>
      <c r="I21" s="6">
        <f>G21*250/(B21*1000000)</f>
        <v>0.20567557431406749</v>
      </c>
      <c r="J21" s="6">
        <f>D21*2*150/(B21*1000000)</f>
        <v>0.43325812731050167</v>
      </c>
      <c r="K21" s="13">
        <f>E21*2*250/(B21*1000000)</f>
        <v>0.41135114862813499</v>
      </c>
    </row>
    <row r="22" spans="1:11" x14ac:dyDescent="0.2">
      <c r="A22" s="15">
        <v>2017</v>
      </c>
      <c r="B22" s="5">
        <v>1.5482400000000001</v>
      </c>
      <c r="C22" s="5">
        <f>VLOOKUP($A22,'rawNlalll-AccB2I'!$A$1:$F$125,2,FALSE)</f>
        <v>1145</v>
      </c>
      <c r="D22" s="5">
        <f>VLOOKUP($A22,'rawNlalll-AccB2I'!$A$1:$F$125,3,FALSE)</f>
        <v>2290</v>
      </c>
      <c r="E22" s="5">
        <f>VLOOKUP($A22,'rawNlalll-AccB2I'!$A$1:$F$125,4,FALSE)</f>
        <v>1276</v>
      </c>
      <c r="F22" s="5">
        <f>VLOOKUP($A22,'rawNlalll-AccB2I'!$A$1:$F$125,5,FALSE)</f>
        <v>2290</v>
      </c>
      <c r="G22" s="5">
        <f>VLOOKUP($A22,'rawNlalll-AccB2I'!$A$1:$F$125,6,FALSE)</f>
        <v>1276</v>
      </c>
      <c r="H22" s="6">
        <f>F22*150/(B22*1000000)</f>
        <v>0.22186482715858005</v>
      </c>
      <c r="I22" s="6">
        <f>G22*250/(B22*1000000)</f>
        <v>0.20604040717201466</v>
      </c>
      <c r="J22" s="6">
        <f>D22*2*150/(B22*1000000)</f>
        <v>0.4437296543171601</v>
      </c>
      <c r="K22" s="13">
        <f>E22*2*250/(B22*1000000)</f>
        <v>0.41208081434402932</v>
      </c>
    </row>
    <row r="23" spans="1:11" x14ac:dyDescent="0.2">
      <c r="A23" s="15">
        <v>2018</v>
      </c>
      <c r="B23" s="5">
        <v>1.5628299999999999</v>
      </c>
      <c r="C23" s="5">
        <f>VLOOKUP($A23,'rawNlalll-AccB2I'!$A$1:$F$125,2,FALSE)</f>
        <v>1166</v>
      </c>
      <c r="D23" s="5">
        <f>VLOOKUP($A23,'rawNlalll-AccB2I'!$A$1:$F$125,3,FALSE)</f>
        <v>2332</v>
      </c>
      <c r="E23" s="5">
        <f>VLOOKUP($A23,'rawNlalll-AccB2I'!$A$1:$F$125,4,FALSE)</f>
        <v>1292</v>
      </c>
      <c r="F23" s="5">
        <f>VLOOKUP($A23,'rawNlalll-AccB2I'!$A$1:$F$125,5,FALSE)</f>
        <v>2332</v>
      </c>
      <c r="G23" s="5">
        <f>VLOOKUP($A23,'rawNlalll-AccB2I'!$A$1:$F$125,6,FALSE)</f>
        <v>1292</v>
      </c>
      <c r="H23" s="6">
        <f>F23*150/(B23*1000000)</f>
        <v>0.22382472821740049</v>
      </c>
      <c r="I23" s="6">
        <f>G23*250/(B23*1000000)</f>
        <v>0.20667634995488954</v>
      </c>
      <c r="J23" s="6">
        <f>D23*2*150/(B23*1000000)</f>
        <v>0.44764945643480097</v>
      </c>
      <c r="K23" s="13">
        <f>E23*2*250/(B23*1000000)</f>
        <v>0.41335269990977908</v>
      </c>
    </row>
    <row r="24" spans="1:11" x14ac:dyDescent="0.2">
      <c r="A24" s="15" t="s">
        <v>22</v>
      </c>
      <c r="B24" s="5">
        <v>1.6800299999999999</v>
      </c>
      <c r="C24" s="5">
        <f>VLOOKUP($A24,'rawNlalll-AccB2I'!$A$1:$F$125,2,FALSE)</f>
        <v>1206</v>
      </c>
      <c r="D24" s="5">
        <f>VLOOKUP($A24,'rawNlalll-AccB2I'!$A$1:$F$125,3,FALSE)</f>
        <v>2412</v>
      </c>
      <c r="E24" s="5">
        <f>VLOOKUP($A24,'rawNlalll-AccB2I'!$A$1:$F$125,4,FALSE)</f>
        <v>1346</v>
      </c>
      <c r="F24" s="5">
        <f>VLOOKUP($A24,'rawNlalll-AccB2I'!$A$1:$F$125,5,FALSE)</f>
        <v>2412</v>
      </c>
      <c r="G24" s="5">
        <f>VLOOKUP($A24,'rawNlalll-AccB2I'!$A$1:$F$125,6,FALSE)</f>
        <v>1346</v>
      </c>
      <c r="H24" s="6">
        <f>F24*150/(B24*1000000)</f>
        <v>0.21535329726254887</v>
      </c>
      <c r="I24" s="6">
        <f>G24*250/(B24*1000000)</f>
        <v>0.20029404236829104</v>
      </c>
      <c r="J24" s="6">
        <f>D24*2*150/(B24*1000000)</f>
        <v>0.43070659452509774</v>
      </c>
      <c r="K24" s="13">
        <f>E24*2*250/(B24*1000000)</f>
        <v>0.40058808473658208</v>
      </c>
    </row>
    <row r="25" spans="1:11" x14ac:dyDescent="0.2">
      <c r="A25" s="15">
        <v>83</v>
      </c>
      <c r="B25" s="5">
        <v>1.6174299999999999</v>
      </c>
      <c r="C25" s="5">
        <f>VLOOKUP($A25,'rawNlalll-AccB2I'!$A$1:$F$125,2,FALSE)</f>
        <v>1191</v>
      </c>
      <c r="D25" s="5">
        <f>VLOOKUP($A25,'rawNlalll-AccB2I'!$A$1:$F$125,3,FALSE)</f>
        <v>2382</v>
      </c>
      <c r="E25" s="5">
        <f>VLOOKUP($A25,'rawNlalll-AccB2I'!$A$1:$F$125,4,FALSE)</f>
        <v>1254</v>
      </c>
      <c r="F25" s="5">
        <f>VLOOKUP($A25,'rawNlalll-AccB2I'!$A$1:$F$125,5,FALSE)</f>
        <v>2382</v>
      </c>
      <c r="G25" s="5">
        <f>VLOOKUP($A25,'rawNlalll-AccB2I'!$A$1:$F$125,6,FALSE)</f>
        <v>1254</v>
      </c>
      <c r="H25" s="6">
        <f>F25*150/(B25*1000000)</f>
        <v>0.22090600520578943</v>
      </c>
      <c r="I25" s="6">
        <f>G25*250/(B25*1000000)</f>
        <v>0.19382600792615445</v>
      </c>
      <c r="J25" s="6">
        <f>D25*2*150/(B25*1000000)</f>
        <v>0.44181201041157886</v>
      </c>
      <c r="K25" s="13">
        <f>E25*2*250/(B25*1000000)</f>
        <v>0.38765201585230891</v>
      </c>
    </row>
    <row r="26" spans="1:11" x14ac:dyDescent="0.2">
      <c r="A26" s="15" t="s">
        <v>23</v>
      </c>
      <c r="B26" s="5">
        <v>1.6377600000000001</v>
      </c>
      <c r="C26" s="5">
        <f>VLOOKUP($A26,'rawNlalll-AccB2I'!$A$1:$F$125,2,FALSE)</f>
        <v>1248</v>
      </c>
      <c r="D26" s="5">
        <f>VLOOKUP($A26,'rawNlalll-AccB2I'!$A$1:$F$125,3,FALSE)</f>
        <v>2496</v>
      </c>
      <c r="E26" s="5">
        <f>VLOOKUP($A26,'rawNlalll-AccB2I'!$A$1:$F$125,4,FALSE)</f>
        <v>1346</v>
      </c>
      <c r="F26" s="5">
        <f>VLOOKUP($A26,'rawNlalll-AccB2I'!$A$1:$F$125,5,FALSE)</f>
        <v>2496</v>
      </c>
      <c r="G26" s="5">
        <f>VLOOKUP($A26,'rawNlalll-AccB2I'!$A$1:$F$125,6,FALSE)</f>
        <v>1346</v>
      </c>
      <c r="H26" s="6">
        <f>F26*150/(B26*1000000)</f>
        <v>0.22860492379835873</v>
      </c>
      <c r="I26" s="6">
        <f>G26*250/(B26*1000000)</f>
        <v>0.20546355998436888</v>
      </c>
      <c r="J26" s="6">
        <f>D26*2*150/(B26*1000000)</f>
        <v>0.45720984759671746</v>
      </c>
      <c r="K26" s="13">
        <f>E26*2*250/(B26*1000000)</f>
        <v>0.41092711996873776</v>
      </c>
    </row>
    <row r="27" spans="1:11" x14ac:dyDescent="0.2">
      <c r="A27" s="15" t="s">
        <v>24</v>
      </c>
      <c r="B27" s="5">
        <v>1.6461399999999999</v>
      </c>
      <c r="C27" s="5">
        <f>VLOOKUP($A27,'rawNlalll-AccB2I'!$A$1:$F$125,2,FALSE)</f>
        <v>1255</v>
      </c>
      <c r="D27" s="5">
        <f>VLOOKUP($A27,'rawNlalll-AccB2I'!$A$1:$F$125,3,FALSE)</f>
        <v>2510</v>
      </c>
      <c r="E27" s="5">
        <f>VLOOKUP($A27,'rawNlalll-AccB2I'!$A$1:$F$125,4,FALSE)</f>
        <v>1340</v>
      </c>
      <c r="F27" s="5">
        <f>VLOOKUP($A27,'rawNlalll-AccB2I'!$A$1:$F$125,5,FALSE)</f>
        <v>2510</v>
      </c>
      <c r="G27" s="5">
        <f>VLOOKUP($A27,'rawNlalll-AccB2I'!$A$1:$F$125,6,FALSE)</f>
        <v>1340</v>
      </c>
      <c r="H27" s="6">
        <f>F27*150/(B27*1000000)</f>
        <v>0.22871687705784441</v>
      </c>
      <c r="I27" s="6">
        <f>G27*250/(B27*1000000)</f>
        <v>0.20350638463314177</v>
      </c>
      <c r="J27" s="6">
        <f>D27*2*150/(B27*1000000)</f>
        <v>0.45743375411568882</v>
      </c>
      <c r="K27" s="13">
        <f>E27*2*250/(B27*1000000)</f>
        <v>0.40701276926628355</v>
      </c>
    </row>
    <row r="28" spans="1:11" x14ac:dyDescent="0.2">
      <c r="A28" s="15" t="s">
        <v>25</v>
      </c>
      <c r="B28" s="5">
        <v>1.61083</v>
      </c>
      <c r="C28" s="5">
        <f>VLOOKUP($A28,'rawNlalll-AccB2I'!$A$1:$F$125,2,FALSE)</f>
        <v>1186</v>
      </c>
      <c r="D28" s="5">
        <f>VLOOKUP($A28,'rawNlalll-AccB2I'!$A$1:$F$125,3,FALSE)</f>
        <v>2372</v>
      </c>
      <c r="E28" s="5">
        <f>VLOOKUP($A28,'rawNlalll-AccB2I'!$A$1:$F$125,4,FALSE)</f>
        <v>1322</v>
      </c>
      <c r="F28" s="5">
        <f>VLOOKUP($A28,'rawNlalll-AccB2I'!$A$1:$F$125,5,FALSE)</f>
        <v>2372</v>
      </c>
      <c r="G28" s="5">
        <f>VLOOKUP($A28,'rawNlalll-AccB2I'!$A$1:$F$125,6,FALSE)</f>
        <v>1322</v>
      </c>
      <c r="H28" s="6">
        <f>F28*150/(B28*1000000)</f>
        <v>0.22087991904794424</v>
      </c>
      <c r="I28" s="6">
        <f>G28*250/(B28*1000000)</f>
        <v>0.20517373031294425</v>
      </c>
      <c r="J28" s="6">
        <f>D28*2*150/(B28*1000000)</f>
        <v>0.44175983809588848</v>
      </c>
      <c r="K28" s="13">
        <f>E28*2*250/(B28*1000000)</f>
        <v>0.4103474606258885</v>
      </c>
    </row>
    <row r="29" spans="1:11" x14ac:dyDescent="0.2">
      <c r="A29" s="15" t="s">
        <v>26</v>
      </c>
      <c r="B29" s="5">
        <v>1.66988</v>
      </c>
      <c r="C29" s="5">
        <f>VLOOKUP($A29,'rawNlalll-AccB2I'!$A$1:$F$125,2,FALSE)</f>
        <v>1197</v>
      </c>
      <c r="D29" s="5">
        <f>VLOOKUP($A29,'rawNlalll-AccB2I'!$A$1:$F$125,3,FALSE)</f>
        <v>2394</v>
      </c>
      <c r="E29" s="5">
        <f>VLOOKUP($A29,'rawNlalll-AccB2I'!$A$1:$F$125,4,FALSE)</f>
        <v>1350</v>
      </c>
      <c r="F29" s="5">
        <f>VLOOKUP($A29,'rawNlalll-AccB2I'!$A$1:$F$125,5,FALSE)</f>
        <v>2394</v>
      </c>
      <c r="G29" s="5">
        <f>VLOOKUP($A29,'rawNlalll-AccB2I'!$A$1:$F$125,6,FALSE)</f>
        <v>1350</v>
      </c>
      <c r="H29" s="6">
        <f>F29*150/(B29*1000000)</f>
        <v>0.21504539248329221</v>
      </c>
      <c r="I29" s="6">
        <f>G29*250/(B29*1000000)</f>
        <v>0.20211033128128966</v>
      </c>
      <c r="J29" s="6">
        <f>D29*2*150/(B29*1000000)</f>
        <v>0.43009078496658443</v>
      </c>
      <c r="K29" s="13">
        <f>E29*2*250/(B29*1000000)</f>
        <v>0.40422066256257932</v>
      </c>
    </row>
    <row r="30" spans="1:11" x14ac:dyDescent="0.2">
      <c r="A30" s="15" t="s">
        <v>27</v>
      </c>
      <c r="B30" s="5">
        <v>1.60758</v>
      </c>
      <c r="C30" s="5">
        <f>VLOOKUP($A30,'rawNlalll-AccB2I'!$A$1:$F$125,2,FALSE)</f>
        <v>1173</v>
      </c>
      <c r="D30" s="5">
        <f>VLOOKUP($A30,'rawNlalll-AccB2I'!$A$1:$F$125,3,FALSE)</f>
        <v>2346</v>
      </c>
      <c r="E30" s="5">
        <f>VLOOKUP($A30,'rawNlalll-AccB2I'!$A$1:$F$125,4,FALSE)</f>
        <v>1332</v>
      </c>
      <c r="F30" s="5">
        <f>VLOOKUP($A30,'rawNlalll-AccB2I'!$A$1:$F$125,5,FALSE)</f>
        <v>2346</v>
      </c>
      <c r="G30" s="5">
        <f>VLOOKUP($A30,'rawNlalll-AccB2I'!$A$1:$F$125,6,FALSE)</f>
        <v>1332</v>
      </c>
      <c r="H30" s="6">
        <f>F30*150/(B30*1000000)</f>
        <v>0.21890045907513156</v>
      </c>
      <c r="I30" s="6">
        <f>G30*250/(B30*1000000)</f>
        <v>0.20714365692531631</v>
      </c>
      <c r="J30" s="6">
        <f>D30*2*150/(B30*1000000)</f>
        <v>0.43780091815026312</v>
      </c>
      <c r="K30" s="13">
        <f>E30*2*250/(B30*1000000)</f>
        <v>0.41428731385063261</v>
      </c>
    </row>
    <row r="31" spans="1:11" x14ac:dyDescent="0.2">
      <c r="A31" s="15" t="s">
        <v>28</v>
      </c>
      <c r="B31" s="5">
        <v>1.5753999999999999</v>
      </c>
      <c r="C31" s="5">
        <f>VLOOKUP($A31,'rawNlalll-AccB2I'!$A$1:$F$125,2,FALSE)</f>
        <v>1180</v>
      </c>
      <c r="D31" s="5">
        <f>VLOOKUP($A31,'rawNlalll-AccB2I'!$A$1:$F$125,3,FALSE)</f>
        <v>2360</v>
      </c>
      <c r="E31" s="5">
        <f>VLOOKUP($A31,'rawNlalll-AccB2I'!$A$1:$F$125,4,FALSE)</f>
        <v>1300</v>
      </c>
      <c r="F31" s="5">
        <f>VLOOKUP($A31,'rawNlalll-AccB2I'!$A$1:$F$125,5,FALSE)</f>
        <v>2360</v>
      </c>
      <c r="G31" s="5">
        <f>VLOOKUP($A31,'rawNlalll-AccB2I'!$A$1:$F$125,6,FALSE)</f>
        <v>1300</v>
      </c>
      <c r="H31" s="6">
        <f>F31*150/(B31*1000000)</f>
        <v>0.22470483686682746</v>
      </c>
      <c r="I31" s="6">
        <f>G31*250/(B31*1000000)</f>
        <v>0.20629681350768059</v>
      </c>
      <c r="J31" s="6">
        <f>D31*2*150/(B31*1000000)</f>
        <v>0.44940967373365492</v>
      </c>
      <c r="K31" s="13">
        <f>E31*2*250/(B31*1000000)</f>
        <v>0.41259362701536118</v>
      </c>
    </row>
    <row r="32" spans="1:11" x14ac:dyDescent="0.2">
      <c r="A32" s="15" t="s">
        <v>29</v>
      </c>
      <c r="B32" s="5">
        <v>1.57969</v>
      </c>
      <c r="C32" s="5">
        <f>VLOOKUP($A32,'rawNlalll-AccB2I'!$A$1:$F$125,2,FALSE)</f>
        <v>1155</v>
      </c>
      <c r="D32" s="5">
        <f>VLOOKUP($A32,'rawNlalll-AccB2I'!$A$1:$F$125,3,FALSE)</f>
        <v>2310</v>
      </c>
      <c r="E32" s="5">
        <f>VLOOKUP($A32,'rawNlalll-AccB2I'!$A$1:$F$125,4,FALSE)</f>
        <v>1256</v>
      </c>
      <c r="F32" s="5">
        <f>VLOOKUP($A32,'rawNlalll-AccB2I'!$A$1:$F$125,5,FALSE)</f>
        <v>2310</v>
      </c>
      <c r="G32" s="5">
        <f>VLOOKUP($A32,'rawNlalll-AccB2I'!$A$1:$F$125,6,FALSE)</f>
        <v>1256</v>
      </c>
      <c r="H32" s="6">
        <f>F32*150/(B32*1000000)</f>
        <v>0.21934683387246864</v>
      </c>
      <c r="I32" s="6">
        <f>G32*250/(B32*1000000)</f>
        <v>0.1987731770157436</v>
      </c>
      <c r="J32" s="6">
        <f>D32*2*150/(B32*1000000)</f>
        <v>0.43869366774493729</v>
      </c>
      <c r="K32" s="13">
        <f>E32*2*250/(B32*1000000)</f>
        <v>0.39754635403148719</v>
      </c>
    </row>
    <row r="33" spans="1:11" x14ac:dyDescent="0.2">
      <c r="A33" s="15" t="s">
        <v>30</v>
      </c>
      <c r="B33" s="5">
        <v>1.5814600000000001</v>
      </c>
      <c r="C33" s="5">
        <f>VLOOKUP($A33,'rawNlalll-AccB2I'!$A$1:$F$125,2,FALSE)</f>
        <v>1195</v>
      </c>
      <c r="D33" s="5">
        <f>VLOOKUP($A33,'rawNlalll-AccB2I'!$A$1:$F$125,3,FALSE)</f>
        <v>2390</v>
      </c>
      <c r="E33" s="5">
        <f>VLOOKUP($A33,'rawNlalll-AccB2I'!$A$1:$F$125,4,FALSE)</f>
        <v>1294</v>
      </c>
      <c r="F33" s="5">
        <f>VLOOKUP($A33,'rawNlalll-AccB2I'!$A$1:$F$125,5,FALSE)</f>
        <v>2390</v>
      </c>
      <c r="G33" s="5">
        <f>VLOOKUP($A33,'rawNlalll-AccB2I'!$A$1:$F$125,6,FALSE)</f>
        <v>1294</v>
      </c>
      <c r="H33" s="6">
        <f>F33*150/(B33*1000000)</f>
        <v>0.22668926182135496</v>
      </c>
      <c r="I33" s="6">
        <f>G33*250/(B33*1000000)</f>
        <v>0.20455781366585307</v>
      </c>
      <c r="J33" s="6">
        <f>D33*2*150/(B33*1000000)</f>
        <v>0.45337852364270992</v>
      </c>
      <c r="K33" s="13">
        <f>E33*2*250/(B33*1000000)</f>
        <v>0.40911562733170614</v>
      </c>
    </row>
    <row r="34" spans="1:11" x14ac:dyDescent="0.2">
      <c r="A34" s="15" t="s">
        <v>31</v>
      </c>
      <c r="B34" s="5">
        <v>1.6090100000000001</v>
      </c>
      <c r="C34" s="5">
        <f>VLOOKUP($A34,'rawNlalll-AccB2I'!$A$1:$F$125,2,FALSE)</f>
        <v>1216</v>
      </c>
      <c r="D34" s="5">
        <f>VLOOKUP($A34,'rawNlalll-AccB2I'!$A$1:$F$125,3,FALSE)</f>
        <v>2432</v>
      </c>
      <c r="E34" s="5">
        <f>VLOOKUP($A34,'rawNlalll-AccB2I'!$A$1:$F$125,4,FALSE)</f>
        <v>1308</v>
      </c>
      <c r="F34" s="5">
        <f>VLOOKUP($A34,'rawNlalll-AccB2I'!$A$1:$F$125,5,FALSE)</f>
        <v>2432</v>
      </c>
      <c r="G34" s="5">
        <f>VLOOKUP($A34,'rawNlalll-AccB2I'!$A$1:$F$125,6,FALSE)</f>
        <v>1308</v>
      </c>
      <c r="H34" s="6">
        <f>F34*150/(B34*1000000)</f>
        <v>0.2267232646161304</v>
      </c>
      <c r="I34" s="6">
        <f>G34*250/(B34*1000000)</f>
        <v>0.20323055792070902</v>
      </c>
      <c r="J34" s="6">
        <f>D34*2*150/(B34*1000000)</f>
        <v>0.45344652923226081</v>
      </c>
      <c r="K34" s="13">
        <f>E34*2*250/(B34*1000000)</f>
        <v>0.40646111584141803</v>
      </c>
    </row>
    <row r="35" spans="1:11" x14ac:dyDescent="0.2">
      <c r="A35" s="15" t="s">
        <v>32</v>
      </c>
      <c r="B35" s="5">
        <v>1.6657200000000001</v>
      </c>
      <c r="C35" s="5">
        <f>VLOOKUP($A35,'rawNlalll-AccB2I'!$A$1:$F$125,2,FALSE)</f>
        <v>1267</v>
      </c>
      <c r="D35" s="5">
        <f>VLOOKUP($A35,'rawNlalll-AccB2I'!$A$1:$F$125,3,FALSE)</f>
        <v>2534</v>
      </c>
      <c r="E35" s="5">
        <f>VLOOKUP($A35,'rawNlalll-AccB2I'!$A$1:$F$125,4,FALSE)</f>
        <v>1396</v>
      </c>
      <c r="F35" s="5">
        <f>VLOOKUP($A35,'rawNlalll-AccB2I'!$A$1:$F$125,5,FALSE)</f>
        <v>2534</v>
      </c>
      <c r="G35" s="5">
        <f>VLOOKUP($A35,'rawNlalll-AccB2I'!$A$1:$F$125,6,FALSE)</f>
        <v>1396</v>
      </c>
      <c r="H35" s="6">
        <f>F35*150/(B35*1000000)</f>
        <v>0.22818961169944529</v>
      </c>
      <c r="I35" s="6">
        <f>G35*250/(B35*1000000)</f>
        <v>0.20951900679586005</v>
      </c>
      <c r="J35" s="6">
        <f>D35*2*150/(B35*1000000)</f>
        <v>0.45637922339889059</v>
      </c>
      <c r="K35" s="13">
        <f>E35*2*250/(B35*1000000)</f>
        <v>0.4190380135917201</v>
      </c>
    </row>
    <row r="36" spans="1:11" x14ac:dyDescent="0.2">
      <c r="A36" s="15" t="s">
        <v>33</v>
      </c>
      <c r="B36" s="5">
        <v>1.6169100000000001</v>
      </c>
      <c r="C36" s="5">
        <f>VLOOKUP($A36,'rawNlalll-AccB2I'!$A$1:$F$125,2,FALSE)</f>
        <v>1220</v>
      </c>
      <c r="D36" s="5">
        <f>VLOOKUP($A36,'rawNlalll-AccB2I'!$A$1:$F$125,3,FALSE)</f>
        <v>2440</v>
      </c>
      <c r="E36" s="5">
        <f>VLOOKUP($A36,'rawNlalll-AccB2I'!$A$1:$F$125,4,FALSE)</f>
        <v>1364</v>
      </c>
      <c r="F36" s="5">
        <f>VLOOKUP($A36,'rawNlalll-AccB2I'!$A$1:$F$125,5,FALSE)</f>
        <v>2440</v>
      </c>
      <c r="G36" s="5">
        <f>VLOOKUP($A36,'rawNlalll-AccB2I'!$A$1:$F$125,6,FALSE)</f>
        <v>1364</v>
      </c>
      <c r="H36" s="6">
        <f>F36*150/(B36*1000000)</f>
        <v>0.22635768224576508</v>
      </c>
      <c r="I36" s="6">
        <f>G36*250/(B36*1000000)</f>
        <v>0.2108960919284314</v>
      </c>
      <c r="J36" s="6">
        <f>D36*2*150/(B36*1000000)</f>
        <v>0.45271536449153016</v>
      </c>
      <c r="K36" s="13">
        <f>E36*2*250/(B36*1000000)</f>
        <v>0.42179218385686279</v>
      </c>
    </row>
    <row r="37" spans="1:11" x14ac:dyDescent="0.2">
      <c r="A37" s="15" t="s">
        <v>34</v>
      </c>
      <c r="B37" s="5">
        <v>1.6634599999999999</v>
      </c>
      <c r="C37" s="5">
        <f>VLOOKUP($A37,'rawNlalll-AccB2I'!$A$1:$F$125,2,FALSE)</f>
        <v>1272</v>
      </c>
      <c r="D37" s="5">
        <f>VLOOKUP($A37,'rawNlalll-AccB2I'!$A$1:$F$125,3,FALSE)</f>
        <v>2544</v>
      </c>
      <c r="E37" s="5">
        <f>VLOOKUP($A37,'rawNlalll-AccB2I'!$A$1:$F$125,4,FALSE)</f>
        <v>1388</v>
      </c>
      <c r="F37" s="5">
        <f>VLOOKUP($A37,'rawNlalll-AccB2I'!$A$1:$F$125,5,FALSE)</f>
        <v>2544</v>
      </c>
      <c r="G37" s="5">
        <f>VLOOKUP($A37,'rawNlalll-AccB2I'!$A$1:$F$125,6,FALSE)</f>
        <v>1388</v>
      </c>
      <c r="H37" s="6">
        <f>F37*150/(B37*1000000)</f>
        <v>0.22940136823247928</v>
      </c>
      <c r="I37" s="6">
        <f>G37*250/(B37*1000000)</f>
        <v>0.20860134899546728</v>
      </c>
      <c r="J37" s="6">
        <f>D37*2*150/(B37*1000000)</f>
        <v>0.45880273646495856</v>
      </c>
      <c r="K37" s="13">
        <f>E37*2*250/(B37*1000000)</f>
        <v>0.41720269799093457</v>
      </c>
    </row>
    <row r="38" spans="1:11" x14ac:dyDescent="0.2">
      <c r="A38" s="15" t="s">
        <v>35</v>
      </c>
      <c r="B38" s="5">
        <v>1.6606799999999999</v>
      </c>
      <c r="C38" s="5">
        <f>VLOOKUP($A38,'rawNlalll-AccB2I'!$A$1:$F$125,2,FALSE)</f>
        <v>1197</v>
      </c>
      <c r="D38" s="5">
        <f>VLOOKUP($A38,'rawNlalll-AccB2I'!$A$1:$F$125,3,FALSE)</f>
        <v>2394</v>
      </c>
      <c r="E38" s="5">
        <f>VLOOKUP($A38,'rawNlalll-AccB2I'!$A$1:$F$125,4,FALSE)</f>
        <v>1294</v>
      </c>
      <c r="F38" s="5">
        <f>VLOOKUP($A38,'rawNlalll-AccB2I'!$A$1:$F$125,5,FALSE)</f>
        <v>2394</v>
      </c>
      <c r="G38" s="5">
        <f>VLOOKUP($A38,'rawNlalll-AccB2I'!$A$1:$F$125,6,FALSE)</f>
        <v>1294</v>
      </c>
      <c r="H38" s="6">
        <f>F38*150/(B38*1000000)</f>
        <v>0.21623672230652505</v>
      </c>
      <c r="I38" s="6">
        <f>G38*250/(B38*1000000)</f>
        <v>0.1947997205963822</v>
      </c>
      <c r="J38" s="6">
        <f>D38*2*150/(B38*1000000)</f>
        <v>0.4324734446130501</v>
      </c>
      <c r="K38" s="13">
        <f>E38*2*250/(B38*1000000)</f>
        <v>0.38959944119276441</v>
      </c>
    </row>
    <row r="39" spans="1:11" x14ac:dyDescent="0.2">
      <c r="A39" s="15">
        <v>26695</v>
      </c>
      <c r="B39" s="5">
        <v>1.6678900000000001</v>
      </c>
      <c r="C39" s="5">
        <f>VLOOKUP($A39,'rawNlalll-AccB2I'!$A$1:$F$125,2,FALSE)</f>
        <v>1204</v>
      </c>
      <c r="D39" s="5">
        <f>VLOOKUP($A39,'rawNlalll-AccB2I'!$A$1:$F$125,3,FALSE)</f>
        <v>2408</v>
      </c>
      <c r="E39" s="5">
        <f>VLOOKUP($A39,'rawNlalll-AccB2I'!$A$1:$F$125,4,FALSE)</f>
        <v>1386</v>
      </c>
      <c r="F39" s="5">
        <f>VLOOKUP($A39,'rawNlalll-AccB2I'!$A$1:$F$125,5,FALSE)</f>
        <v>2408</v>
      </c>
      <c r="G39" s="5">
        <f>VLOOKUP($A39,'rawNlalll-AccB2I'!$A$1:$F$125,6,FALSE)</f>
        <v>1386</v>
      </c>
      <c r="H39" s="6">
        <f>F39*150/(B39*1000000)</f>
        <v>0.21656104419356192</v>
      </c>
      <c r="I39" s="6">
        <f>G39*250/(B39*1000000)</f>
        <v>0.20774751332521929</v>
      </c>
      <c r="J39" s="6">
        <f>D39*2*150/(B39*1000000)</f>
        <v>0.43312208838712385</v>
      </c>
      <c r="K39" s="13">
        <f>E39*2*250/(B39*1000000)</f>
        <v>0.41549502665043858</v>
      </c>
    </row>
    <row r="40" spans="1:11" x14ac:dyDescent="0.2">
      <c r="A40" s="15" t="s">
        <v>36</v>
      </c>
      <c r="B40" s="5">
        <v>1.66788</v>
      </c>
      <c r="C40" s="5">
        <f>VLOOKUP($A40,'rawNlalll-AccB2I'!$A$1:$F$125,2,FALSE)</f>
        <v>1201</v>
      </c>
      <c r="D40" s="5">
        <f>VLOOKUP($A40,'rawNlalll-AccB2I'!$A$1:$F$125,3,FALSE)</f>
        <v>2402</v>
      </c>
      <c r="E40" s="5">
        <f>VLOOKUP($A40,'rawNlalll-AccB2I'!$A$1:$F$125,4,FALSE)</f>
        <v>1380</v>
      </c>
      <c r="F40" s="5">
        <f>VLOOKUP($A40,'rawNlalll-AccB2I'!$A$1:$F$125,5,FALSE)</f>
        <v>2402</v>
      </c>
      <c r="G40" s="5">
        <f>VLOOKUP($A40,'rawNlalll-AccB2I'!$A$1:$F$125,6,FALSE)</f>
        <v>1380</v>
      </c>
      <c r="H40" s="6">
        <f>F40*150/(B40*1000000)</f>
        <v>0.21602273544859343</v>
      </c>
      <c r="I40" s="6">
        <f>G40*250/(B40*1000000)</f>
        <v>0.20684941362687964</v>
      </c>
      <c r="J40" s="6">
        <f>D40*2*150/(B40*1000000)</f>
        <v>0.43204547089718687</v>
      </c>
      <c r="K40" s="13">
        <f>E40*2*250/(B40*1000000)</f>
        <v>0.41369882725375928</v>
      </c>
    </row>
    <row r="41" spans="1:11" x14ac:dyDescent="0.2">
      <c r="A41" s="15" t="s">
        <v>37</v>
      </c>
      <c r="B41" s="5">
        <v>1.6678900000000001</v>
      </c>
      <c r="C41" s="5">
        <f>VLOOKUP($A41,'rawNlalll-AccB2I'!$A$1:$F$125,2,FALSE)</f>
        <v>1201</v>
      </c>
      <c r="D41" s="5">
        <f>VLOOKUP($A41,'rawNlalll-AccB2I'!$A$1:$F$125,3,FALSE)</f>
        <v>2402</v>
      </c>
      <c r="E41" s="5">
        <f>VLOOKUP($A41,'rawNlalll-AccB2I'!$A$1:$F$125,4,FALSE)</f>
        <v>1380</v>
      </c>
      <c r="F41" s="5">
        <f>VLOOKUP($A41,'rawNlalll-AccB2I'!$A$1:$F$125,5,FALSE)</f>
        <v>2402</v>
      </c>
      <c r="G41" s="5">
        <f>VLOOKUP($A41,'rawNlalll-AccB2I'!$A$1:$F$125,6,FALSE)</f>
        <v>1380</v>
      </c>
      <c r="H41" s="6">
        <f>F41*150/(B41*1000000)</f>
        <v>0.21602144026284706</v>
      </c>
      <c r="I41" s="6">
        <f>G41*250/(B41*1000000)</f>
        <v>0.20684817344069453</v>
      </c>
      <c r="J41" s="6">
        <f>D41*2*150/(B41*1000000)</f>
        <v>0.43204288052569412</v>
      </c>
      <c r="K41" s="13">
        <f>E41*2*250/(B41*1000000)</f>
        <v>0.41369634688138907</v>
      </c>
    </row>
    <row r="42" spans="1:11" x14ac:dyDescent="0.2">
      <c r="A42" s="15" t="s">
        <v>38</v>
      </c>
      <c r="B42" s="5">
        <v>1.6361300000000001</v>
      </c>
      <c r="C42" s="5">
        <f>VLOOKUP($A42,'rawNlalll-AccB2I'!$A$1:$F$125,2,FALSE)</f>
        <v>1294</v>
      </c>
      <c r="D42" s="5">
        <f>VLOOKUP($A42,'rawNlalll-AccB2I'!$A$1:$F$125,3,FALSE)</f>
        <v>2588</v>
      </c>
      <c r="E42" s="5">
        <f>VLOOKUP($A42,'rawNlalll-AccB2I'!$A$1:$F$125,4,FALSE)</f>
        <v>1432</v>
      </c>
      <c r="F42" s="5">
        <f>VLOOKUP($A42,'rawNlalll-AccB2I'!$A$1:$F$125,5,FALSE)</f>
        <v>2588</v>
      </c>
      <c r="G42" s="5">
        <f>VLOOKUP($A42,'rawNlalll-AccB2I'!$A$1:$F$125,6,FALSE)</f>
        <v>1432</v>
      </c>
      <c r="H42" s="6">
        <f>F42*150/(B42*1000000)</f>
        <v>0.23726720981829072</v>
      </c>
      <c r="I42" s="6">
        <f>G42*250/(B42*1000000)</f>
        <v>0.21880901884324594</v>
      </c>
      <c r="J42" s="6">
        <f>D42*2*150/(B42*1000000)</f>
        <v>0.47453441963658144</v>
      </c>
      <c r="K42" s="13">
        <f>E42*2*250/(B42*1000000)</f>
        <v>0.43761803768649188</v>
      </c>
    </row>
    <row r="43" spans="1:11" x14ac:dyDescent="0.2">
      <c r="A43" s="15" t="s">
        <v>39</v>
      </c>
      <c r="B43" s="5">
        <v>1.50793</v>
      </c>
      <c r="C43" s="5">
        <f>VLOOKUP($A43,'rawNlalll-AccB2I'!$A$1:$F$125,2,FALSE)</f>
        <v>1231</v>
      </c>
      <c r="D43" s="5">
        <f>VLOOKUP($A43,'rawNlalll-AccB2I'!$A$1:$F$125,3,FALSE)</f>
        <v>2462</v>
      </c>
      <c r="E43" s="5">
        <f>VLOOKUP($A43,'rawNlalll-AccB2I'!$A$1:$F$125,4,FALSE)</f>
        <v>1316</v>
      </c>
      <c r="F43" s="5">
        <f>VLOOKUP($A43,'rawNlalll-AccB2I'!$A$1:$F$125,5,FALSE)</f>
        <v>2462</v>
      </c>
      <c r="G43" s="5">
        <f>VLOOKUP($A43,'rawNlalll-AccB2I'!$A$1:$F$125,6,FALSE)</f>
        <v>1316</v>
      </c>
      <c r="H43" s="6">
        <f>F43*150/(B43*1000000)</f>
        <v>0.24490526748589125</v>
      </c>
      <c r="I43" s="6">
        <f>G43*250/(B43*1000000)</f>
        <v>0.21817988898688931</v>
      </c>
      <c r="J43" s="6">
        <f>D43*2*150/(B43*1000000)</f>
        <v>0.48981053497178251</v>
      </c>
      <c r="K43" s="13">
        <f>E43*2*250/(B43*1000000)</f>
        <v>0.43635977797377862</v>
      </c>
    </row>
    <row r="44" spans="1:11" x14ac:dyDescent="0.2">
      <c r="A44" s="15" t="s">
        <v>40</v>
      </c>
      <c r="B44" s="5">
        <v>1.6166199999999999</v>
      </c>
      <c r="C44" s="5">
        <f>VLOOKUP($A44,'rawNlalll-AccB2I'!$A$1:$F$125,2,FALSE)</f>
        <v>1171</v>
      </c>
      <c r="D44" s="5">
        <f>VLOOKUP($A44,'rawNlalll-AccB2I'!$A$1:$F$125,3,FALSE)</f>
        <v>2342</v>
      </c>
      <c r="E44" s="5">
        <f>VLOOKUP($A44,'rawNlalll-AccB2I'!$A$1:$F$125,4,FALSE)</f>
        <v>1292</v>
      </c>
      <c r="F44" s="5">
        <f>VLOOKUP($A44,'rawNlalll-AccB2I'!$A$1:$F$125,5,FALSE)</f>
        <v>2342</v>
      </c>
      <c r="G44" s="5">
        <f>VLOOKUP($A44,'rawNlalll-AccB2I'!$A$1:$F$125,6,FALSE)</f>
        <v>1292</v>
      </c>
      <c r="H44" s="6">
        <f>F44*150/(B44*1000000)</f>
        <v>0.21730524180079425</v>
      </c>
      <c r="I44" s="6">
        <f>G44*250/(B44*1000000)</f>
        <v>0.19979958184359961</v>
      </c>
      <c r="J44" s="6">
        <f>D44*2*150/(B44*1000000)</f>
        <v>0.43461048360158849</v>
      </c>
      <c r="K44" s="13">
        <f>E44*2*250/(B44*1000000)</f>
        <v>0.39959916368719922</v>
      </c>
    </row>
    <row r="45" spans="1:11" x14ac:dyDescent="0.2">
      <c r="A45" s="15" t="s">
        <v>41</v>
      </c>
      <c r="B45" s="5">
        <v>1.59544</v>
      </c>
      <c r="C45" s="5">
        <f>VLOOKUP($A45,'rawNlalll-AccB2I'!$A$1:$F$125,2,FALSE)</f>
        <v>1159</v>
      </c>
      <c r="D45" s="5">
        <f>VLOOKUP($A45,'rawNlalll-AccB2I'!$A$1:$F$125,3,FALSE)</f>
        <v>2318</v>
      </c>
      <c r="E45" s="5">
        <f>VLOOKUP($A45,'rawNlalll-AccB2I'!$A$1:$F$125,4,FALSE)</f>
        <v>1286</v>
      </c>
      <c r="F45" s="5">
        <f>VLOOKUP($A45,'rawNlalll-AccB2I'!$A$1:$F$125,5,FALSE)</f>
        <v>2318</v>
      </c>
      <c r="G45" s="5">
        <f>VLOOKUP($A45,'rawNlalll-AccB2I'!$A$1:$F$125,6,FALSE)</f>
        <v>1286</v>
      </c>
      <c r="H45" s="6">
        <f>F45*150/(B45*1000000)</f>
        <v>0.21793361079075366</v>
      </c>
      <c r="I45" s="6">
        <f>G45*250/(B45*1000000)</f>
        <v>0.20151180865466581</v>
      </c>
      <c r="J45" s="6">
        <f>D45*2*150/(B45*1000000)</f>
        <v>0.43586722158150731</v>
      </c>
      <c r="K45" s="13">
        <f>E45*2*250/(B45*1000000)</f>
        <v>0.40302361730933162</v>
      </c>
    </row>
    <row r="46" spans="1:11" x14ac:dyDescent="0.2">
      <c r="A46" s="15" t="s">
        <v>42</v>
      </c>
      <c r="B46" s="5">
        <v>1.59354</v>
      </c>
      <c r="C46" s="5">
        <f>VLOOKUP($A46,'rawNlalll-AccB2I'!$A$1:$F$125,2,FALSE)</f>
        <v>1115</v>
      </c>
      <c r="D46" s="5">
        <f>VLOOKUP($A46,'rawNlalll-AccB2I'!$A$1:$F$125,3,FALSE)</f>
        <v>2230</v>
      </c>
      <c r="E46" s="5">
        <f>VLOOKUP($A46,'rawNlalll-AccB2I'!$A$1:$F$125,4,FALSE)</f>
        <v>1204</v>
      </c>
      <c r="F46" s="5">
        <f>VLOOKUP($A46,'rawNlalll-AccB2I'!$A$1:$F$125,5,FALSE)</f>
        <v>2230</v>
      </c>
      <c r="G46" s="5">
        <f>VLOOKUP($A46,'rawNlalll-AccB2I'!$A$1:$F$125,6,FALSE)</f>
        <v>1204</v>
      </c>
      <c r="H46" s="6">
        <f>F46*150/(B46*1000000)</f>
        <v>0.20991001167212622</v>
      </c>
      <c r="I46" s="6">
        <f>G46*250/(B46*1000000)</f>
        <v>0.18888763382155452</v>
      </c>
      <c r="J46" s="6">
        <f>D46*2*150/(B46*1000000)</f>
        <v>0.41982002334425245</v>
      </c>
      <c r="K46" s="13">
        <f>E46*2*250/(B46*1000000)</f>
        <v>0.37777526764310904</v>
      </c>
    </row>
    <row r="47" spans="1:11" x14ac:dyDescent="0.2">
      <c r="A47" s="15" t="s">
        <v>43</v>
      </c>
      <c r="B47" s="5">
        <v>1.59457</v>
      </c>
      <c r="C47" s="5">
        <f>VLOOKUP($A47,'rawNlalll-AccB2I'!$A$1:$F$125,2,FALSE)</f>
        <v>1117</v>
      </c>
      <c r="D47" s="5">
        <f>VLOOKUP($A47,'rawNlalll-AccB2I'!$A$1:$F$125,3,FALSE)</f>
        <v>2234</v>
      </c>
      <c r="E47" s="5">
        <f>VLOOKUP($A47,'rawNlalll-AccB2I'!$A$1:$F$125,4,FALSE)</f>
        <v>1210</v>
      </c>
      <c r="F47" s="5">
        <f>VLOOKUP($A47,'rawNlalll-AccB2I'!$A$1:$F$125,5,FALSE)</f>
        <v>2234</v>
      </c>
      <c r="G47" s="5">
        <f>VLOOKUP($A47,'rawNlalll-AccB2I'!$A$1:$F$125,6,FALSE)</f>
        <v>1210</v>
      </c>
      <c r="H47" s="6">
        <f>F47*150/(B47*1000000)</f>
        <v>0.21015069893450899</v>
      </c>
      <c r="I47" s="6">
        <f>G47*250/(B47*1000000)</f>
        <v>0.18970631580927774</v>
      </c>
      <c r="J47" s="6">
        <f>D47*2*150/(B47*1000000)</f>
        <v>0.42030139786901799</v>
      </c>
      <c r="K47" s="13">
        <f>E47*2*250/(B47*1000000)</f>
        <v>0.37941263161855548</v>
      </c>
    </row>
    <row r="48" spans="1:11" x14ac:dyDescent="0.2">
      <c r="A48" s="15" t="s">
        <v>44</v>
      </c>
      <c r="B48" s="5">
        <v>1.69279</v>
      </c>
      <c r="C48" s="5">
        <f>VLOOKUP($A48,'rawNlalll-AccB2I'!$A$1:$F$125,2,FALSE)</f>
        <v>1198</v>
      </c>
      <c r="D48" s="5">
        <f>VLOOKUP($A48,'rawNlalll-AccB2I'!$A$1:$F$125,3,FALSE)</f>
        <v>2396</v>
      </c>
      <c r="E48" s="5">
        <f>VLOOKUP($A48,'rawNlalll-AccB2I'!$A$1:$F$125,4,FALSE)</f>
        <v>1348</v>
      </c>
      <c r="F48" s="5">
        <f>VLOOKUP($A48,'rawNlalll-AccB2I'!$A$1:$F$125,5,FALSE)</f>
        <v>2396</v>
      </c>
      <c r="G48" s="5">
        <f>VLOOKUP($A48,'rawNlalll-AccB2I'!$A$1:$F$125,6,FALSE)</f>
        <v>1348</v>
      </c>
      <c r="H48" s="6">
        <f>F48*150/(B48*1000000)</f>
        <v>0.21231221829051447</v>
      </c>
      <c r="I48" s="6">
        <f>G48*250/(B48*1000000)</f>
        <v>0.19907962594296988</v>
      </c>
      <c r="J48" s="6">
        <f>D48*2*150/(B48*1000000)</f>
        <v>0.42462443658102894</v>
      </c>
      <c r="K48" s="13">
        <f>E48*2*250/(B48*1000000)</f>
        <v>0.39815925188593976</v>
      </c>
    </row>
    <row r="49" spans="1:11" x14ac:dyDescent="0.2">
      <c r="A49" s="15" t="s">
        <v>45</v>
      </c>
      <c r="B49" s="5">
        <v>1.65805</v>
      </c>
      <c r="C49" s="5">
        <f>VLOOKUP($A49,'rawNlalll-AccB2I'!$A$1:$F$125,2,FALSE)</f>
        <v>1158</v>
      </c>
      <c r="D49" s="5">
        <f>VLOOKUP($A49,'rawNlalll-AccB2I'!$A$1:$F$125,3,FALSE)</f>
        <v>2316</v>
      </c>
      <c r="E49" s="5">
        <f>VLOOKUP($A49,'rawNlalll-AccB2I'!$A$1:$F$125,4,FALSE)</f>
        <v>1256</v>
      </c>
      <c r="F49" s="5">
        <f>VLOOKUP($A49,'rawNlalll-AccB2I'!$A$1:$F$125,5,FALSE)</f>
        <v>2316</v>
      </c>
      <c r="G49" s="5">
        <f>VLOOKUP($A49,'rawNlalll-AccB2I'!$A$1:$F$125,6,FALSE)</f>
        <v>1256</v>
      </c>
      <c r="H49" s="6">
        <f>F49*150/(B49*1000000)</f>
        <v>0.20952323512559934</v>
      </c>
      <c r="I49" s="6">
        <f>G49*250/(B49*1000000)</f>
        <v>0.18937908989475588</v>
      </c>
      <c r="J49" s="6">
        <f>D49*2*150/(B49*1000000)</f>
        <v>0.41904647025119868</v>
      </c>
      <c r="K49" s="13">
        <f>E49*2*250/(B49*1000000)</f>
        <v>0.37875817978951176</v>
      </c>
    </row>
    <row r="50" spans="1:11" x14ac:dyDescent="0.2">
      <c r="A50" s="15" t="s">
        <v>46</v>
      </c>
      <c r="B50" s="5">
        <v>1.5945400000000001</v>
      </c>
      <c r="C50" s="5">
        <f>VLOOKUP($A50,'rawNlalll-AccB2I'!$A$1:$F$125,2,FALSE)</f>
        <v>1117</v>
      </c>
      <c r="D50" s="5">
        <f>VLOOKUP($A50,'rawNlalll-AccB2I'!$A$1:$F$125,3,FALSE)</f>
        <v>2234</v>
      </c>
      <c r="E50" s="5">
        <f>VLOOKUP($A50,'rawNlalll-AccB2I'!$A$1:$F$125,4,FALSE)</f>
        <v>1210</v>
      </c>
      <c r="F50" s="5">
        <f>VLOOKUP($A50,'rawNlalll-AccB2I'!$A$1:$F$125,5,FALSE)</f>
        <v>2234</v>
      </c>
      <c r="G50" s="5">
        <f>VLOOKUP($A50,'rawNlalll-AccB2I'!$A$1:$F$125,6,FALSE)</f>
        <v>1210</v>
      </c>
      <c r="H50" s="6">
        <f>F50*150/(B50*1000000)</f>
        <v>0.21015465275251796</v>
      </c>
      <c r="I50" s="6">
        <f>G50*250/(B50*1000000)</f>
        <v>0.1897098849825028</v>
      </c>
      <c r="J50" s="6">
        <f>D50*2*150/(B50*1000000)</f>
        <v>0.42030930550503592</v>
      </c>
      <c r="K50" s="13">
        <f>E50*2*250/(B50*1000000)</f>
        <v>0.37941976996500559</v>
      </c>
    </row>
    <row r="51" spans="1:11" x14ac:dyDescent="0.2">
      <c r="A51" s="15" t="s">
        <v>47</v>
      </c>
      <c r="B51" s="5">
        <v>1.6604300000000001</v>
      </c>
      <c r="C51" s="5">
        <f>VLOOKUP($A51,'rawNlalll-AccB2I'!$A$1:$F$125,2,FALSE)</f>
        <v>1237</v>
      </c>
      <c r="D51" s="5">
        <f>VLOOKUP($A51,'rawNlalll-AccB2I'!$A$1:$F$125,3,FALSE)</f>
        <v>2474</v>
      </c>
      <c r="E51" s="5">
        <f>VLOOKUP($A51,'rawNlalll-AccB2I'!$A$1:$F$125,4,FALSE)</f>
        <v>1372</v>
      </c>
      <c r="F51" s="5">
        <f>VLOOKUP($A51,'rawNlalll-AccB2I'!$A$1:$F$125,5,FALSE)</f>
        <v>2474</v>
      </c>
      <c r="G51" s="5">
        <f>VLOOKUP($A51,'rawNlalll-AccB2I'!$A$1:$F$125,6,FALSE)</f>
        <v>1372</v>
      </c>
      <c r="H51" s="6">
        <f>F51*150/(B51*1000000)</f>
        <v>0.22349632324156996</v>
      </c>
      <c r="I51" s="6">
        <f>G51*250/(B51*1000000)</f>
        <v>0.2065729961515993</v>
      </c>
      <c r="J51" s="6">
        <f>D51*2*150/(B51*1000000)</f>
        <v>0.44699264648313991</v>
      </c>
      <c r="K51" s="13">
        <f>E51*2*250/(B51*1000000)</f>
        <v>0.41314599230319859</v>
      </c>
    </row>
    <row r="52" spans="1:11" x14ac:dyDescent="0.2">
      <c r="A52" s="15" t="s">
        <v>48</v>
      </c>
      <c r="B52" s="5">
        <v>1.6604699999999999</v>
      </c>
      <c r="C52" s="5">
        <f>VLOOKUP($A52,'rawNlalll-AccB2I'!$A$1:$F$125,2,FALSE)</f>
        <v>1237</v>
      </c>
      <c r="D52" s="5">
        <f>VLOOKUP($A52,'rawNlalll-AccB2I'!$A$1:$F$125,3,FALSE)</f>
        <v>2474</v>
      </c>
      <c r="E52" s="5">
        <f>VLOOKUP($A52,'rawNlalll-AccB2I'!$A$1:$F$125,4,FALSE)</f>
        <v>1372</v>
      </c>
      <c r="F52" s="5">
        <f>VLOOKUP($A52,'rawNlalll-AccB2I'!$A$1:$F$125,5,FALSE)</f>
        <v>2474</v>
      </c>
      <c r="G52" s="5">
        <f>VLOOKUP($A52,'rawNlalll-AccB2I'!$A$1:$F$125,6,FALSE)</f>
        <v>1372</v>
      </c>
      <c r="H52" s="6">
        <f>F52*150/(B52*1000000)</f>
        <v>0.22349093931236336</v>
      </c>
      <c r="I52" s="6">
        <f>G52*250/(B52*1000000)</f>
        <v>0.20656801989798068</v>
      </c>
      <c r="J52" s="6">
        <f>D52*2*150/(B52*1000000)</f>
        <v>0.44698187862472671</v>
      </c>
      <c r="K52" s="13">
        <f>E52*2*250/(B52*1000000)</f>
        <v>0.41313603979596136</v>
      </c>
    </row>
    <row r="53" spans="1:11" x14ac:dyDescent="0.2">
      <c r="A53" s="15" t="s">
        <v>49</v>
      </c>
      <c r="B53" s="5">
        <v>1.6332100000000001</v>
      </c>
      <c r="C53" s="5">
        <f>VLOOKUP($A53,'rawNlalll-AccB2I'!$A$1:$F$125,2,FALSE)</f>
        <v>1176</v>
      </c>
      <c r="D53" s="5">
        <f>VLOOKUP($A53,'rawNlalll-AccB2I'!$A$1:$F$125,3,FALSE)</f>
        <v>2352</v>
      </c>
      <c r="E53" s="5">
        <f>VLOOKUP($A53,'rawNlalll-AccB2I'!$A$1:$F$125,4,FALSE)</f>
        <v>1330</v>
      </c>
      <c r="F53" s="5">
        <f>VLOOKUP($A53,'rawNlalll-AccB2I'!$A$1:$F$125,5,FALSE)</f>
        <v>2352</v>
      </c>
      <c r="G53" s="5">
        <f>VLOOKUP($A53,'rawNlalll-AccB2I'!$A$1:$F$125,6,FALSE)</f>
        <v>1330</v>
      </c>
      <c r="H53" s="6">
        <f>F53*150/(B53*1000000)</f>
        <v>0.21601631143576147</v>
      </c>
      <c r="I53" s="6">
        <f>G53*250/(B53*1000000)</f>
        <v>0.20358680145235455</v>
      </c>
      <c r="J53" s="6">
        <f>D53*2*150/(B53*1000000)</f>
        <v>0.43203262287152294</v>
      </c>
      <c r="K53" s="13">
        <f>E53*2*250/(B53*1000000)</f>
        <v>0.40717360290470911</v>
      </c>
    </row>
    <row r="54" spans="1:11" x14ac:dyDescent="0.2">
      <c r="A54" s="15" t="s">
        <v>50</v>
      </c>
      <c r="B54" s="5">
        <v>1.6379300000000001</v>
      </c>
      <c r="C54" s="5">
        <f>VLOOKUP($A54,'rawNlalll-AccB2I'!$A$1:$F$125,2,FALSE)</f>
        <v>1139</v>
      </c>
      <c r="D54" s="5">
        <f>VLOOKUP($A54,'rawNlalll-AccB2I'!$A$1:$F$125,3,FALSE)</f>
        <v>2278</v>
      </c>
      <c r="E54" s="5">
        <f>VLOOKUP($A54,'rawNlalll-AccB2I'!$A$1:$F$125,4,FALSE)</f>
        <v>1306</v>
      </c>
      <c r="F54" s="5">
        <f>VLOOKUP($A54,'rawNlalll-AccB2I'!$A$1:$F$125,5,FALSE)</f>
        <v>2278</v>
      </c>
      <c r="G54" s="5">
        <f>VLOOKUP($A54,'rawNlalll-AccB2I'!$A$1:$F$125,6,FALSE)</f>
        <v>1306</v>
      </c>
      <c r="H54" s="6">
        <f>F54*150/(B54*1000000)</f>
        <v>0.2086169738633519</v>
      </c>
      <c r="I54" s="6">
        <f>G54*250/(B54*1000000)</f>
        <v>0.19933696800229558</v>
      </c>
      <c r="J54" s="6">
        <f>D54*2*150/(B54*1000000)</f>
        <v>0.4172339477267038</v>
      </c>
      <c r="K54" s="13">
        <f>E54*2*250/(B54*1000000)</f>
        <v>0.39867393600459117</v>
      </c>
    </row>
    <row r="55" spans="1:11" x14ac:dyDescent="0.2">
      <c r="A55" s="15" t="s">
        <v>51</v>
      </c>
      <c r="B55" s="5">
        <v>1.55383</v>
      </c>
      <c r="C55" s="5">
        <f>VLOOKUP($A55,'rawNlalll-AccB2I'!$A$1:$F$125,2,FALSE)</f>
        <v>1232</v>
      </c>
      <c r="D55" s="5">
        <f>VLOOKUP($A55,'rawNlalll-AccB2I'!$A$1:$F$125,3,FALSE)</f>
        <v>2464</v>
      </c>
      <c r="E55" s="5">
        <f>VLOOKUP($A55,'rawNlalll-AccB2I'!$A$1:$F$125,4,FALSE)</f>
        <v>1332</v>
      </c>
      <c r="F55" s="5">
        <f>VLOOKUP($A55,'rawNlalll-AccB2I'!$A$1:$F$125,5,FALSE)</f>
        <v>2464</v>
      </c>
      <c r="G55" s="5">
        <f>VLOOKUP($A55,'rawNlalll-AccB2I'!$A$1:$F$125,6,FALSE)</f>
        <v>1332</v>
      </c>
      <c r="H55" s="6">
        <f>F55*150/(B55*1000000)</f>
        <v>0.23786385898071219</v>
      </c>
      <c r="I55" s="6">
        <f>G55*250/(B55*1000000)</f>
        <v>0.21430915865957023</v>
      </c>
      <c r="J55" s="6">
        <f>D55*2*150/(B55*1000000)</f>
        <v>0.47572771796142438</v>
      </c>
      <c r="K55" s="13">
        <f>E55*2*250/(B55*1000000)</f>
        <v>0.42861831731914046</v>
      </c>
    </row>
    <row r="56" spans="1:11" x14ac:dyDescent="0.2">
      <c r="A56" s="15" t="s">
        <v>52</v>
      </c>
      <c r="B56" s="5">
        <v>1.5996999999999999</v>
      </c>
      <c r="C56" s="5">
        <f>VLOOKUP($A56,'rawNlalll-AccB2I'!$A$1:$F$125,2,FALSE)</f>
        <v>1198</v>
      </c>
      <c r="D56" s="5">
        <f>VLOOKUP($A56,'rawNlalll-AccB2I'!$A$1:$F$125,3,FALSE)</f>
        <v>2396</v>
      </c>
      <c r="E56" s="5">
        <f>VLOOKUP($A56,'rawNlalll-AccB2I'!$A$1:$F$125,4,FALSE)</f>
        <v>1312</v>
      </c>
      <c r="F56" s="5">
        <f>VLOOKUP($A56,'rawNlalll-AccB2I'!$A$1:$F$125,5,FALSE)</f>
        <v>2396</v>
      </c>
      <c r="G56" s="5">
        <f>VLOOKUP($A56,'rawNlalll-AccB2I'!$A$1:$F$125,6,FALSE)</f>
        <v>1312</v>
      </c>
      <c r="H56" s="6">
        <f>F56*150/(B56*1000000)</f>
        <v>0.22466712508595363</v>
      </c>
      <c r="I56" s="6">
        <f>G56*250/(B56*1000000)</f>
        <v>0.20503844470838281</v>
      </c>
      <c r="J56" s="6">
        <f>D56*2*150/(B56*1000000)</f>
        <v>0.44933425017190726</v>
      </c>
      <c r="K56" s="13">
        <f>E56*2*250/(B56*1000000)</f>
        <v>0.41007688941676562</v>
      </c>
    </row>
    <row r="57" spans="1:11" x14ac:dyDescent="0.2">
      <c r="A57" s="15" t="s">
        <v>53</v>
      </c>
      <c r="B57" s="5">
        <v>1.6348499999999999</v>
      </c>
      <c r="C57" s="5">
        <f>VLOOKUP($A57,'rawNlalll-AccB2I'!$A$1:$F$125,2,FALSE)</f>
        <v>1163</v>
      </c>
      <c r="D57" s="5">
        <f>VLOOKUP($A57,'rawNlalll-AccB2I'!$A$1:$F$125,3,FALSE)</f>
        <v>2326</v>
      </c>
      <c r="E57" s="5">
        <f>VLOOKUP($A57,'rawNlalll-AccB2I'!$A$1:$F$125,4,FALSE)</f>
        <v>1308</v>
      </c>
      <c r="F57" s="5">
        <f>VLOOKUP($A57,'rawNlalll-AccB2I'!$A$1:$F$125,5,FALSE)</f>
        <v>2326</v>
      </c>
      <c r="G57" s="5">
        <f>VLOOKUP($A57,'rawNlalll-AccB2I'!$A$1:$F$125,6,FALSE)</f>
        <v>1308</v>
      </c>
      <c r="H57" s="6">
        <f>F57*150/(B57*1000000)</f>
        <v>0.21341407468575099</v>
      </c>
      <c r="I57" s="6">
        <f>G57*250/(B57*1000000)</f>
        <v>0.20001835030736764</v>
      </c>
      <c r="J57" s="6">
        <f>D57*2*150/(B57*1000000)</f>
        <v>0.42682814937150199</v>
      </c>
      <c r="K57" s="13">
        <f>E57*2*250/(B57*1000000)</f>
        <v>0.40003670061473529</v>
      </c>
    </row>
    <row r="58" spans="1:11" x14ac:dyDescent="0.2">
      <c r="A58" s="15" t="s">
        <v>54</v>
      </c>
      <c r="B58" s="5">
        <v>1.5950599999999999</v>
      </c>
      <c r="C58" s="5">
        <f>VLOOKUP($A58,'rawNlalll-AccB2I'!$A$1:$F$125,2,FALSE)</f>
        <v>1221</v>
      </c>
      <c r="D58" s="5">
        <f>VLOOKUP($A58,'rawNlalll-AccB2I'!$A$1:$F$125,3,FALSE)</f>
        <v>2442</v>
      </c>
      <c r="E58" s="5">
        <f>VLOOKUP($A58,'rawNlalll-AccB2I'!$A$1:$F$125,4,FALSE)</f>
        <v>1336</v>
      </c>
      <c r="F58" s="5">
        <f>VLOOKUP($A58,'rawNlalll-AccB2I'!$A$1:$F$125,5,FALSE)</f>
        <v>2442</v>
      </c>
      <c r="G58" s="5">
        <f>VLOOKUP($A58,'rawNlalll-AccB2I'!$A$1:$F$125,6,FALSE)</f>
        <v>1336</v>
      </c>
      <c r="H58" s="6">
        <f>F58*150/(B58*1000000)</f>
        <v>0.22964653367271451</v>
      </c>
      <c r="I58" s="6">
        <f>G58*250/(B58*1000000)</f>
        <v>0.20939651172996626</v>
      </c>
      <c r="J58" s="6">
        <f>D58*2*150/(B58*1000000)</f>
        <v>0.45929306734542902</v>
      </c>
      <c r="K58" s="13">
        <f>E58*2*250/(B58*1000000)</f>
        <v>0.41879302345993252</v>
      </c>
    </row>
    <row r="59" spans="1:11" x14ac:dyDescent="0.2">
      <c r="A59" s="15" t="s">
        <v>55</v>
      </c>
      <c r="B59" s="5">
        <v>1.6003400000000001</v>
      </c>
      <c r="C59" s="5">
        <f>VLOOKUP($A59,'rawNlalll-AccB2I'!$A$1:$F$125,2,FALSE)</f>
        <v>1208</v>
      </c>
      <c r="D59" s="5">
        <f>VLOOKUP($A59,'rawNlalll-AccB2I'!$A$1:$F$125,3,FALSE)</f>
        <v>2416</v>
      </c>
      <c r="E59" s="5">
        <f>VLOOKUP($A59,'rawNlalll-AccB2I'!$A$1:$F$125,4,FALSE)</f>
        <v>1344</v>
      </c>
      <c r="F59" s="5">
        <f>VLOOKUP($A59,'rawNlalll-AccB2I'!$A$1:$F$125,5,FALSE)</f>
        <v>2416</v>
      </c>
      <c r="G59" s="5">
        <f>VLOOKUP($A59,'rawNlalll-AccB2I'!$A$1:$F$125,6,FALSE)</f>
        <v>1344</v>
      </c>
      <c r="H59" s="6">
        <f>F59*150/(B59*1000000)</f>
        <v>0.22645187897571767</v>
      </c>
      <c r="I59" s="6">
        <f>G59*250/(B59*1000000)</f>
        <v>0.20995538448079784</v>
      </c>
      <c r="J59" s="6">
        <f>D59*2*150/(B59*1000000)</f>
        <v>0.45290375795143534</v>
      </c>
      <c r="K59" s="13">
        <f>E59*2*250/(B59*1000000)</f>
        <v>0.41991076896159568</v>
      </c>
    </row>
    <row r="60" spans="1:11" x14ac:dyDescent="0.2">
      <c r="A60" s="15" t="s">
        <v>56</v>
      </c>
      <c r="B60" s="5">
        <v>1.6348800000000001</v>
      </c>
      <c r="C60" s="5">
        <f>VLOOKUP($A60,'rawNlalll-AccB2I'!$A$1:$F$125,2,FALSE)</f>
        <v>1181</v>
      </c>
      <c r="D60" s="5">
        <f>VLOOKUP($A60,'rawNlalll-AccB2I'!$A$1:$F$125,3,FALSE)</f>
        <v>2362</v>
      </c>
      <c r="E60" s="5">
        <f>VLOOKUP($A60,'rawNlalll-AccB2I'!$A$1:$F$125,4,FALSE)</f>
        <v>1314</v>
      </c>
      <c r="F60" s="5">
        <f>VLOOKUP($A60,'rawNlalll-AccB2I'!$A$1:$F$125,5,FALSE)</f>
        <v>2362</v>
      </c>
      <c r="G60" s="5">
        <f>VLOOKUP($A60,'rawNlalll-AccB2I'!$A$1:$F$125,6,FALSE)</f>
        <v>1314</v>
      </c>
      <c r="H60" s="6">
        <f>F60*150/(B60*1000000)</f>
        <v>0.21671315325895479</v>
      </c>
      <c r="I60" s="6">
        <f>G60*250/(B60*1000000)</f>
        <v>0.20093217850851439</v>
      </c>
      <c r="J60" s="6">
        <f>D60*2*150/(B60*1000000)</f>
        <v>0.43342630651790959</v>
      </c>
      <c r="K60" s="13">
        <f>E60*2*250/(B60*1000000)</f>
        <v>0.40186435701702877</v>
      </c>
    </row>
    <row r="61" spans="1:11" x14ac:dyDescent="0.2">
      <c r="A61" s="15" t="s">
        <v>57</v>
      </c>
      <c r="B61" s="5">
        <v>1.65056</v>
      </c>
      <c r="C61" s="5">
        <f>VLOOKUP($A61,'rawNlalll-AccB2I'!$A$1:$F$125,2,FALSE)</f>
        <v>1240</v>
      </c>
      <c r="D61" s="5">
        <f>VLOOKUP($A61,'rawNlalll-AccB2I'!$A$1:$F$125,3,FALSE)</f>
        <v>2480</v>
      </c>
      <c r="E61" s="5">
        <f>VLOOKUP($A61,'rawNlalll-AccB2I'!$A$1:$F$125,4,FALSE)</f>
        <v>1416</v>
      </c>
      <c r="F61" s="5">
        <f>VLOOKUP($A61,'rawNlalll-AccB2I'!$A$1:$F$125,5,FALSE)</f>
        <v>2480</v>
      </c>
      <c r="G61" s="5">
        <f>VLOOKUP($A61,'rawNlalll-AccB2I'!$A$1:$F$125,6,FALSE)</f>
        <v>1416</v>
      </c>
      <c r="H61" s="6">
        <f>F61*150/(B61*1000000)</f>
        <v>0.22537805350911205</v>
      </c>
      <c r="I61" s="6">
        <f>G61*250/(B61*1000000)</f>
        <v>0.21447266382318728</v>
      </c>
      <c r="J61" s="6">
        <f>D61*2*150/(B61*1000000)</f>
        <v>0.45075610701822411</v>
      </c>
      <c r="K61" s="13">
        <f>E61*2*250/(B61*1000000)</f>
        <v>0.42894532764637455</v>
      </c>
    </row>
    <row r="62" spans="1:11" x14ac:dyDescent="0.2">
      <c r="A62" s="15" t="s">
        <v>58</v>
      </c>
      <c r="B62" s="5">
        <v>1.60423</v>
      </c>
      <c r="C62" s="5">
        <f>VLOOKUP($A62,'rawNlalll-AccB2I'!$A$1:$F$125,2,FALSE)</f>
        <v>1174</v>
      </c>
      <c r="D62" s="5">
        <f>VLOOKUP($A62,'rawNlalll-AccB2I'!$A$1:$F$125,3,FALSE)</f>
        <v>2348</v>
      </c>
      <c r="E62" s="5">
        <f>VLOOKUP($A62,'rawNlalll-AccB2I'!$A$1:$F$125,4,FALSE)</f>
        <v>1292</v>
      </c>
      <c r="F62" s="5">
        <f>VLOOKUP($A62,'rawNlalll-AccB2I'!$A$1:$F$125,5,FALSE)</f>
        <v>2348</v>
      </c>
      <c r="G62" s="5">
        <f>VLOOKUP($A62,'rawNlalll-AccB2I'!$A$1:$F$125,6,FALSE)</f>
        <v>1292</v>
      </c>
      <c r="H62" s="6">
        <f>F62*150/(B62*1000000)</f>
        <v>0.21954457901921795</v>
      </c>
      <c r="I62" s="6">
        <f>G62*250/(B62*1000000)</f>
        <v>0.20134270023625042</v>
      </c>
      <c r="J62" s="6">
        <f>D62*2*150/(B62*1000000)</f>
        <v>0.4390891580384359</v>
      </c>
      <c r="K62" s="13">
        <f>E62*2*250/(B62*1000000)</f>
        <v>0.40268540047250084</v>
      </c>
    </row>
    <row r="63" spans="1:11" x14ac:dyDescent="0.2">
      <c r="A63" s="15" t="s">
        <v>59</v>
      </c>
      <c r="B63" s="5">
        <v>1.65906</v>
      </c>
      <c r="C63" s="5">
        <f>VLOOKUP($A63,'rawNlalll-AccB2I'!$A$1:$F$125,2,FALSE)</f>
        <v>1227</v>
      </c>
      <c r="D63" s="5">
        <f>VLOOKUP($A63,'rawNlalll-AccB2I'!$A$1:$F$125,3,FALSE)</f>
        <v>2454</v>
      </c>
      <c r="E63" s="5">
        <f>VLOOKUP($A63,'rawNlalll-AccB2I'!$A$1:$F$125,4,FALSE)</f>
        <v>1358</v>
      </c>
      <c r="F63" s="5">
        <f>VLOOKUP($A63,'rawNlalll-AccB2I'!$A$1:$F$125,5,FALSE)</f>
        <v>2454</v>
      </c>
      <c r="G63" s="5">
        <f>VLOOKUP($A63,'rawNlalll-AccB2I'!$A$1:$F$125,6,FALSE)</f>
        <v>1358</v>
      </c>
      <c r="H63" s="6">
        <f>F63*150/(B63*1000000)</f>
        <v>0.22187262666811328</v>
      </c>
      <c r="I63" s="6">
        <f>G63*250/(B63*1000000)</f>
        <v>0.20463394934480972</v>
      </c>
      <c r="J63" s="6">
        <f>D63*2*150/(B63*1000000)</f>
        <v>0.44374525333622655</v>
      </c>
      <c r="K63" s="13">
        <f>E63*2*250/(B63*1000000)</f>
        <v>0.40926789868961944</v>
      </c>
    </row>
    <row r="64" spans="1:11" x14ac:dyDescent="0.2">
      <c r="A64" s="15" t="s">
        <v>60</v>
      </c>
      <c r="B64" s="5">
        <v>1.6042099999999999</v>
      </c>
      <c r="C64" s="5">
        <f>VLOOKUP($A64,'rawNlalll-AccB2I'!$A$1:$F$125,2,FALSE)</f>
        <v>1174</v>
      </c>
      <c r="D64" s="5">
        <f>VLOOKUP($A64,'rawNlalll-AccB2I'!$A$1:$F$125,3,FALSE)</f>
        <v>2348</v>
      </c>
      <c r="E64" s="5">
        <f>VLOOKUP($A64,'rawNlalll-AccB2I'!$A$1:$F$125,4,FALSE)</f>
        <v>1292</v>
      </c>
      <c r="F64" s="5">
        <f>VLOOKUP($A64,'rawNlalll-AccB2I'!$A$1:$F$125,5,FALSE)</f>
        <v>2348</v>
      </c>
      <c r="G64" s="5">
        <f>VLOOKUP($A64,'rawNlalll-AccB2I'!$A$1:$F$125,6,FALSE)</f>
        <v>1292</v>
      </c>
      <c r="H64" s="6">
        <f>F64*150/(B64*1000000)</f>
        <v>0.21954731612444756</v>
      </c>
      <c r="I64" s="6">
        <f>G64*250/(B64*1000000)</f>
        <v>0.20134521041509529</v>
      </c>
      <c r="J64" s="6">
        <f>D64*2*150/(B64*1000000)</f>
        <v>0.43909463224889511</v>
      </c>
      <c r="K64" s="13">
        <f>E64*2*250/(B64*1000000)</f>
        <v>0.40269042083019058</v>
      </c>
    </row>
    <row r="65" spans="1:11" x14ac:dyDescent="0.2">
      <c r="A65" s="15" t="s">
        <v>61</v>
      </c>
      <c r="B65" s="5">
        <v>1.58647</v>
      </c>
      <c r="C65" s="5">
        <f>VLOOKUP($A65,'rawNlalll-AccB2I'!$A$1:$F$125,2,FALSE)</f>
        <v>1117</v>
      </c>
      <c r="D65" s="5">
        <f>VLOOKUP($A65,'rawNlalll-AccB2I'!$A$1:$F$125,3,FALSE)</f>
        <v>2234</v>
      </c>
      <c r="E65" s="5">
        <f>VLOOKUP($A65,'rawNlalll-AccB2I'!$A$1:$F$125,4,FALSE)</f>
        <v>1226</v>
      </c>
      <c r="F65" s="5">
        <f>VLOOKUP($A65,'rawNlalll-AccB2I'!$A$1:$F$125,5,FALSE)</f>
        <v>2234</v>
      </c>
      <c r="G65" s="5">
        <f>VLOOKUP($A65,'rawNlalll-AccB2I'!$A$1:$F$125,6,FALSE)</f>
        <v>1226</v>
      </c>
      <c r="H65" s="6">
        <f>F65*150/(B65*1000000)</f>
        <v>0.21122366007551358</v>
      </c>
      <c r="I65" s="6">
        <f>G65*250/(B65*1000000)</f>
        <v>0.19319621549729904</v>
      </c>
      <c r="J65" s="6">
        <f>D65*2*150/(B65*1000000)</f>
        <v>0.42244732015102715</v>
      </c>
      <c r="K65" s="13">
        <f>E65*2*250/(B65*1000000)</f>
        <v>0.38639243099459808</v>
      </c>
    </row>
    <row r="66" spans="1:11" x14ac:dyDescent="0.2">
      <c r="A66" s="15" t="s">
        <v>62</v>
      </c>
      <c r="B66" s="5">
        <v>1.66764</v>
      </c>
      <c r="C66" s="5">
        <f>VLOOKUP($A66,'rawNlalll-AccB2I'!$A$1:$F$125,2,FALSE)</f>
        <v>1204</v>
      </c>
      <c r="D66" s="5">
        <f>VLOOKUP($A66,'rawNlalll-AccB2I'!$A$1:$F$125,3,FALSE)</f>
        <v>2408</v>
      </c>
      <c r="E66" s="5">
        <f>VLOOKUP($A66,'rawNlalll-AccB2I'!$A$1:$F$125,4,FALSE)</f>
        <v>1386</v>
      </c>
      <c r="F66" s="5">
        <f>VLOOKUP($A66,'rawNlalll-AccB2I'!$A$1:$F$125,5,FALSE)</f>
        <v>2408</v>
      </c>
      <c r="G66" s="5">
        <f>VLOOKUP($A66,'rawNlalll-AccB2I'!$A$1:$F$125,6,FALSE)</f>
        <v>1386</v>
      </c>
      <c r="H66" s="6">
        <f>F66*150/(B66*1000000)</f>
        <v>0.21659350939051594</v>
      </c>
      <c r="I66" s="6">
        <f>G66*250/(B66*1000000)</f>
        <v>0.20777865726415773</v>
      </c>
      <c r="J66" s="6">
        <f>D66*2*150/(B66*1000000)</f>
        <v>0.43318701878103189</v>
      </c>
      <c r="K66" s="13">
        <f>E66*2*250/(B66*1000000)</f>
        <v>0.41555731452831546</v>
      </c>
    </row>
    <row r="67" spans="1:11" x14ac:dyDescent="0.2">
      <c r="A67" s="15" t="s">
        <v>63</v>
      </c>
      <c r="B67" s="5">
        <v>1.6673</v>
      </c>
      <c r="C67" s="5">
        <f>VLOOKUP($A67,'rawNlalll-AccB2I'!$A$1:$F$125,2,FALSE)</f>
        <v>1204</v>
      </c>
      <c r="D67" s="5">
        <f>VLOOKUP($A67,'rawNlalll-AccB2I'!$A$1:$F$125,3,FALSE)</f>
        <v>2408</v>
      </c>
      <c r="E67" s="5">
        <f>VLOOKUP($A67,'rawNlalll-AccB2I'!$A$1:$F$125,4,FALSE)</f>
        <v>1386</v>
      </c>
      <c r="F67" s="5">
        <f>VLOOKUP($A67,'rawNlalll-AccB2I'!$A$1:$F$125,5,FALSE)</f>
        <v>2408</v>
      </c>
      <c r="G67" s="5">
        <f>VLOOKUP($A67,'rawNlalll-AccB2I'!$A$1:$F$125,6,FALSE)</f>
        <v>1386</v>
      </c>
      <c r="H67" s="6">
        <f>F67*150/(B67*1000000)</f>
        <v>0.21663767768248066</v>
      </c>
      <c r="I67" s="6">
        <f>G67*250/(B67*1000000)</f>
        <v>0.20782102800935645</v>
      </c>
      <c r="J67" s="6">
        <f>D67*2*150/(B67*1000000)</f>
        <v>0.43327535536496131</v>
      </c>
      <c r="K67" s="13">
        <f>E67*2*250/(B67*1000000)</f>
        <v>0.4156420560187129</v>
      </c>
    </row>
    <row r="68" spans="1:11" x14ac:dyDescent="0.2">
      <c r="A68" s="15" t="s">
        <v>64</v>
      </c>
      <c r="B68" s="5">
        <v>1.69692</v>
      </c>
      <c r="C68" s="5">
        <f>VLOOKUP($A68,'rawNlalll-AccB2I'!$A$1:$F$125,2,FALSE)</f>
        <v>1187</v>
      </c>
      <c r="D68" s="5">
        <f>VLOOKUP($A68,'rawNlalll-AccB2I'!$A$1:$F$125,3,FALSE)</f>
        <v>2374</v>
      </c>
      <c r="E68" s="5">
        <f>VLOOKUP($A68,'rawNlalll-AccB2I'!$A$1:$F$125,4,FALSE)</f>
        <v>1332</v>
      </c>
      <c r="F68" s="5">
        <f>VLOOKUP($A68,'rawNlalll-AccB2I'!$A$1:$F$125,5,FALSE)</f>
        <v>2374</v>
      </c>
      <c r="G68" s="5">
        <f>VLOOKUP($A68,'rawNlalll-AccB2I'!$A$1:$F$125,6,FALSE)</f>
        <v>1332</v>
      </c>
      <c r="H68" s="6">
        <f>F68*150/(B68*1000000)</f>
        <v>0.20985078848737712</v>
      </c>
      <c r="I68" s="6">
        <f>G68*250/(B68*1000000)</f>
        <v>0.19623788982391627</v>
      </c>
      <c r="J68" s="6">
        <f>D68*2*150/(B68*1000000)</f>
        <v>0.41970157697475424</v>
      </c>
      <c r="K68" s="13">
        <f>E68*2*250/(B68*1000000)</f>
        <v>0.39247577964783253</v>
      </c>
    </row>
    <row r="69" spans="1:11" x14ac:dyDescent="0.2">
      <c r="A69" s="15" t="s">
        <v>65</v>
      </c>
      <c r="B69" s="5">
        <v>1.66764</v>
      </c>
      <c r="C69" s="5">
        <f>VLOOKUP($A69,'rawNlalll-AccB2I'!$A$1:$F$125,2,FALSE)</f>
        <v>1204</v>
      </c>
      <c r="D69" s="5">
        <f>VLOOKUP($A69,'rawNlalll-AccB2I'!$A$1:$F$125,3,FALSE)</f>
        <v>2408</v>
      </c>
      <c r="E69" s="5">
        <f>VLOOKUP($A69,'rawNlalll-AccB2I'!$A$1:$F$125,4,FALSE)</f>
        <v>1386</v>
      </c>
      <c r="F69" s="5">
        <f>VLOOKUP($A69,'rawNlalll-AccB2I'!$A$1:$F$125,5,FALSE)</f>
        <v>2408</v>
      </c>
      <c r="G69" s="5">
        <f>VLOOKUP($A69,'rawNlalll-AccB2I'!$A$1:$F$125,6,FALSE)</f>
        <v>1386</v>
      </c>
      <c r="H69" s="6">
        <f>F69*150/(B69*1000000)</f>
        <v>0.21659350939051594</v>
      </c>
      <c r="I69" s="6">
        <f>G69*250/(B69*1000000)</f>
        <v>0.20777865726415773</v>
      </c>
      <c r="J69" s="6">
        <f>D69*2*150/(B69*1000000)</f>
        <v>0.43318701878103189</v>
      </c>
      <c r="K69" s="13">
        <f>E69*2*250/(B69*1000000)</f>
        <v>0.41555731452831546</v>
      </c>
    </row>
    <row r="70" spans="1:11" x14ac:dyDescent="0.2">
      <c r="A70" s="15" t="s">
        <v>66</v>
      </c>
      <c r="B70" s="5">
        <v>1.6672400000000001</v>
      </c>
      <c r="C70" s="5">
        <f>VLOOKUP($A70,'rawNlalll-AccB2I'!$A$1:$F$125,2,FALSE)</f>
        <v>1204</v>
      </c>
      <c r="D70" s="5">
        <f>VLOOKUP($A70,'rawNlalll-AccB2I'!$A$1:$F$125,3,FALSE)</f>
        <v>2408</v>
      </c>
      <c r="E70" s="5">
        <f>VLOOKUP($A70,'rawNlalll-AccB2I'!$A$1:$F$125,4,FALSE)</f>
        <v>1386</v>
      </c>
      <c r="F70" s="5">
        <f>VLOOKUP($A70,'rawNlalll-AccB2I'!$A$1:$F$125,5,FALSE)</f>
        <v>2408</v>
      </c>
      <c r="G70" s="5">
        <f>VLOOKUP($A70,'rawNlalll-AccB2I'!$A$1:$F$125,6,FALSE)</f>
        <v>1386</v>
      </c>
      <c r="H70" s="6">
        <f>F70*150/(B70*1000000)</f>
        <v>0.2166454739569588</v>
      </c>
      <c r="I70" s="6">
        <f>G70*250/(B70*1000000)</f>
        <v>0.2078285069935942</v>
      </c>
      <c r="J70" s="6">
        <f>D70*2*150/(B70*1000000)</f>
        <v>0.43329094791391759</v>
      </c>
      <c r="K70" s="13">
        <f>E70*2*250/(B70*1000000)</f>
        <v>0.41565701398718841</v>
      </c>
    </row>
    <row r="71" spans="1:11" x14ac:dyDescent="0.2">
      <c r="A71" s="15" t="s">
        <v>67</v>
      </c>
      <c r="B71" s="5">
        <v>1.6673</v>
      </c>
      <c r="C71" s="5">
        <f>VLOOKUP($A71,'rawNlalll-AccB2I'!$A$1:$F$125,2,FALSE)</f>
        <v>1204</v>
      </c>
      <c r="D71" s="5">
        <f>VLOOKUP($A71,'rawNlalll-AccB2I'!$A$1:$F$125,3,FALSE)</f>
        <v>2408</v>
      </c>
      <c r="E71" s="5">
        <f>VLOOKUP($A71,'rawNlalll-AccB2I'!$A$1:$F$125,4,FALSE)</f>
        <v>1386</v>
      </c>
      <c r="F71" s="5">
        <f>VLOOKUP($A71,'rawNlalll-AccB2I'!$A$1:$F$125,5,FALSE)</f>
        <v>2408</v>
      </c>
      <c r="G71" s="5">
        <f>VLOOKUP($A71,'rawNlalll-AccB2I'!$A$1:$F$125,6,FALSE)</f>
        <v>1386</v>
      </c>
      <c r="H71" s="6">
        <f>F71*150/(B71*1000000)</f>
        <v>0.21663767768248066</v>
      </c>
      <c r="I71" s="6">
        <f>G71*250/(B71*1000000)</f>
        <v>0.20782102800935645</v>
      </c>
      <c r="J71" s="6">
        <f>D71*2*150/(B71*1000000)</f>
        <v>0.43327535536496131</v>
      </c>
      <c r="K71" s="13">
        <f>E71*2*250/(B71*1000000)</f>
        <v>0.4156420560187129</v>
      </c>
    </row>
    <row r="72" spans="1:11" x14ac:dyDescent="0.2">
      <c r="A72" s="15" t="s">
        <v>7</v>
      </c>
      <c r="B72" s="5">
        <v>1.6983699999999999</v>
      </c>
      <c r="C72" s="5">
        <f>VLOOKUP($A72,'rawNlalll-AccB2I'!$A$1:$F$125,2,FALSE)</f>
        <v>1187</v>
      </c>
      <c r="D72" s="5">
        <f>VLOOKUP($A72,'rawNlalll-AccB2I'!$A$1:$F$125,3,FALSE)</f>
        <v>2374</v>
      </c>
      <c r="E72" s="5">
        <f>VLOOKUP($A72,'rawNlalll-AccB2I'!$A$1:$F$125,4,FALSE)</f>
        <v>1290</v>
      </c>
      <c r="F72" s="5">
        <f>VLOOKUP($A72,'rawNlalll-AccB2I'!$A$1:$F$125,5,FALSE)</f>
        <v>2374</v>
      </c>
      <c r="G72" s="5">
        <f>VLOOKUP($A72,'rawNlalll-AccB2I'!$A$1:$F$125,6,FALSE)</f>
        <v>1290</v>
      </c>
      <c r="H72" s="6">
        <f>F72*150/(B72*1000000)</f>
        <v>0.20967162632406366</v>
      </c>
      <c r="I72" s="6">
        <f>G72*250/(B72*1000000)</f>
        <v>0.18988795138868445</v>
      </c>
      <c r="J72" s="6">
        <f>D72*2*150/(B72*1000000)</f>
        <v>0.41934325264812733</v>
      </c>
      <c r="K72" s="13">
        <f>E72*2*250/(B72*1000000)</f>
        <v>0.37977590277736889</v>
      </c>
    </row>
    <row r="73" spans="1:11" x14ac:dyDescent="0.2">
      <c r="A73" s="15" t="s">
        <v>68</v>
      </c>
      <c r="B73" s="5">
        <v>1.66716</v>
      </c>
      <c r="C73" s="5">
        <f>VLOOKUP($A73,'rawNlalll-AccB2I'!$A$1:$F$125,2,FALSE)</f>
        <v>1279</v>
      </c>
      <c r="D73" s="5">
        <f>VLOOKUP($A73,'rawNlalll-AccB2I'!$A$1:$F$125,3,FALSE)</f>
        <v>2558</v>
      </c>
      <c r="E73" s="5">
        <f>VLOOKUP($A73,'rawNlalll-AccB2I'!$A$1:$F$125,4,FALSE)</f>
        <v>1414</v>
      </c>
      <c r="F73" s="5">
        <f>VLOOKUP($A73,'rawNlalll-AccB2I'!$A$1:$F$125,5,FALSE)</f>
        <v>2558</v>
      </c>
      <c r="G73" s="5">
        <f>VLOOKUP($A73,'rawNlalll-AccB2I'!$A$1:$F$125,6,FALSE)</f>
        <v>1414</v>
      </c>
      <c r="H73" s="6">
        <f>F73*150/(B73*1000000)</f>
        <v>0.23015187504498669</v>
      </c>
      <c r="I73" s="6">
        <f>G73*250/(B73*1000000)</f>
        <v>0.21203723697785457</v>
      </c>
      <c r="J73" s="6">
        <f>D73*2*150/(B73*1000000)</f>
        <v>0.46030375008997337</v>
      </c>
      <c r="K73" s="13">
        <f>E73*2*250/(B73*1000000)</f>
        <v>0.42407447395570913</v>
      </c>
    </row>
    <row r="74" spans="1:11" x14ac:dyDescent="0.2">
      <c r="A74" s="15" t="s">
        <v>69</v>
      </c>
      <c r="B74" s="5">
        <v>1.6312800000000001</v>
      </c>
      <c r="C74" s="5">
        <f>VLOOKUP($A74,'rawNlalll-AccB2I'!$A$1:$F$125,2,FALSE)</f>
        <v>1176</v>
      </c>
      <c r="D74" s="5">
        <f>VLOOKUP($A74,'rawNlalll-AccB2I'!$A$1:$F$125,3,FALSE)</f>
        <v>2352</v>
      </c>
      <c r="E74" s="5">
        <f>VLOOKUP($A74,'rawNlalll-AccB2I'!$A$1:$F$125,4,FALSE)</f>
        <v>1336</v>
      </c>
      <c r="F74" s="5">
        <f>VLOOKUP($A74,'rawNlalll-AccB2I'!$A$1:$F$125,5,FALSE)</f>
        <v>2352</v>
      </c>
      <c r="G74" s="5">
        <f>VLOOKUP($A74,'rawNlalll-AccB2I'!$A$1:$F$125,6,FALSE)</f>
        <v>1336</v>
      </c>
      <c r="H74" s="6">
        <f>F74*150/(B74*1000000)</f>
        <v>0.21627188465499486</v>
      </c>
      <c r="I74" s="6">
        <f>G74*250/(B74*1000000)</f>
        <v>0.20474719238879899</v>
      </c>
      <c r="J74" s="6">
        <f>D74*2*150/(B74*1000000)</f>
        <v>0.43254376930998972</v>
      </c>
      <c r="K74" s="13">
        <f>E74*2*250/(B74*1000000)</f>
        <v>0.40949438477759798</v>
      </c>
    </row>
    <row r="75" spans="1:11" x14ac:dyDescent="0.2">
      <c r="A75" s="15" t="s">
        <v>70</v>
      </c>
      <c r="B75" s="5">
        <v>1.6178300000000001</v>
      </c>
      <c r="C75" s="5">
        <f>VLOOKUP($A75,'rawNlalll-AccB2I'!$A$1:$F$125,2,FALSE)</f>
        <v>1209</v>
      </c>
      <c r="D75" s="5">
        <f>VLOOKUP($A75,'rawNlalll-AccB2I'!$A$1:$F$125,3,FALSE)</f>
        <v>2418</v>
      </c>
      <c r="E75" s="5">
        <f>VLOOKUP($A75,'rawNlalll-AccB2I'!$A$1:$F$125,4,FALSE)</f>
        <v>1330</v>
      </c>
      <c r="F75" s="5">
        <f>VLOOKUP($A75,'rawNlalll-AccB2I'!$A$1:$F$125,5,FALSE)</f>
        <v>2418</v>
      </c>
      <c r="G75" s="5">
        <f>VLOOKUP($A75,'rawNlalll-AccB2I'!$A$1:$F$125,6,FALSE)</f>
        <v>1330</v>
      </c>
      <c r="H75" s="6">
        <f>F75*150/(B75*1000000)</f>
        <v>0.22418919169504831</v>
      </c>
      <c r="I75" s="6">
        <f>G75*250/(B75*1000000)</f>
        <v>0.20552221185167788</v>
      </c>
      <c r="J75" s="6">
        <f>D75*2*150/(B75*1000000)</f>
        <v>0.44837838339009661</v>
      </c>
      <c r="K75" s="13">
        <f>E75*2*250/(B75*1000000)</f>
        <v>0.41104442370335575</v>
      </c>
    </row>
    <row r="76" spans="1:11" x14ac:dyDescent="0.2">
      <c r="A76" s="15" t="s">
        <v>71</v>
      </c>
      <c r="B76" s="5">
        <v>1.6144099999999999</v>
      </c>
      <c r="C76" s="5">
        <f>VLOOKUP($A76,'rawNlalll-AccB2I'!$A$1:$F$125,2,FALSE)</f>
        <v>1156</v>
      </c>
      <c r="D76" s="5">
        <f>VLOOKUP($A76,'rawNlalll-AccB2I'!$A$1:$F$125,3,FALSE)</f>
        <v>2312</v>
      </c>
      <c r="E76" s="5">
        <f>VLOOKUP($A76,'rawNlalll-AccB2I'!$A$1:$F$125,4,FALSE)</f>
        <v>1280</v>
      </c>
      <c r="F76" s="5">
        <f>VLOOKUP($A76,'rawNlalll-AccB2I'!$A$1:$F$125,5,FALSE)</f>
        <v>2312</v>
      </c>
      <c r="G76" s="5">
        <f>VLOOKUP($A76,'rawNlalll-AccB2I'!$A$1:$F$125,6,FALSE)</f>
        <v>1280</v>
      </c>
      <c r="H76" s="6">
        <f>F76*150/(B76*1000000)</f>
        <v>0.21481531952849647</v>
      </c>
      <c r="I76" s="6">
        <f>G76*250/(B76*1000000)</f>
        <v>0.19821482770795523</v>
      </c>
      <c r="J76" s="6">
        <f>D76*2*150/(B76*1000000)</f>
        <v>0.42963063905699295</v>
      </c>
      <c r="K76" s="13">
        <f>E76*2*250/(B76*1000000)</f>
        <v>0.39642965541591046</v>
      </c>
    </row>
    <row r="77" spans="1:11" x14ac:dyDescent="0.2">
      <c r="A77" s="15" t="s">
        <v>72</v>
      </c>
      <c r="B77" s="5">
        <v>1.6598999999999999</v>
      </c>
      <c r="C77" s="5">
        <f>VLOOKUP($A77,'rawNlalll-AccB2I'!$A$1:$F$125,2,FALSE)</f>
        <v>1221</v>
      </c>
      <c r="D77" s="5">
        <f>VLOOKUP($A77,'rawNlalll-AccB2I'!$A$1:$F$125,3,FALSE)</f>
        <v>2442</v>
      </c>
      <c r="E77" s="5">
        <f>VLOOKUP($A77,'rawNlalll-AccB2I'!$A$1:$F$125,4,FALSE)</f>
        <v>1324</v>
      </c>
      <c r="F77" s="5">
        <f>VLOOKUP($A77,'rawNlalll-AccB2I'!$A$1:$F$125,5,FALSE)</f>
        <v>2442</v>
      </c>
      <c r="G77" s="5">
        <f>VLOOKUP($A77,'rawNlalll-AccB2I'!$A$1:$F$125,6,FALSE)</f>
        <v>1324</v>
      </c>
      <c r="H77" s="6">
        <f>F77*150/(B77*1000000)</f>
        <v>0.22067594433399601</v>
      </c>
      <c r="I77" s="6">
        <f>G77*250/(B77*1000000)</f>
        <v>0.19940960298813182</v>
      </c>
      <c r="J77" s="6">
        <f>D77*2*150/(B77*1000000)</f>
        <v>0.44135188866799202</v>
      </c>
      <c r="K77" s="13">
        <f>E77*2*250/(B77*1000000)</f>
        <v>0.39881920597626364</v>
      </c>
    </row>
    <row r="78" spans="1:11" x14ac:dyDescent="0.2">
      <c r="A78" s="15" t="s">
        <v>73</v>
      </c>
      <c r="B78" s="5">
        <v>1.5105599999999999</v>
      </c>
      <c r="C78" s="5">
        <f>VLOOKUP($A78,'rawNlalll-AccB2I'!$A$1:$F$125,2,FALSE)</f>
        <v>1243</v>
      </c>
      <c r="D78" s="5">
        <f>VLOOKUP($A78,'rawNlalll-AccB2I'!$A$1:$F$125,3,FALSE)</f>
        <v>2486</v>
      </c>
      <c r="E78" s="5">
        <f>VLOOKUP($A78,'rawNlalll-AccB2I'!$A$1:$F$125,4,FALSE)</f>
        <v>1380</v>
      </c>
      <c r="F78" s="5">
        <f>VLOOKUP($A78,'rawNlalll-AccB2I'!$A$1:$F$125,5,FALSE)</f>
        <v>2486</v>
      </c>
      <c r="G78" s="5">
        <f>VLOOKUP($A78,'rawNlalll-AccB2I'!$A$1:$F$125,6,FALSE)</f>
        <v>1380</v>
      </c>
      <c r="H78" s="6">
        <f>F78*150/(B78*1000000)</f>
        <v>0.24686209088020336</v>
      </c>
      <c r="I78" s="6">
        <f>G78*250/(B78*1000000)</f>
        <v>0.22839211947886875</v>
      </c>
      <c r="J78" s="6">
        <f>D78*2*150/(B78*1000000)</f>
        <v>0.49372418176040672</v>
      </c>
      <c r="K78" s="13">
        <f>E78*2*250/(B78*1000000)</f>
        <v>0.45678423895773751</v>
      </c>
    </row>
    <row r="79" spans="1:11" x14ac:dyDescent="0.2">
      <c r="A79" s="15" t="s">
        <v>74</v>
      </c>
      <c r="B79" s="5">
        <v>1.5703100000000001</v>
      </c>
      <c r="C79" s="5">
        <f>VLOOKUP($A79,'rawNlalll-AccB2I'!$A$1:$F$125,2,FALSE)</f>
        <v>1122</v>
      </c>
      <c r="D79" s="5">
        <f>VLOOKUP($A79,'rawNlalll-AccB2I'!$A$1:$F$125,3,FALSE)</f>
        <v>2244</v>
      </c>
      <c r="E79" s="5">
        <f>VLOOKUP($A79,'rawNlalll-AccB2I'!$A$1:$F$125,4,FALSE)</f>
        <v>1274</v>
      </c>
      <c r="F79" s="5">
        <f>VLOOKUP($A79,'rawNlalll-AccB2I'!$A$1:$F$125,5,FALSE)</f>
        <v>2244</v>
      </c>
      <c r="G79" s="5">
        <f>VLOOKUP($A79,'rawNlalll-AccB2I'!$A$1:$F$125,6,FALSE)</f>
        <v>1274</v>
      </c>
      <c r="H79" s="6">
        <f>F79*150/(B79*1000000)</f>
        <v>0.21435258006380906</v>
      </c>
      <c r="I79" s="6">
        <f>G79*250/(B79*1000000)</f>
        <v>0.202826193554139</v>
      </c>
      <c r="J79" s="6">
        <f>D79*2*150/(B79*1000000)</f>
        <v>0.42870516012761811</v>
      </c>
      <c r="K79" s="13">
        <f>E79*2*250/(B79*1000000)</f>
        <v>0.405652387108278</v>
      </c>
    </row>
    <row r="80" spans="1:11" x14ac:dyDescent="0.2">
      <c r="A80" s="15" t="s">
        <v>75</v>
      </c>
      <c r="B80" s="5">
        <v>1.53145</v>
      </c>
      <c r="C80" s="5">
        <f>VLOOKUP($A80,'rawNlalll-AccB2I'!$A$1:$F$125,2,FALSE)</f>
        <v>1068</v>
      </c>
      <c r="D80" s="5">
        <f>VLOOKUP($A80,'rawNlalll-AccB2I'!$A$1:$F$125,3,FALSE)</f>
        <v>2136</v>
      </c>
      <c r="E80" s="5">
        <f>VLOOKUP($A80,'rawNlalll-AccB2I'!$A$1:$F$125,4,FALSE)</f>
        <v>1200</v>
      </c>
      <c r="F80" s="5">
        <f>VLOOKUP($A80,'rawNlalll-AccB2I'!$A$1:$F$125,5,FALSE)</f>
        <v>2136</v>
      </c>
      <c r="G80" s="5">
        <f>VLOOKUP($A80,'rawNlalll-AccB2I'!$A$1:$F$125,6,FALSE)</f>
        <v>1200</v>
      </c>
      <c r="H80" s="6">
        <f>F80*150/(B80*1000000)</f>
        <v>0.20921349048287571</v>
      </c>
      <c r="I80" s="6">
        <f>G80*250/(B80*1000000)</f>
        <v>0.19589278135100721</v>
      </c>
      <c r="J80" s="6">
        <f>D80*2*150/(B80*1000000)</f>
        <v>0.41842698096575143</v>
      </c>
      <c r="K80" s="13">
        <f>E80*2*250/(B80*1000000)</f>
        <v>0.39178556270201442</v>
      </c>
    </row>
    <row r="81" spans="1:11" x14ac:dyDescent="0.2">
      <c r="A81" s="15" t="s">
        <v>76</v>
      </c>
      <c r="B81" s="5">
        <v>1.6245400000000001</v>
      </c>
      <c r="C81" s="5">
        <f>VLOOKUP($A81,'rawNlalll-AccB2I'!$A$1:$F$125,2,FALSE)</f>
        <v>1227</v>
      </c>
      <c r="D81" s="5">
        <f>VLOOKUP($A81,'rawNlalll-AccB2I'!$A$1:$F$125,3,FALSE)</f>
        <v>2454</v>
      </c>
      <c r="E81" s="5">
        <f>VLOOKUP($A81,'rawNlalll-AccB2I'!$A$1:$F$125,4,FALSE)</f>
        <v>1428</v>
      </c>
      <c r="F81" s="5">
        <f>VLOOKUP($A81,'rawNlalll-AccB2I'!$A$1:$F$125,5,FALSE)</f>
        <v>2454</v>
      </c>
      <c r="G81" s="5">
        <f>VLOOKUP($A81,'rawNlalll-AccB2I'!$A$1:$F$125,6,FALSE)</f>
        <v>1428</v>
      </c>
      <c r="H81" s="6">
        <f>F81*150/(B81*1000000)</f>
        <v>0.22658721853570857</v>
      </c>
      <c r="I81" s="6">
        <f>G81*250/(B81*1000000)</f>
        <v>0.21975451512428135</v>
      </c>
      <c r="J81" s="6">
        <f>D81*2*150/(B81*1000000)</f>
        <v>0.45317443707141714</v>
      </c>
      <c r="K81" s="13">
        <f>E81*2*250/(B81*1000000)</f>
        <v>0.43950903024856269</v>
      </c>
    </row>
    <row r="82" spans="1:11" x14ac:dyDescent="0.2">
      <c r="A82" s="15" t="s">
        <v>77</v>
      </c>
      <c r="B82" s="5">
        <v>1.6249400000000001</v>
      </c>
      <c r="C82" s="5">
        <f>VLOOKUP($A82,'rawNlalll-AccB2I'!$A$1:$F$125,2,FALSE)</f>
        <v>1228</v>
      </c>
      <c r="D82" s="5">
        <f>VLOOKUP($A82,'rawNlalll-AccB2I'!$A$1:$F$125,3,FALSE)</f>
        <v>2456</v>
      </c>
      <c r="E82" s="5">
        <f>VLOOKUP($A82,'rawNlalll-AccB2I'!$A$1:$F$125,4,FALSE)</f>
        <v>1428</v>
      </c>
      <c r="F82" s="5">
        <f>VLOOKUP($A82,'rawNlalll-AccB2I'!$A$1:$F$125,5,FALSE)</f>
        <v>2456</v>
      </c>
      <c r="G82" s="5">
        <f>VLOOKUP($A82,'rawNlalll-AccB2I'!$A$1:$F$125,6,FALSE)</f>
        <v>1428</v>
      </c>
      <c r="H82" s="6">
        <f>F82*150/(B82*1000000)</f>
        <v>0.22671606336233954</v>
      </c>
      <c r="I82" s="6">
        <f>G82*250/(B82*1000000)</f>
        <v>0.2197004197078046</v>
      </c>
      <c r="J82" s="6">
        <f>D82*2*150/(B82*1000000)</f>
        <v>0.45343212672467909</v>
      </c>
      <c r="K82" s="13">
        <f>E82*2*250/(B82*1000000)</f>
        <v>0.4394008394156092</v>
      </c>
    </row>
    <row r="83" spans="1:11" x14ac:dyDescent="0.2">
      <c r="A83" s="15" t="s">
        <v>78</v>
      </c>
      <c r="B83" s="5">
        <v>1.58487</v>
      </c>
      <c r="C83" s="5">
        <f>VLOOKUP($A83,'rawNlalll-AccB2I'!$A$1:$F$125,2,FALSE)</f>
        <v>1159</v>
      </c>
      <c r="D83" s="5">
        <f>VLOOKUP($A83,'rawNlalll-AccB2I'!$A$1:$F$125,3,FALSE)</f>
        <v>2318</v>
      </c>
      <c r="E83" s="5">
        <f>VLOOKUP($A83,'rawNlalll-AccB2I'!$A$1:$F$125,4,FALSE)</f>
        <v>1262</v>
      </c>
      <c r="F83" s="5">
        <f>VLOOKUP($A83,'rawNlalll-AccB2I'!$A$1:$F$125,5,FALSE)</f>
        <v>2318</v>
      </c>
      <c r="G83" s="5">
        <f>VLOOKUP($A83,'rawNlalll-AccB2I'!$A$1:$F$125,6,FALSE)</f>
        <v>1262</v>
      </c>
      <c r="H83" s="6">
        <f>F83*150/(B83*1000000)</f>
        <v>0.21938707906642185</v>
      </c>
      <c r="I83" s="6">
        <f>G83*250/(B83*1000000)</f>
        <v>0.19906995526446963</v>
      </c>
      <c r="J83" s="6">
        <f>D83*2*150/(B83*1000000)</f>
        <v>0.43877415813284371</v>
      </c>
      <c r="K83" s="13">
        <f>E83*2*250/(B83*1000000)</f>
        <v>0.39813991052893927</v>
      </c>
    </row>
    <row r="84" spans="1:11" x14ac:dyDescent="0.2">
      <c r="A84" s="15" t="s">
        <v>79</v>
      </c>
      <c r="B84" s="5">
        <v>1.5783499999999999</v>
      </c>
      <c r="C84" s="5">
        <f>VLOOKUP($A84,'rawNlalll-AccB2I'!$A$1:$F$125,2,FALSE)</f>
        <v>1181</v>
      </c>
      <c r="D84" s="5">
        <f>VLOOKUP($A84,'rawNlalll-AccB2I'!$A$1:$F$125,3,FALSE)</f>
        <v>2362</v>
      </c>
      <c r="E84" s="5">
        <f>VLOOKUP($A84,'rawNlalll-AccB2I'!$A$1:$F$125,4,FALSE)</f>
        <v>1282</v>
      </c>
      <c r="F84" s="5">
        <f>VLOOKUP($A84,'rawNlalll-AccB2I'!$A$1:$F$125,5,FALSE)</f>
        <v>2362</v>
      </c>
      <c r="G84" s="5">
        <f>VLOOKUP($A84,'rawNlalll-AccB2I'!$A$1:$F$125,6,FALSE)</f>
        <v>1282</v>
      </c>
      <c r="H84" s="6">
        <f>F84*150/(B84*1000000)</f>
        <v>0.22447492634713467</v>
      </c>
      <c r="I84" s="6">
        <f>G84*250/(B84*1000000)</f>
        <v>0.20306015775968575</v>
      </c>
      <c r="J84" s="6">
        <f>D84*2*150/(B84*1000000)</f>
        <v>0.44894985269426935</v>
      </c>
      <c r="K84" s="13">
        <f>E84*2*250/(B84*1000000)</f>
        <v>0.4061203155193715</v>
      </c>
    </row>
    <row r="85" spans="1:11" x14ac:dyDescent="0.2">
      <c r="A85" s="15" t="s">
        <v>80</v>
      </c>
      <c r="B85" s="5">
        <v>1.6707799999999999</v>
      </c>
      <c r="C85" s="5">
        <f>VLOOKUP($A85,'rawNlalll-AccB2I'!$A$1:$F$125,2,FALSE)</f>
        <v>1211</v>
      </c>
      <c r="D85" s="5">
        <f>VLOOKUP($A85,'rawNlalll-AccB2I'!$A$1:$F$125,3,FALSE)</f>
        <v>2422</v>
      </c>
      <c r="E85" s="5">
        <f>VLOOKUP($A85,'rawNlalll-AccB2I'!$A$1:$F$125,4,FALSE)</f>
        <v>1400</v>
      </c>
      <c r="F85" s="5">
        <f>VLOOKUP($A85,'rawNlalll-AccB2I'!$A$1:$F$125,5,FALSE)</f>
        <v>2422</v>
      </c>
      <c r="G85" s="5">
        <f>VLOOKUP($A85,'rawNlalll-AccB2I'!$A$1:$F$125,6,FALSE)</f>
        <v>1400</v>
      </c>
      <c r="H85" s="6">
        <f>F85*150/(B85*1000000)</f>
        <v>0.21744334981266236</v>
      </c>
      <c r="I85" s="6">
        <f>G85*250/(B85*1000000)</f>
        <v>0.20948299596595601</v>
      </c>
      <c r="J85" s="6">
        <f>D85*2*150/(B85*1000000)</f>
        <v>0.43488669962532472</v>
      </c>
      <c r="K85" s="13">
        <f>E85*2*250/(B85*1000000)</f>
        <v>0.41896599193191203</v>
      </c>
    </row>
    <row r="86" spans="1:11" x14ac:dyDescent="0.2">
      <c r="A86" s="15" t="s">
        <v>81</v>
      </c>
      <c r="B86" s="5">
        <v>1.6668799999999999</v>
      </c>
      <c r="C86" s="5">
        <f>VLOOKUP($A86,'rawNlalll-AccB2I'!$A$1:$F$125,2,FALSE)</f>
        <v>1209</v>
      </c>
      <c r="D86" s="5">
        <f>VLOOKUP($A86,'rawNlalll-AccB2I'!$A$1:$F$125,3,FALSE)</f>
        <v>2418</v>
      </c>
      <c r="E86" s="5">
        <f>VLOOKUP($A86,'rawNlalll-AccB2I'!$A$1:$F$125,4,FALSE)</f>
        <v>1396</v>
      </c>
      <c r="F86" s="5">
        <f>VLOOKUP($A86,'rawNlalll-AccB2I'!$A$1:$F$125,5,FALSE)</f>
        <v>2418</v>
      </c>
      <c r="G86" s="5">
        <f>VLOOKUP($A86,'rawNlalll-AccB2I'!$A$1:$F$125,6,FALSE)</f>
        <v>1396</v>
      </c>
      <c r="H86" s="6">
        <f>F86*150/(B86*1000000)</f>
        <v>0.21759214820502976</v>
      </c>
      <c r="I86" s="6">
        <f>G86*250/(B86*1000000)</f>
        <v>0.20937320023037051</v>
      </c>
      <c r="J86" s="6">
        <f>D86*2*150/(B86*1000000)</f>
        <v>0.43518429641005951</v>
      </c>
      <c r="K86" s="13">
        <f>E86*2*250/(B86*1000000)</f>
        <v>0.41874640046074102</v>
      </c>
    </row>
    <row r="87" spans="1:11" x14ac:dyDescent="0.2">
      <c r="A87" s="15" t="s">
        <v>82</v>
      </c>
      <c r="B87" s="5">
        <v>1.6664699999999999</v>
      </c>
      <c r="C87" s="5">
        <f>VLOOKUP($A87,'rawNlalll-AccB2I'!$A$1:$F$125,2,FALSE)</f>
        <v>1204</v>
      </c>
      <c r="D87" s="5">
        <f>VLOOKUP($A87,'rawNlalll-AccB2I'!$A$1:$F$125,3,FALSE)</f>
        <v>2408</v>
      </c>
      <c r="E87" s="5">
        <f>VLOOKUP($A87,'rawNlalll-AccB2I'!$A$1:$F$125,4,FALSE)</f>
        <v>1386</v>
      </c>
      <c r="F87" s="5">
        <f>VLOOKUP($A87,'rawNlalll-AccB2I'!$A$1:$F$125,5,FALSE)</f>
        <v>2408</v>
      </c>
      <c r="G87" s="5">
        <f>VLOOKUP($A87,'rawNlalll-AccB2I'!$A$1:$F$125,6,FALSE)</f>
        <v>1386</v>
      </c>
      <c r="H87" s="6">
        <f>F87*150/(B87*1000000)</f>
        <v>0.2167455759779654</v>
      </c>
      <c r="I87" s="6">
        <f>G87*250/(B87*1000000)</f>
        <v>0.20792453509514122</v>
      </c>
      <c r="J87" s="6">
        <f>D87*2*150/(B87*1000000)</f>
        <v>0.4334911519559308</v>
      </c>
      <c r="K87" s="13">
        <f>E87*2*250/(B87*1000000)</f>
        <v>0.41584907019028244</v>
      </c>
    </row>
    <row r="88" spans="1:11" x14ac:dyDescent="0.2">
      <c r="A88" s="15" t="s">
        <v>83</v>
      </c>
      <c r="B88" s="5">
        <v>1.6667400000000001</v>
      </c>
      <c r="C88" s="5">
        <f>VLOOKUP($A88,'rawNlalll-AccB2I'!$A$1:$F$125,2,FALSE)</f>
        <v>1202</v>
      </c>
      <c r="D88" s="5">
        <f>VLOOKUP($A88,'rawNlalll-AccB2I'!$A$1:$F$125,3,FALSE)</f>
        <v>2404</v>
      </c>
      <c r="E88" s="5">
        <f>VLOOKUP($A88,'rawNlalll-AccB2I'!$A$1:$F$125,4,FALSE)</f>
        <v>1382</v>
      </c>
      <c r="F88" s="5">
        <f>VLOOKUP($A88,'rawNlalll-AccB2I'!$A$1:$F$125,5,FALSE)</f>
        <v>2404</v>
      </c>
      <c r="G88" s="5">
        <f>VLOOKUP($A88,'rawNlalll-AccB2I'!$A$1:$F$125,6,FALSE)</f>
        <v>1382</v>
      </c>
      <c r="H88" s="6">
        <f>F88*150/(B88*1000000)</f>
        <v>0.21635048057885453</v>
      </c>
      <c r="I88" s="6">
        <f>G88*250/(B88*1000000)</f>
        <v>0.20729087920131514</v>
      </c>
      <c r="J88" s="6">
        <f>D88*2*150/(B88*1000000)</f>
        <v>0.43270096115770906</v>
      </c>
      <c r="K88" s="13">
        <f>E88*2*250/(B88*1000000)</f>
        <v>0.41458175840263028</v>
      </c>
    </row>
    <row r="89" spans="1:11" x14ac:dyDescent="0.2">
      <c r="A89" s="15" t="s">
        <v>84</v>
      </c>
      <c r="B89" s="5">
        <v>1.6739999999999999</v>
      </c>
      <c r="C89" s="5">
        <f>VLOOKUP($A89,'rawNlalll-AccB2I'!$A$1:$F$125,2,FALSE)</f>
        <v>1208</v>
      </c>
      <c r="D89" s="5">
        <f>VLOOKUP($A89,'rawNlalll-AccB2I'!$A$1:$F$125,3,FALSE)</f>
        <v>2416</v>
      </c>
      <c r="E89" s="5">
        <f>VLOOKUP($A89,'rawNlalll-AccB2I'!$A$1:$F$125,4,FALSE)</f>
        <v>1346</v>
      </c>
      <c r="F89" s="5">
        <f>VLOOKUP($A89,'rawNlalll-AccB2I'!$A$1:$F$125,5,FALSE)</f>
        <v>2416</v>
      </c>
      <c r="G89" s="5">
        <f>VLOOKUP($A89,'rawNlalll-AccB2I'!$A$1:$F$125,6,FALSE)</f>
        <v>1346</v>
      </c>
      <c r="H89" s="6">
        <f>F89*150/(B89*1000000)</f>
        <v>0.21648745519713261</v>
      </c>
      <c r="I89" s="6">
        <f>G89*250/(B89*1000000)</f>
        <v>0.20101553166069294</v>
      </c>
      <c r="J89" s="6">
        <f>D89*2*150/(B89*1000000)</f>
        <v>0.43297491039426522</v>
      </c>
      <c r="K89" s="13">
        <f>E89*2*250/(B89*1000000)</f>
        <v>0.40203106332138588</v>
      </c>
    </row>
    <row r="90" spans="1:11" x14ac:dyDescent="0.2">
      <c r="A90" s="15" t="s">
        <v>98</v>
      </c>
      <c r="B90" s="5">
        <v>1.67408</v>
      </c>
      <c r="C90" s="5">
        <f>VLOOKUP($A90,'rawNlalll-AccB2I'!$A$1:$F$125,2,FALSE)</f>
        <v>1208</v>
      </c>
      <c r="D90" s="5">
        <f>VLOOKUP($A90,'rawNlalll-AccB2I'!$A$1:$F$125,3,FALSE)</f>
        <v>2416</v>
      </c>
      <c r="E90" s="5">
        <f>VLOOKUP($A90,'rawNlalll-AccB2I'!$A$1:$F$125,4,FALSE)</f>
        <v>1350</v>
      </c>
      <c r="F90" s="5">
        <f>VLOOKUP($A90,'rawNlalll-AccB2I'!$A$1:$F$125,5,FALSE)</f>
        <v>2416</v>
      </c>
      <c r="G90" s="5">
        <f>VLOOKUP($A90,'rawNlalll-AccB2I'!$A$1:$F$125,6,FALSE)</f>
        <v>1350</v>
      </c>
      <c r="H90" s="6">
        <f>F90*150/(B90*1000000)</f>
        <v>0.21647710981554047</v>
      </c>
      <c r="I90" s="6">
        <f>G90*250/(B90*1000000)</f>
        <v>0.2016032686609959</v>
      </c>
      <c r="J90" s="6">
        <f>D90*2*150/(B90*1000000)</f>
        <v>0.43295421963108094</v>
      </c>
      <c r="K90" s="13">
        <f>E90*2*250/(B90*1000000)</f>
        <v>0.4032065373219918</v>
      </c>
    </row>
    <row r="91" spans="1:11" x14ac:dyDescent="0.2">
      <c r="A91" s="15" t="s">
        <v>99</v>
      </c>
      <c r="B91" s="5">
        <v>1.6740200000000001</v>
      </c>
      <c r="C91" s="5">
        <f>VLOOKUP($A91,'rawNlalll-AccB2I'!$A$1:$F$125,2,FALSE)</f>
        <v>1208</v>
      </c>
      <c r="D91" s="5">
        <f>VLOOKUP($A91,'rawNlalll-AccB2I'!$A$1:$F$125,3,FALSE)</f>
        <v>2416</v>
      </c>
      <c r="E91" s="5">
        <f>VLOOKUP($A91,'rawNlalll-AccB2I'!$A$1:$F$125,4,FALSE)</f>
        <v>1350</v>
      </c>
      <c r="F91" s="5">
        <f>VLOOKUP($A91,'rawNlalll-AccB2I'!$A$1:$F$125,5,FALSE)</f>
        <v>2416</v>
      </c>
      <c r="G91" s="5">
        <f>VLOOKUP($A91,'rawNlalll-AccB2I'!$A$1:$F$125,6,FALSE)</f>
        <v>1350</v>
      </c>
      <c r="H91" s="6">
        <f>F91*150/(B91*1000000)</f>
        <v>0.21648486875903514</v>
      </c>
      <c r="I91" s="6">
        <f>G91*250/(B91*1000000)</f>
        <v>0.20161049449827362</v>
      </c>
      <c r="J91" s="6">
        <f>D91*2*150/(B91*1000000)</f>
        <v>0.43296973751807027</v>
      </c>
      <c r="K91" s="13">
        <f>E91*2*250/(B91*1000000)</f>
        <v>0.40322098899654724</v>
      </c>
    </row>
    <row r="92" spans="1:11" x14ac:dyDescent="0.2">
      <c r="A92" s="15" t="s">
        <v>100</v>
      </c>
      <c r="B92" s="5">
        <v>1.67401</v>
      </c>
      <c r="C92" s="5">
        <f>VLOOKUP($A92,'rawNlalll-AccB2I'!$A$1:$F$125,2,FALSE)</f>
        <v>1208</v>
      </c>
      <c r="D92" s="5">
        <f>VLOOKUP($A92,'rawNlalll-AccB2I'!$A$1:$F$125,3,FALSE)</f>
        <v>2416</v>
      </c>
      <c r="E92" s="5">
        <f>VLOOKUP($A92,'rawNlalll-AccB2I'!$A$1:$F$125,4,FALSE)</f>
        <v>1350</v>
      </c>
      <c r="F92" s="5">
        <f>VLOOKUP($A92,'rawNlalll-AccB2I'!$A$1:$F$125,5,FALSE)</f>
        <v>2416</v>
      </c>
      <c r="G92" s="5">
        <f>VLOOKUP($A92,'rawNlalll-AccB2I'!$A$1:$F$125,6,FALSE)</f>
        <v>1350</v>
      </c>
      <c r="H92" s="6">
        <f>F92*150/(B92*1000000)</f>
        <v>0.21648616197035861</v>
      </c>
      <c r="I92" s="6">
        <f>G92*250/(B92*1000000)</f>
        <v>0.20161169885484556</v>
      </c>
      <c r="J92" s="6">
        <f>D92*2*150/(B92*1000000)</f>
        <v>0.43297232394071722</v>
      </c>
      <c r="K92" s="13">
        <f>E92*2*250/(B92*1000000)</f>
        <v>0.40322339770969112</v>
      </c>
    </row>
    <row r="93" spans="1:11" x14ac:dyDescent="0.2">
      <c r="A93" s="15" t="s">
        <v>101</v>
      </c>
      <c r="B93" s="5">
        <v>1.67401</v>
      </c>
      <c r="C93" s="5">
        <f>VLOOKUP($A93,'rawNlalll-AccB2I'!$A$1:$F$125,2,FALSE)</f>
        <v>1208</v>
      </c>
      <c r="D93" s="5">
        <f>VLOOKUP($A93,'rawNlalll-AccB2I'!$A$1:$F$125,3,FALSE)</f>
        <v>2416</v>
      </c>
      <c r="E93" s="5">
        <f>VLOOKUP($A93,'rawNlalll-AccB2I'!$A$1:$F$125,4,FALSE)</f>
        <v>1350</v>
      </c>
      <c r="F93" s="5">
        <f>VLOOKUP($A93,'rawNlalll-AccB2I'!$A$1:$F$125,5,FALSE)</f>
        <v>2416</v>
      </c>
      <c r="G93" s="5">
        <f>VLOOKUP($A93,'rawNlalll-AccB2I'!$A$1:$F$125,6,FALSE)</f>
        <v>1350</v>
      </c>
      <c r="H93" s="6">
        <f>F93*150/(B93*1000000)</f>
        <v>0.21648616197035861</v>
      </c>
      <c r="I93" s="6">
        <f>G93*250/(B93*1000000)</f>
        <v>0.20161169885484556</v>
      </c>
      <c r="J93" s="6">
        <f>D93*2*150/(B93*1000000)</f>
        <v>0.43297232394071722</v>
      </c>
      <c r="K93" s="13">
        <f>E93*2*250/(B93*1000000)</f>
        <v>0.40322339770969112</v>
      </c>
    </row>
    <row r="94" spans="1:11" x14ac:dyDescent="0.2">
      <c r="A94" s="15" t="s">
        <v>110</v>
      </c>
      <c r="B94" s="5">
        <v>1.6740200000000001</v>
      </c>
      <c r="C94" s="5">
        <f>VLOOKUP($A94,'rawNlalll-AccB2I'!$A$1:$F$125,2,FALSE)</f>
        <v>1207</v>
      </c>
      <c r="D94" s="5">
        <f>VLOOKUP($A94,'rawNlalll-AccB2I'!$A$1:$F$125,3,FALSE)</f>
        <v>2414</v>
      </c>
      <c r="E94" s="5">
        <f>VLOOKUP($A94,'rawNlalll-AccB2I'!$A$1:$F$125,4,FALSE)</f>
        <v>1348</v>
      </c>
      <c r="F94" s="5">
        <f>VLOOKUP($A94,'rawNlalll-AccB2I'!$A$1:$F$125,5,FALSE)</f>
        <v>2414</v>
      </c>
      <c r="G94" s="5">
        <f>VLOOKUP($A94,'rawNlalll-AccB2I'!$A$1:$F$125,6,FALSE)</f>
        <v>1348</v>
      </c>
      <c r="H94" s="6">
        <f>F94*150/(B94*1000000)</f>
        <v>0.21630565943059224</v>
      </c>
      <c r="I94" s="6">
        <f>G94*250/(B94*1000000)</f>
        <v>0.20131181228420211</v>
      </c>
      <c r="J94" s="6">
        <f>D94*2*150/(B94*1000000)</f>
        <v>0.43261131886118448</v>
      </c>
      <c r="K94" s="13">
        <f>E94*2*250/(B94*1000000)</f>
        <v>0.40262362456840423</v>
      </c>
    </row>
    <row r="95" spans="1:11" x14ac:dyDescent="0.2">
      <c r="A95" s="15" t="s">
        <v>109</v>
      </c>
      <c r="B95" s="5">
        <v>1.6740200000000001</v>
      </c>
      <c r="C95" s="5">
        <f>VLOOKUP($A95,'rawNlalll-AccB2I'!$A$1:$F$125,2,FALSE)</f>
        <v>1207</v>
      </c>
      <c r="D95" s="5">
        <f>VLOOKUP($A95,'rawNlalll-AccB2I'!$A$1:$F$125,3,FALSE)</f>
        <v>2414</v>
      </c>
      <c r="E95" s="5">
        <f>VLOOKUP($A95,'rawNlalll-AccB2I'!$A$1:$F$125,4,FALSE)</f>
        <v>1348</v>
      </c>
      <c r="F95" s="5">
        <f>VLOOKUP($A95,'rawNlalll-AccB2I'!$A$1:$F$125,5,FALSE)</f>
        <v>2414</v>
      </c>
      <c r="G95" s="5">
        <f>VLOOKUP($A95,'rawNlalll-AccB2I'!$A$1:$F$125,6,FALSE)</f>
        <v>1348</v>
      </c>
      <c r="H95" s="6">
        <f>F95*150/(B95*1000000)</f>
        <v>0.21630565943059224</v>
      </c>
      <c r="I95" s="6">
        <f>G95*250/(B95*1000000)</f>
        <v>0.20131181228420211</v>
      </c>
      <c r="J95" s="6">
        <f>D95*2*150/(B95*1000000)</f>
        <v>0.43261131886118448</v>
      </c>
      <c r="K95" s="13">
        <f>E95*2*250/(B95*1000000)</f>
        <v>0.40262362456840423</v>
      </c>
    </row>
    <row r="96" spans="1:11" x14ac:dyDescent="0.2">
      <c r="A96" s="15" t="s">
        <v>107</v>
      </c>
      <c r="B96" s="5">
        <v>1.67401</v>
      </c>
      <c r="C96" s="5">
        <f>VLOOKUP($A96,'rawNlalll-AccB2I'!$A$1:$F$125,2,FALSE)</f>
        <v>1208</v>
      </c>
      <c r="D96" s="5">
        <f>VLOOKUP($A96,'rawNlalll-AccB2I'!$A$1:$F$125,3,FALSE)</f>
        <v>2416</v>
      </c>
      <c r="E96" s="5">
        <f>VLOOKUP($A96,'rawNlalll-AccB2I'!$A$1:$F$125,4,FALSE)</f>
        <v>1350</v>
      </c>
      <c r="F96" s="5">
        <f>VLOOKUP($A96,'rawNlalll-AccB2I'!$A$1:$F$125,5,FALSE)</f>
        <v>2416</v>
      </c>
      <c r="G96" s="5">
        <f>VLOOKUP($A96,'rawNlalll-AccB2I'!$A$1:$F$125,6,FALSE)</f>
        <v>1350</v>
      </c>
      <c r="H96" s="6">
        <f>F96*150/(B96*1000000)</f>
        <v>0.21648616197035861</v>
      </c>
      <c r="I96" s="6">
        <f>G96*250/(B96*1000000)</f>
        <v>0.20161169885484556</v>
      </c>
      <c r="J96" s="6">
        <f>D96*2*150/(B96*1000000)</f>
        <v>0.43297232394071722</v>
      </c>
      <c r="K96" s="13">
        <f>E96*2*250/(B96*1000000)</f>
        <v>0.40322339770969112</v>
      </c>
    </row>
    <row r="97" spans="1:11" x14ac:dyDescent="0.2">
      <c r="A97" s="15" t="s">
        <v>105</v>
      </c>
      <c r="B97" s="5">
        <v>1.67395</v>
      </c>
      <c r="C97" s="5">
        <f>VLOOKUP($A97,'rawNlalll-AccB2I'!$A$1:$F$125,2,FALSE)</f>
        <v>1208</v>
      </c>
      <c r="D97" s="5">
        <f>VLOOKUP($A97,'rawNlalll-AccB2I'!$A$1:$F$125,3,FALSE)</f>
        <v>2416</v>
      </c>
      <c r="E97" s="5">
        <f>VLOOKUP($A97,'rawNlalll-AccB2I'!$A$1:$F$125,4,FALSE)</f>
        <v>1350</v>
      </c>
      <c r="F97" s="5">
        <f>VLOOKUP($A97,'rawNlalll-AccB2I'!$A$1:$F$125,5,FALSE)</f>
        <v>2416</v>
      </c>
      <c r="G97" s="5">
        <f>VLOOKUP($A97,'rawNlalll-AccB2I'!$A$1:$F$125,6,FALSE)</f>
        <v>1350</v>
      </c>
      <c r="H97" s="6">
        <f>F97*150/(B97*1000000)</f>
        <v>0.2164939215627707</v>
      </c>
      <c r="I97" s="6">
        <f>G97*250/(B97*1000000)</f>
        <v>0.2016189252964545</v>
      </c>
      <c r="J97" s="6">
        <f>D97*2*150/(B97*1000000)</f>
        <v>0.43298784312554139</v>
      </c>
      <c r="K97" s="13">
        <f>E97*2*250/(B97*1000000)</f>
        <v>0.40323785059290901</v>
      </c>
    </row>
    <row r="98" spans="1:11" x14ac:dyDescent="0.2">
      <c r="A98" s="15" t="s">
        <v>104</v>
      </c>
      <c r="B98" s="5">
        <v>1.67401</v>
      </c>
      <c r="C98" s="5">
        <f>VLOOKUP($A98,'rawNlalll-AccB2I'!$A$1:$F$125,2,FALSE)</f>
        <v>1208</v>
      </c>
      <c r="D98" s="5">
        <f>VLOOKUP($A98,'rawNlalll-AccB2I'!$A$1:$F$125,3,FALSE)</f>
        <v>2416</v>
      </c>
      <c r="E98" s="5">
        <f>VLOOKUP($A98,'rawNlalll-AccB2I'!$A$1:$F$125,4,FALSE)</f>
        <v>1352</v>
      </c>
      <c r="F98" s="5">
        <f>VLOOKUP($A98,'rawNlalll-AccB2I'!$A$1:$F$125,5,FALSE)</f>
        <v>2416</v>
      </c>
      <c r="G98" s="5">
        <f>VLOOKUP($A98,'rawNlalll-AccB2I'!$A$1:$F$125,6,FALSE)</f>
        <v>1352</v>
      </c>
      <c r="H98" s="6">
        <f>F98*150/(B98*1000000)</f>
        <v>0.21648616197035861</v>
      </c>
      <c r="I98" s="6">
        <f>G98*250/(B98*1000000)</f>
        <v>0.20191038285314902</v>
      </c>
      <c r="J98" s="6">
        <f>D98*2*150/(B98*1000000)</f>
        <v>0.43297232394071722</v>
      </c>
      <c r="K98" s="13">
        <f>E98*2*250/(B98*1000000)</f>
        <v>0.40382076570629805</v>
      </c>
    </row>
    <row r="99" spans="1:11" x14ac:dyDescent="0.2">
      <c r="A99" s="15" t="s">
        <v>108</v>
      </c>
      <c r="B99" s="5">
        <v>1.6740200000000001</v>
      </c>
      <c r="C99" s="5">
        <f>VLOOKUP($A99,'rawNlalll-AccB2I'!$A$1:$F$125,2,FALSE)</f>
        <v>1207</v>
      </c>
      <c r="D99" s="5">
        <f>VLOOKUP($A99,'rawNlalll-AccB2I'!$A$1:$F$125,3,FALSE)</f>
        <v>2414</v>
      </c>
      <c r="E99" s="5">
        <f>VLOOKUP($A99,'rawNlalll-AccB2I'!$A$1:$F$125,4,FALSE)</f>
        <v>1348</v>
      </c>
      <c r="F99" s="5">
        <f>VLOOKUP($A99,'rawNlalll-AccB2I'!$A$1:$F$125,5,FALSE)</f>
        <v>2414</v>
      </c>
      <c r="G99" s="5">
        <f>VLOOKUP($A99,'rawNlalll-AccB2I'!$A$1:$F$125,6,FALSE)</f>
        <v>1348</v>
      </c>
      <c r="H99" s="6">
        <f>F99*150/(B99*1000000)</f>
        <v>0.21630565943059224</v>
      </c>
      <c r="I99" s="6">
        <f>G99*250/(B99*1000000)</f>
        <v>0.20131181228420211</v>
      </c>
      <c r="J99" s="6">
        <f>D99*2*150/(B99*1000000)</f>
        <v>0.43261131886118448</v>
      </c>
      <c r="K99" s="13">
        <f>E99*2*250/(B99*1000000)</f>
        <v>0.40262362456840423</v>
      </c>
    </row>
    <row r="100" spans="1:11" x14ac:dyDescent="0.2">
      <c r="A100" s="15" t="s">
        <v>106</v>
      </c>
      <c r="B100" s="5">
        <v>1.6740299999999999</v>
      </c>
      <c r="C100" s="5">
        <f>VLOOKUP($A100,'rawNlalll-AccB2I'!$A$1:$F$125,2,FALSE)</f>
        <v>1207</v>
      </c>
      <c r="D100" s="5">
        <f>VLOOKUP($A100,'rawNlalll-AccB2I'!$A$1:$F$125,3,FALSE)</f>
        <v>2414</v>
      </c>
      <c r="E100" s="5">
        <f>VLOOKUP($A100,'rawNlalll-AccB2I'!$A$1:$F$125,4,FALSE)</f>
        <v>1350</v>
      </c>
      <c r="F100" s="5">
        <f>VLOOKUP($A100,'rawNlalll-AccB2I'!$A$1:$F$125,5,FALSE)</f>
        <v>2414</v>
      </c>
      <c r="G100" s="5">
        <f>VLOOKUP($A100,'rawNlalll-AccB2I'!$A$1:$F$125,6,FALSE)</f>
        <v>1350</v>
      </c>
      <c r="H100" s="6">
        <f>F100*150/(B100*1000000)</f>
        <v>0.21630436730524544</v>
      </c>
      <c r="I100" s="6">
        <f>G100*250/(B100*1000000)</f>
        <v>0.20160929015609039</v>
      </c>
      <c r="J100" s="6">
        <f>D100*2*150/(B100*1000000)</f>
        <v>0.43260873461049087</v>
      </c>
      <c r="K100" s="13">
        <f>E100*2*250/(B100*1000000)</f>
        <v>0.40321858031218077</v>
      </c>
    </row>
    <row r="101" spans="1:11" x14ac:dyDescent="0.2">
      <c r="A101" s="15" t="s">
        <v>103</v>
      </c>
      <c r="B101" s="5">
        <v>1.67401</v>
      </c>
      <c r="C101" s="5">
        <f>VLOOKUP($A101,'rawNlalll-AccB2I'!$A$1:$F$125,2,FALSE)</f>
        <v>1208</v>
      </c>
      <c r="D101" s="5">
        <f>VLOOKUP($A101,'rawNlalll-AccB2I'!$A$1:$F$125,3,FALSE)</f>
        <v>2416</v>
      </c>
      <c r="E101" s="5">
        <f>VLOOKUP($A101,'rawNlalll-AccB2I'!$A$1:$F$125,4,FALSE)</f>
        <v>1350</v>
      </c>
      <c r="F101" s="5">
        <f>VLOOKUP($A101,'rawNlalll-AccB2I'!$A$1:$F$125,5,FALSE)</f>
        <v>2416</v>
      </c>
      <c r="G101" s="5">
        <f>VLOOKUP($A101,'rawNlalll-AccB2I'!$A$1:$F$125,6,FALSE)</f>
        <v>1350</v>
      </c>
      <c r="H101" s="6">
        <f>F101*150/(B101*1000000)</f>
        <v>0.21648616197035861</v>
      </c>
      <c r="I101" s="6">
        <f>G101*250/(B101*1000000)</f>
        <v>0.20161169885484556</v>
      </c>
      <c r="J101" s="6">
        <f>D101*2*150/(B101*1000000)</f>
        <v>0.43297232394071722</v>
      </c>
      <c r="K101" s="13">
        <f>E101*2*250/(B101*1000000)</f>
        <v>0.40322339770969112</v>
      </c>
    </row>
    <row r="102" spans="1:11" x14ac:dyDescent="0.2">
      <c r="A102" s="15" t="s">
        <v>102</v>
      </c>
      <c r="B102" s="5">
        <v>1.6740200000000001</v>
      </c>
      <c r="C102" s="5">
        <f>VLOOKUP($A102,'rawNlalll-AccB2I'!$A$1:$F$125,2,FALSE)</f>
        <v>1208</v>
      </c>
      <c r="D102" s="5">
        <f>VLOOKUP($A102,'rawNlalll-AccB2I'!$A$1:$F$125,3,FALSE)</f>
        <v>2416</v>
      </c>
      <c r="E102" s="5">
        <f>VLOOKUP($A102,'rawNlalll-AccB2I'!$A$1:$F$125,4,FALSE)</f>
        <v>1350</v>
      </c>
      <c r="F102" s="5">
        <f>VLOOKUP($A102,'rawNlalll-AccB2I'!$A$1:$F$125,5,FALSE)</f>
        <v>2416</v>
      </c>
      <c r="G102" s="5">
        <f>VLOOKUP($A102,'rawNlalll-AccB2I'!$A$1:$F$125,6,FALSE)</f>
        <v>1350</v>
      </c>
      <c r="H102" s="6">
        <f>F102*150/(B102*1000000)</f>
        <v>0.21648486875903514</v>
      </c>
      <c r="I102" s="6">
        <f>G102*250/(B102*1000000)</f>
        <v>0.20161049449827362</v>
      </c>
      <c r="J102" s="6">
        <f>D102*2*150/(B102*1000000)</f>
        <v>0.43296973751807027</v>
      </c>
      <c r="K102" s="13">
        <f>E102*2*250/(B102*1000000)</f>
        <v>0.40322098899654724</v>
      </c>
    </row>
    <row r="103" spans="1:11" x14ac:dyDescent="0.2">
      <c r="A103" s="15" t="s">
        <v>85</v>
      </c>
      <c r="B103" s="5">
        <v>1.6687399999999999</v>
      </c>
      <c r="C103" s="5">
        <f>VLOOKUP($A103,'rawNlalll-AccB2I'!$A$1:$F$125,2,FALSE)</f>
        <v>1202</v>
      </c>
      <c r="D103" s="5">
        <f>VLOOKUP($A103,'rawNlalll-AccB2I'!$A$1:$F$125,3,FALSE)</f>
        <v>2404</v>
      </c>
      <c r="E103" s="5">
        <f>VLOOKUP($A103,'rawNlalll-AccB2I'!$A$1:$F$125,4,FALSE)</f>
        <v>1382</v>
      </c>
      <c r="F103" s="5">
        <f>VLOOKUP($A103,'rawNlalll-AccB2I'!$A$1:$F$125,5,FALSE)</f>
        <v>2404</v>
      </c>
      <c r="G103" s="5">
        <f>VLOOKUP($A103,'rawNlalll-AccB2I'!$A$1:$F$125,6,FALSE)</f>
        <v>1382</v>
      </c>
      <c r="H103" s="6">
        <f>F103*150/(B103*1000000)</f>
        <v>0.21609118256888432</v>
      </c>
      <c r="I103" s="6">
        <f>G103*250/(B103*1000000)</f>
        <v>0.2070424392056282</v>
      </c>
      <c r="J103" s="6">
        <f>D103*2*150/(B103*1000000)</f>
        <v>0.43218236513776864</v>
      </c>
      <c r="K103" s="13">
        <f>E103*2*250/(B103*1000000)</f>
        <v>0.41408487841125641</v>
      </c>
    </row>
    <row r="104" spans="1:11" x14ac:dyDescent="0.2">
      <c r="A104" s="15" t="s">
        <v>86</v>
      </c>
      <c r="B104" s="5">
        <v>1.64574</v>
      </c>
      <c r="C104" s="5">
        <f>VLOOKUP($A104,'rawNlalll-AccB2I'!$A$1:$F$125,2,FALSE)</f>
        <v>1192</v>
      </c>
      <c r="D104" s="5">
        <f>VLOOKUP($A104,'rawNlalll-AccB2I'!$A$1:$F$125,3,FALSE)</f>
        <v>2384</v>
      </c>
      <c r="E104" s="5">
        <f>VLOOKUP($A104,'rawNlalll-AccB2I'!$A$1:$F$125,4,FALSE)</f>
        <v>1298</v>
      </c>
      <c r="F104" s="5">
        <f>VLOOKUP($A104,'rawNlalll-AccB2I'!$A$1:$F$125,5,FALSE)</f>
        <v>2384</v>
      </c>
      <c r="G104" s="5">
        <f>VLOOKUP($A104,'rawNlalll-AccB2I'!$A$1:$F$125,6,FALSE)</f>
        <v>1298</v>
      </c>
      <c r="H104" s="6">
        <f>F104*150/(B104*1000000)</f>
        <v>0.21728827153742389</v>
      </c>
      <c r="I104" s="6">
        <f>G104*250/(B104*1000000)</f>
        <v>0.19717573857352924</v>
      </c>
      <c r="J104" s="6">
        <f>D104*2*150/(B104*1000000)</f>
        <v>0.43457654307484778</v>
      </c>
      <c r="K104" s="13">
        <f>E104*2*250/(B104*1000000)</f>
        <v>0.39435147714705848</v>
      </c>
    </row>
    <row r="105" spans="1:11" x14ac:dyDescent="0.2">
      <c r="A105" s="15" t="s">
        <v>87</v>
      </c>
      <c r="B105" s="5">
        <v>1.6809000000000001</v>
      </c>
      <c r="C105" s="5">
        <f>VLOOKUP($A105,'rawNlalll-AccB2I'!$A$1:$F$125,2,FALSE)</f>
        <v>1230</v>
      </c>
      <c r="D105" s="5">
        <f>VLOOKUP($A105,'rawNlalll-AccB2I'!$A$1:$F$125,3,FALSE)</f>
        <v>2460</v>
      </c>
      <c r="E105" s="5">
        <f>VLOOKUP($A105,'rawNlalll-AccB2I'!$A$1:$F$125,4,FALSE)</f>
        <v>1402</v>
      </c>
      <c r="F105" s="5">
        <f>VLOOKUP($A105,'rawNlalll-AccB2I'!$A$1:$F$125,5,FALSE)</f>
        <v>2460</v>
      </c>
      <c r="G105" s="5">
        <f>VLOOKUP($A105,'rawNlalll-AccB2I'!$A$1:$F$125,6,FALSE)</f>
        <v>1402</v>
      </c>
      <c r="H105" s="6">
        <f>F105*150/(B105*1000000)</f>
        <v>0.21952525432803854</v>
      </c>
      <c r="I105" s="6">
        <f>G105*250/(B105*1000000)</f>
        <v>0.20851924564221547</v>
      </c>
      <c r="J105" s="6">
        <f>D105*2*150/(B105*1000000)</f>
        <v>0.43905050865607709</v>
      </c>
      <c r="K105" s="13">
        <f>E105*2*250/(B105*1000000)</f>
        <v>0.41703849128443093</v>
      </c>
    </row>
    <row r="106" spans="1:11" x14ac:dyDescent="0.2">
      <c r="A106" s="15" t="s">
        <v>121</v>
      </c>
      <c r="B106" s="5">
        <v>1.6676200000000001</v>
      </c>
      <c r="C106" s="5">
        <f>VLOOKUP($A106,'rawNlalll-AccB2I'!$A$1:$F$125,2,FALSE)</f>
        <v>1207</v>
      </c>
      <c r="D106" s="5">
        <f>VLOOKUP($A106,'rawNlalll-AccB2I'!$A$1:$F$125,3,FALSE)</f>
        <v>2414</v>
      </c>
      <c r="E106" s="5">
        <f>VLOOKUP($A106,'rawNlalll-AccB2I'!$A$1:$F$125,4,FALSE)</f>
        <v>1306</v>
      </c>
      <c r="F106" s="5">
        <f>VLOOKUP($A106,'rawNlalll-AccB2I'!$A$1:$F$125,5,FALSE)</f>
        <v>2414</v>
      </c>
      <c r="G106" s="5">
        <f>VLOOKUP($A106,'rawNlalll-AccB2I'!$A$1:$F$125,6,FALSE)</f>
        <v>1306</v>
      </c>
      <c r="H106" s="6">
        <f>F106*150/(B106*1000000)</f>
        <v>0.21713579832335902</v>
      </c>
      <c r="I106" s="6">
        <f>G106*250/(B106*1000000)</f>
        <v>0.19578800925870402</v>
      </c>
      <c r="J106" s="6">
        <f>D106*2*150/(B106*1000000)</f>
        <v>0.43427159664671805</v>
      </c>
      <c r="K106" s="13">
        <f>E106*2*250/(B106*1000000)</f>
        <v>0.39157601851740803</v>
      </c>
    </row>
    <row r="107" spans="1:11" x14ac:dyDescent="0.2">
      <c r="A107" s="15" t="s">
        <v>118</v>
      </c>
      <c r="B107" s="5">
        <v>1.6677999999999999</v>
      </c>
      <c r="C107" s="5">
        <f>VLOOKUP($A107,'rawNlalll-AccB2I'!$A$1:$F$125,2,FALSE)</f>
        <v>1207</v>
      </c>
      <c r="D107" s="5">
        <f>VLOOKUP($A107,'rawNlalll-AccB2I'!$A$1:$F$125,3,FALSE)</f>
        <v>2414</v>
      </c>
      <c r="E107" s="5">
        <f>VLOOKUP($A107,'rawNlalll-AccB2I'!$A$1:$F$125,4,FALSE)</f>
        <v>1306</v>
      </c>
      <c r="F107" s="5">
        <f>VLOOKUP($A107,'rawNlalll-AccB2I'!$A$1:$F$125,5,FALSE)</f>
        <v>2414</v>
      </c>
      <c r="G107" s="5">
        <f>VLOOKUP($A107,'rawNlalll-AccB2I'!$A$1:$F$125,6,FALSE)</f>
        <v>1306</v>
      </c>
      <c r="H107" s="6">
        <f>F107*150/(B107*1000000)</f>
        <v>0.21711236359275693</v>
      </c>
      <c r="I107" s="6">
        <f>G107*250/(B107*1000000)</f>
        <v>0.19576687852260463</v>
      </c>
      <c r="J107" s="6">
        <f>D107*2*150/(B107*1000000)</f>
        <v>0.43422472718551386</v>
      </c>
      <c r="K107" s="13">
        <f>E107*2*250/(B107*1000000)</f>
        <v>0.39153375704520926</v>
      </c>
    </row>
    <row r="108" spans="1:11" x14ac:dyDescent="0.2">
      <c r="A108" s="15" t="s">
        <v>122</v>
      </c>
      <c r="B108" s="5">
        <v>1.6678900000000001</v>
      </c>
      <c r="C108" s="5">
        <f>VLOOKUP($A108,'rawNlalll-AccB2I'!$A$1:$F$125,2,FALSE)</f>
        <v>1207</v>
      </c>
      <c r="D108" s="5">
        <f>VLOOKUP($A108,'rawNlalll-AccB2I'!$A$1:$F$125,3,FALSE)</f>
        <v>2414</v>
      </c>
      <c r="E108" s="5">
        <f>VLOOKUP($A108,'rawNlalll-AccB2I'!$A$1:$F$125,4,FALSE)</f>
        <v>1306</v>
      </c>
      <c r="F108" s="5">
        <f>VLOOKUP($A108,'rawNlalll-AccB2I'!$A$1:$F$125,5,FALSE)</f>
        <v>2414</v>
      </c>
      <c r="G108" s="5">
        <f>VLOOKUP($A108,'rawNlalll-AccB2I'!$A$1:$F$125,6,FALSE)</f>
        <v>1306</v>
      </c>
      <c r="H108" s="6">
        <f>F108*150/(B108*1000000)</f>
        <v>0.21710064812427679</v>
      </c>
      <c r="I108" s="6">
        <f>G108*250/(B108*1000000)</f>
        <v>0.19575631486488917</v>
      </c>
      <c r="J108" s="6">
        <f>D108*2*150/(B108*1000000)</f>
        <v>0.43420129624855358</v>
      </c>
      <c r="K108" s="13">
        <f>E108*2*250/(B108*1000000)</f>
        <v>0.39151262972977835</v>
      </c>
    </row>
    <row r="109" spans="1:11" x14ac:dyDescent="0.2">
      <c r="A109" s="15" t="s">
        <v>113</v>
      </c>
      <c r="B109" s="5">
        <v>1.6681699999999999</v>
      </c>
      <c r="C109" s="5">
        <f>VLOOKUP($A109,'rawNlalll-AccB2I'!$A$1:$F$125,2,FALSE)</f>
        <v>1206</v>
      </c>
      <c r="D109" s="5">
        <f>VLOOKUP($A109,'rawNlalll-AccB2I'!$A$1:$F$125,3,FALSE)</f>
        <v>2412</v>
      </c>
      <c r="E109" s="5">
        <f>VLOOKUP($A109,'rawNlalll-AccB2I'!$A$1:$F$125,4,FALSE)</f>
        <v>1304</v>
      </c>
      <c r="F109" s="5">
        <f>VLOOKUP($A109,'rawNlalll-AccB2I'!$A$1:$F$125,5,FALSE)</f>
        <v>2412</v>
      </c>
      <c r="G109" s="5">
        <f>VLOOKUP($A109,'rawNlalll-AccB2I'!$A$1:$F$125,6,FALSE)</f>
        <v>1304</v>
      </c>
      <c r="H109" s="6">
        <f>F109*150/(B109*1000000)</f>
        <v>0.21688437029799121</v>
      </c>
      <c r="I109" s="6">
        <f>G109*250/(B109*1000000)</f>
        <v>0.19542372779752662</v>
      </c>
      <c r="J109" s="6">
        <f>D109*2*150/(B109*1000000)</f>
        <v>0.43376874059598242</v>
      </c>
      <c r="K109" s="13">
        <f>E109*2*250/(B109*1000000)</f>
        <v>0.39084745559505324</v>
      </c>
    </row>
    <row r="110" spans="1:11" x14ac:dyDescent="0.2">
      <c r="A110" s="15" t="s">
        <v>114</v>
      </c>
      <c r="B110" s="5">
        <v>1.6678599999999999</v>
      </c>
      <c r="C110" s="5">
        <f>VLOOKUP($A110,'rawNlalll-AccB2I'!$A$1:$F$125,2,FALSE)</f>
        <v>1207</v>
      </c>
      <c r="D110" s="5">
        <f>VLOOKUP($A110,'rawNlalll-AccB2I'!$A$1:$F$125,3,FALSE)</f>
        <v>2414</v>
      </c>
      <c r="E110" s="5">
        <f>VLOOKUP($A110,'rawNlalll-AccB2I'!$A$1:$F$125,4,FALSE)</f>
        <v>1306</v>
      </c>
      <c r="F110" s="5">
        <f>VLOOKUP($A110,'rawNlalll-AccB2I'!$A$1:$F$125,5,FALSE)</f>
        <v>2414</v>
      </c>
      <c r="G110" s="5">
        <f>VLOOKUP($A110,'rawNlalll-AccB2I'!$A$1:$F$125,6,FALSE)</f>
        <v>1306</v>
      </c>
      <c r="H110" s="6">
        <f>F110*150/(B110*1000000)</f>
        <v>0.21710455313995181</v>
      </c>
      <c r="I110" s="6">
        <f>G110*250/(B110*1000000)</f>
        <v>0.19575983595745447</v>
      </c>
      <c r="J110" s="6">
        <f>D110*2*150/(B110*1000000)</f>
        <v>0.43420910627990361</v>
      </c>
      <c r="K110" s="13">
        <f>E110*2*250/(B110*1000000)</f>
        <v>0.39151967191490894</v>
      </c>
    </row>
    <row r="111" spans="1:11" x14ac:dyDescent="0.2">
      <c r="A111" s="15" t="s">
        <v>116</v>
      </c>
      <c r="B111" s="5">
        <v>1.67038</v>
      </c>
      <c r="C111" s="5">
        <f>VLOOKUP($A111,'rawNlalll-AccB2I'!$A$1:$F$125,2,FALSE)</f>
        <v>1208</v>
      </c>
      <c r="D111" s="5">
        <f>VLOOKUP($A111,'rawNlalll-AccB2I'!$A$1:$F$125,3,FALSE)</f>
        <v>2416</v>
      </c>
      <c r="E111" s="5">
        <f>VLOOKUP($A111,'rawNlalll-AccB2I'!$A$1:$F$125,4,FALSE)</f>
        <v>1304</v>
      </c>
      <c r="F111" s="5">
        <f>VLOOKUP($A111,'rawNlalll-AccB2I'!$A$1:$F$125,5,FALSE)</f>
        <v>2416</v>
      </c>
      <c r="G111" s="5">
        <f>VLOOKUP($A111,'rawNlalll-AccB2I'!$A$1:$F$125,6,FALSE)</f>
        <v>1304</v>
      </c>
      <c r="H111" s="6">
        <f>F111*150/(B111*1000000)</f>
        <v>0.2169566206491936</v>
      </c>
      <c r="I111" s="6">
        <f>G111*250/(B111*1000000)</f>
        <v>0.19516517199679115</v>
      </c>
      <c r="J111" s="6">
        <f>D111*2*150/(B111*1000000)</f>
        <v>0.43391324129838721</v>
      </c>
      <c r="K111" s="13">
        <f>E111*2*250/(B111*1000000)</f>
        <v>0.3903303439935823</v>
      </c>
    </row>
    <row r="112" spans="1:11" x14ac:dyDescent="0.2">
      <c r="A112" s="15" t="s">
        <v>115</v>
      </c>
      <c r="B112" s="5">
        <v>1.66798</v>
      </c>
      <c r="C112" s="5">
        <f>VLOOKUP($A112,'rawNlalll-AccB2I'!$A$1:$F$125,2,FALSE)</f>
        <v>1207</v>
      </c>
      <c r="D112" s="5">
        <f>VLOOKUP($A112,'rawNlalll-AccB2I'!$A$1:$F$125,3,FALSE)</f>
        <v>2414</v>
      </c>
      <c r="E112" s="5">
        <f>VLOOKUP($A112,'rawNlalll-AccB2I'!$A$1:$F$125,4,FALSE)</f>
        <v>1306</v>
      </c>
      <c r="F112" s="5">
        <f>VLOOKUP($A112,'rawNlalll-AccB2I'!$A$1:$F$125,5,FALSE)</f>
        <v>2414</v>
      </c>
      <c r="G112" s="5">
        <f>VLOOKUP($A112,'rawNlalll-AccB2I'!$A$1:$F$125,6,FALSE)</f>
        <v>1306</v>
      </c>
      <c r="H112" s="6">
        <f>F112*150/(B112*1000000)</f>
        <v>0.21708893392007098</v>
      </c>
      <c r="I112" s="6">
        <f>G112*250/(B112*1000000)</f>
        <v>0.19574575234715044</v>
      </c>
      <c r="J112" s="6">
        <f>D112*2*150/(B112*1000000)</f>
        <v>0.43417786784014195</v>
      </c>
      <c r="K112" s="13">
        <f>E112*2*250/(B112*1000000)</f>
        <v>0.39149150469430088</v>
      </c>
    </row>
    <row r="113" spans="1:11" x14ac:dyDescent="0.2">
      <c r="A113" s="15" t="s">
        <v>112</v>
      </c>
      <c r="B113" s="5">
        <v>1.6678200000000001</v>
      </c>
      <c r="C113" s="5">
        <f>VLOOKUP($A113,'rawNlalll-AccB2I'!$A$1:$F$125,2,FALSE)</f>
        <v>1207</v>
      </c>
      <c r="D113" s="5">
        <f>VLOOKUP($A113,'rawNlalll-AccB2I'!$A$1:$F$125,3,FALSE)</f>
        <v>2414</v>
      </c>
      <c r="E113" s="5">
        <f>VLOOKUP($A113,'rawNlalll-AccB2I'!$A$1:$F$125,4,FALSE)</f>
        <v>1306</v>
      </c>
      <c r="F113" s="5">
        <f>VLOOKUP($A113,'rawNlalll-AccB2I'!$A$1:$F$125,5,FALSE)</f>
        <v>2414</v>
      </c>
      <c r="G113" s="5">
        <f>VLOOKUP($A113,'rawNlalll-AccB2I'!$A$1:$F$125,6,FALSE)</f>
        <v>1306</v>
      </c>
      <c r="H113" s="6">
        <f>F113*150/(B113*1000000)</f>
        <v>0.21710976004604812</v>
      </c>
      <c r="I113" s="6">
        <f>G113*250/(B113*1000000)</f>
        <v>0.19576453094458635</v>
      </c>
      <c r="J113" s="6">
        <f>D113*2*150/(B113*1000000)</f>
        <v>0.43421952009209625</v>
      </c>
      <c r="K113" s="13">
        <f>E113*2*250/(B113*1000000)</f>
        <v>0.39152906188917269</v>
      </c>
    </row>
    <row r="114" spans="1:11" x14ac:dyDescent="0.2">
      <c r="A114" s="15" t="s">
        <v>117</v>
      </c>
      <c r="B114" s="5">
        <v>1.66794</v>
      </c>
      <c r="C114" s="5">
        <f>VLOOKUP($A114,'rawNlalll-AccB2I'!$A$1:$F$125,2,FALSE)</f>
        <v>1207</v>
      </c>
      <c r="D114" s="5">
        <f>VLOOKUP($A114,'rawNlalll-AccB2I'!$A$1:$F$125,3,FALSE)</f>
        <v>2414</v>
      </c>
      <c r="E114" s="5">
        <f>VLOOKUP($A114,'rawNlalll-AccB2I'!$A$1:$F$125,4,FALSE)</f>
        <v>1306</v>
      </c>
      <c r="F114" s="5">
        <f>VLOOKUP($A114,'rawNlalll-AccB2I'!$A$1:$F$125,5,FALSE)</f>
        <v>2414</v>
      </c>
      <c r="G114" s="5">
        <f>VLOOKUP($A114,'rawNlalll-AccB2I'!$A$1:$F$125,6,FALSE)</f>
        <v>1306</v>
      </c>
      <c r="H114" s="6">
        <f>F114*150/(B114*1000000)</f>
        <v>0.21709414007698119</v>
      </c>
      <c r="I114" s="6">
        <f>G114*250/(B114*1000000)</f>
        <v>0.19575044665875271</v>
      </c>
      <c r="J114" s="6">
        <f>D114*2*150/(B114*1000000)</f>
        <v>0.43418828015396238</v>
      </c>
      <c r="K114" s="13">
        <f>E114*2*250/(B114*1000000)</f>
        <v>0.39150089331750543</v>
      </c>
    </row>
    <row r="115" spans="1:11" x14ac:dyDescent="0.2">
      <c r="A115" s="15" t="s">
        <v>120</v>
      </c>
      <c r="B115" s="5">
        <v>1.67032</v>
      </c>
      <c r="C115" s="5">
        <f>VLOOKUP($A115,'rawNlalll-AccB2I'!$A$1:$F$125,2,FALSE)</f>
        <v>1212</v>
      </c>
      <c r="D115" s="5">
        <f>VLOOKUP($A115,'rawNlalll-AccB2I'!$A$1:$F$125,3,FALSE)</f>
        <v>2424</v>
      </c>
      <c r="E115" s="5">
        <f>VLOOKUP($A115,'rawNlalll-AccB2I'!$A$1:$F$125,4,FALSE)</f>
        <v>1312</v>
      </c>
      <c r="F115" s="5">
        <f>VLOOKUP($A115,'rawNlalll-AccB2I'!$A$1:$F$125,5,FALSE)</f>
        <v>2424</v>
      </c>
      <c r="G115" s="5">
        <f>VLOOKUP($A115,'rawNlalll-AccB2I'!$A$1:$F$125,6,FALSE)</f>
        <v>1312</v>
      </c>
      <c r="H115" s="6">
        <f>F115*150/(B115*1000000)</f>
        <v>0.21768283921643758</v>
      </c>
      <c r="I115" s="6">
        <f>G115*250/(B115*1000000)</f>
        <v>0.19636955792901958</v>
      </c>
      <c r="J115" s="6">
        <f>D115*2*150/(B115*1000000)</f>
        <v>0.43536567843287516</v>
      </c>
      <c r="K115" s="13">
        <f>E115*2*250/(B115*1000000)</f>
        <v>0.39273911585803917</v>
      </c>
    </row>
    <row r="116" spans="1:11" x14ac:dyDescent="0.2">
      <c r="A116" s="15" t="s">
        <v>119</v>
      </c>
      <c r="B116" s="5">
        <v>1.66771</v>
      </c>
      <c r="C116" s="5">
        <f>VLOOKUP($A116,'rawNlalll-AccB2I'!$A$1:$F$125,2,FALSE)</f>
        <v>1207</v>
      </c>
      <c r="D116" s="5">
        <f>VLOOKUP($A116,'rawNlalll-AccB2I'!$A$1:$F$125,3,FALSE)</f>
        <v>2414</v>
      </c>
      <c r="E116" s="5">
        <f>VLOOKUP($A116,'rawNlalll-AccB2I'!$A$1:$F$125,4,FALSE)</f>
        <v>1306</v>
      </c>
      <c r="F116" s="5">
        <f>VLOOKUP($A116,'rawNlalll-AccB2I'!$A$1:$F$125,5,FALSE)</f>
        <v>2414</v>
      </c>
      <c r="G116" s="5">
        <f>VLOOKUP($A116,'rawNlalll-AccB2I'!$A$1:$F$125,6,FALSE)</f>
        <v>1306</v>
      </c>
      <c r="H116" s="6">
        <f>F116*150/(B116*1000000)</f>
        <v>0.21712408032571609</v>
      </c>
      <c r="I116" s="6">
        <f>G116*250/(B116*1000000)</f>
        <v>0.19577744332048139</v>
      </c>
      <c r="J116" s="6">
        <f>D116*2*150/(B116*1000000)</f>
        <v>0.43424816065143218</v>
      </c>
      <c r="K116" s="13">
        <f>E116*2*250/(B116*1000000)</f>
        <v>0.39155488664096277</v>
      </c>
    </row>
    <row r="117" spans="1:11" x14ac:dyDescent="0.2">
      <c r="A117" s="15" t="s">
        <v>88</v>
      </c>
      <c r="B117" s="5">
        <v>1.66788</v>
      </c>
      <c r="C117" s="5">
        <f>VLOOKUP($A117,'rawNlalll-AccB2I'!$A$1:$F$125,2,FALSE)</f>
        <v>1207</v>
      </c>
      <c r="D117" s="5">
        <f>VLOOKUP($A117,'rawNlalll-AccB2I'!$A$1:$F$125,3,FALSE)</f>
        <v>2414</v>
      </c>
      <c r="E117" s="5">
        <f>VLOOKUP($A117,'rawNlalll-AccB2I'!$A$1:$F$125,4,FALSE)</f>
        <v>1306</v>
      </c>
      <c r="F117" s="5">
        <f>VLOOKUP($A117,'rawNlalll-AccB2I'!$A$1:$F$125,5,FALSE)</f>
        <v>2414</v>
      </c>
      <c r="G117" s="5">
        <f>VLOOKUP($A117,'rawNlalll-AccB2I'!$A$1:$F$125,6,FALSE)</f>
        <v>1306</v>
      </c>
      <c r="H117" s="6">
        <f>F117*150/(B117*1000000)</f>
        <v>0.21710194978055974</v>
      </c>
      <c r="I117" s="6">
        <f>G117*250/(B117*1000000)</f>
        <v>0.1957574885483368</v>
      </c>
      <c r="J117" s="6">
        <f>D117*2*150/(B117*1000000)</f>
        <v>0.43420389956111949</v>
      </c>
      <c r="K117" s="13">
        <f>E117*2*250/(B117*1000000)</f>
        <v>0.3915149770966736</v>
      </c>
    </row>
    <row r="118" spans="1:11" x14ac:dyDescent="0.2">
      <c r="A118" s="15" t="s">
        <v>123</v>
      </c>
      <c r="B118" s="5">
        <v>1.6828000000000001</v>
      </c>
      <c r="C118" s="5">
        <f>VLOOKUP($A118,'rawNlalll-AccB2I'!$A$1:$F$125,2,FALSE)</f>
        <v>1216</v>
      </c>
      <c r="D118" s="5">
        <f>VLOOKUP($A118,'rawNlalll-AccB2I'!$A$1:$F$125,3,FALSE)</f>
        <v>2432</v>
      </c>
      <c r="E118" s="5">
        <f>VLOOKUP($A118,'rawNlalll-AccB2I'!$A$1:$F$125,4,FALSE)</f>
        <v>1324</v>
      </c>
      <c r="F118" s="5">
        <f>VLOOKUP($A118,'rawNlalll-AccB2I'!$A$1:$F$125,5,FALSE)</f>
        <v>2432</v>
      </c>
      <c r="G118" s="5">
        <f>VLOOKUP($A118,'rawNlalll-AccB2I'!$A$1:$F$125,6,FALSE)</f>
        <v>1324</v>
      </c>
      <c r="H118" s="6">
        <f>F118*150/(B118*1000000)</f>
        <v>0.21678155455193726</v>
      </c>
      <c r="I118" s="6">
        <f>G118*250/(B118*1000000)</f>
        <v>0.19669598288566675</v>
      </c>
      <c r="J118" s="6">
        <f>D118*2*150/(B118*1000000)</f>
        <v>0.43356310910387452</v>
      </c>
      <c r="K118" s="13">
        <f>E118*2*250/(B118*1000000)</f>
        <v>0.39339196577133351</v>
      </c>
    </row>
    <row r="119" spans="1:11" x14ac:dyDescent="0.2">
      <c r="A119" s="15" t="s">
        <v>125</v>
      </c>
      <c r="B119" s="5">
        <v>1.6809400000000001</v>
      </c>
      <c r="C119" s="5">
        <f>VLOOKUP($A119,'rawNlalll-AccB2I'!$A$1:$F$125,2,FALSE)</f>
        <v>1232</v>
      </c>
      <c r="D119" s="5">
        <f>VLOOKUP($A119,'rawNlalll-AccB2I'!$A$1:$F$125,3,FALSE)</f>
        <v>2464</v>
      </c>
      <c r="E119" s="5">
        <f>VLOOKUP($A119,'rawNlalll-AccB2I'!$A$1:$F$125,4,FALSE)</f>
        <v>1404</v>
      </c>
      <c r="F119" s="5">
        <f>VLOOKUP($A119,'rawNlalll-AccB2I'!$A$1:$F$125,5,FALSE)</f>
        <v>2464</v>
      </c>
      <c r="G119" s="5">
        <f>VLOOKUP($A119,'rawNlalll-AccB2I'!$A$1:$F$125,6,FALSE)</f>
        <v>1404</v>
      </c>
      <c r="H119" s="6">
        <f>F119*150/(B119*1000000)</f>
        <v>0.21987697359810582</v>
      </c>
      <c r="I119" s="6">
        <f>G119*250/(B119*1000000)</f>
        <v>0.20881173629040894</v>
      </c>
      <c r="J119" s="6">
        <f>D119*2*150/(B119*1000000)</f>
        <v>0.43975394719621164</v>
      </c>
      <c r="K119" s="13">
        <f>E119*2*250/(B119*1000000)</f>
        <v>0.41762347258081789</v>
      </c>
    </row>
    <row r="120" spans="1:11" x14ac:dyDescent="0.2">
      <c r="A120" s="15" t="s">
        <v>89</v>
      </c>
      <c r="B120" s="5">
        <v>1.6565399999999999</v>
      </c>
      <c r="C120" s="5">
        <f>VLOOKUP($A120,'rawNlalll-AccB2I'!$A$1:$F$125,2,FALSE)</f>
        <v>1202</v>
      </c>
      <c r="D120" s="5">
        <f>VLOOKUP($A120,'rawNlalll-AccB2I'!$A$1:$F$125,3,FALSE)</f>
        <v>2404</v>
      </c>
      <c r="E120" s="5">
        <f>VLOOKUP($A120,'rawNlalll-AccB2I'!$A$1:$F$125,4,FALSE)</f>
        <v>1342</v>
      </c>
      <c r="F120" s="5">
        <f>VLOOKUP($A120,'rawNlalll-AccB2I'!$A$1:$F$125,5,FALSE)</f>
        <v>2404</v>
      </c>
      <c r="G120" s="5">
        <f>VLOOKUP($A120,'rawNlalll-AccB2I'!$A$1:$F$125,6,FALSE)</f>
        <v>1342</v>
      </c>
      <c r="H120" s="6">
        <f>F120*150/(B120*1000000)</f>
        <v>0.21768263971893223</v>
      </c>
      <c r="I120" s="6">
        <f>G120*250/(B120*1000000)</f>
        <v>0.20253057577842973</v>
      </c>
      <c r="J120" s="6">
        <f>D120*2*150/(B120*1000000)</f>
        <v>0.43536527943786446</v>
      </c>
      <c r="K120" s="13">
        <f>E120*2*250/(B120*1000000)</f>
        <v>0.40506115155685946</v>
      </c>
    </row>
    <row r="121" spans="1:11" x14ac:dyDescent="0.2">
      <c r="A121" s="15" t="s">
        <v>90</v>
      </c>
      <c r="B121" s="5">
        <v>1.6229</v>
      </c>
      <c r="C121" s="5">
        <f>VLOOKUP($A121,'rawNlalll-AccB2I'!$A$1:$F$125,2,FALSE)</f>
        <v>1183</v>
      </c>
      <c r="D121" s="5">
        <f>VLOOKUP($A121,'rawNlalll-AccB2I'!$A$1:$F$125,3,FALSE)</f>
        <v>2366</v>
      </c>
      <c r="E121" s="5">
        <f>VLOOKUP($A121,'rawNlalll-AccB2I'!$A$1:$F$125,4,FALSE)</f>
        <v>1360</v>
      </c>
      <c r="F121" s="5">
        <f>VLOOKUP($A121,'rawNlalll-AccB2I'!$A$1:$F$125,5,FALSE)</f>
        <v>2366</v>
      </c>
      <c r="G121" s="5">
        <f>VLOOKUP($A121,'rawNlalll-AccB2I'!$A$1:$F$125,6,FALSE)</f>
        <v>1360</v>
      </c>
      <c r="H121" s="6">
        <f>F121*150/(B121*1000000)</f>
        <v>0.21868260521289051</v>
      </c>
      <c r="I121" s="6">
        <f>G121*250/(B121*1000000)</f>
        <v>0.20950150964323125</v>
      </c>
      <c r="J121" s="6">
        <f>D121*2*150/(B121*1000000)</f>
        <v>0.43736521042578103</v>
      </c>
      <c r="K121" s="13">
        <f>E121*2*250/(B121*1000000)</f>
        <v>0.4190030192864625</v>
      </c>
    </row>
    <row r="122" spans="1:11" x14ac:dyDescent="0.2">
      <c r="A122" s="15" t="s">
        <v>91</v>
      </c>
      <c r="B122" s="5">
        <v>1.62982</v>
      </c>
      <c r="C122" s="5">
        <f>VLOOKUP($A122,'rawNlalll-AccB2I'!$A$1:$F$125,2,FALSE)</f>
        <v>1145</v>
      </c>
      <c r="D122" s="5">
        <f>VLOOKUP($A122,'rawNlalll-AccB2I'!$A$1:$F$125,3,FALSE)</f>
        <v>2290</v>
      </c>
      <c r="E122" s="5">
        <f>VLOOKUP($A122,'rawNlalll-AccB2I'!$A$1:$F$125,4,FALSE)</f>
        <v>1288</v>
      </c>
      <c r="F122" s="5">
        <f>VLOOKUP($A122,'rawNlalll-AccB2I'!$A$1:$F$125,5,FALSE)</f>
        <v>2290</v>
      </c>
      <c r="G122" s="5">
        <f>VLOOKUP($A122,'rawNlalll-AccB2I'!$A$1:$F$125,6,FALSE)</f>
        <v>1288</v>
      </c>
      <c r="H122" s="6">
        <f>F122*150/(B122*1000000)</f>
        <v>0.21075947037096121</v>
      </c>
      <c r="I122" s="6">
        <f>G122*250/(B122*1000000)</f>
        <v>0.19756782957627222</v>
      </c>
      <c r="J122" s="6">
        <f>D122*2*150/(B122*1000000)</f>
        <v>0.42151894074192242</v>
      </c>
      <c r="K122" s="13">
        <f>E122*2*250/(B122*1000000)</f>
        <v>0.39513565915254445</v>
      </c>
    </row>
    <row r="123" spans="1:11" x14ac:dyDescent="0.2">
      <c r="A123" s="15" t="s">
        <v>92</v>
      </c>
      <c r="B123" s="5">
        <v>1.56212</v>
      </c>
      <c r="C123" s="5">
        <f>VLOOKUP($A123,'rawNlalll-AccB2I'!$A$1:$F$125,2,FALSE)</f>
        <v>1144</v>
      </c>
      <c r="D123" s="5">
        <f>VLOOKUP($A123,'rawNlalll-AccB2I'!$A$1:$F$125,3,FALSE)</f>
        <v>2288</v>
      </c>
      <c r="E123" s="5">
        <f>VLOOKUP($A123,'rawNlalll-AccB2I'!$A$1:$F$125,4,FALSE)</f>
        <v>1248</v>
      </c>
      <c r="F123" s="5">
        <f>VLOOKUP($A123,'rawNlalll-AccB2I'!$A$1:$F$125,5,FALSE)</f>
        <v>2288</v>
      </c>
      <c r="G123" s="5">
        <f>VLOOKUP($A123,'rawNlalll-AccB2I'!$A$1:$F$125,6,FALSE)</f>
        <v>1248</v>
      </c>
      <c r="H123" s="6">
        <f>F123*150/(B123*1000000)</f>
        <v>0.2197014313881136</v>
      </c>
      <c r="I123" s="6">
        <f>G123*250/(B123*1000000)</f>
        <v>0.19972857398919416</v>
      </c>
      <c r="J123" s="6">
        <f>D123*2*150/(B123*1000000)</f>
        <v>0.4394028627762272</v>
      </c>
      <c r="K123" s="13">
        <f>E123*2*250/(B123*1000000)</f>
        <v>0.39945714797838833</v>
      </c>
    </row>
    <row r="124" spans="1:11" x14ac:dyDescent="0.2">
      <c r="A124" s="15" t="s">
        <v>93</v>
      </c>
      <c r="B124" s="5">
        <v>1.63533</v>
      </c>
      <c r="C124" s="5">
        <f>VLOOKUP($A124,'rawNlalll-AccB2I'!$A$1:$F$125,2,FALSE)</f>
        <v>1182</v>
      </c>
      <c r="D124" s="5">
        <f>VLOOKUP($A124,'rawNlalll-AccB2I'!$A$1:$F$125,3,FALSE)</f>
        <v>2364</v>
      </c>
      <c r="E124" s="5">
        <f>VLOOKUP($A124,'rawNlalll-AccB2I'!$A$1:$F$125,4,FALSE)</f>
        <v>1310</v>
      </c>
      <c r="F124" s="5">
        <f>VLOOKUP($A124,'rawNlalll-AccB2I'!$A$1:$F$125,5,FALSE)</f>
        <v>2364</v>
      </c>
      <c r="G124" s="5">
        <f>VLOOKUP($A124,'rawNlalll-AccB2I'!$A$1:$F$125,6,FALSE)</f>
        <v>1310</v>
      </c>
      <c r="H124" s="6">
        <f>F124*150/(B124*1000000)</f>
        <v>0.21683696868521948</v>
      </c>
      <c r="I124" s="6">
        <f>G124*250/(B124*1000000)</f>
        <v>0.20026538986015055</v>
      </c>
      <c r="J124" s="6">
        <f>D124*2*150/(B124*1000000)</f>
        <v>0.43367393737043897</v>
      </c>
      <c r="K124" s="13">
        <f>E124*2*250/(B124*1000000)</f>
        <v>0.4005307797203011</v>
      </c>
    </row>
    <row r="125" spans="1:11" x14ac:dyDescent="0.2">
      <c r="A125" s="15" t="s">
        <v>94</v>
      </c>
      <c r="B125" s="5">
        <v>1.6741200000000001</v>
      </c>
      <c r="C125" s="5">
        <f>VLOOKUP($A125,'rawNlalll-AccB2I'!$A$1:$F$125,2,FALSE)</f>
        <v>1208</v>
      </c>
      <c r="D125" s="5">
        <f>VLOOKUP($A125,'rawNlalll-AccB2I'!$A$1:$F$125,3,FALSE)</f>
        <v>2416</v>
      </c>
      <c r="E125" s="5">
        <f>VLOOKUP($A125,'rawNlalll-AccB2I'!$A$1:$F$125,4,FALSE)</f>
        <v>1350</v>
      </c>
      <c r="F125" s="5">
        <f>VLOOKUP($A125,'rawNlalll-AccB2I'!$A$1:$F$125,5,FALSE)</f>
        <v>2416</v>
      </c>
      <c r="G125" s="5">
        <f>VLOOKUP($A125,'rawNlalll-AccB2I'!$A$1:$F$125,6,FALSE)</f>
        <v>1350</v>
      </c>
      <c r="H125" s="6">
        <f>F125*150/(B125*1000000)</f>
        <v>0.21647193749552004</v>
      </c>
      <c r="I125" s="6">
        <f>G125*250/(B125*1000000)</f>
        <v>0.20159845172389076</v>
      </c>
      <c r="J125" s="6">
        <f>D125*2*150/(B125*1000000)</f>
        <v>0.43294387499104009</v>
      </c>
      <c r="K125" s="13">
        <f>E125*2*250/(B125*1000000)</f>
        <v>0.40319690344778153</v>
      </c>
    </row>
    <row r="126" spans="1:11" ht="17" thickBot="1" x14ac:dyDescent="0.25">
      <c r="A126" s="16" t="s">
        <v>95</v>
      </c>
      <c r="B126" s="17">
        <v>1.6741600000000001</v>
      </c>
      <c r="C126" s="17">
        <f>VLOOKUP($A126,'rawNlalll-AccB2I'!$A$1:$F$125,2,FALSE)</f>
        <v>1208</v>
      </c>
      <c r="D126" s="17">
        <f>VLOOKUP($A126,'rawNlalll-AccB2I'!$A$1:$F$125,3,FALSE)</f>
        <v>2416</v>
      </c>
      <c r="E126" s="17">
        <f>VLOOKUP($A126,'rawNlalll-AccB2I'!$A$1:$F$125,4,FALSE)</f>
        <v>1350</v>
      </c>
      <c r="F126" s="17">
        <f>VLOOKUP($A126,'rawNlalll-AccB2I'!$A$1:$F$125,5,FALSE)</f>
        <v>2416</v>
      </c>
      <c r="G126" s="17">
        <f>VLOOKUP($A126,'rawNlalll-AccB2I'!$A$1:$F$125,6,FALSE)</f>
        <v>1350</v>
      </c>
      <c r="H126" s="18">
        <f>F126*150/(B126*1000000)</f>
        <v>0.21646676542265972</v>
      </c>
      <c r="I126" s="18">
        <f>G126*250/(B126*1000000)</f>
        <v>0.20159363501696373</v>
      </c>
      <c r="J126" s="18">
        <f>D126*2*150/(B126*1000000)</f>
        <v>0.43293353084531944</v>
      </c>
      <c r="K126" s="19">
        <f>E126*2*250/(B126*1000000)</f>
        <v>0.40318727003392746</v>
      </c>
    </row>
    <row r="127" spans="1:11" ht="17" thickBot="1" x14ac:dyDescent="0.25">
      <c r="A127" s="20" t="s">
        <v>96</v>
      </c>
      <c r="B127" s="21">
        <f t="shared" ref="B127:G127" si="0">AVERAGE(B2:B126)</f>
        <v>1.6380708000000006</v>
      </c>
      <c r="C127" s="21">
        <f t="shared" si="0"/>
        <v>1198.5119999999999</v>
      </c>
      <c r="D127" s="21">
        <f t="shared" si="0"/>
        <v>2397.0239999999999</v>
      </c>
      <c r="E127" s="21">
        <f t="shared" si="0"/>
        <v>1331.328</v>
      </c>
      <c r="F127" s="21">
        <f t="shared" si="0"/>
        <v>2397.0239999999999</v>
      </c>
      <c r="G127" s="21">
        <f t="shared" si="0"/>
        <v>1331.328</v>
      </c>
      <c r="H127" s="22">
        <f>AVERAGE(H2:H126)</f>
        <v>0.21957462577276066</v>
      </c>
      <c r="I127" s="22">
        <f t="shared" ref="I127:K127" si="1">AVERAGE(I2:I126)</f>
        <v>0.20322454061188039</v>
      </c>
      <c r="J127" s="22">
        <f t="shared" si="1"/>
        <v>0.43914925154552131</v>
      </c>
      <c r="K127" s="23">
        <f t="shared" si="1"/>
        <v>0.40644908122376078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7"/>
  <sheetViews>
    <sheetView zoomScaleNormal="100" workbookViewId="0">
      <pane ySplit="1" topLeftCell="A2" activePane="bottomLeft" state="frozen"/>
      <selection pane="bottomLeft" activeCell="H1" sqref="H1"/>
    </sheetView>
  </sheetViews>
  <sheetFormatPr baseColWidth="10" defaultColWidth="8.83203125" defaultRowHeight="16" x14ac:dyDescent="0.2"/>
  <cols>
    <col min="1" max="1" width="16" bestFit="1" customWidth="1"/>
    <col min="2" max="2" width="10.6640625"/>
    <col min="3" max="3" width="15"/>
    <col min="4" max="7" width="9" customWidth="1"/>
    <col min="8" max="1022" width="10.6640625"/>
  </cols>
  <sheetData>
    <row r="1" spans="1:11" ht="52" thickBo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131</v>
      </c>
      <c r="I1" s="8" t="s">
        <v>127</v>
      </c>
      <c r="J1" s="8" t="s">
        <v>128</v>
      </c>
      <c r="K1" s="9" t="s">
        <v>129</v>
      </c>
    </row>
    <row r="2" spans="1:11" x14ac:dyDescent="0.2">
      <c r="A2" s="14">
        <v>26695</v>
      </c>
      <c r="B2" s="10">
        <v>1.66787</v>
      </c>
      <c r="C2" s="10">
        <f>VLOOKUP($A2,'rawHindIII-AccB2I'!$A$1:$F$125,2,FALSE)</f>
        <v>834</v>
      </c>
      <c r="D2" s="10">
        <f>VLOOKUP($A2,'rawHindIII-AccB2I'!$A$1:$F$125,3,FALSE)</f>
        <v>1668</v>
      </c>
      <c r="E2" s="10">
        <f>VLOOKUP($A2,'rawHindIII-AccB2I'!$A$1:$F$125,4,FALSE)</f>
        <v>1182</v>
      </c>
      <c r="F2" s="10">
        <f>VLOOKUP($A2,'rawHindIII-AccB2I'!$A$1:$F$125,5,FALSE)</f>
        <v>1668</v>
      </c>
      <c r="G2" s="10">
        <f>VLOOKUP($A2,'rawHindIII-AccB2I'!$A$1:$F$125,6,FALSE)</f>
        <v>1182</v>
      </c>
      <c r="H2" s="11">
        <f>F2*150/(B2*1000000)</f>
        <v>0.15001169155869462</v>
      </c>
      <c r="I2" s="11">
        <f>G2*250/(B2*1000000)</f>
        <v>0.17717208175697147</v>
      </c>
      <c r="J2" s="11">
        <f>D2*2*150/(B2*1000000)</f>
        <v>0.30002338311738924</v>
      </c>
      <c r="K2" s="12">
        <f>E2*2*250/(B2*1000000)</f>
        <v>0.35434416351394293</v>
      </c>
    </row>
    <row r="3" spans="1:11" x14ac:dyDescent="0.2">
      <c r="A3" s="15" t="s">
        <v>7</v>
      </c>
      <c r="B3" s="5">
        <v>1.6438299999999999</v>
      </c>
      <c r="C3" s="5">
        <f>VLOOKUP($A3,'rawHindIII-AccB2I'!$A$1:$F$125,2,FALSE)</f>
        <v>798</v>
      </c>
      <c r="D3" s="5">
        <f>VLOOKUP($A3,'rawHindIII-AccB2I'!$A$1:$F$125,3,FALSE)</f>
        <v>1596</v>
      </c>
      <c r="E3" s="5">
        <f>VLOOKUP($A3,'rawHindIII-AccB2I'!$A$1:$F$125,4,FALSE)</f>
        <v>1164</v>
      </c>
      <c r="F3" s="5">
        <f>VLOOKUP($A3,'rawHindIII-AccB2I'!$A$1:$F$125,5,FALSE)</f>
        <v>1596</v>
      </c>
      <c r="G3" s="5">
        <f>VLOOKUP($A3,'rawHindIII-AccB2I'!$A$1:$F$125,6,FALSE)</f>
        <v>1164</v>
      </c>
      <c r="H3" s="6">
        <f>F3*150/(B3*1000000)</f>
        <v>0.14563549758795008</v>
      </c>
      <c r="I3" s="6">
        <f>G3*250/(B3*1000000)</f>
        <v>0.1770256048374832</v>
      </c>
      <c r="J3" s="6">
        <f>D3*2*150/(B3*1000000)</f>
        <v>0.29127099517590016</v>
      </c>
      <c r="K3" s="13">
        <f>E3*2*250/(B3*1000000)</f>
        <v>0.35405120967496639</v>
      </c>
    </row>
    <row r="4" spans="1:11" x14ac:dyDescent="0.2">
      <c r="A4" s="15">
        <v>51</v>
      </c>
      <c r="B4" s="5">
        <v>1.58995</v>
      </c>
      <c r="C4" s="5">
        <f>VLOOKUP($A4,'rawHindIII-AccB2I'!$A$1:$F$125,2,FALSE)</f>
        <v>810</v>
      </c>
      <c r="D4" s="5">
        <f>VLOOKUP($A4,'rawHindIII-AccB2I'!$A$1:$F$125,3,FALSE)</f>
        <v>1620</v>
      </c>
      <c r="E4" s="5">
        <f>VLOOKUP($A4,'rawHindIII-AccB2I'!$A$1:$F$125,4,FALSE)</f>
        <v>1158</v>
      </c>
      <c r="F4" s="5">
        <f>VLOOKUP($A4,'rawHindIII-AccB2I'!$A$1:$F$125,5,FALSE)</f>
        <v>1620</v>
      </c>
      <c r="G4" s="5">
        <f>VLOOKUP($A4,'rawHindIII-AccB2I'!$A$1:$F$125,6,FALSE)</f>
        <v>1158</v>
      </c>
      <c r="H4" s="6">
        <f>F4*150/(B4*1000000)</f>
        <v>0.15283499481115759</v>
      </c>
      <c r="I4" s="6">
        <f>G4*250/(B4*1000000)</f>
        <v>0.18208119752193466</v>
      </c>
      <c r="J4" s="6">
        <f>D4*2*150/(B4*1000000)</f>
        <v>0.30566998962231517</v>
      </c>
      <c r="K4" s="13">
        <f>E4*2*250/(B4*1000000)</f>
        <v>0.36416239504386932</v>
      </c>
    </row>
    <row r="5" spans="1:11" x14ac:dyDescent="0.2">
      <c r="A5" s="15" t="s">
        <v>8</v>
      </c>
      <c r="B5" s="5">
        <v>1.6057399999999999</v>
      </c>
      <c r="C5" s="5">
        <f>VLOOKUP($A5,'rawHindIII-AccB2I'!$A$1:$F$125,2,FALSE)</f>
        <v>833</v>
      </c>
      <c r="D5" s="5">
        <f>VLOOKUP($A5,'rawHindIII-AccB2I'!$A$1:$F$125,3,FALSE)</f>
        <v>1666</v>
      </c>
      <c r="E5" s="5">
        <f>VLOOKUP($A5,'rawHindIII-AccB2I'!$A$1:$F$125,4,FALSE)</f>
        <v>1164</v>
      </c>
      <c r="F5" s="5">
        <f>VLOOKUP($A5,'rawHindIII-AccB2I'!$A$1:$F$125,5,FALSE)</f>
        <v>1666</v>
      </c>
      <c r="G5" s="5">
        <f>VLOOKUP($A5,'rawHindIII-AccB2I'!$A$1:$F$125,6,FALSE)</f>
        <v>1164</v>
      </c>
      <c r="H5" s="6">
        <f>F5*150/(B5*1000000)</f>
        <v>0.15562918031561773</v>
      </c>
      <c r="I5" s="6">
        <f>G5*250/(B5*1000000)</f>
        <v>0.1812248558297109</v>
      </c>
      <c r="J5" s="6">
        <f>D5*2*150/(B5*1000000)</f>
        <v>0.31125836063123546</v>
      </c>
      <c r="K5" s="13">
        <f>E5*2*250/(B5*1000000)</f>
        <v>0.3624497116594218</v>
      </c>
    </row>
    <row r="6" spans="1:11" x14ac:dyDescent="0.2">
      <c r="A6" s="15" t="s">
        <v>9</v>
      </c>
      <c r="B6" s="5">
        <v>1.6085499999999999</v>
      </c>
      <c r="C6" s="5">
        <f>VLOOKUP($A6,'rawHindIII-AccB2I'!$A$1:$F$125,2,FALSE)</f>
        <v>854</v>
      </c>
      <c r="D6" s="5">
        <f>VLOOKUP($A6,'rawHindIII-AccB2I'!$A$1:$F$125,3,FALSE)</f>
        <v>1708</v>
      </c>
      <c r="E6" s="5">
        <f>VLOOKUP($A6,'rawHindIII-AccB2I'!$A$1:$F$125,4,FALSE)</f>
        <v>1220</v>
      </c>
      <c r="F6" s="5">
        <f>VLOOKUP($A6,'rawHindIII-AccB2I'!$A$1:$F$125,5,FALSE)</f>
        <v>1708</v>
      </c>
      <c r="G6" s="5">
        <f>VLOOKUP($A6,'rawHindIII-AccB2I'!$A$1:$F$125,6,FALSE)</f>
        <v>1220</v>
      </c>
      <c r="H6" s="6">
        <f>F6*150/(B6*1000000)</f>
        <v>0.159273880202667</v>
      </c>
      <c r="I6" s="6">
        <f>G6*250/(B6*1000000)</f>
        <v>0.18961176214603215</v>
      </c>
      <c r="J6" s="6">
        <f>D6*2*150/(B6*1000000)</f>
        <v>0.318547760405334</v>
      </c>
      <c r="K6" s="13">
        <f>E6*2*250/(B6*1000000)</f>
        <v>0.3792235242920643</v>
      </c>
    </row>
    <row r="7" spans="1:11" x14ac:dyDescent="0.2">
      <c r="A7" s="15" t="s">
        <v>10</v>
      </c>
      <c r="B7" s="5">
        <v>1.6630100000000001</v>
      </c>
      <c r="C7" s="5">
        <f>VLOOKUP($A7,'rawHindIII-AccB2I'!$A$1:$F$125,2,FALSE)</f>
        <v>824</v>
      </c>
      <c r="D7" s="5">
        <f>VLOOKUP($A7,'rawHindIII-AccB2I'!$A$1:$F$125,3,FALSE)</f>
        <v>1648</v>
      </c>
      <c r="E7" s="5">
        <f>VLOOKUP($A7,'rawHindIII-AccB2I'!$A$1:$F$125,4,FALSE)</f>
        <v>1206</v>
      </c>
      <c r="F7" s="5">
        <f>VLOOKUP($A7,'rawHindIII-AccB2I'!$A$1:$F$125,5,FALSE)</f>
        <v>1648</v>
      </c>
      <c r="G7" s="5">
        <f>VLOOKUP($A7,'rawHindIII-AccB2I'!$A$1:$F$125,6,FALSE)</f>
        <v>1206</v>
      </c>
      <c r="H7" s="6">
        <f>F7*150/(B7*1000000)</f>
        <v>0.14864612960836074</v>
      </c>
      <c r="I7" s="6">
        <f>G7*250/(B7*1000000)</f>
        <v>0.18129776730145941</v>
      </c>
      <c r="J7" s="6">
        <f>D7*2*150/(B7*1000000)</f>
        <v>0.29729225921672148</v>
      </c>
      <c r="K7" s="13">
        <f>E7*2*250/(B7*1000000)</f>
        <v>0.36259553460291882</v>
      </c>
    </row>
    <row r="8" spans="1:11" x14ac:dyDescent="0.2">
      <c r="A8" s="15" t="s">
        <v>11</v>
      </c>
      <c r="B8" s="5">
        <v>1.68404</v>
      </c>
      <c r="C8" s="5">
        <f>VLOOKUP($A8,'rawHindIII-AccB2I'!$A$1:$F$125,2,FALSE)</f>
        <v>843</v>
      </c>
      <c r="D8" s="5">
        <f>VLOOKUP($A8,'rawHindIII-AccB2I'!$A$1:$F$125,3,FALSE)</f>
        <v>1686</v>
      </c>
      <c r="E8" s="5">
        <f>VLOOKUP($A8,'rawHindIII-AccB2I'!$A$1:$F$125,4,FALSE)</f>
        <v>1214</v>
      </c>
      <c r="F8" s="5">
        <f>VLOOKUP($A8,'rawHindIII-AccB2I'!$A$1:$F$125,5,FALSE)</f>
        <v>1686</v>
      </c>
      <c r="G8" s="5">
        <f>VLOOKUP($A8,'rawHindIII-AccB2I'!$A$1:$F$125,6,FALSE)</f>
        <v>1214</v>
      </c>
      <c r="H8" s="6">
        <f>F8*150/(B8*1000000)</f>
        <v>0.15017458017624286</v>
      </c>
      <c r="I8" s="6">
        <f>G8*250/(B8*1000000)</f>
        <v>0.18022137241395692</v>
      </c>
      <c r="J8" s="6">
        <f>D8*2*150/(B8*1000000)</f>
        <v>0.30034916035248571</v>
      </c>
      <c r="K8" s="13">
        <f>E8*2*250/(B8*1000000)</f>
        <v>0.36044274482791383</v>
      </c>
    </row>
    <row r="9" spans="1:11" x14ac:dyDescent="0.2">
      <c r="A9" s="15">
        <v>52</v>
      </c>
      <c r="B9" s="5">
        <v>1.5688299999999999</v>
      </c>
      <c r="C9" s="5">
        <f>VLOOKUP($A9,'rawHindIII-AccB2I'!$A$1:$F$125,2,FALSE)</f>
        <v>826</v>
      </c>
      <c r="D9" s="5">
        <f>VLOOKUP($A9,'rawHindIII-AccB2I'!$A$1:$F$125,3,FALSE)</f>
        <v>1652</v>
      </c>
      <c r="E9" s="5">
        <f>VLOOKUP($A9,'rawHindIII-AccB2I'!$A$1:$F$125,4,FALSE)</f>
        <v>1220</v>
      </c>
      <c r="F9" s="5">
        <f>VLOOKUP($A9,'rawHindIII-AccB2I'!$A$1:$F$125,5,FALSE)</f>
        <v>1652</v>
      </c>
      <c r="G9" s="5">
        <f>VLOOKUP($A9,'rawHindIII-AccB2I'!$A$1:$F$125,6,FALSE)</f>
        <v>1220</v>
      </c>
      <c r="H9" s="6">
        <f>F9*150/(B9*1000000)</f>
        <v>0.15795210443451491</v>
      </c>
      <c r="I9" s="6">
        <f>G9*250/(B9*1000000)</f>
        <v>0.19441239649930203</v>
      </c>
      <c r="J9" s="6">
        <f>D9*2*150/(B9*1000000)</f>
        <v>0.31590420886902981</v>
      </c>
      <c r="K9" s="13">
        <f>E9*2*250/(B9*1000000)</f>
        <v>0.38882479299860406</v>
      </c>
    </row>
    <row r="10" spans="1:11" x14ac:dyDescent="0.2">
      <c r="A10" s="15" t="s">
        <v>12</v>
      </c>
      <c r="B10" s="5">
        <v>1.5767599999999999</v>
      </c>
      <c r="C10" s="5">
        <f>VLOOKUP($A10,'rawHindIII-AccB2I'!$A$1:$F$125,2,FALSE)</f>
        <v>834</v>
      </c>
      <c r="D10" s="5">
        <f>VLOOKUP($A10,'rawHindIII-AccB2I'!$A$1:$F$125,3,FALSE)</f>
        <v>1668</v>
      </c>
      <c r="E10" s="5">
        <f>VLOOKUP($A10,'rawHindIII-AccB2I'!$A$1:$F$125,4,FALSE)</f>
        <v>1220</v>
      </c>
      <c r="F10" s="5">
        <f>VLOOKUP($A10,'rawHindIII-AccB2I'!$A$1:$F$125,5,FALSE)</f>
        <v>1668</v>
      </c>
      <c r="G10" s="5">
        <f>VLOOKUP($A10,'rawHindIII-AccB2I'!$A$1:$F$125,6,FALSE)</f>
        <v>1220</v>
      </c>
      <c r="H10" s="6">
        <f>F10*150/(B10*1000000)</f>
        <v>0.15867982445013826</v>
      </c>
      <c r="I10" s="6">
        <f>G10*250/(B10*1000000)</f>
        <v>0.19343463811867373</v>
      </c>
      <c r="J10" s="6">
        <f>D10*2*150/(B10*1000000)</f>
        <v>0.31735964890027651</v>
      </c>
      <c r="K10" s="13">
        <f>E10*2*250/(B10*1000000)</f>
        <v>0.38686927623734746</v>
      </c>
    </row>
    <row r="11" spans="1:11" x14ac:dyDescent="0.2">
      <c r="A11" s="15" t="s">
        <v>13</v>
      </c>
      <c r="B11" s="5">
        <v>1.5955999999999999</v>
      </c>
      <c r="C11" s="5">
        <f>VLOOKUP($A11,'rawHindIII-AccB2I'!$A$1:$F$125,2,FALSE)</f>
        <v>845</v>
      </c>
      <c r="D11" s="5">
        <f>VLOOKUP($A11,'rawHindIII-AccB2I'!$A$1:$F$125,3,FALSE)</f>
        <v>1690</v>
      </c>
      <c r="E11" s="5">
        <f>VLOOKUP($A11,'rawHindIII-AccB2I'!$A$1:$F$125,4,FALSE)</f>
        <v>1180</v>
      </c>
      <c r="F11" s="5">
        <f>VLOOKUP($A11,'rawHindIII-AccB2I'!$A$1:$F$125,5,FALSE)</f>
        <v>1690</v>
      </c>
      <c r="G11" s="5">
        <f>VLOOKUP($A11,'rawHindIII-AccB2I'!$A$1:$F$125,6,FALSE)</f>
        <v>1180</v>
      </c>
      <c r="H11" s="6">
        <f>F11*150/(B11*1000000)</f>
        <v>0.15887440461268487</v>
      </c>
      <c r="I11" s="6">
        <f>G11*250/(B11*1000000)</f>
        <v>0.18488342943093508</v>
      </c>
      <c r="J11" s="6">
        <f>D11*2*150/(B11*1000000)</f>
        <v>0.31774880922536974</v>
      </c>
      <c r="K11" s="13">
        <f>E11*2*250/(B11*1000000)</f>
        <v>0.36976685886187016</v>
      </c>
    </row>
    <row r="12" spans="1:11" x14ac:dyDescent="0.2">
      <c r="A12" s="15">
        <v>908</v>
      </c>
      <c r="B12" s="5">
        <v>1.5496700000000001</v>
      </c>
      <c r="C12" s="5">
        <f>VLOOKUP($A12,'rawHindIII-AccB2I'!$A$1:$F$125,2,FALSE)</f>
        <v>804</v>
      </c>
      <c r="D12" s="5">
        <f>VLOOKUP($A12,'rawHindIII-AccB2I'!$A$1:$F$125,3,FALSE)</f>
        <v>1608</v>
      </c>
      <c r="E12" s="5">
        <f>VLOOKUP($A12,'rawHindIII-AccB2I'!$A$1:$F$125,4,FALSE)</f>
        <v>1210</v>
      </c>
      <c r="F12" s="5">
        <f>VLOOKUP($A12,'rawHindIII-AccB2I'!$A$1:$F$125,5,FALSE)</f>
        <v>1608</v>
      </c>
      <c r="G12" s="5">
        <f>VLOOKUP($A12,'rawHindIII-AccB2I'!$A$1:$F$125,6,FALSE)</f>
        <v>1210</v>
      </c>
      <c r="H12" s="6">
        <f>F12*150/(B12*1000000)</f>
        <v>0.15564604076997038</v>
      </c>
      <c r="I12" s="6">
        <f>G12*250/(B12*1000000)</f>
        <v>0.1952028496389554</v>
      </c>
      <c r="J12" s="6">
        <f>D12*2*150/(B12*1000000)</f>
        <v>0.31129208153994076</v>
      </c>
      <c r="K12" s="13">
        <f>E12*2*250/(B12*1000000)</f>
        <v>0.3904056992779108</v>
      </c>
    </row>
    <row r="13" spans="1:11" x14ac:dyDescent="0.2">
      <c r="A13" s="15" t="s">
        <v>14</v>
      </c>
      <c r="B13" s="5">
        <v>1.65805</v>
      </c>
      <c r="C13" s="5">
        <f>VLOOKUP($A13,'rawHindIII-AccB2I'!$A$1:$F$125,2,FALSE)</f>
        <v>831</v>
      </c>
      <c r="D13" s="5">
        <f>VLOOKUP($A13,'rawHindIII-AccB2I'!$A$1:$F$125,3,FALSE)</f>
        <v>1662</v>
      </c>
      <c r="E13" s="5">
        <f>VLOOKUP($A13,'rawHindIII-AccB2I'!$A$1:$F$125,4,FALSE)</f>
        <v>1190</v>
      </c>
      <c r="F13" s="5">
        <f>VLOOKUP($A13,'rawHindIII-AccB2I'!$A$1:$F$125,5,FALSE)</f>
        <v>1662</v>
      </c>
      <c r="G13" s="5">
        <f>VLOOKUP($A13,'rawHindIII-AccB2I'!$A$1:$F$125,6,FALSE)</f>
        <v>1190</v>
      </c>
      <c r="H13" s="6">
        <f>F13*150/(B13*1000000)</f>
        <v>0.15035734748650523</v>
      </c>
      <c r="I13" s="6">
        <f>G13*250/(B13*1000000)</f>
        <v>0.17942764090347094</v>
      </c>
      <c r="J13" s="6">
        <f>D13*2*150/(B13*1000000)</f>
        <v>0.30071469497301045</v>
      </c>
      <c r="K13" s="13">
        <f>E13*2*250/(B13*1000000)</f>
        <v>0.35885528180694187</v>
      </c>
    </row>
    <row r="14" spans="1:11" x14ac:dyDescent="0.2">
      <c r="A14" s="15" t="s">
        <v>15</v>
      </c>
      <c r="B14" s="5">
        <v>1.6382699999999999</v>
      </c>
      <c r="C14" s="5">
        <f>VLOOKUP($A14,'rawHindIII-AccB2I'!$A$1:$F$125,2,FALSE)</f>
        <v>858</v>
      </c>
      <c r="D14" s="5">
        <f>VLOOKUP($A14,'rawHindIII-AccB2I'!$A$1:$F$125,3,FALSE)</f>
        <v>1716</v>
      </c>
      <c r="E14" s="5">
        <f>VLOOKUP($A14,'rawHindIII-AccB2I'!$A$1:$F$125,4,FALSE)</f>
        <v>1202</v>
      </c>
      <c r="F14" s="5">
        <f>VLOOKUP($A14,'rawHindIII-AccB2I'!$A$1:$F$125,5,FALSE)</f>
        <v>1716</v>
      </c>
      <c r="G14" s="5">
        <f>VLOOKUP($A14,'rawHindIII-AccB2I'!$A$1:$F$125,6,FALSE)</f>
        <v>1202</v>
      </c>
      <c r="H14" s="6">
        <f>F14*150/(B14*1000000)</f>
        <v>0.15711695874306433</v>
      </c>
      <c r="I14" s="6">
        <f>G14*250/(B14*1000000)</f>
        <v>0.18342519853259842</v>
      </c>
      <c r="J14" s="6">
        <f>D14*2*150/(B14*1000000)</f>
        <v>0.31423391748612867</v>
      </c>
      <c r="K14" s="13">
        <f>E14*2*250/(B14*1000000)</f>
        <v>0.36685039706519684</v>
      </c>
    </row>
    <row r="15" spans="1:11" x14ac:dyDescent="0.2">
      <c r="A15" s="15" t="s">
        <v>16</v>
      </c>
      <c r="B15" s="5">
        <v>1.6354500000000001</v>
      </c>
      <c r="C15" s="5">
        <f>VLOOKUP($A15,'rawHindIII-AccB2I'!$A$1:$F$125,2,FALSE)</f>
        <v>897</v>
      </c>
      <c r="D15" s="5">
        <f>VLOOKUP($A15,'rawHindIII-AccB2I'!$A$1:$F$125,3,FALSE)</f>
        <v>1794</v>
      </c>
      <c r="E15" s="5">
        <f>VLOOKUP($A15,'rawHindIII-AccB2I'!$A$1:$F$125,4,FALSE)</f>
        <v>1268</v>
      </c>
      <c r="F15" s="5">
        <f>VLOOKUP($A15,'rawHindIII-AccB2I'!$A$1:$F$125,5,FALSE)</f>
        <v>1794</v>
      </c>
      <c r="G15" s="5">
        <f>VLOOKUP($A15,'rawHindIII-AccB2I'!$A$1:$F$125,6,FALSE)</f>
        <v>1268</v>
      </c>
      <c r="H15" s="6">
        <f>F15*150/(B15*1000000)</f>
        <v>0.16454186921030908</v>
      </c>
      <c r="I15" s="6">
        <f>G15*250/(B15*1000000)</f>
        <v>0.1938304442202452</v>
      </c>
      <c r="J15" s="6">
        <f>D15*2*150/(B15*1000000)</f>
        <v>0.32908373842061817</v>
      </c>
      <c r="K15" s="13">
        <f>E15*2*250/(B15*1000000)</f>
        <v>0.3876608884404904</v>
      </c>
    </row>
    <row r="16" spans="1:11" x14ac:dyDescent="0.2">
      <c r="A16" s="15" t="s">
        <v>17</v>
      </c>
      <c r="B16" s="5">
        <v>1.5675699999999999</v>
      </c>
      <c r="C16" s="5">
        <f>VLOOKUP($A16,'rawHindIII-AccB2I'!$A$1:$F$125,2,FALSE)</f>
        <v>843</v>
      </c>
      <c r="D16" s="5">
        <f>VLOOKUP($A16,'rawHindIII-AccB2I'!$A$1:$F$125,3,FALSE)</f>
        <v>1686</v>
      </c>
      <c r="E16" s="5">
        <f>VLOOKUP($A16,'rawHindIII-AccB2I'!$A$1:$F$125,4,FALSE)</f>
        <v>1208</v>
      </c>
      <c r="F16" s="5">
        <f>VLOOKUP($A16,'rawHindIII-AccB2I'!$A$1:$F$125,5,FALSE)</f>
        <v>1686</v>
      </c>
      <c r="G16" s="5">
        <f>VLOOKUP($A16,'rawHindIII-AccB2I'!$A$1:$F$125,6,FALSE)</f>
        <v>1208</v>
      </c>
      <c r="H16" s="6">
        <f>F16*150/(B16*1000000)</f>
        <v>0.16133250827714232</v>
      </c>
      <c r="I16" s="6">
        <f>G16*250/(B16*1000000)</f>
        <v>0.19265487346657564</v>
      </c>
      <c r="J16" s="6">
        <f>D16*2*150/(B16*1000000)</f>
        <v>0.32266501655428464</v>
      </c>
      <c r="K16" s="13">
        <f>E16*2*250/(B16*1000000)</f>
        <v>0.38530974693315129</v>
      </c>
    </row>
    <row r="17" spans="1:11" x14ac:dyDescent="0.2">
      <c r="A17" s="15" t="s">
        <v>18</v>
      </c>
      <c r="B17" s="5">
        <v>1.5666500000000001</v>
      </c>
      <c r="C17" s="5">
        <f>VLOOKUP($A17,'rawHindIII-AccB2I'!$A$1:$F$125,2,FALSE)</f>
        <v>798</v>
      </c>
      <c r="D17" s="5">
        <f>VLOOKUP($A17,'rawHindIII-AccB2I'!$A$1:$F$125,3,FALSE)</f>
        <v>1596</v>
      </c>
      <c r="E17" s="5">
        <f>VLOOKUP($A17,'rawHindIII-AccB2I'!$A$1:$F$125,4,FALSE)</f>
        <v>1130</v>
      </c>
      <c r="F17" s="5">
        <f>VLOOKUP($A17,'rawHindIII-AccB2I'!$A$1:$F$125,5,FALSE)</f>
        <v>1596</v>
      </c>
      <c r="G17" s="5">
        <f>VLOOKUP($A17,'rawHindIII-AccB2I'!$A$1:$F$125,6,FALSE)</f>
        <v>1130</v>
      </c>
      <c r="H17" s="6">
        <f>F17*150/(B17*1000000)</f>
        <v>0.15281013627804552</v>
      </c>
      <c r="I17" s="6">
        <f>G17*250/(B17*1000000)</f>
        <v>0.18032106724539623</v>
      </c>
      <c r="J17" s="6">
        <f>D17*2*150/(B17*1000000)</f>
        <v>0.30562027255609103</v>
      </c>
      <c r="K17" s="13">
        <f>E17*2*250/(B17*1000000)</f>
        <v>0.36064213449079247</v>
      </c>
    </row>
    <row r="18" spans="1:11" x14ac:dyDescent="0.2">
      <c r="A18" s="15" t="s">
        <v>19</v>
      </c>
      <c r="B18" s="5">
        <v>1.6759200000000001</v>
      </c>
      <c r="C18" s="5">
        <f>VLOOKUP($A18,'rawHindIII-AccB2I'!$A$1:$F$125,2,FALSE)</f>
        <v>890</v>
      </c>
      <c r="D18" s="5">
        <f>VLOOKUP($A18,'rawHindIII-AccB2I'!$A$1:$F$125,3,FALSE)</f>
        <v>1780</v>
      </c>
      <c r="E18" s="5">
        <f>VLOOKUP($A18,'rawHindIII-AccB2I'!$A$1:$F$125,4,FALSE)</f>
        <v>1268</v>
      </c>
      <c r="F18" s="5">
        <f>VLOOKUP($A18,'rawHindIII-AccB2I'!$A$1:$F$125,5,FALSE)</f>
        <v>1780</v>
      </c>
      <c r="G18" s="5">
        <f>VLOOKUP($A18,'rawHindIII-AccB2I'!$A$1:$F$125,6,FALSE)</f>
        <v>1268</v>
      </c>
      <c r="H18" s="6">
        <f>F18*150/(B18*1000000)</f>
        <v>0.15931548045252758</v>
      </c>
      <c r="I18" s="6">
        <f>G18*250/(B18*1000000)</f>
        <v>0.18914984008783237</v>
      </c>
      <c r="J18" s="6">
        <f>D18*2*150/(B18*1000000)</f>
        <v>0.31863096090505516</v>
      </c>
      <c r="K18" s="13">
        <f>E18*2*250/(B18*1000000)</f>
        <v>0.37829968017566473</v>
      </c>
    </row>
    <row r="19" spans="1:11" x14ac:dyDescent="0.2">
      <c r="A19" s="15" t="s">
        <v>111</v>
      </c>
      <c r="B19" s="5">
        <v>1.7124699999999999</v>
      </c>
      <c r="C19" s="5">
        <f>VLOOKUP($A19,'rawHindIII-AccB2I'!$A$1:$F$125,2,FALSE)</f>
        <v>874</v>
      </c>
      <c r="D19" s="5">
        <f>VLOOKUP($A19,'rawHindIII-AccB2I'!$A$1:$F$125,3,FALSE)</f>
        <v>1748</v>
      </c>
      <c r="E19" s="5">
        <f>VLOOKUP($A19,'rawHindIII-AccB2I'!$A$1:$F$125,4,FALSE)</f>
        <v>1256</v>
      </c>
      <c r="F19" s="5">
        <f>VLOOKUP($A19,'rawHindIII-AccB2I'!$A$1:$F$125,5,FALSE)</f>
        <v>1748</v>
      </c>
      <c r="G19" s="5">
        <f>VLOOKUP($A19,'rawHindIII-AccB2I'!$A$1:$F$125,6,FALSE)</f>
        <v>1256</v>
      </c>
      <c r="H19" s="6">
        <f>F19*150/(B19*1000000)</f>
        <v>0.1531121713081105</v>
      </c>
      <c r="I19" s="6">
        <f>G19*250/(B19*1000000)</f>
        <v>0.18336087639491494</v>
      </c>
      <c r="J19" s="6">
        <f>D19*2*150/(B19*1000000)</f>
        <v>0.306224342616221</v>
      </c>
      <c r="K19" s="13">
        <f>E19*2*250/(B19*1000000)</f>
        <v>0.36672175278982988</v>
      </c>
    </row>
    <row r="20" spans="1:11" x14ac:dyDescent="0.2">
      <c r="A20" s="15" t="s">
        <v>20</v>
      </c>
      <c r="B20" s="5">
        <v>1.6406700000000001</v>
      </c>
      <c r="C20" s="5">
        <f>VLOOKUP($A20,'rawHindIII-AccB2I'!$A$1:$F$125,2,FALSE)</f>
        <v>804</v>
      </c>
      <c r="D20" s="5">
        <f>VLOOKUP($A20,'rawHindIII-AccB2I'!$A$1:$F$125,3,FALSE)</f>
        <v>1608</v>
      </c>
      <c r="E20" s="5">
        <f>VLOOKUP($A20,'rawHindIII-AccB2I'!$A$1:$F$125,4,FALSE)</f>
        <v>1162</v>
      </c>
      <c r="F20" s="5">
        <f>VLOOKUP($A20,'rawHindIII-AccB2I'!$A$1:$F$125,5,FALSE)</f>
        <v>1608</v>
      </c>
      <c r="G20" s="5">
        <f>VLOOKUP($A20,'rawHindIII-AccB2I'!$A$1:$F$125,6,FALSE)</f>
        <v>1162</v>
      </c>
      <c r="H20" s="6">
        <f>F20*150/(B20*1000000)</f>
        <v>0.14701311049754065</v>
      </c>
      <c r="I20" s="6">
        <f>G20*250/(B20*1000000)</f>
        <v>0.17706181011416067</v>
      </c>
      <c r="J20" s="6">
        <f>D20*2*150/(B20*1000000)</f>
        <v>0.2940262209950813</v>
      </c>
      <c r="K20" s="13">
        <f>E20*2*250/(B20*1000000)</f>
        <v>0.35412362022832133</v>
      </c>
    </row>
    <row r="21" spans="1:11" x14ac:dyDescent="0.2">
      <c r="A21" s="15" t="s">
        <v>21</v>
      </c>
      <c r="B21" s="5">
        <v>1.6798299999999999</v>
      </c>
      <c r="C21" s="5">
        <f>VLOOKUP($A21,'rawHindIII-AccB2I'!$A$1:$F$125,2,FALSE)</f>
        <v>879</v>
      </c>
      <c r="D21" s="5">
        <f>VLOOKUP($A21,'rawHindIII-AccB2I'!$A$1:$F$125,3,FALSE)</f>
        <v>1758</v>
      </c>
      <c r="E21" s="5">
        <f>VLOOKUP($A21,'rawHindIII-AccB2I'!$A$1:$F$125,4,FALSE)</f>
        <v>1290</v>
      </c>
      <c r="F21" s="5">
        <f>VLOOKUP($A21,'rawHindIII-AccB2I'!$A$1:$F$125,5,FALSE)</f>
        <v>1758</v>
      </c>
      <c r="G21" s="5">
        <f>VLOOKUP($A21,'rawHindIII-AccB2I'!$A$1:$F$125,6,FALSE)</f>
        <v>1290</v>
      </c>
      <c r="H21" s="6">
        <f>F21*150/(B21*1000000)</f>
        <v>0.15698017061250247</v>
      </c>
      <c r="I21" s="6">
        <f>G21*250/(B21*1000000)</f>
        <v>0.19198371263758832</v>
      </c>
      <c r="J21" s="6">
        <f>D21*2*150/(B21*1000000)</f>
        <v>0.31396034122500494</v>
      </c>
      <c r="K21" s="13">
        <f>E21*2*250/(B21*1000000)</f>
        <v>0.38396742527517663</v>
      </c>
    </row>
    <row r="22" spans="1:11" x14ac:dyDescent="0.2">
      <c r="A22" s="15">
        <v>2017</v>
      </c>
      <c r="B22" s="5">
        <v>1.5482400000000001</v>
      </c>
      <c r="C22" s="5">
        <f>VLOOKUP($A22,'rawHindIII-AccB2I'!$A$1:$F$125,2,FALSE)</f>
        <v>797</v>
      </c>
      <c r="D22" s="5">
        <f>VLOOKUP($A22,'rawHindIII-AccB2I'!$A$1:$F$125,3,FALSE)</f>
        <v>1594</v>
      </c>
      <c r="E22" s="5">
        <f>VLOOKUP($A22,'rawHindIII-AccB2I'!$A$1:$F$125,4,FALSE)</f>
        <v>1204</v>
      </c>
      <c r="F22" s="5">
        <f>VLOOKUP($A22,'rawHindIII-AccB2I'!$A$1:$F$125,5,FALSE)</f>
        <v>1594</v>
      </c>
      <c r="G22" s="5">
        <f>VLOOKUP($A22,'rawHindIII-AccB2I'!$A$1:$F$125,6,FALSE)</f>
        <v>1204</v>
      </c>
      <c r="H22" s="6">
        <f>F22*150/(B22*1000000)</f>
        <v>0.15443342117501163</v>
      </c>
      <c r="I22" s="6">
        <f>G22*250/(B22*1000000)</f>
        <v>0.19441430269208909</v>
      </c>
      <c r="J22" s="6">
        <f>D22*2*150/(B22*1000000)</f>
        <v>0.30886684235002326</v>
      </c>
      <c r="K22" s="13">
        <f>E22*2*250/(B22*1000000)</f>
        <v>0.38882860538417818</v>
      </c>
    </row>
    <row r="23" spans="1:11" x14ac:dyDescent="0.2">
      <c r="A23" s="15">
        <v>2018</v>
      </c>
      <c r="B23" s="5">
        <v>1.5628299999999999</v>
      </c>
      <c r="C23" s="5">
        <f>VLOOKUP($A23,'rawHindIII-AccB2I'!$A$1:$F$125,2,FALSE)</f>
        <v>815</v>
      </c>
      <c r="D23" s="5">
        <f>VLOOKUP($A23,'rawHindIII-AccB2I'!$A$1:$F$125,3,FALSE)</f>
        <v>1630</v>
      </c>
      <c r="E23" s="5">
        <f>VLOOKUP($A23,'rawHindIII-AccB2I'!$A$1:$F$125,4,FALSE)</f>
        <v>1226</v>
      </c>
      <c r="F23" s="5">
        <f>VLOOKUP($A23,'rawHindIII-AccB2I'!$A$1:$F$125,5,FALSE)</f>
        <v>1630</v>
      </c>
      <c r="G23" s="5">
        <f>VLOOKUP($A23,'rawHindIII-AccB2I'!$A$1:$F$125,6,FALSE)</f>
        <v>1226</v>
      </c>
      <c r="H23" s="6">
        <f>F23*150/(B23*1000000)</f>
        <v>0.15644695840238543</v>
      </c>
      <c r="I23" s="6">
        <f>G23*250/(B23*1000000)</f>
        <v>0.19611857975595554</v>
      </c>
      <c r="J23" s="6">
        <f>D23*2*150/(B23*1000000)</f>
        <v>0.31289391680477086</v>
      </c>
      <c r="K23" s="13">
        <f>E23*2*250/(B23*1000000)</f>
        <v>0.39223715951191107</v>
      </c>
    </row>
    <row r="24" spans="1:11" x14ac:dyDescent="0.2">
      <c r="A24" s="15" t="s">
        <v>22</v>
      </c>
      <c r="B24" s="5">
        <v>1.6800299999999999</v>
      </c>
      <c r="C24" s="5">
        <f>VLOOKUP($A24,'rawHindIII-AccB2I'!$A$1:$F$125,2,FALSE)</f>
        <v>836</v>
      </c>
      <c r="D24" s="5">
        <f>VLOOKUP($A24,'rawHindIII-AccB2I'!$A$1:$F$125,3,FALSE)</f>
        <v>1672</v>
      </c>
      <c r="E24" s="5">
        <f>VLOOKUP($A24,'rawHindIII-AccB2I'!$A$1:$F$125,4,FALSE)</f>
        <v>1230</v>
      </c>
      <c r="F24" s="5">
        <f>VLOOKUP($A24,'rawHindIII-AccB2I'!$A$1:$F$125,5,FALSE)</f>
        <v>1672</v>
      </c>
      <c r="G24" s="5">
        <f>VLOOKUP($A24,'rawHindIII-AccB2I'!$A$1:$F$125,6,FALSE)</f>
        <v>1230</v>
      </c>
      <c r="H24" s="6">
        <f>F24*150/(B24*1000000)</f>
        <v>0.14928304851699076</v>
      </c>
      <c r="I24" s="6">
        <f>G24*250/(B24*1000000)</f>
        <v>0.18303244584918127</v>
      </c>
      <c r="J24" s="6">
        <f>D24*2*150/(B24*1000000)</f>
        <v>0.29856609703398151</v>
      </c>
      <c r="K24" s="13">
        <f>E24*2*250/(B24*1000000)</f>
        <v>0.36606489169836254</v>
      </c>
    </row>
    <row r="25" spans="1:11" x14ac:dyDescent="0.2">
      <c r="A25" s="15">
        <v>83</v>
      </c>
      <c r="B25" s="5">
        <v>1.6174299999999999</v>
      </c>
      <c r="C25" s="5">
        <f>VLOOKUP($A25,'rawHindIII-AccB2I'!$A$1:$F$125,2,FALSE)</f>
        <v>875</v>
      </c>
      <c r="D25" s="5">
        <f>VLOOKUP($A25,'rawHindIII-AccB2I'!$A$1:$F$125,3,FALSE)</f>
        <v>1750</v>
      </c>
      <c r="E25" s="5">
        <f>VLOOKUP($A25,'rawHindIII-AccB2I'!$A$1:$F$125,4,FALSE)</f>
        <v>1252</v>
      </c>
      <c r="F25" s="5">
        <f>VLOOKUP($A25,'rawHindIII-AccB2I'!$A$1:$F$125,5,FALSE)</f>
        <v>1750</v>
      </c>
      <c r="G25" s="5">
        <f>VLOOKUP($A25,'rawHindIII-AccB2I'!$A$1:$F$125,6,FALSE)</f>
        <v>1252</v>
      </c>
      <c r="H25" s="6">
        <f>F25*150/(B25*1000000)</f>
        <v>0.16229450424438771</v>
      </c>
      <c r="I25" s="6">
        <f>G25*250/(B25*1000000)</f>
        <v>0.19351687553711752</v>
      </c>
      <c r="J25" s="6">
        <f>D25*2*150/(B25*1000000)</f>
        <v>0.32458900848877542</v>
      </c>
      <c r="K25" s="13">
        <f>E25*2*250/(B25*1000000)</f>
        <v>0.38703375107423504</v>
      </c>
    </row>
    <row r="26" spans="1:11" x14ac:dyDescent="0.2">
      <c r="A26" s="15" t="s">
        <v>23</v>
      </c>
      <c r="B26" s="5">
        <v>1.6377600000000001</v>
      </c>
      <c r="C26" s="5">
        <f>VLOOKUP($A26,'rawHindIII-AccB2I'!$A$1:$F$125,2,FALSE)</f>
        <v>892</v>
      </c>
      <c r="D26" s="5">
        <f>VLOOKUP($A26,'rawHindIII-AccB2I'!$A$1:$F$125,3,FALSE)</f>
        <v>1784</v>
      </c>
      <c r="E26" s="5">
        <f>VLOOKUP($A26,'rawHindIII-AccB2I'!$A$1:$F$125,4,FALSE)</f>
        <v>1262</v>
      </c>
      <c r="F26" s="5">
        <f>VLOOKUP($A26,'rawHindIII-AccB2I'!$A$1:$F$125,5,FALSE)</f>
        <v>1784</v>
      </c>
      <c r="G26" s="5">
        <f>VLOOKUP($A26,'rawHindIII-AccB2I'!$A$1:$F$125,6,FALSE)</f>
        <v>1262</v>
      </c>
      <c r="H26" s="6">
        <f>F26*150/(B26*1000000)</f>
        <v>0.1633939038686987</v>
      </c>
      <c r="I26" s="6">
        <f>G26*250/(B26*1000000)</f>
        <v>0.19264116842516607</v>
      </c>
      <c r="J26" s="6">
        <f>D26*2*150/(B26*1000000)</f>
        <v>0.32678780773739741</v>
      </c>
      <c r="K26" s="13">
        <f>E26*2*250/(B26*1000000)</f>
        <v>0.38528233685033214</v>
      </c>
    </row>
    <row r="27" spans="1:11" x14ac:dyDescent="0.2">
      <c r="A27" s="15" t="s">
        <v>24</v>
      </c>
      <c r="B27" s="5">
        <v>1.6461399999999999</v>
      </c>
      <c r="C27" s="5">
        <f>VLOOKUP($A27,'rawHindIII-AccB2I'!$A$1:$F$125,2,FALSE)</f>
        <v>857</v>
      </c>
      <c r="D27" s="5">
        <f>VLOOKUP($A27,'rawHindIII-AccB2I'!$A$1:$F$125,3,FALSE)</f>
        <v>1714</v>
      </c>
      <c r="E27" s="5">
        <f>VLOOKUP($A27,'rawHindIII-AccB2I'!$A$1:$F$125,4,FALSE)</f>
        <v>1224</v>
      </c>
      <c r="F27" s="5">
        <f>VLOOKUP($A27,'rawHindIII-AccB2I'!$A$1:$F$125,5,FALSE)</f>
        <v>1714</v>
      </c>
      <c r="G27" s="5">
        <f>VLOOKUP($A27,'rawHindIII-AccB2I'!$A$1:$F$125,6,FALSE)</f>
        <v>1224</v>
      </c>
      <c r="H27" s="6">
        <f>F27*150/(B27*1000000)</f>
        <v>0.15618355668412165</v>
      </c>
      <c r="I27" s="6">
        <f>G27*250/(B27*1000000)</f>
        <v>0.1858894140231086</v>
      </c>
      <c r="J27" s="6">
        <f>D27*2*150/(B27*1000000)</f>
        <v>0.3123671133682433</v>
      </c>
      <c r="K27" s="13">
        <f>E27*2*250/(B27*1000000)</f>
        <v>0.3717788280462172</v>
      </c>
    </row>
    <row r="28" spans="1:11" x14ac:dyDescent="0.2">
      <c r="A28" s="15" t="s">
        <v>25</v>
      </c>
      <c r="B28" s="5">
        <v>1.61083</v>
      </c>
      <c r="C28" s="5">
        <f>VLOOKUP($A28,'rawHindIII-AccB2I'!$A$1:$F$125,2,FALSE)</f>
        <v>812</v>
      </c>
      <c r="D28" s="5">
        <f>VLOOKUP($A28,'rawHindIII-AccB2I'!$A$1:$F$125,3,FALSE)</f>
        <v>1624</v>
      </c>
      <c r="E28" s="5">
        <f>VLOOKUP($A28,'rawHindIII-AccB2I'!$A$1:$F$125,4,FALSE)</f>
        <v>1184</v>
      </c>
      <c r="F28" s="5">
        <f>VLOOKUP($A28,'rawHindIII-AccB2I'!$A$1:$F$125,5,FALSE)</f>
        <v>1624</v>
      </c>
      <c r="G28" s="5">
        <f>VLOOKUP($A28,'rawHindIII-AccB2I'!$A$1:$F$125,6,FALSE)</f>
        <v>1184</v>
      </c>
      <c r="H28" s="6">
        <f>F28*150/(B28*1000000)</f>
        <v>0.15122638639707481</v>
      </c>
      <c r="I28" s="6">
        <f>G28*250/(B28*1000000)</f>
        <v>0.18375620021976249</v>
      </c>
      <c r="J28" s="6">
        <f>D28*2*150/(B28*1000000)</f>
        <v>0.30245277279414962</v>
      </c>
      <c r="K28" s="13">
        <f>E28*2*250/(B28*1000000)</f>
        <v>0.36751240043952499</v>
      </c>
    </row>
    <row r="29" spans="1:11" x14ac:dyDescent="0.2">
      <c r="A29" s="15" t="s">
        <v>26</v>
      </c>
      <c r="B29" s="5">
        <v>1.66988</v>
      </c>
      <c r="C29" s="5">
        <f>VLOOKUP($A29,'rawHindIII-AccB2I'!$A$1:$F$125,2,FALSE)</f>
        <v>805</v>
      </c>
      <c r="D29" s="5">
        <f>VLOOKUP($A29,'rawHindIII-AccB2I'!$A$1:$F$125,3,FALSE)</f>
        <v>1610</v>
      </c>
      <c r="E29" s="5">
        <f>VLOOKUP($A29,'rawHindIII-AccB2I'!$A$1:$F$125,4,FALSE)</f>
        <v>1178</v>
      </c>
      <c r="F29" s="5">
        <f>VLOOKUP($A29,'rawHindIII-AccB2I'!$A$1:$F$125,5,FALSE)</f>
        <v>1610</v>
      </c>
      <c r="G29" s="5">
        <f>VLOOKUP($A29,'rawHindIII-AccB2I'!$A$1:$F$125,6,FALSE)</f>
        <v>1178</v>
      </c>
      <c r="H29" s="6">
        <f>F29*150/(B29*1000000)</f>
        <v>0.14462117038350061</v>
      </c>
      <c r="I29" s="6">
        <f>G29*250/(B29*1000000)</f>
        <v>0.17635997796248831</v>
      </c>
      <c r="J29" s="6">
        <f>D29*2*150/(B29*1000000)</f>
        <v>0.28924234076700123</v>
      </c>
      <c r="K29" s="13">
        <f>E29*2*250/(B29*1000000)</f>
        <v>0.35271995592497662</v>
      </c>
    </row>
    <row r="30" spans="1:11" x14ac:dyDescent="0.2">
      <c r="A30" s="15" t="s">
        <v>27</v>
      </c>
      <c r="B30" s="5">
        <v>1.60758</v>
      </c>
      <c r="C30" s="5">
        <f>VLOOKUP($A30,'rawHindIII-AccB2I'!$A$1:$F$125,2,FALSE)</f>
        <v>817</v>
      </c>
      <c r="D30" s="5">
        <f>VLOOKUP($A30,'rawHindIII-AccB2I'!$A$1:$F$125,3,FALSE)</f>
        <v>1634</v>
      </c>
      <c r="E30" s="5">
        <f>VLOOKUP($A30,'rawHindIII-AccB2I'!$A$1:$F$125,4,FALSE)</f>
        <v>1202</v>
      </c>
      <c r="F30" s="5">
        <f>VLOOKUP($A30,'rawHindIII-AccB2I'!$A$1:$F$125,5,FALSE)</f>
        <v>1634</v>
      </c>
      <c r="G30" s="5">
        <f>VLOOKUP($A30,'rawHindIII-AccB2I'!$A$1:$F$125,6,FALSE)</f>
        <v>1202</v>
      </c>
      <c r="H30" s="6">
        <f>F30*150/(B30*1000000)</f>
        <v>0.15246519613331841</v>
      </c>
      <c r="I30" s="6">
        <f>G30*250/(B30*1000000)</f>
        <v>0.18692693365182447</v>
      </c>
      <c r="J30" s="6">
        <f>D30*2*150/(B30*1000000)</f>
        <v>0.30493039226663682</v>
      </c>
      <c r="K30" s="13">
        <f>E30*2*250/(B30*1000000)</f>
        <v>0.37385386730364895</v>
      </c>
    </row>
    <row r="31" spans="1:11" x14ac:dyDescent="0.2">
      <c r="A31" s="15" t="s">
        <v>28</v>
      </c>
      <c r="B31" s="5">
        <v>1.5753999999999999</v>
      </c>
      <c r="C31" s="5">
        <f>VLOOKUP($A31,'rawHindIII-AccB2I'!$A$1:$F$125,2,FALSE)</f>
        <v>845</v>
      </c>
      <c r="D31" s="5">
        <f>VLOOKUP($A31,'rawHindIII-AccB2I'!$A$1:$F$125,3,FALSE)</f>
        <v>1690</v>
      </c>
      <c r="E31" s="5">
        <f>VLOOKUP($A31,'rawHindIII-AccB2I'!$A$1:$F$125,4,FALSE)</f>
        <v>1226</v>
      </c>
      <c r="F31" s="5">
        <f>VLOOKUP($A31,'rawHindIII-AccB2I'!$A$1:$F$125,5,FALSE)</f>
        <v>1690</v>
      </c>
      <c r="G31" s="5">
        <f>VLOOKUP($A31,'rawHindIII-AccB2I'!$A$1:$F$125,6,FALSE)</f>
        <v>1226</v>
      </c>
      <c r="H31" s="6">
        <f>F31*150/(B31*1000000)</f>
        <v>0.16091151453599087</v>
      </c>
      <c r="I31" s="6">
        <f>G31*250/(B31*1000000)</f>
        <v>0.19455376412339723</v>
      </c>
      <c r="J31" s="6">
        <f>D31*2*150/(B31*1000000)</f>
        <v>0.32182302907198174</v>
      </c>
      <c r="K31" s="13">
        <f>E31*2*250/(B31*1000000)</f>
        <v>0.38910752824679445</v>
      </c>
    </row>
    <row r="32" spans="1:11" x14ac:dyDescent="0.2">
      <c r="A32" s="15" t="s">
        <v>29</v>
      </c>
      <c r="B32" s="5">
        <v>1.57969</v>
      </c>
      <c r="C32" s="5">
        <f>VLOOKUP($A32,'rawHindIII-AccB2I'!$A$1:$F$125,2,FALSE)</f>
        <v>818</v>
      </c>
      <c r="D32" s="5">
        <f>VLOOKUP($A32,'rawHindIII-AccB2I'!$A$1:$F$125,3,FALSE)</f>
        <v>1636</v>
      </c>
      <c r="E32" s="5">
        <f>VLOOKUP($A32,'rawHindIII-AccB2I'!$A$1:$F$125,4,FALSE)</f>
        <v>1176</v>
      </c>
      <c r="F32" s="5">
        <f>VLOOKUP($A32,'rawHindIII-AccB2I'!$A$1:$F$125,5,FALSE)</f>
        <v>1636</v>
      </c>
      <c r="G32" s="5">
        <f>VLOOKUP($A32,'rawHindIII-AccB2I'!$A$1:$F$125,6,FALSE)</f>
        <v>1176</v>
      </c>
      <c r="H32" s="6">
        <f>F32*150/(B32*1000000)</f>
        <v>0.15534693515816395</v>
      </c>
      <c r="I32" s="6">
        <f>G32*250/(B32*1000000)</f>
        <v>0.1861124651039128</v>
      </c>
      <c r="J32" s="6">
        <f>D32*2*150/(B32*1000000)</f>
        <v>0.31069387031632789</v>
      </c>
      <c r="K32" s="13">
        <f>E32*2*250/(B32*1000000)</f>
        <v>0.3722249302078256</v>
      </c>
    </row>
    <row r="33" spans="1:11" x14ac:dyDescent="0.2">
      <c r="A33" s="15" t="s">
        <v>30</v>
      </c>
      <c r="B33" s="5">
        <v>1.5814600000000001</v>
      </c>
      <c r="C33" s="5">
        <f>VLOOKUP($A33,'rawHindIII-AccB2I'!$A$1:$F$125,2,FALSE)</f>
        <v>853</v>
      </c>
      <c r="D33" s="5">
        <f>VLOOKUP($A33,'rawHindIII-AccB2I'!$A$1:$F$125,3,FALSE)</f>
        <v>1706</v>
      </c>
      <c r="E33" s="5">
        <f>VLOOKUP($A33,'rawHindIII-AccB2I'!$A$1:$F$125,4,FALSE)</f>
        <v>1208</v>
      </c>
      <c r="F33" s="5">
        <f>VLOOKUP($A33,'rawHindIII-AccB2I'!$A$1:$F$125,5,FALSE)</f>
        <v>1706</v>
      </c>
      <c r="G33" s="5">
        <f>VLOOKUP($A33,'rawHindIII-AccB2I'!$A$1:$F$125,6,FALSE)</f>
        <v>1208</v>
      </c>
      <c r="H33" s="6">
        <f>F33*150/(B33*1000000)</f>
        <v>0.1618125023712266</v>
      </c>
      <c r="I33" s="6">
        <f>G33*250/(B33*1000000)</f>
        <v>0.19096278122747334</v>
      </c>
      <c r="J33" s="6">
        <f>D33*2*150/(B33*1000000)</f>
        <v>0.3236250047424532</v>
      </c>
      <c r="K33" s="13">
        <f>E33*2*250/(B33*1000000)</f>
        <v>0.38192556245494669</v>
      </c>
    </row>
    <row r="34" spans="1:11" x14ac:dyDescent="0.2">
      <c r="A34" s="15" t="s">
        <v>31</v>
      </c>
      <c r="B34" s="5">
        <v>1.6090100000000001</v>
      </c>
      <c r="C34" s="5">
        <f>VLOOKUP($A34,'rawHindIII-AccB2I'!$A$1:$F$125,2,FALSE)</f>
        <v>837</v>
      </c>
      <c r="D34" s="5">
        <f>VLOOKUP($A34,'rawHindIII-AccB2I'!$A$1:$F$125,3,FALSE)</f>
        <v>1674</v>
      </c>
      <c r="E34" s="5">
        <f>VLOOKUP($A34,'rawHindIII-AccB2I'!$A$1:$F$125,4,FALSE)</f>
        <v>1190</v>
      </c>
      <c r="F34" s="5">
        <f>VLOOKUP($A34,'rawHindIII-AccB2I'!$A$1:$F$125,5,FALSE)</f>
        <v>1674</v>
      </c>
      <c r="G34" s="5">
        <f>VLOOKUP($A34,'rawHindIII-AccB2I'!$A$1:$F$125,6,FALSE)</f>
        <v>1190</v>
      </c>
      <c r="H34" s="6">
        <f>F34*150/(B34*1000000)</f>
        <v>0.15605869447672793</v>
      </c>
      <c r="I34" s="6">
        <f>G34*250/(B34*1000000)</f>
        <v>0.18489630269544627</v>
      </c>
      <c r="J34" s="6">
        <f>D34*2*150/(B34*1000000)</f>
        <v>0.31211738895345587</v>
      </c>
      <c r="K34" s="13">
        <f>E34*2*250/(B34*1000000)</f>
        <v>0.36979260539089254</v>
      </c>
    </row>
    <row r="35" spans="1:11" x14ac:dyDescent="0.2">
      <c r="A35" s="15" t="s">
        <v>32</v>
      </c>
      <c r="B35" s="5">
        <v>1.6657200000000001</v>
      </c>
      <c r="C35" s="5">
        <f>VLOOKUP($A35,'rawHindIII-AccB2I'!$A$1:$F$125,2,FALSE)</f>
        <v>876</v>
      </c>
      <c r="D35" s="5">
        <f>VLOOKUP($A35,'rawHindIII-AccB2I'!$A$1:$F$125,3,FALSE)</f>
        <v>1752</v>
      </c>
      <c r="E35" s="5">
        <f>VLOOKUP($A35,'rawHindIII-AccB2I'!$A$1:$F$125,4,FALSE)</f>
        <v>1238</v>
      </c>
      <c r="F35" s="5">
        <f>VLOOKUP($A35,'rawHindIII-AccB2I'!$A$1:$F$125,5,FALSE)</f>
        <v>1752</v>
      </c>
      <c r="G35" s="5">
        <f>VLOOKUP($A35,'rawHindIII-AccB2I'!$A$1:$F$125,6,FALSE)</f>
        <v>1238</v>
      </c>
      <c r="H35" s="6">
        <f>F35*150/(B35*1000000)</f>
        <v>0.15776961314026366</v>
      </c>
      <c r="I35" s="6">
        <f>G35*250/(B35*1000000)</f>
        <v>0.18580553754532575</v>
      </c>
      <c r="J35" s="6">
        <f>D35*2*150/(B35*1000000)</f>
        <v>0.31553922628052733</v>
      </c>
      <c r="K35" s="13">
        <f>E35*2*250/(B35*1000000)</f>
        <v>0.3716110750906515</v>
      </c>
    </row>
    <row r="36" spans="1:11" x14ac:dyDescent="0.2">
      <c r="A36" s="15" t="s">
        <v>33</v>
      </c>
      <c r="B36" s="5">
        <v>1.6169100000000001</v>
      </c>
      <c r="C36" s="5">
        <f>VLOOKUP($A36,'rawHindIII-AccB2I'!$A$1:$F$125,2,FALSE)</f>
        <v>858</v>
      </c>
      <c r="D36" s="5">
        <f>VLOOKUP($A36,'rawHindIII-AccB2I'!$A$1:$F$125,3,FALSE)</f>
        <v>1716</v>
      </c>
      <c r="E36" s="5">
        <f>VLOOKUP($A36,'rawHindIII-AccB2I'!$A$1:$F$125,4,FALSE)</f>
        <v>1224</v>
      </c>
      <c r="F36" s="5">
        <f>VLOOKUP($A36,'rawHindIII-AccB2I'!$A$1:$F$125,5,FALSE)</f>
        <v>1716</v>
      </c>
      <c r="G36" s="5">
        <f>VLOOKUP($A36,'rawHindIII-AccB2I'!$A$1:$F$125,6,FALSE)</f>
        <v>1224</v>
      </c>
      <c r="H36" s="6">
        <f>F36*150/(B36*1000000)</f>
        <v>0.15919253390726756</v>
      </c>
      <c r="I36" s="6">
        <f>G36*250/(B36*1000000)</f>
        <v>0.18924986548416423</v>
      </c>
      <c r="J36" s="6">
        <f>D36*2*150/(B36*1000000)</f>
        <v>0.31838506781453513</v>
      </c>
      <c r="K36" s="13">
        <f>E36*2*250/(B36*1000000)</f>
        <v>0.37849973096832845</v>
      </c>
    </row>
    <row r="37" spans="1:11" x14ac:dyDescent="0.2">
      <c r="A37" s="15" t="s">
        <v>34</v>
      </c>
      <c r="B37" s="5">
        <v>1.6634599999999999</v>
      </c>
      <c r="C37" s="5">
        <f>VLOOKUP($A37,'rawHindIII-AccB2I'!$A$1:$F$125,2,FALSE)</f>
        <v>894</v>
      </c>
      <c r="D37" s="5">
        <f>VLOOKUP($A37,'rawHindIII-AccB2I'!$A$1:$F$125,3,FALSE)</f>
        <v>1788</v>
      </c>
      <c r="E37" s="5">
        <f>VLOOKUP($A37,'rawHindIII-AccB2I'!$A$1:$F$125,4,FALSE)</f>
        <v>1262</v>
      </c>
      <c r="F37" s="5">
        <f>VLOOKUP($A37,'rawHindIII-AccB2I'!$A$1:$F$125,5,FALSE)</f>
        <v>1788</v>
      </c>
      <c r="G37" s="5">
        <f>VLOOKUP($A37,'rawHindIII-AccB2I'!$A$1:$F$125,6,FALSE)</f>
        <v>1262</v>
      </c>
      <c r="H37" s="6">
        <f>F37*150/(B37*1000000)</f>
        <v>0.16123020691811044</v>
      </c>
      <c r="I37" s="6">
        <f>G37*250/(B37*1000000)</f>
        <v>0.1896649152970315</v>
      </c>
      <c r="J37" s="6">
        <f>D37*2*150/(B37*1000000)</f>
        <v>0.32246041383622087</v>
      </c>
      <c r="K37" s="13">
        <f>E37*2*250/(B37*1000000)</f>
        <v>0.379329830594063</v>
      </c>
    </row>
    <row r="38" spans="1:11" x14ac:dyDescent="0.2">
      <c r="A38" s="15" t="s">
        <v>35</v>
      </c>
      <c r="B38" s="5">
        <v>1.6606799999999999</v>
      </c>
      <c r="C38" s="5">
        <f>VLOOKUP($A38,'rawHindIII-AccB2I'!$A$1:$F$125,2,FALSE)</f>
        <v>845</v>
      </c>
      <c r="D38" s="5">
        <f>VLOOKUP($A38,'rawHindIII-AccB2I'!$A$1:$F$125,3,FALSE)</f>
        <v>1690</v>
      </c>
      <c r="E38" s="5">
        <f>VLOOKUP($A38,'rawHindIII-AccB2I'!$A$1:$F$125,4,FALSE)</f>
        <v>1202</v>
      </c>
      <c r="F38" s="5">
        <f>VLOOKUP($A38,'rawHindIII-AccB2I'!$A$1:$F$125,5,FALSE)</f>
        <v>1690</v>
      </c>
      <c r="G38" s="5">
        <f>VLOOKUP($A38,'rawHindIII-AccB2I'!$A$1:$F$125,6,FALSE)</f>
        <v>1202</v>
      </c>
      <c r="H38" s="6">
        <f>F38*150/(B38*1000000)</f>
        <v>0.15264831273935978</v>
      </c>
      <c r="I38" s="6">
        <f>G38*250/(B38*1000000)</f>
        <v>0.18094997230050341</v>
      </c>
      <c r="J38" s="6">
        <f>D38*2*150/(B38*1000000)</f>
        <v>0.30529662547871955</v>
      </c>
      <c r="K38" s="13">
        <f>E38*2*250/(B38*1000000)</f>
        <v>0.36189994460100683</v>
      </c>
    </row>
    <row r="39" spans="1:11" x14ac:dyDescent="0.2">
      <c r="A39" s="15">
        <v>26695</v>
      </c>
      <c r="B39" s="5">
        <v>1.6678900000000001</v>
      </c>
      <c r="C39" s="5">
        <f>VLOOKUP($A39,'rawHindIII-AccB2I'!$A$1:$F$125,2,FALSE)</f>
        <v>834</v>
      </c>
      <c r="D39" s="5">
        <f>VLOOKUP($A39,'rawHindIII-AccB2I'!$A$1:$F$125,3,FALSE)</f>
        <v>1668</v>
      </c>
      <c r="E39" s="5">
        <f>VLOOKUP($A39,'rawHindIII-AccB2I'!$A$1:$F$125,4,FALSE)</f>
        <v>1182</v>
      </c>
      <c r="F39" s="5">
        <f>VLOOKUP($A39,'rawHindIII-AccB2I'!$A$1:$F$125,5,FALSE)</f>
        <v>1668</v>
      </c>
      <c r="G39" s="5">
        <f>VLOOKUP($A39,'rawHindIII-AccB2I'!$A$1:$F$125,6,FALSE)</f>
        <v>1182</v>
      </c>
      <c r="H39" s="6">
        <f>F39*150/(B39*1000000)</f>
        <v>0.15000989273872978</v>
      </c>
      <c r="I39" s="6">
        <f>G39*250/(B39*1000000)</f>
        <v>0.17716995725137749</v>
      </c>
      <c r="J39" s="6">
        <f>D39*2*150/(B39*1000000)</f>
        <v>0.30001978547745956</v>
      </c>
      <c r="K39" s="13">
        <f>E39*2*250/(B39*1000000)</f>
        <v>0.35433991450275498</v>
      </c>
    </row>
    <row r="40" spans="1:11" x14ac:dyDescent="0.2">
      <c r="A40" s="15" t="s">
        <v>36</v>
      </c>
      <c r="B40" s="5">
        <v>1.66788</v>
      </c>
      <c r="C40" s="5">
        <f>VLOOKUP($A40,'rawHindIII-AccB2I'!$A$1:$F$125,2,FALSE)</f>
        <v>833</v>
      </c>
      <c r="D40" s="5">
        <f>VLOOKUP($A40,'rawHindIII-AccB2I'!$A$1:$F$125,3,FALSE)</f>
        <v>1666</v>
      </c>
      <c r="E40" s="5">
        <f>VLOOKUP($A40,'rawHindIII-AccB2I'!$A$1:$F$125,4,FALSE)</f>
        <v>1182</v>
      </c>
      <c r="F40" s="5">
        <f>VLOOKUP($A40,'rawHindIII-AccB2I'!$A$1:$F$125,5,FALSE)</f>
        <v>1666</v>
      </c>
      <c r="G40" s="5">
        <f>VLOOKUP($A40,'rawHindIII-AccB2I'!$A$1:$F$125,6,FALSE)</f>
        <v>1182</v>
      </c>
      <c r="H40" s="6">
        <f>F40*150/(B40*1000000)</f>
        <v>0.14983092308799195</v>
      </c>
      <c r="I40" s="6">
        <f>G40*250/(B40*1000000)</f>
        <v>0.17717101949780559</v>
      </c>
      <c r="J40" s="6">
        <f>D40*2*150/(B40*1000000)</f>
        <v>0.2996618461759839</v>
      </c>
      <c r="K40" s="13">
        <f>E40*2*250/(B40*1000000)</f>
        <v>0.35434203899561117</v>
      </c>
    </row>
    <row r="41" spans="1:11" x14ac:dyDescent="0.2">
      <c r="A41" s="15" t="s">
        <v>37</v>
      </c>
      <c r="B41" s="5">
        <v>1.6678900000000001</v>
      </c>
      <c r="C41" s="5">
        <f>VLOOKUP($A41,'rawHindIII-AccB2I'!$A$1:$F$125,2,FALSE)</f>
        <v>833</v>
      </c>
      <c r="D41" s="5">
        <f>VLOOKUP($A41,'rawHindIII-AccB2I'!$A$1:$F$125,3,FALSE)</f>
        <v>1666</v>
      </c>
      <c r="E41" s="5">
        <f>VLOOKUP($A41,'rawHindIII-AccB2I'!$A$1:$F$125,4,FALSE)</f>
        <v>1182</v>
      </c>
      <c r="F41" s="5">
        <f>VLOOKUP($A41,'rawHindIII-AccB2I'!$A$1:$F$125,5,FALSE)</f>
        <v>1666</v>
      </c>
      <c r="G41" s="5">
        <f>VLOOKUP($A41,'rawHindIII-AccB2I'!$A$1:$F$125,6,FALSE)</f>
        <v>1182</v>
      </c>
      <c r="H41" s="6">
        <f>F41*150/(B41*1000000)</f>
        <v>0.14983002476182483</v>
      </c>
      <c r="I41" s="6">
        <f>G41*250/(B41*1000000)</f>
        <v>0.17716995725137749</v>
      </c>
      <c r="J41" s="6">
        <f>D41*2*150/(B41*1000000)</f>
        <v>0.29966004952364966</v>
      </c>
      <c r="K41" s="13">
        <f>E41*2*250/(B41*1000000)</f>
        <v>0.35433991450275498</v>
      </c>
    </row>
    <row r="42" spans="1:11" x14ac:dyDescent="0.2">
      <c r="A42" s="15" t="s">
        <v>38</v>
      </c>
      <c r="B42" s="5">
        <v>1.6361300000000001</v>
      </c>
      <c r="C42" s="5">
        <f>VLOOKUP($A42,'rawHindIII-AccB2I'!$A$1:$F$125,2,FALSE)</f>
        <v>892</v>
      </c>
      <c r="D42" s="5">
        <f>VLOOKUP($A42,'rawHindIII-AccB2I'!$A$1:$F$125,3,FALSE)</f>
        <v>1784</v>
      </c>
      <c r="E42" s="5">
        <f>VLOOKUP($A42,'rawHindIII-AccB2I'!$A$1:$F$125,4,FALSE)</f>
        <v>1262</v>
      </c>
      <c r="F42" s="5">
        <f>VLOOKUP($A42,'rawHindIII-AccB2I'!$A$1:$F$125,5,FALSE)</f>
        <v>1784</v>
      </c>
      <c r="G42" s="5">
        <f>VLOOKUP($A42,'rawHindIII-AccB2I'!$A$1:$F$125,6,FALSE)</f>
        <v>1262</v>
      </c>
      <c r="H42" s="6">
        <f>F42*150/(B42*1000000)</f>
        <v>0.16355668559344305</v>
      </c>
      <c r="I42" s="6">
        <f>G42*250/(B42*1000000)</f>
        <v>0.19283308783531872</v>
      </c>
      <c r="J42" s="6">
        <f>D42*2*150/(B42*1000000)</f>
        <v>0.3271133711868861</v>
      </c>
      <c r="K42" s="13">
        <f>E42*2*250/(B42*1000000)</f>
        <v>0.38566617567063743</v>
      </c>
    </row>
    <row r="43" spans="1:11" x14ac:dyDescent="0.2">
      <c r="A43" s="15" t="s">
        <v>39</v>
      </c>
      <c r="B43" s="5">
        <v>1.50793</v>
      </c>
      <c r="C43" s="5">
        <f>VLOOKUP($A43,'rawHindIII-AccB2I'!$A$1:$F$125,2,FALSE)</f>
        <v>828</v>
      </c>
      <c r="D43" s="5">
        <f>VLOOKUP($A43,'rawHindIII-AccB2I'!$A$1:$F$125,3,FALSE)</f>
        <v>1656</v>
      </c>
      <c r="E43" s="5">
        <f>VLOOKUP($A43,'rawHindIII-AccB2I'!$A$1:$F$125,4,FALSE)</f>
        <v>1162</v>
      </c>
      <c r="F43" s="5">
        <f>VLOOKUP($A43,'rawHindIII-AccB2I'!$A$1:$F$125,5,FALSE)</f>
        <v>1656</v>
      </c>
      <c r="G43" s="5">
        <f>VLOOKUP($A43,'rawHindIII-AccB2I'!$A$1:$F$125,6,FALSE)</f>
        <v>1162</v>
      </c>
      <c r="H43" s="6">
        <f>F43*150/(B43*1000000)</f>
        <v>0.16472913198888542</v>
      </c>
      <c r="I43" s="6">
        <f>G43*250/(B43*1000000)</f>
        <v>0.19264819985012566</v>
      </c>
      <c r="J43" s="6">
        <f>D43*2*150/(B43*1000000)</f>
        <v>0.32945826397777084</v>
      </c>
      <c r="K43" s="13">
        <f>E43*2*250/(B43*1000000)</f>
        <v>0.38529639970025131</v>
      </c>
    </row>
    <row r="44" spans="1:11" x14ac:dyDescent="0.2">
      <c r="A44" s="15" t="s">
        <v>40</v>
      </c>
      <c r="B44" s="5">
        <v>1.6166199999999999</v>
      </c>
      <c r="C44" s="5">
        <f>VLOOKUP($A44,'rawHindIII-AccB2I'!$A$1:$F$125,2,FALSE)</f>
        <v>825</v>
      </c>
      <c r="D44" s="5">
        <f>VLOOKUP($A44,'rawHindIII-AccB2I'!$A$1:$F$125,3,FALSE)</f>
        <v>1650</v>
      </c>
      <c r="E44" s="5">
        <f>VLOOKUP($A44,'rawHindIII-AccB2I'!$A$1:$F$125,4,FALSE)</f>
        <v>1196</v>
      </c>
      <c r="F44" s="5">
        <f>VLOOKUP($A44,'rawHindIII-AccB2I'!$A$1:$F$125,5,FALSE)</f>
        <v>1650</v>
      </c>
      <c r="G44" s="5">
        <f>VLOOKUP($A44,'rawHindIII-AccB2I'!$A$1:$F$125,6,FALSE)</f>
        <v>1196</v>
      </c>
      <c r="H44" s="6">
        <f>F44*150/(B44*1000000)</f>
        <v>0.15309720280585418</v>
      </c>
      <c r="I44" s="6">
        <f>G44*250/(B44*1000000)</f>
        <v>0.1849537924806077</v>
      </c>
      <c r="J44" s="6">
        <f>D44*2*150/(B44*1000000)</f>
        <v>0.30619440561170835</v>
      </c>
      <c r="K44" s="13">
        <f>E44*2*250/(B44*1000000)</f>
        <v>0.3699075849612154</v>
      </c>
    </row>
    <row r="45" spans="1:11" x14ac:dyDescent="0.2">
      <c r="A45" s="15" t="s">
        <v>41</v>
      </c>
      <c r="B45" s="5">
        <v>1.59544</v>
      </c>
      <c r="C45" s="5">
        <f>VLOOKUP($A45,'rawHindIII-AccB2I'!$A$1:$F$125,2,FALSE)</f>
        <v>806</v>
      </c>
      <c r="D45" s="5">
        <f>VLOOKUP($A45,'rawHindIII-AccB2I'!$A$1:$F$125,3,FALSE)</f>
        <v>1612</v>
      </c>
      <c r="E45" s="5">
        <f>VLOOKUP($A45,'rawHindIII-AccB2I'!$A$1:$F$125,4,FALSE)</f>
        <v>1162</v>
      </c>
      <c r="F45" s="5">
        <f>VLOOKUP($A45,'rawHindIII-AccB2I'!$A$1:$F$125,5,FALSE)</f>
        <v>1612</v>
      </c>
      <c r="G45" s="5">
        <f>VLOOKUP($A45,'rawHindIII-AccB2I'!$A$1:$F$125,6,FALSE)</f>
        <v>1162</v>
      </c>
      <c r="H45" s="6">
        <f>F45*150/(B45*1000000)</f>
        <v>0.15155693727122299</v>
      </c>
      <c r="I45" s="6">
        <f>G45*250/(B45*1000000)</f>
        <v>0.18208143208143207</v>
      </c>
      <c r="J45" s="6">
        <f>D45*2*150/(B45*1000000)</f>
        <v>0.30311387454244598</v>
      </c>
      <c r="K45" s="13">
        <f>E45*2*250/(B45*1000000)</f>
        <v>0.36416286416286414</v>
      </c>
    </row>
    <row r="46" spans="1:11" x14ac:dyDescent="0.2">
      <c r="A46" s="15" t="s">
        <v>42</v>
      </c>
      <c r="B46" s="5">
        <v>1.59354</v>
      </c>
      <c r="C46" s="5">
        <f>VLOOKUP($A46,'rawHindIII-AccB2I'!$A$1:$F$125,2,FALSE)</f>
        <v>834</v>
      </c>
      <c r="D46" s="5">
        <f>VLOOKUP($A46,'rawHindIII-AccB2I'!$A$1:$F$125,3,FALSE)</f>
        <v>1668</v>
      </c>
      <c r="E46" s="5">
        <f>VLOOKUP($A46,'rawHindIII-AccB2I'!$A$1:$F$125,4,FALSE)</f>
        <v>1208</v>
      </c>
      <c r="F46" s="5">
        <f>VLOOKUP($A46,'rawHindIII-AccB2I'!$A$1:$F$125,5,FALSE)</f>
        <v>1668</v>
      </c>
      <c r="G46" s="5">
        <f>VLOOKUP($A46,'rawHindIII-AccB2I'!$A$1:$F$125,6,FALSE)</f>
        <v>1208</v>
      </c>
      <c r="H46" s="6">
        <f>F46*150/(B46*1000000)</f>
        <v>0.15700892352874732</v>
      </c>
      <c r="I46" s="6">
        <f>G46*250/(B46*1000000)</f>
        <v>0.18951516748873576</v>
      </c>
      <c r="J46" s="6">
        <f>D46*2*150/(B46*1000000)</f>
        <v>0.31401784705749464</v>
      </c>
      <c r="K46" s="13">
        <f>E46*2*250/(B46*1000000)</f>
        <v>0.37903033497747152</v>
      </c>
    </row>
    <row r="47" spans="1:11" x14ac:dyDescent="0.2">
      <c r="A47" s="15" t="s">
        <v>43</v>
      </c>
      <c r="B47" s="5">
        <v>1.59457</v>
      </c>
      <c r="C47" s="5">
        <f>VLOOKUP($A47,'rawHindIII-AccB2I'!$A$1:$F$125,2,FALSE)</f>
        <v>834</v>
      </c>
      <c r="D47" s="5">
        <f>VLOOKUP($A47,'rawHindIII-AccB2I'!$A$1:$F$125,3,FALSE)</f>
        <v>1668</v>
      </c>
      <c r="E47" s="5">
        <f>VLOOKUP($A47,'rawHindIII-AccB2I'!$A$1:$F$125,4,FALSE)</f>
        <v>1210</v>
      </c>
      <c r="F47" s="5">
        <f>VLOOKUP($A47,'rawHindIII-AccB2I'!$A$1:$F$125,5,FALSE)</f>
        <v>1668</v>
      </c>
      <c r="G47" s="5">
        <f>VLOOKUP($A47,'rawHindIII-AccB2I'!$A$1:$F$125,6,FALSE)</f>
        <v>1210</v>
      </c>
      <c r="H47" s="6">
        <f>F47*150/(B47*1000000)</f>
        <v>0.15690750484456625</v>
      </c>
      <c r="I47" s="6">
        <f>G47*250/(B47*1000000)</f>
        <v>0.18970631580927774</v>
      </c>
      <c r="J47" s="6">
        <f>D47*2*150/(B47*1000000)</f>
        <v>0.31381500968913251</v>
      </c>
      <c r="K47" s="13">
        <f>E47*2*250/(B47*1000000)</f>
        <v>0.37941263161855548</v>
      </c>
    </row>
    <row r="48" spans="1:11" x14ac:dyDescent="0.2">
      <c r="A48" s="15" t="s">
        <v>44</v>
      </c>
      <c r="B48" s="5">
        <v>1.69279</v>
      </c>
      <c r="C48" s="5">
        <f>VLOOKUP($A48,'rawHindIII-AccB2I'!$A$1:$F$125,2,FALSE)</f>
        <v>854</v>
      </c>
      <c r="D48" s="5">
        <f>VLOOKUP($A48,'rawHindIII-AccB2I'!$A$1:$F$125,3,FALSE)</f>
        <v>1708</v>
      </c>
      <c r="E48" s="5">
        <f>VLOOKUP($A48,'rawHindIII-AccB2I'!$A$1:$F$125,4,FALSE)</f>
        <v>1218</v>
      </c>
      <c r="F48" s="5">
        <f>VLOOKUP($A48,'rawHindIII-AccB2I'!$A$1:$F$125,5,FALSE)</f>
        <v>1708</v>
      </c>
      <c r="G48" s="5">
        <f>VLOOKUP($A48,'rawHindIII-AccB2I'!$A$1:$F$125,6,FALSE)</f>
        <v>1218</v>
      </c>
      <c r="H48" s="6">
        <f>F48*150/(B48*1000000)</f>
        <v>0.1513477749750412</v>
      </c>
      <c r="I48" s="6">
        <f>G48*250/(B48*1000000)</f>
        <v>0.17988055222443422</v>
      </c>
      <c r="J48" s="6">
        <f>D48*2*150/(B48*1000000)</f>
        <v>0.30269554995008241</v>
      </c>
      <c r="K48" s="13">
        <f>E48*2*250/(B48*1000000)</f>
        <v>0.35976110444886844</v>
      </c>
    </row>
    <row r="49" spans="1:11" x14ac:dyDescent="0.2">
      <c r="A49" s="15" t="s">
        <v>45</v>
      </c>
      <c r="B49" s="5">
        <v>1.65805</v>
      </c>
      <c r="C49" s="5">
        <f>VLOOKUP($A49,'rawHindIII-AccB2I'!$A$1:$F$125,2,FALSE)</f>
        <v>849</v>
      </c>
      <c r="D49" s="5">
        <f>VLOOKUP($A49,'rawHindIII-AccB2I'!$A$1:$F$125,3,FALSE)</f>
        <v>1698</v>
      </c>
      <c r="E49" s="5">
        <f>VLOOKUP($A49,'rawHindIII-AccB2I'!$A$1:$F$125,4,FALSE)</f>
        <v>1230</v>
      </c>
      <c r="F49" s="5">
        <f>VLOOKUP($A49,'rawHindIII-AccB2I'!$A$1:$F$125,5,FALSE)</f>
        <v>1698</v>
      </c>
      <c r="G49" s="5">
        <f>VLOOKUP($A49,'rawHindIII-AccB2I'!$A$1:$F$125,6,FALSE)</f>
        <v>1230</v>
      </c>
      <c r="H49" s="6">
        <f>F49*150/(B49*1000000)</f>
        <v>0.15361418533819848</v>
      </c>
      <c r="I49" s="6">
        <f>G49*250/(B49*1000000)</f>
        <v>0.18545882211031031</v>
      </c>
      <c r="J49" s="6">
        <f>D49*2*150/(B49*1000000)</f>
        <v>0.30722837067639697</v>
      </c>
      <c r="K49" s="13">
        <f>E49*2*250/(B49*1000000)</f>
        <v>0.37091764422062062</v>
      </c>
    </row>
    <row r="50" spans="1:11" x14ac:dyDescent="0.2">
      <c r="A50" s="15" t="s">
        <v>46</v>
      </c>
      <c r="B50" s="5">
        <v>1.5945400000000001</v>
      </c>
      <c r="C50" s="5">
        <f>VLOOKUP($A50,'rawHindIII-AccB2I'!$A$1:$F$125,2,FALSE)</f>
        <v>834</v>
      </c>
      <c r="D50" s="5">
        <f>VLOOKUP($A50,'rawHindIII-AccB2I'!$A$1:$F$125,3,FALSE)</f>
        <v>1668</v>
      </c>
      <c r="E50" s="5">
        <f>VLOOKUP($A50,'rawHindIII-AccB2I'!$A$1:$F$125,4,FALSE)</f>
        <v>1210</v>
      </c>
      <c r="F50" s="5">
        <f>VLOOKUP($A50,'rawHindIII-AccB2I'!$A$1:$F$125,5,FALSE)</f>
        <v>1668</v>
      </c>
      <c r="G50" s="5">
        <f>VLOOKUP($A50,'rawHindIII-AccB2I'!$A$1:$F$125,6,FALSE)</f>
        <v>1210</v>
      </c>
      <c r="H50" s="6">
        <f>F50*150/(B50*1000000)</f>
        <v>0.15691045693428826</v>
      </c>
      <c r="I50" s="6">
        <f>G50*250/(B50*1000000)</f>
        <v>0.1897098849825028</v>
      </c>
      <c r="J50" s="6">
        <f>D50*2*150/(B50*1000000)</f>
        <v>0.31382091386857652</v>
      </c>
      <c r="K50" s="13">
        <f>E50*2*250/(B50*1000000)</f>
        <v>0.37941976996500559</v>
      </c>
    </row>
    <row r="51" spans="1:11" x14ac:dyDescent="0.2">
      <c r="A51" s="15" t="s">
        <v>47</v>
      </c>
      <c r="B51" s="5">
        <v>1.6604300000000001</v>
      </c>
      <c r="C51" s="5">
        <f>VLOOKUP($A51,'rawHindIII-AccB2I'!$A$1:$F$125,2,FALSE)</f>
        <v>887</v>
      </c>
      <c r="D51" s="5">
        <f>VLOOKUP($A51,'rawHindIII-AccB2I'!$A$1:$F$125,3,FALSE)</f>
        <v>1774</v>
      </c>
      <c r="E51" s="5">
        <f>VLOOKUP($A51,'rawHindIII-AccB2I'!$A$1:$F$125,4,FALSE)</f>
        <v>1246</v>
      </c>
      <c r="F51" s="5">
        <f>VLOOKUP($A51,'rawHindIII-AccB2I'!$A$1:$F$125,5,FALSE)</f>
        <v>1774</v>
      </c>
      <c r="G51" s="5">
        <f>VLOOKUP($A51,'rawHindIII-AccB2I'!$A$1:$F$125,6,FALSE)</f>
        <v>1246</v>
      </c>
      <c r="H51" s="6">
        <f>F51*150/(B51*1000000)</f>
        <v>0.16025969176659058</v>
      </c>
      <c r="I51" s="6">
        <f>G51*250/(B51*1000000)</f>
        <v>0.18760200670910548</v>
      </c>
      <c r="J51" s="6">
        <f>D51*2*150/(B51*1000000)</f>
        <v>0.32051938353318116</v>
      </c>
      <c r="K51" s="13">
        <f>E51*2*250/(B51*1000000)</f>
        <v>0.37520401341821097</v>
      </c>
    </row>
    <row r="52" spans="1:11" x14ac:dyDescent="0.2">
      <c r="A52" s="15" t="s">
        <v>48</v>
      </c>
      <c r="B52" s="5">
        <v>1.6604699999999999</v>
      </c>
      <c r="C52" s="5">
        <f>VLOOKUP($A52,'rawHindIII-AccB2I'!$A$1:$F$125,2,FALSE)</f>
        <v>888</v>
      </c>
      <c r="D52" s="5">
        <f>VLOOKUP($A52,'rawHindIII-AccB2I'!$A$1:$F$125,3,FALSE)</f>
        <v>1776</v>
      </c>
      <c r="E52" s="5">
        <f>VLOOKUP($A52,'rawHindIII-AccB2I'!$A$1:$F$125,4,FALSE)</f>
        <v>1248</v>
      </c>
      <c r="F52" s="5">
        <f>VLOOKUP($A52,'rawHindIII-AccB2I'!$A$1:$F$125,5,FALSE)</f>
        <v>1776</v>
      </c>
      <c r="G52" s="5">
        <f>VLOOKUP($A52,'rawHindIII-AccB2I'!$A$1:$F$125,6,FALSE)</f>
        <v>1248</v>
      </c>
      <c r="H52" s="6">
        <f>F52*150/(B52*1000000)</f>
        <v>0.16043650291784856</v>
      </c>
      <c r="I52" s="6">
        <f>G52*250/(B52*1000000)</f>
        <v>0.18789860702090372</v>
      </c>
      <c r="J52" s="6">
        <f>D52*2*150/(B52*1000000)</f>
        <v>0.32087300583569711</v>
      </c>
      <c r="K52" s="13">
        <f>E52*2*250/(B52*1000000)</f>
        <v>0.37579721404180744</v>
      </c>
    </row>
    <row r="53" spans="1:11" x14ac:dyDescent="0.2">
      <c r="A53" s="15" t="s">
        <v>49</v>
      </c>
      <c r="B53" s="5">
        <v>1.6332100000000001</v>
      </c>
      <c r="C53" s="5">
        <f>VLOOKUP($A53,'rawHindIII-AccB2I'!$A$1:$F$125,2,FALSE)</f>
        <v>816</v>
      </c>
      <c r="D53" s="5">
        <f>VLOOKUP($A53,'rawHindIII-AccB2I'!$A$1:$F$125,3,FALSE)</f>
        <v>1632</v>
      </c>
      <c r="E53" s="5">
        <f>VLOOKUP($A53,'rawHindIII-AccB2I'!$A$1:$F$125,4,FALSE)</f>
        <v>1196</v>
      </c>
      <c r="F53" s="5">
        <f>VLOOKUP($A53,'rawHindIII-AccB2I'!$A$1:$F$125,5,FALSE)</f>
        <v>1632</v>
      </c>
      <c r="G53" s="5">
        <f>VLOOKUP($A53,'rawHindIII-AccB2I'!$A$1:$F$125,6,FALSE)</f>
        <v>1196</v>
      </c>
      <c r="H53" s="6">
        <f>F53*150/(B53*1000000)</f>
        <v>0.14988886915950797</v>
      </c>
      <c r="I53" s="6">
        <f>G53*250/(B53*1000000)</f>
        <v>0.18307504852407222</v>
      </c>
      <c r="J53" s="6">
        <f>D53*2*150/(B53*1000000)</f>
        <v>0.29977773831901594</v>
      </c>
      <c r="K53" s="13">
        <f>E53*2*250/(B53*1000000)</f>
        <v>0.36615009704814444</v>
      </c>
    </row>
    <row r="54" spans="1:11" x14ac:dyDescent="0.2">
      <c r="A54" s="15" t="s">
        <v>50</v>
      </c>
      <c r="B54" s="5">
        <v>1.6379300000000001</v>
      </c>
      <c r="C54" s="5">
        <f>VLOOKUP($A54,'rawHindIII-AccB2I'!$A$1:$F$125,2,FALSE)</f>
        <v>792</v>
      </c>
      <c r="D54" s="5">
        <f>VLOOKUP($A54,'rawHindIII-AccB2I'!$A$1:$F$125,3,FALSE)</f>
        <v>1584</v>
      </c>
      <c r="E54" s="5">
        <f>VLOOKUP($A54,'rawHindIII-AccB2I'!$A$1:$F$125,4,FALSE)</f>
        <v>1168</v>
      </c>
      <c r="F54" s="5">
        <f>VLOOKUP($A54,'rawHindIII-AccB2I'!$A$1:$F$125,5,FALSE)</f>
        <v>1584</v>
      </c>
      <c r="G54" s="5">
        <f>VLOOKUP($A54,'rawHindIII-AccB2I'!$A$1:$F$125,6,FALSE)</f>
        <v>1168</v>
      </c>
      <c r="H54" s="6">
        <f>F54*150/(B54*1000000)</f>
        <v>0.14506114424914374</v>
      </c>
      <c r="I54" s="6">
        <f>G54*250/(B54*1000000)</f>
        <v>0.17827379680450325</v>
      </c>
      <c r="J54" s="6">
        <f>D54*2*150/(B54*1000000)</f>
        <v>0.29012228849828747</v>
      </c>
      <c r="K54" s="13">
        <f>E54*2*250/(B54*1000000)</f>
        <v>0.35654759360900651</v>
      </c>
    </row>
    <row r="55" spans="1:11" x14ac:dyDescent="0.2">
      <c r="A55" s="15" t="s">
        <v>51</v>
      </c>
      <c r="B55" s="5">
        <v>1.55383</v>
      </c>
      <c r="C55" s="5">
        <f>VLOOKUP($A55,'rawHindIII-AccB2I'!$A$1:$F$125,2,FALSE)</f>
        <v>831</v>
      </c>
      <c r="D55" s="5">
        <f>VLOOKUP($A55,'rawHindIII-AccB2I'!$A$1:$F$125,3,FALSE)</f>
        <v>1662</v>
      </c>
      <c r="E55" s="5">
        <f>VLOOKUP($A55,'rawHindIII-AccB2I'!$A$1:$F$125,4,FALSE)</f>
        <v>1200</v>
      </c>
      <c r="F55" s="5">
        <f>VLOOKUP($A55,'rawHindIII-AccB2I'!$A$1:$F$125,5,FALSE)</f>
        <v>1662</v>
      </c>
      <c r="G55" s="5">
        <f>VLOOKUP($A55,'rawHindIII-AccB2I'!$A$1:$F$125,6,FALSE)</f>
        <v>1200</v>
      </c>
      <c r="H55" s="6">
        <f>F55*150/(B55*1000000)</f>
        <v>0.16044226202351608</v>
      </c>
      <c r="I55" s="6">
        <f>G55*250/(B55*1000000)</f>
        <v>0.19307131410772091</v>
      </c>
      <c r="J55" s="6">
        <f>D55*2*150/(B55*1000000)</f>
        <v>0.32088452404703216</v>
      </c>
      <c r="K55" s="13">
        <f>E55*2*250/(B55*1000000)</f>
        <v>0.38614262821544182</v>
      </c>
    </row>
    <row r="56" spans="1:11" x14ac:dyDescent="0.2">
      <c r="A56" s="15" t="s">
        <v>52</v>
      </c>
      <c r="B56" s="5">
        <v>1.5996999999999999</v>
      </c>
      <c r="C56" s="5">
        <f>VLOOKUP($A56,'rawHindIII-AccB2I'!$A$1:$F$125,2,FALSE)</f>
        <v>841</v>
      </c>
      <c r="D56" s="5">
        <f>VLOOKUP($A56,'rawHindIII-AccB2I'!$A$1:$F$125,3,FALSE)</f>
        <v>1682</v>
      </c>
      <c r="E56" s="5">
        <f>VLOOKUP($A56,'rawHindIII-AccB2I'!$A$1:$F$125,4,FALSE)</f>
        <v>1218</v>
      </c>
      <c r="F56" s="5">
        <f>VLOOKUP($A56,'rawHindIII-AccB2I'!$A$1:$F$125,5,FALSE)</f>
        <v>1682</v>
      </c>
      <c r="G56" s="5">
        <f>VLOOKUP($A56,'rawHindIII-AccB2I'!$A$1:$F$125,6,FALSE)</f>
        <v>1218</v>
      </c>
      <c r="H56" s="6">
        <f>F56*150/(B56*1000000)</f>
        <v>0.1577170719509908</v>
      </c>
      <c r="I56" s="6">
        <f>G56*250/(B56*1000000)</f>
        <v>0.19034819028567856</v>
      </c>
      <c r="J56" s="6">
        <f>D56*2*150/(B56*1000000)</f>
        <v>0.3154341439019816</v>
      </c>
      <c r="K56" s="13">
        <f>E56*2*250/(B56*1000000)</f>
        <v>0.38069638057135713</v>
      </c>
    </row>
    <row r="57" spans="1:11" x14ac:dyDescent="0.2">
      <c r="A57" s="15" t="s">
        <v>53</v>
      </c>
      <c r="B57" s="5">
        <v>1.6348499999999999</v>
      </c>
      <c r="C57" s="5">
        <f>VLOOKUP($A57,'rawHindIII-AccB2I'!$A$1:$F$125,2,FALSE)</f>
        <v>785</v>
      </c>
      <c r="D57" s="5">
        <f>VLOOKUP($A57,'rawHindIII-AccB2I'!$A$1:$F$125,3,FALSE)</f>
        <v>1570</v>
      </c>
      <c r="E57" s="5">
        <f>VLOOKUP($A57,'rawHindIII-AccB2I'!$A$1:$F$125,4,FALSE)</f>
        <v>1136</v>
      </c>
      <c r="F57" s="5">
        <f>VLOOKUP($A57,'rawHindIII-AccB2I'!$A$1:$F$125,5,FALSE)</f>
        <v>1570</v>
      </c>
      <c r="G57" s="5">
        <f>VLOOKUP($A57,'rawHindIII-AccB2I'!$A$1:$F$125,6,FALSE)</f>
        <v>1136</v>
      </c>
      <c r="H57" s="6">
        <f>F57*150/(B57*1000000)</f>
        <v>0.14404991283604002</v>
      </c>
      <c r="I57" s="6">
        <f>G57*250/(B57*1000000)</f>
        <v>0.17371624308040493</v>
      </c>
      <c r="J57" s="6">
        <f>D57*2*150/(B57*1000000)</f>
        <v>0.28809982567208003</v>
      </c>
      <c r="K57" s="13">
        <f>E57*2*250/(B57*1000000)</f>
        <v>0.34743248616080985</v>
      </c>
    </row>
    <row r="58" spans="1:11" x14ac:dyDescent="0.2">
      <c r="A58" s="15" t="s">
        <v>54</v>
      </c>
      <c r="B58" s="5">
        <v>1.5950599999999999</v>
      </c>
      <c r="C58" s="5">
        <f>VLOOKUP($A58,'rawHindIII-AccB2I'!$A$1:$F$125,2,FALSE)</f>
        <v>818</v>
      </c>
      <c r="D58" s="5">
        <f>VLOOKUP($A58,'rawHindIII-AccB2I'!$A$1:$F$125,3,FALSE)</f>
        <v>1636</v>
      </c>
      <c r="E58" s="5">
        <f>VLOOKUP($A58,'rawHindIII-AccB2I'!$A$1:$F$125,4,FALSE)</f>
        <v>1164</v>
      </c>
      <c r="F58" s="5">
        <f>VLOOKUP($A58,'rawHindIII-AccB2I'!$A$1:$F$125,5,FALSE)</f>
        <v>1636</v>
      </c>
      <c r="G58" s="5">
        <f>VLOOKUP($A58,'rawHindIII-AccB2I'!$A$1:$F$125,6,FALSE)</f>
        <v>1164</v>
      </c>
      <c r="H58" s="6">
        <f>F58*150/(B58*1000000)</f>
        <v>0.15385001191177761</v>
      </c>
      <c r="I58" s="6">
        <f>G58*250/(B58*1000000)</f>
        <v>0.18243827818389277</v>
      </c>
      <c r="J58" s="6">
        <f>D58*2*150/(B58*1000000)</f>
        <v>0.30770002382355521</v>
      </c>
      <c r="K58" s="13">
        <f>E58*2*250/(B58*1000000)</f>
        <v>0.36487655636778554</v>
      </c>
    </row>
    <row r="59" spans="1:11" x14ac:dyDescent="0.2">
      <c r="A59" s="15" t="s">
        <v>55</v>
      </c>
      <c r="B59" s="5">
        <v>1.6003400000000001</v>
      </c>
      <c r="C59" s="5">
        <f>VLOOKUP($A59,'rawHindIII-AccB2I'!$A$1:$F$125,2,FALSE)</f>
        <v>829</v>
      </c>
      <c r="D59" s="5">
        <f>VLOOKUP($A59,'rawHindIII-AccB2I'!$A$1:$F$125,3,FALSE)</f>
        <v>1658</v>
      </c>
      <c r="E59" s="5">
        <f>VLOOKUP($A59,'rawHindIII-AccB2I'!$A$1:$F$125,4,FALSE)</f>
        <v>1162</v>
      </c>
      <c r="F59" s="5">
        <f>VLOOKUP($A59,'rawHindIII-AccB2I'!$A$1:$F$125,5,FALSE)</f>
        <v>1658</v>
      </c>
      <c r="G59" s="5">
        <f>VLOOKUP($A59,'rawHindIII-AccB2I'!$A$1:$F$125,6,FALSE)</f>
        <v>1162</v>
      </c>
      <c r="H59" s="6">
        <f>F59*150/(B59*1000000)</f>
        <v>0.15540447654873341</v>
      </c>
      <c r="I59" s="6">
        <f>G59*250/(B59*1000000)</f>
        <v>0.1815239261656898</v>
      </c>
      <c r="J59" s="6">
        <f>D59*2*150/(B59*1000000)</f>
        <v>0.31080895309746681</v>
      </c>
      <c r="K59" s="13">
        <f>E59*2*250/(B59*1000000)</f>
        <v>0.36304785233137959</v>
      </c>
    </row>
    <row r="60" spans="1:11" x14ac:dyDescent="0.2">
      <c r="A60" s="15" t="s">
        <v>56</v>
      </c>
      <c r="B60" s="5">
        <v>1.6348800000000001</v>
      </c>
      <c r="C60" s="5">
        <f>VLOOKUP($A60,'rawHindIII-AccB2I'!$A$1:$F$125,2,FALSE)</f>
        <v>792</v>
      </c>
      <c r="D60" s="5">
        <f>VLOOKUP($A60,'rawHindIII-AccB2I'!$A$1:$F$125,3,FALSE)</f>
        <v>1584</v>
      </c>
      <c r="E60" s="5">
        <f>VLOOKUP($A60,'rawHindIII-AccB2I'!$A$1:$F$125,4,FALSE)</f>
        <v>1164</v>
      </c>
      <c r="F60" s="5">
        <f>VLOOKUP($A60,'rawHindIII-AccB2I'!$A$1:$F$125,5,FALSE)</f>
        <v>1584</v>
      </c>
      <c r="G60" s="5">
        <f>VLOOKUP($A60,'rawHindIII-AccB2I'!$A$1:$F$125,6,FALSE)</f>
        <v>1164</v>
      </c>
      <c r="H60" s="6">
        <f>F60*150/(B60*1000000)</f>
        <v>0.14533176746917206</v>
      </c>
      <c r="I60" s="6">
        <f>G60*250/(B60*1000000)</f>
        <v>0.17799471520845567</v>
      </c>
      <c r="J60" s="6">
        <f>D60*2*150/(B60*1000000)</f>
        <v>0.29066353493834413</v>
      </c>
      <c r="K60" s="13">
        <f>E60*2*250/(B60*1000000)</f>
        <v>0.35598943041691133</v>
      </c>
    </row>
    <row r="61" spans="1:11" x14ac:dyDescent="0.2">
      <c r="A61" s="15" t="s">
        <v>57</v>
      </c>
      <c r="B61" s="5">
        <v>1.65056</v>
      </c>
      <c r="C61" s="5">
        <f>VLOOKUP($A61,'rawHindIII-AccB2I'!$A$1:$F$125,2,FALSE)</f>
        <v>870</v>
      </c>
      <c r="D61" s="5">
        <f>VLOOKUP($A61,'rawHindIII-AccB2I'!$A$1:$F$125,3,FALSE)</f>
        <v>1740</v>
      </c>
      <c r="E61" s="5">
        <f>VLOOKUP($A61,'rawHindIII-AccB2I'!$A$1:$F$125,4,FALSE)</f>
        <v>1268</v>
      </c>
      <c r="F61" s="5">
        <f>VLOOKUP($A61,'rawHindIII-AccB2I'!$A$1:$F$125,5,FALSE)</f>
        <v>1740</v>
      </c>
      <c r="G61" s="5">
        <f>VLOOKUP($A61,'rawHindIII-AccB2I'!$A$1:$F$125,6,FALSE)</f>
        <v>1268</v>
      </c>
      <c r="H61" s="6">
        <f>F61*150/(B61*1000000)</f>
        <v>0.15812815044590928</v>
      </c>
      <c r="I61" s="6">
        <f>G61*250/(B61*1000000)</f>
        <v>0.19205602946878636</v>
      </c>
      <c r="J61" s="6">
        <f>D61*2*150/(B61*1000000)</f>
        <v>0.31625630089181855</v>
      </c>
      <c r="K61" s="13">
        <f>E61*2*250/(B61*1000000)</f>
        <v>0.38411205893757272</v>
      </c>
    </row>
    <row r="62" spans="1:11" x14ac:dyDescent="0.2">
      <c r="A62" s="15" t="s">
        <v>58</v>
      </c>
      <c r="B62" s="5">
        <v>1.60423</v>
      </c>
      <c r="C62" s="5">
        <f>VLOOKUP($A62,'rawHindIII-AccB2I'!$A$1:$F$125,2,FALSE)</f>
        <v>821</v>
      </c>
      <c r="D62" s="5">
        <f>VLOOKUP($A62,'rawHindIII-AccB2I'!$A$1:$F$125,3,FALSE)</f>
        <v>1642</v>
      </c>
      <c r="E62" s="5">
        <f>VLOOKUP($A62,'rawHindIII-AccB2I'!$A$1:$F$125,4,FALSE)</f>
        <v>1164</v>
      </c>
      <c r="F62" s="5">
        <f>VLOOKUP($A62,'rawHindIII-AccB2I'!$A$1:$F$125,5,FALSE)</f>
        <v>1642</v>
      </c>
      <c r="G62" s="5">
        <f>VLOOKUP($A62,'rawHindIII-AccB2I'!$A$1:$F$125,6,FALSE)</f>
        <v>1164</v>
      </c>
      <c r="H62" s="6">
        <f>F62*150/(B62*1000000)</f>
        <v>0.15353160083030487</v>
      </c>
      <c r="I62" s="6">
        <f>G62*250/(B62*1000000)</f>
        <v>0.18139543581655998</v>
      </c>
      <c r="J62" s="6">
        <f>D62*2*150/(B62*1000000)</f>
        <v>0.30706320166060974</v>
      </c>
      <c r="K62" s="13">
        <f>E62*2*250/(B62*1000000)</f>
        <v>0.36279087163311996</v>
      </c>
    </row>
    <row r="63" spans="1:11" x14ac:dyDescent="0.2">
      <c r="A63" s="15" t="s">
        <v>59</v>
      </c>
      <c r="B63" s="5">
        <v>1.65906</v>
      </c>
      <c r="C63" s="5">
        <f>VLOOKUP($A63,'rawHindIII-AccB2I'!$A$1:$F$125,2,FALSE)</f>
        <v>879</v>
      </c>
      <c r="D63" s="5">
        <f>VLOOKUP($A63,'rawHindIII-AccB2I'!$A$1:$F$125,3,FALSE)</f>
        <v>1758</v>
      </c>
      <c r="E63" s="5">
        <f>VLOOKUP($A63,'rawHindIII-AccB2I'!$A$1:$F$125,4,FALSE)</f>
        <v>1220</v>
      </c>
      <c r="F63" s="5">
        <f>VLOOKUP($A63,'rawHindIII-AccB2I'!$A$1:$F$125,5,FALSE)</f>
        <v>1758</v>
      </c>
      <c r="G63" s="5">
        <f>VLOOKUP($A63,'rawHindIII-AccB2I'!$A$1:$F$125,6,FALSE)</f>
        <v>1220</v>
      </c>
      <c r="H63" s="6">
        <f>F63*150/(B63*1000000)</f>
        <v>0.15894542692850169</v>
      </c>
      <c r="I63" s="6">
        <f>G63*250/(B63*1000000)</f>
        <v>0.18383904138488061</v>
      </c>
      <c r="J63" s="6">
        <f>D63*2*150/(B63*1000000)</f>
        <v>0.31789085385700339</v>
      </c>
      <c r="K63" s="13">
        <f>E63*2*250/(B63*1000000)</f>
        <v>0.36767808276976122</v>
      </c>
    </row>
    <row r="64" spans="1:11" x14ac:dyDescent="0.2">
      <c r="A64" s="15" t="s">
        <v>60</v>
      </c>
      <c r="B64" s="5">
        <v>1.6042099999999999</v>
      </c>
      <c r="C64" s="5">
        <f>VLOOKUP($A64,'rawHindIII-AccB2I'!$A$1:$F$125,2,FALSE)</f>
        <v>821</v>
      </c>
      <c r="D64" s="5">
        <f>VLOOKUP($A64,'rawHindIII-AccB2I'!$A$1:$F$125,3,FALSE)</f>
        <v>1642</v>
      </c>
      <c r="E64" s="5">
        <f>VLOOKUP($A64,'rawHindIII-AccB2I'!$A$1:$F$125,4,FALSE)</f>
        <v>1166</v>
      </c>
      <c r="F64" s="5">
        <f>VLOOKUP($A64,'rawHindIII-AccB2I'!$A$1:$F$125,5,FALSE)</f>
        <v>1642</v>
      </c>
      <c r="G64" s="5">
        <f>VLOOKUP($A64,'rawHindIII-AccB2I'!$A$1:$F$125,6,FALSE)</f>
        <v>1166</v>
      </c>
      <c r="H64" s="6">
        <f>F64*150/(B64*1000000)</f>
        <v>0.15353351493881723</v>
      </c>
      <c r="I64" s="6">
        <f>G64*250/(B64*1000000)</f>
        <v>0.18170937720123925</v>
      </c>
      <c r="J64" s="6">
        <f>D64*2*150/(B64*1000000)</f>
        <v>0.30706702987763446</v>
      </c>
      <c r="K64" s="13">
        <f>E64*2*250/(B64*1000000)</f>
        <v>0.36341875440247851</v>
      </c>
    </row>
    <row r="65" spans="1:11" x14ac:dyDescent="0.2">
      <c r="A65" s="15" t="s">
        <v>61</v>
      </c>
      <c r="B65" s="5">
        <v>1.58647</v>
      </c>
      <c r="C65" s="5">
        <f>VLOOKUP($A65,'rawHindIII-AccB2I'!$A$1:$F$125,2,FALSE)</f>
        <v>803</v>
      </c>
      <c r="D65" s="5">
        <f>VLOOKUP($A65,'rawHindIII-AccB2I'!$A$1:$F$125,3,FALSE)</f>
        <v>1606</v>
      </c>
      <c r="E65" s="5">
        <f>VLOOKUP($A65,'rawHindIII-AccB2I'!$A$1:$F$125,4,FALSE)</f>
        <v>1140</v>
      </c>
      <c r="F65" s="5">
        <f>VLOOKUP($A65,'rawHindIII-AccB2I'!$A$1:$F$125,5,FALSE)</f>
        <v>1606</v>
      </c>
      <c r="G65" s="5">
        <f>VLOOKUP($A65,'rawHindIII-AccB2I'!$A$1:$F$125,6,FALSE)</f>
        <v>1140</v>
      </c>
      <c r="H65" s="6">
        <f>F65*150/(B65*1000000)</f>
        <v>0.15184655240880698</v>
      </c>
      <c r="I65" s="6">
        <f>G65*250/(B65*1000000)</f>
        <v>0.17964411555213777</v>
      </c>
      <c r="J65" s="6">
        <f>D65*2*150/(B65*1000000)</f>
        <v>0.30369310481761397</v>
      </c>
      <c r="K65" s="13">
        <f>E65*2*250/(B65*1000000)</f>
        <v>0.35928823110427555</v>
      </c>
    </row>
    <row r="66" spans="1:11" x14ac:dyDescent="0.2">
      <c r="A66" s="15" t="s">
        <v>62</v>
      </c>
      <c r="B66" s="5">
        <v>1.66764</v>
      </c>
      <c r="C66" s="5">
        <f>VLOOKUP($A66,'rawHindIII-AccB2I'!$A$1:$F$125,2,FALSE)</f>
        <v>834</v>
      </c>
      <c r="D66" s="5">
        <f>VLOOKUP($A66,'rawHindIII-AccB2I'!$A$1:$F$125,3,FALSE)</f>
        <v>1668</v>
      </c>
      <c r="E66" s="5">
        <f>VLOOKUP($A66,'rawHindIII-AccB2I'!$A$1:$F$125,4,FALSE)</f>
        <v>1182</v>
      </c>
      <c r="F66" s="5">
        <f>VLOOKUP($A66,'rawHindIII-AccB2I'!$A$1:$F$125,5,FALSE)</f>
        <v>1668</v>
      </c>
      <c r="G66" s="5">
        <f>VLOOKUP($A66,'rawHindIII-AccB2I'!$A$1:$F$125,6,FALSE)</f>
        <v>1182</v>
      </c>
      <c r="H66" s="6">
        <f>F66*150/(B66*1000000)</f>
        <v>0.15003238108944378</v>
      </c>
      <c r="I66" s="6">
        <f>G66*250/(B66*1000000)</f>
        <v>0.17719651723393537</v>
      </c>
      <c r="J66" s="6">
        <f>D66*2*150/(B66*1000000)</f>
        <v>0.30006476217888756</v>
      </c>
      <c r="K66" s="13">
        <f>E66*2*250/(B66*1000000)</f>
        <v>0.35439303446787074</v>
      </c>
    </row>
    <row r="67" spans="1:11" x14ac:dyDescent="0.2">
      <c r="A67" s="15" t="s">
        <v>63</v>
      </c>
      <c r="B67" s="5">
        <v>1.6673</v>
      </c>
      <c r="C67" s="5">
        <f>VLOOKUP($A67,'rawHindIII-AccB2I'!$A$1:$F$125,2,FALSE)</f>
        <v>833</v>
      </c>
      <c r="D67" s="5">
        <f>VLOOKUP($A67,'rawHindIII-AccB2I'!$A$1:$F$125,3,FALSE)</f>
        <v>1666</v>
      </c>
      <c r="E67" s="5">
        <f>VLOOKUP($A67,'rawHindIII-AccB2I'!$A$1:$F$125,4,FALSE)</f>
        <v>1180</v>
      </c>
      <c r="F67" s="5">
        <f>VLOOKUP($A67,'rawHindIII-AccB2I'!$A$1:$F$125,5,FALSE)</f>
        <v>1666</v>
      </c>
      <c r="G67" s="5">
        <f>VLOOKUP($A67,'rawHindIII-AccB2I'!$A$1:$F$125,6,FALSE)</f>
        <v>1180</v>
      </c>
      <c r="H67" s="6">
        <f>F67*150/(B67*1000000)</f>
        <v>0.14988304444311162</v>
      </c>
      <c r="I67" s="6">
        <f>G67*250/(B67*1000000)</f>
        <v>0.17693276554909135</v>
      </c>
      <c r="J67" s="6">
        <f>D67*2*150/(B67*1000000)</f>
        <v>0.29976608888622325</v>
      </c>
      <c r="K67" s="13">
        <f>E67*2*250/(B67*1000000)</f>
        <v>0.3538655310981827</v>
      </c>
    </row>
    <row r="68" spans="1:11" x14ac:dyDescent="0.2">
      <c r="A68" s="15" t="s">
        <v>64</v>
      </c>
      <c r="B68" s="5">
        <v>1.69692</v>
      </c>
      <c r="C68" s="5">
        <f>VLOOKUP($A68,'rawHindIII-AccB2I'!$A$1:$F$125,2,FALSE)</f>
        <v>884</v>
      </c>
      <c r="D68" s="5">
        <f>VLOOKUP($A68,'rawHindIII-AccB2I'!$A$1:$F$125,3,FALSE)</f>
        <v>1768</v>
      </c>
      <c r="E68" s="5">
        <f>VLOOKUP($A68,'rawHindIII-AccB2I'!$A$1:$F$125,4,FALSE)</f>
        <v>1294</v>
      </c>
      <c r="F68" s="5">
        <f>VLOOKUP($A68,'rawHindIII-AccB2I'!$A$1:$F$125,5,FALSE)</f>
        <v>1768</v>
      </c>
      <c r="G68" s="5">
        <f>VLOOKUP($A68,'rawHindIII-AccB2I'!$A$1:$F$125,6,FALSE)</f>
        <v>1294</v>
      </c>
      <c r="H68" s="6">
        <f>F68*150/(B68*1000000)</f>
        <v>0.1562831482922</v>
      </c>
      <c r="I68" s="6">
        <f>G68*250/(B68*1000000)</f>
        <v>0.19063951158569645</v>
      </c>
      <c r="J68" s="6">
        <f>D68*2*150/(B68*1000000)</f>
        <v>0.31256629658439999</v>
      </c>
      <c r="K68" s="13">
        <f>E68*2*250/(B68*1000000)</f>
        <v>0.38127902317139289</v>
      </c>
    </row>
    <row r="69" spans="1:11" x14ac:dyDescent="0.2">
      <c r="A69" s="15" t="s">
        <v>65</v>
      </c>
      <c r="B69" s="5">
        <v>1.66764</v>
      </c>
      <c r="C69" s="5">
        <f>VLOOKUP($A69,'rawHindIII-AccB2I'!$A$1:$F$125,2,FALSE)</f>
        <v>834</v>
      </c>
      <c r="D69" s="5">
        <f>VLOOKUP($A69,'rawHindIII-AccB2I'!$A$1:$F$125,3,FALSE)</f>
        <v>1668</v>
      </c>
      <c r="E69" s="5">
        <f>VLOOKUP($A69,'rawHindIII-AccB2I'!$A$1:$F$125,4,FALSE)</f>
        <v>1182</v>
      </c>
      <c r="F69" s="5">
        <f>VLOOKUP($A69,'rawHindIII-AccB2I'!$A$1:$F$125,5,FALSE)</f>
        <v>1668</v>
      </c>
      <c r="G69" s="5">
        <f>VLOOKUP($A69,'rawHindIII-AccB2I'!$A$1:$F$125,6,FALSE)</f>
        <v>1182</v>
      </c>
      <c r="H69" s="6">
        <f>F69*150/(B69*1000000)</f>
        <v>0.15003238108944378</v>
      </c>
      <c r="I69" s="6">
        <f>G69*250/(B69*1000000)</f>
        <v>0.17719651723393537</v>
      </c>
      <c r="J69" s="6">
        <f>D69*2*150/(B69*1000000)</f>
        <v>0.30006476217888756</v>
      </c>
      <c r="K69" s="13">
        <f>E69*2*250/(B69*1000000)</f>
        <v>0.35439303446787074</v>
      </c>
    </row>
    <row r="70" spans="1:11" x14ac:dyDescent="0.2">
      <c r="A70" s="15" t="s">
        <v>66</v>
      </c>
      <c r="B70" s="5">
        <v>1.6672400000000001</v>
      </c>
      <c r="C70" s="5">
        <f>VLOOKUP($A70,'rawHindIII-AccB2I'!$A$1:$F$125,2,FALSE)</f>
        <v>833</v>
      </c>
      <c r="D70" s="5">
        <f>VLOOKUP($A70,'rawHindIII-AccB2I'!$A$1:$F$125,3,FALSE)</f>
        <v>1666</v>
      </c>
      <c r="E70" s="5">
        <f>VLOOKUP($A70,'rawHindIII-AccB2I'!$A$1:$F$125,4,FALSE)</f>
        <v>1180</v>
      </c>
      <c r="F70" s="5">
        <f>VLOOKUP($A70,'rawHindIII-AccB2I'!$A$1:$F$125,5,FALSE)</f>
        <v>1666</v>
      </c>
      <c r="G70" s="5">
        <f>VLOOKUP($A70,'rawHindIII-AccB2I'!$A$1:$F$125,6,FALSE)</f>
        <v>1180</v>
      </c>
      <c r="H70" s="6">
        <f>F70*150/(B70*1000000)</f>
        <v>0.14988843837719826</v>
      </c>
      <c r="I70" s="6">
        <f>G70*250/(B70*1000000)</f>
        <v>0.17693913293826924</v>
      </c>
      <c r="J70" s="6">
        <f>D70*2*150/(B70*1000000)</f>
        <v>0.29977687675439652</v>
      </c>
      <c r="K70" s="13">
        <f>E70*2*250/(B70*1000000)</f>
        <v>0.35387826587653848</v>
      </c>
    </row>
    <row r="71" spans="1:11" x14ac:dyDescent="0.2">
      <c r="A71" s="15" t="s">
        <v>67</v>
      </c>
      <c r="B71" s="5">
        <v>1.6673</v>
      </c>
      <c r="C71" s="5">
        <f>VLOOKUP($A71,'rawHindIII-AccB2I'!$A$1:$F$125,2,FALSE)</f>
        <v>834</v>
      </c>
      <c r="D71" s="5">
        <f>VLOOKUP($A71,'rawHindIII-AccB2I'!$A$1:$F$125,3,FALSE)</f>
        <v>1668</v>
      </c>
      <c r="E71" s="5">
        <f>VLOOKUP($A71,'rawHindIII-AccB2I'!$A$1:$F$125,4,FALSE)</f>
        <v>1182</v>
      </c>
      <c r="F71" s="5">
        <f>VLOOKUP($A71,'rawHindIII-AccB2I'!$A$1:$F$125,5,FALSE)</f>
        <v>1668</v>
      </c>
      <c r="G71" s="5">
        <f>VLOOKUP($A71,'rawHindIII-AccB2I'!$A$1:$F$125,6,FALSE)</f>
        <v>1182</v>
      </c>
      <c r="H71" s="6">
        <f>F71*150/(B71*1000000)</f>
        <v>0.15006297606909375</v>
      </c>
      <c r="I71" s="6">
        <f>G71*250/(B71*1000000)</f>
        <v>0.1772326515923949</v>
      </c>
      <c r="J71" s="6">
        <f>D71*2*150/(B71*1000000)</f>
        <v>0.30012595213818749</v>
      </c>
      <c r="K71" s="13">
        <f>E71*2*250/(B71*1000000)</f>
        <v>0.3544653031847898</v>
      </c>
    </row>
    <row r="72" spans="1:11" x14ac:dyDescent="0.2">
      <c r="A72" s="15" t="s">
        <v>7</v>
      </c>
      <c r="B72" s="5">
        <v>1.6983699999999999</v>
      </c>
      <c r="C72" s="5">
        <f>VLOOKUP($A72,'rawHindIII-AccB2I'!$A$1:$F$125,2,FALSE)</f>
        <v>798</v>
      </c>
      <c r="D72" s="5">
        <f>VLOOKUP($A72,'rawHindIII-AccB2I'!$A$1:$F$125,3,FALSE)</f>
        <v>1596</v>
      </c>
      <c r="E72" s="5">
        <f>VLOOKUP($A72,'rawHindIII-AccB2I'!$A$1:$F$125,4,FALSE)</f>
        <v>1164</v>
      </c>
      <c r="F72" s="5">
        <f>VLOOKUP($A72,'rawHindIII-AccB2I'!$A$1:$F$125,5,FALSE)</f>
        <v>1596</v>
      </c>
      <c r="G72" s="5">
        <f>VLOOKUP($A72,'rawHindIII-AccB2I'!$A$1:$F$125,6,FALSE)</f>
        <v>1164</v>
      </c>
      <c r="H72" s="6">
        <f>F72*150/(B72*1000000)</f>
        <v>0.14095868391457692</v>
      </c>
      <c r="I72" s="6">
        <f>G72*250/(B72*1000000)</f>
        <v>0.17134075613676644</v>
      </c>
      <c r="J72" s="6">
        <f>D72*2*150/(B72*1000000)</f>
        <v>0.28191736782915383</v>
      </c>
      <c r="K72" s="13">
        <f>E72*2*250/(B72*1000000)</f>
        <v>0.34268151227353288</v>
      </c>
    </row>
    <row r="73" spans="1:11" x14ac:dyDescent="0.2">
      <c r="A73" s="15" t="s">
        <v>68</v>
      </c>
      <c r="B73" s="5">
        <v>1.66716</v>
      </c>
      <c r="C73" s="5">
        <f>VLOOKUP($A73,'rawHindIII-AccB2I'!$A$1:$F$125,2,FALSE)</f>
        <v>872</v>
      </c>
      <c r="D73" s="5">
        <f>VLOOKUP($A73,'rawHindIII-AccB2I'!$A$1:$F$125,3,FALSE)</f>
        <v>1744</v>
      </c>
      <c r="E73" s="5">
        <f>VLOOKUP($A73,'rawHindIII-AccB2I'!$A$1:$F$125,4,FALSE)</f>
        <v>1254</v>
      </c>
      <c r="F73" s="5">
        <f>VLOOKUP($A73,'rawHindIII-AccB2I'!$A$1:$F$125,5,FALSE)</f>
        <v>1744</v>
      </c>
      <c r="G73" s="5">
        <f>VLOOKUP($A73,'rawHindIII-AccB2I'!$A$1:$F$125,6,FALSE)</f>
        <v>1254</v>
      </c>
      <c r="H73" s="6">
        <f>F73*150/(B73*1000000)</f>
        <v>0.15691355358813791</v>
      </c>
      <c r="I73" s="6">
        <f>G73*250/(B73*1000000)</f>
        <v>0.1880443388756928</v>
      </c>
      <c r="J73" s="6">
        <f>D73*2*150/(B73*1000000)</f>
        <v>0.31382710717627582</v>
      </c>
      <c r="K73" s="13">
        <f>E73*2*250/(B73*1000000)</f>
        <v>0.3760886777513856</v>
      </c>
    </row>
    <row r="74" spans="1:11" x14ac:dyDescent="0.2">
      <c r="A74" s="15" t="s">
        <v>69</v>
      </c>
      <c r="B74" s="5">
        <v>1.6312800000000001</v>
      </c>
      <c r="C74" s="5">
        <f>VLOOKUP($A74,'rawHindIII-AccB2I'!$A$1:$F$125,2,FALSE)</f>
        <v>856</v>
      </c>
      <c r="D74" s="5">
        <f>VLOOKUP($A74,'rawHindIII-AccB2I'!$A$1:$F$125,3,FALSE)</f>
        <v>1712</v>
      </c>
      <c r="E74" s="5">
        <f>VLOOKUP($A74,'rawHindIII-AccB2I'!$A$1:$F$125,4,FALSE)</f>
        <v>1216</v>
      </c>
      <c r="F74" s="5">
        <f>VLOOKUP($A74,'rawHindIII-AccB2I'!$A$1:$F$125,5,FALSE)</f>
        <v>1712</v>
      </c>
      <c r="G74" s="5">
        <f>VLOOKUP($A74,'rawHindIII-AccB2I'!$A$1:$F$125,6,FALSE)</f>
        <v>1216</v>
      </c>
      <c r="H74" s="6">
        <f>F74*150/(B74*1000000)</f>
        <v>0.15742239223186699</v>
      </c>
      <c r="I74" s="6">
        <f>G74*250/(B74*1000000)</f>
        <v>0.18635672600657152</v>
      </c>
      <c r="J74" s="6">
        <f>D74*2*150/(B74*1000000)</f>
        <v>0.31484478446373398</v>
      </c>
      <c r="K74" s="13">
        <f>E74*2*250/(B74*1000000)</f>
        <v>0.37271345201314304</v>
      </c>
    </row>
    <row r="75" spans="1:11" x14ac:dyDescent="0.2">
      <c r="A75" s="15" t="s">
        <v>70</v>
      </c>
      <c r="B75" s="5">
        <v>1.6178300000000001</v>
      </c>
      <c r="C75" s="5">
        <f>VLOOKUP($A75,'rawHindIII-AccB2I'!$A$1:$F$125,2,FALSE)</f>
        <v>807</v>
      </c>
      <c r="D75" s="5">
        <f>VLOOKUP($A75,'rawHindIII-AccB2I'!$A$1:$F$125,3,FALSE)</f>
        <v>1614</v>
      </c>
      <c r="E75" s="5">
        <f>VLOOKUP($A75,'rawHindIII-AccB2I'!$A$1:$F$125,4,FALSE)</f>
        <v>1194</v>
      </c>
      <c r="F75" s="5">
        <f>VLOOKUP($A75,'rawHindIII-AccB2I'!$A$1:$F$125,5,FALSE)</f>
        <v>1614</v>
      </c>
      <c r="G75" s="5">
        <f>VLOOKUP($A75,'rawHindIII-AccB2I'!$A$1:$F$125,6,FALSE)</f>
        <v>1194</v>
      </c>
      <c r="H75" s="6">
        <f>F75*150/(B75*1000000)</f>
        <v>0.14964489470463521</v>
      </c>
      <c r="I75" s="6">
        <f>G75*250/(B75*1000000)</f>
        <v>0.18450640673000254</v>
      </c>
      <c r="J75" s="6">
        <f>D75*2*150/(B75*1000000)</f>
        <v>0.29928978940927042</v>
      </c>
      <c r="K75" s="13">
        <f>E75*2*250/(B75*1000000)</f>
        <v>0.36901281346000508</v>
      </c>
    </row>
    <row r="76" spans="1:11" x14ac:dyDescent="0.2">
      <c r="A76" s="15" t="s">
        <v>71</v>
      </c>
      <c r="B76" s="5">
        <v>1.6144099999999999</v>
      </c>
      <c r="C76" s="5">
        <f>VLOOKUP($A76,'rawHindIII-AccB2I'!$A$1:$F$125,2,FALSE)</f>
        <v>816</v>
      </c>
      <c r="D76" s="5">
        <f>VLOOKUP($A76,'rawHindIII-AccB2I'!$A$1:$F$125,3,FALSE)</f>
        <v>1632</v>
      </c>
      <c r="E76" s="5">
        <f>VLOOKUP($A76,'rawHindIII-AccB2I'!$A$1:$F$125,4,FALSE)</f>
        <v>1166</v>
      </c>
      <c r="F76" s="5">
        <f>VLOOKUP($A76,'rawHindIII-AccB2I'!$A$1:$F$125,5,FALSE)</f>
        <v>1632</v>
      </c>
      <c r="G76" s="5">
        <f>VLOOKUP($A76,'rawHindIII-AccB2I'!$A$1:$F$125,6,FALSE)</f>
        <v>1166</v>
      </c>
      <c r="H76" s="6">
        <f>F76*150/(B76*1000000)</f>
        <v>0.15163434319658575</v>
      </c>
      <c r="I76" s="6">
        <f>G76*250/(B76*1000000)</f>
        <v>0.18056131961521546</v>
      </c>
      <c r="J76" s="6">
        <f>D76*2*150/(B76*1000000)</f>
        <v>0.3032686863931715</v>
      </c>
      <c r="K76" s="13">
        <f>E76*2*250/(B76*1000000)</f>
        <v>0.36112263923043092</v>
      </c>
    </row>
    <row r="77" spans="1:11" x14ac:dyDescent="0.2">
      <c r="A77" s="15" t="s">
        <v>72</v>
      </c>
      <c r="B77" s="5">
        <v>1.6598999999999999</v>
      </c>
      <c r="C77" s="5">
        <f>VLOOKUP($A77,'rawHindIII-AccB2I'!$A$1:$F$125,2,FALSE)</f>
        <v>827</v>
      </c>
      <c r="D77" s="5">
        <f>VLOOKUP($A77,'rawHindIII-AccB2I'!$A$1:$F$125,3,FALSE)</f>
        <v>1654</v>
      </c>
      <c r="E77" s="5">
        <f>VLOOKUP($A77,'rawHindIII-AccB2I'!$A$1:$F$125,4,FALSE)</f>
        <v>1214</v>
      </c>
      <c r="F77" s="5">
        <f>VLOOKUP($A77,'rawHindIII-AccB2I'!$A$1:$F$125,5,FALSE)</f>
        <v>1654</v>
      </c>
      <c r="G77" s="5">
        <f>VLOOKUP($A77,'rawHindIII-AccB2I'!$A$1:$F$125,6,FALSE)</f>
        <v>1214</v>
      </c>
      <c r="H77" s="6">
        <f>F77*150/(B77*1000000)</f>
        <v>0.14946683535152719</v>
      </c>
      <c r="I77" s="6">
        <f>G77*250/(B77*1000000)</f>
        <v>0.18284233989999399</v>
      </c>
      <c r="J77" s="6">
        <f>D77*2*150/(B77*1000000)</f>
        <v>0.29893367070305438</v>
      </c>
      <c r="K77" s="13">
        <f>E77*2*250/(B77*1000000)</f>
        <v>0.36568467979998798</v>
      </c>
    </row>
    <row r="78" spans="1:11" x14ac:dyDescent="0.2">
      <c r="A78" s="15" t="s">
        <v>73</v>
      </c>
      <c r="B78" s="5">
        <v>1.5105599999999999</v>
      </c>
      <c r="C78" s="5">
        <f>VLOOKUP($A78,'rawHindIII-AccB2I'!$A$1:$F$125,2,FALSE)</f>
        <v>847</v>
      </c>
      <c r="D78" s="5">
        <f>VLOOKUP($A78,'rawHindIII-AccB2I'!$A$1:$F$125,3,FALSE)</f>
        <v>1694</v>
      </c>
      <c r="E78" s="5">
        <f>VLOOKUP($A78,'rawHindIII-AccB2I'!$A$1:$F$125,4,FALSE)</f>
        <v>1184</v>
      </c>
      <c r="F78" s="5">
        <f>VLOOKUP($A78,'rawHindIII-AccB2I'!$A$1:$F$125,5,FALSE)</f>
        <v>1694</v>
      </c>
      <c r="G78" s="5">
        <f>VLOOKUP($A78,'rawHindIII-AccB2I'!$A$1:$F$125,6,FALSE)</f>
        <v>1184</v>
      </c>
      <c r="H78" s="6">
        <f>F78*150/(B78*1000000)</f>
        <v>0.16821576104226246</v>
      </c>
      <c r="I78" s="6">
        <f>G78*250/(B78*1000000)</f>
        <v>0.19595381845143522</v>
      </c>
      <c r="J78" s="6">
        <f>D78*2*150/(B78*1000000)</f>
        <v>0.33643152208452493</v>
      </c>
      <c r="K78" s="13">
        <f>E78*2*250/(B78*1000000)</f>
        <v>0.39190763690287045</v>
      </c>
    </row>
    <row r="79" spans="1:11" x14ac:dyDescent="0.2">
      <c r="A79" s="15" t="s">
        <v>74</v>
      </c>
      <c r="B79" s="5">
        <v>1.5703100000000001</v>
      </c>
      <c r="C79" s="5">
        <f>VLOOKUP($A79,'rawHindIII-AccB2I'!$A$1:$F$125,2,FALSE)</f>
        <v>792</v>
      </c>
      <c r="D79" s="5">
        <f>VLOOKUP($A79,'rawHindIII-AccB2I'!$A$1:$F$125,3,FALSE)</f>
        <v>1584</v>
      </c>
      <c r="E79" s="5">
        <f>VLOOKUP($A79,'rawHindIII-AccB2I'!$A$1:$F$125,4,FALSE)</f>
        <v>1150</v>
      </c>
      <c r="F79" s="5">
        <f>VLOOKUP($A79,'rawHindIII-AccB2I'!$A$1:$F$125,5,FALSE)</f>
        <v>1584</v>
      </c>
      <c r="G79" s="5">
        <f>VLOOKUP($A79,'rawHindIII-AccB2I'!$A$1:$F$125,6,FALSE)</f>
        <v>1150</v>
      </c>
      <c r="H79" s="6">
        <f>F79*150/(B79*1000000)</f>
        <v>0.15130770357445344</v>
      </c>
      <c r="I79" s="6">
        <f>G79*250/(B79*1000000)</f>
        <v>0.18308486859282563</v>
      </c>
      <c r="J79" s="6">
        <f>D79*2*150/(B79*1000000)</f>
        <v>0.30261540714890689</v>
      </c>
      <c r="K79" s="13">
        <f>E79*2*250/(B79*1000000)</f>
        <v>0.36616973718565127</v>
      </c>
    </row>
    <row r="80" spans="1:11" x14ac:dyDescent="0.2">
      <c r="A80" s="15" t="s">
        <v>75</v>
      </c>
      <c r="B80" s="5">
        <v>1.53145</v>
      </c>
      <c r="C80" s="5">
        <f>VLOOKUP($A80,'rawHindIII-AccB2I'!$A$1:$F$125,2,FALSE)</f>
        <v>754</v>
      </c>
      <c r="D80" s="5">
        <f>VLOOKUP($A80,'rawHindIII-AccB2I'!$A$1:$F$125,3,FALSE)</f>
        <v>1508</v>
      </c>
      <c r="E80" s="5">
        <f>VLOOKUP($A80,'rawHindIII-AccB2I'!$A$1:$F$125,4,FALSE)</f>
        <v>1084</v>
      </c>
      <c r="F80" s="5">
        <f>VLOOKUP($A80,'rawHindIII-AccB2I'!$A$1:$F$125,5,FALSE)</f>
        <v>1508</v>
      </c>
      <c r="G80" s="5">
        <f>VLOOKUP($A80,'rawHindIII-AccB2I'!$A$1:$F$125,6,FALSE)</f>
        <v>1084</v>
      </c>
      <c r="H80" s="6">
        <f>F80*150/(B80*1000000)</f>
        <v>0.14770315713865945</v>
      </c>
      <c r="I80" s="6">
        <f>G80*250/(B80*1000000)</f>
        <v>0.17695647915374318</v>
      </c>
      <c r="J80" s="6">
        <f>D80*2*150/(B80*1000000)</f>
        <v>0.29540631427731889</v>
      </c>
      <c r="K80" s="13">
        <f>E80*2*250/(B80*1000000)</f>
        <v>0.35391295830748637</v>
      </c>
    </row>
    <row r="81" spans="1:11" x14ac:dyDescent="0.2">
      <c r="A81" s="15" t="s">
        <v>76</v>
      </c>
      <c r="B81" s="5">
        <v>1.6245400000000001</v>
      </c>
      <c r="C81" s="5">
        <f>VLOOKUP($A81,'rawHindIII-AccB2I'!$A$1:$F$125,2,FALSE)</f>
        <v>861</v>
      </c>
      <c r="D81" s="5">
        <f>VLOOKUP($A81,'rawHindIII-AccB2I'!$A$1:$F$125,3,FALSE)</f>
        <v>1722</v>
      </c>
      <c r="E81" s="5">
        <f>VLOOKUP($A81,'rawHindIII-AccB2I'!$A$1:$F$125,4,FALSE)</f>
        <v>1230</v>
      </c>
      <c r="F81" s="5">
        <f>VLOOKUP($A81,'rawHindIII-AccB2I'!$A$1:$F$125,5,FALSE)</f>
        <v>1722</v>
      </c>
      <c r="G81" s="5">
        <f>VLOOKUP($A81,'rawHindIII-AccB2I'!$A$1:$F$125,6,FALSE)</f>
        <v>1230</v>
      </c>
      <c r="H81" s="6">
        <f>F81*150/(B81*1000000)</f>
        <v>0.15899885506050943</v>
      </c>
      <c r="I81" s="6">
        <f>G81*250/(B81*1000000)</f>
        <v>0.18928435126251122</v>
      </c>
      <c r="J81" s="6">
        <f>D81*2*150/(B81*1000000)</f>
        <v>0.31799771012101885</v>
      </c>
      <c r="K81" s="13">
        <f>E81*2*250/(B81*1000000)</f>
        <v>0.37856870252502245</v>
      </c>
    </row>
    <row r="82" spans="1:11" x14ac:dyDescent="0.2">
      <c r="A82" s="15" t="s">
        <v>77</v>
      </c>
      <c r="B82" s="5">
        <v>1.6249400000000001</v>
      </c>
      <c r="C82" s="5">
        <f>VLOOKUP($A82,'rawHindIII-AccB2I'!$A$1:$F$125,2,FALSE)</f>
        <v>863</v>
      </c>
      <c r="D82" s="5">
        <f>VLOOKUP($A82,'rawHindIII-AccB2I'!$A$1:$F$125,3,FALSE)</f>
        <v>1726</v>
      </c>
      <c r="E82" s="5">
        <f>VLOOKUP($A82,'rawHindIII-AccB2I'!$A$1:$F$125,4,FALSE)</f>
        <v>1232</v>
      </c>
      <c r="F82" s="5">
        <f>VLOOKUP($A82,'rawHindIII-AccB2I'!$A$1:$F$125,5,FALSE)</f>
        <v>1726</v>
      </c>
      <c r="G82" s="5">
        <f>VLOOKUP($A82,'rawHindIII-AccB2I'!$A$1:$F$125,6,FALSE)</f>
        <v>1232</v>
      </c>
      <c r="H82" s="6">
        <f>F82*150/(B82*1000000)</f>
        <v>0.15932895983851711</v>
      </c>
      <c r="I82" s="6">
        <f>G82*250/(B82*1000000)</f>
        <v>0.18954546014006671</v>
      </c>
      <c r="J82" s="6">
        <f>D82*2*150/(B82*1000000)</f>
        <v>0.31865791967703422</v>
      </c>
      <c r="K82" s="13">
        <f>E82*2*250/(B82*1000000)</f>
        <v>0.37909092028013341</v>
      </c>
    </row>
    <row r="83" spans="1:11" x14ac:dyDescent="0.2">
      <c r="A83" s="15" t="s">
        <v>78</v>
      </c>
      <c r="B83" s="5">
        <v>1.58487</v>
      </c>
      <c r="C83" s="5">
        <f>VLOOKUP($A83,'rawHindIII-AccB2I'!$A$1:$F$125,2,FALSE)</f>
        <v>806</v>
      </c>
      <c r="D83" s="5">
        <f>VLOOKUP($A83,'rawHindIII-AccB2I'!$A$1:$F$125,3,FALSE)</f>
        <v>1612</v>
      </c>
      <c r="E83" s="5">
        <f>VLOOKUP($A83,'rawHindIII-AccB2I'!$A$1:$F$125,4,FALSE)</f>
        <v>1164</v>
      </c>
      <c r="F83" s="5">
        <f>VLOOKUP($A83,'rawHindIII-AccB2I'!$A$1:$F$125,5,FALSE)</f>
        <v>1612</v>
      </c>
      <c r="G83" s="5">
        <f>VLOOKUP($A83,'rawHindIII-AccB2I'!$A$1:$F$125,6,FALSE)</f>
        <v>1164</v>
      </c>
      <c r="H83" s="6">
        <f>F83*150/(B83*1000000)</f>
        <v>0.1525677184879517</v>
      </c>
      <c r="I83" s="6">
        <f>G83*250/(B83*1000000)</f>
        <v>0.18361127411081035</v>
      </c>
      <c r="J83" s="6">
        <f>D83*2*150/(B83*1000000)</f>
        <v>0.3051354369759034</v>
      </c>
      <c r="K83" s="13">
        <f>E83*2*250/(B83*1000000)</f>
        <v>0.3672225482216207</v>
      </c>
    </row>
    <row r="84" spans="1:11" x14ac:dyDescent="0.2">
      <c r="A84" s="15" t="s">
        <v>79</v>
      </c>
      <c r="B84" s="5">
        <v>1.5783499999999999</v>
      </c>
      <c r="C84" s="5">
        <f>VLOOKUP($A84,'rawHindIII-AccB2I'!$A$1:$F$125,2,FALSE)</f>
        <v>831</v>
      </c>
      <c r="D84" s="5">
        <f>VLOOKUP($A84,'rawHindIII-AccB2I'!$A$1:$F$125,3,FALSE)</f>
        <v>1662</v>
      </c>
      <c r="E84" s="5">
        <f>VLOOKUP($A84,'rawHindIII-AccB2I'!$A$1:$F$125,4,FALSE)</f>
        <v>1160</v>
      </c>
      <c r="F84" s="5">
        <f>VLOOKUP($A84,'rawHindIII-AccB2I'!$A$1:$F$125,5,FALSE)</f>
        <v>1662</v>
      </c>
      <c r="G84" s="5">
        <f>VLOOKUP($A84,'rawHindIII-AccB2I'!$A$1:$F$125,6,FALSE)</f>
        <v>1160</v>
      </c>
      <c r="H84" s="6">
        <f>F84*150/(B84*1000000)</f>
        <v>0.15794975765831407</v>
      </c>
      <c r="I84" s="6">
        <f>G84*250/(B84*1000000)</f>
        <v>0.1837361801881712</v>
      </c>
      <c r="J84" s="6">
        <f>D84*2*150/(B84*1000000)</f>
        <v>0.31589951531662813</v>
      </c>
      <c r="K84" s="13">
        <f>E84*2*250/(B84*1000000)</f>
        <v>0.3674723603763424</v>
      </c>
    </row>
    <row r="85" spans="1:11" x14ac:dyDescent="0.2">
      <c r="A85" s="15" t="s">
        <v>80</v>
      </c>
      <c r="B85" s="5">
        <v>1.6707799999999999</v>
      </c>
      <c r="C85" s="5">
        <f>VLOOKUP($A85,'rawHindIII-AccB2I'!$A$1:$F$125,2,FALSE)</f>
        <v>828</v>
      </c>
      <c r="D85" s="5">
        <f>VLOOKUP($A85,'rawHindIII-AccB2I'!$A$1:$F$125,3,FALSE)</f>
        <v>1656</v>
      </c>
      <c r="E85" s="5">
        <f>VLOOKUP($A85,'rawHindIII-AccB2I'!$A$1:$F$125,4,FALSE)</f>
        <v>1172</v>
      </c>
      <c r="F85" s="5">
        <f>VLOOKUP($A85,'rawHindIII-AccB2I'!$A$1:$F$125,5,FALSE)</f>
        <v>1656</v>
      </c>
      <c r="G85" s="5">
        <f>VLOOKUP($A85,'rawHindIII-AccB2I'!$A$1:$F$125,6,FALSE)</f>
        <v>1172</v>
      </c>
      <c r="H85" s="6">
        <f>F85*150/(B85*1000000)</f>
        <v>0.14867307485126707</v>
      </c>
      <c r="I85" s="6">
        <f>G85*250/(B85*1000000)</f>
        <v>0.17536719376578605</v>
      </c>
      <c r="J85" s="6">
        <f>D85*2*150/(B85*1000000)</f>
        <v>0.29734614970253415</v>
      </c>
      <c r="K85" s="13">
        <f>E85*2*250/(B85*1000000)</f>
        <v>0.3507343875315721</v>
      </c>
    </row>
    <row r="86" spans="1:11" x14ac:dyDescent="0.2">
      <c r="A86" s="15" t="s">
        <v>81</v>
      </c>
      <c r="B86" s="5">
        <v>1.6668799999999999</v>
      </c>
      <c r="C86" s="5">
        <f>VLOOKUP($A86,'rawHindIII-AccB2I'!$A$1:$F$125,2,FALSE)</f>
        <v>827</v>
      </c>
      <c r="D86" s="5">
        <f>VLOOKUP($A86,'rawHindIII-AccB2I'!$A$1:$F$125,3,FALSE)</f>
        <v>1654</v>
      </c>
      <c r="E86" s="5">
        <f>VLOOKUP($A86,'rawHindIII-AccB2I'!$A$1:$F$125,4,FALSE)</f>
        <v>1170</v>
      </c>
      <c r="F86" s="5">
        <f>VLOOKUP($A86,'rawHindIII-AccB2I'!$A$1:$F$125,5,FALSE)</f>
        <v>1654</v>
      </c>
      <c r="G86" s="5">
        <f>VLOOKUP($A86,'rawHindIII-AccB2I'!$A$1:$F$125,6,FALSE)</f>
        <v>1170</v>
      </c>
      <c r="H86" s="6">
        <f>F86*150/(B86*1000000)</f>
        <v>0.14884094835861009</v>
      </c>
      <c r="I86" s="6">
        <f>G86*250/(B86*1000000)</f>
        <v>0.17547753887502399</v>
      </c>
      <c r="J86" s="6">
        <f>D86*2*150/(B86*1000000)</f>
        <v>0.29768189671722017</v>
      </c>
      <c r="K86" s="13">
        <f>E86*2*250/(B86*1000000)</f>
        <v>0.35095507775004797</v>
      </c>
    </row>
    <row r="87" spans="1:11" x14ac:dyDescent="0.2">
      <c r="A87" s="15" t="s">
        <v>82</v>
      </c>
      <c r="B87" s="5">
        <v>1.6664699999999999</v>
      </c>
      <c r="C87" s="5">
        <f>VLOOKUP($A87,'rawHindIII-AccB2I'!$A$1:$F$125,2,FALSE)</f>
        <v>833</v>
      </c>
      <c r="D87" s="5">
        <f>VLOOKUP($A87,'rawHindIII-AccB2I'!$A$1:$F$125,3,FALSE)</f>
        <v>1666</v>
      </c>
      <c r="E87" s="5">
        <f>VLOOKUP($A87,'rawHindIII-AccB2I'!$A$1:$F$125,4,FALSE)</f>
        <v>1180</v>
      </c>
      <c r="F87" s="5">
        <f>VLOOKUP($A87,'rawHindIII-AccB2I'!$A$1:$F$125,5,FALSE)</f>
        <v>1666</v>
      </c>
      <c r="G87" s="5">
        <f>VLOOKUP($A87,'rawHindIII-AccB2I'!$A$1:$F$125,6,FALSE)</f>
        <v>1180</v>
      </c>
      <c r="H87" s="6">
        <f>F87*150/(B87*1000000)</f>
        <v>0.14995769500801095</v>
      </c>
      <c r="I87" s="6">
        <f>G87*250/(B87*1000000)</f>
        <v>0.17702088846483885</v>
      </c>
      <c r="J87" s="6">
        <f>D87*2*150/(B87*1000000)</f>
        <v>0.29991539001602191</v>
      </c>
      <c r="K87" s="13">
        <f>E87*2*250/(B87*1000000)</f>
        <v>0.3540417769296777</v>
      </c>
    </row>
    <row r="88" spans="1:11" x14ac:dyDescent="0.2">
      <c r="A88" s="15" t="s">
        <v>83</v>
      </c>
      <c r="B88" s="5">
        <v>1.6667400000000001</v>
      </c>
      <c r="C88" s="5">
        <f>VLOOKUP($A88,'rawHindIII-AccB2I'!$A$1:$F$125,2,FALSE)</f>
        <v>831</v>
      </c>
      <c r="D88" s="5">
        <f>VLOOKUP($A88,'rawHindIII-AccB2I'!$A$1:$F$125,3,FALSE)</f>
        <v>1662</v>
      </c>
      <c r="E88" s="5">
        <f>VLOOKUP($A88,'rawHindIII-AccB2I'!$A$1:$F$125,4,FALSE)</f>
        <v>1176</v>
      </c>
      <c r="F88" s="5">
        <f>VLOOKUP($A88,'rawHindIII-AccB2I'!$A$1:$F$125,5,FALSE)</f>
        <v>1662</v>
      </c>
      <c r="G88" s="5">
        <f>VLOOKUP($A88,'rawHindIII-AccB2I'!$A$1:$F$125,6,FALSE)</f>
        <v>1176</v>
      </c>
      <c r="H88" s="6">
        <f>F88*150/(B88*1000000)</f>
        <v>0.14957341876957414</v>
      </c>
      <c r="I88" s="6">
        <f>G88*250/(B88*1000000)</f>
        <v>0.17639223874149537</v>
      </c>
      <c r="J88" s="6">
        <f>D88*2*150/(B88*1000000)</f>
        <v>0.29914683753914828</v>
      </c>
      <c r="K88" s="13">
        <f>E88*2*250/(B88*1000000)</f>
        <v>0.35278447748299074</v>
      </c>
    </row>
    <row r="89" spans="1:11" x14ac:dyDescent="0.2">
      <c r="A89" s="15" t="s">
        <v>84</v>
      </c>
      <c r="B89" s="5">
        <v>1.6739999999999999</v>
      </c>
      <c r="C89" s="5">
        <f>VLOOKUP($A89,'rawHindIII-AccB2I'!$A$1:$F$125,2,FALSE)</f>
        <v>838</v>
      </c>
      <c r="D89" s="5">
        <f>VLOOKUP($A89,'rawHindIII-AccB2I'!$A$1:$F$125,3,FALSE)</f>
        <v>1676</v>
      </c>
      <c r="E89" s="5">
        <f>VLOOKUP($A89,'rawHindIII-AccB2I'!$A$1:$F$125,4,FALSE)</f>
        <v>1234</v>
      </c>
      <c r="F89" s="5">
        <f>VLOOKUP($A89,'rawHindIII-AccB2I'!$A$1:$F$125,5,FALSE)</f>
        <v>1676</v>
      </c>
      <c r="G89" s="5">
        <f>VLOOKUP($A89,'rawHindIII-AccB2I'!$A$1:$F$125,6,FALSE)</f>
        <v>1234</v>
      </c>
      <c r="H89" s="6">
        <f>F89*150/(B89*1000000)</f>
        <v>0.15017921146953406</v>
      </c>
      <c r="I89" s="6">
        <f>G89*250/(B89*1000000)</f>
        <v>0.18428912783751494</v>
      </c>
      <c r="J89" s="6">
        <f>D89*2*150/(B89*1000000)</f>
        <v>0.30035842293906811</v>
      </c>
      <c r="K89" s="13">
        <f>E89*2*250/(B89*1000000)</f>
        <v>0.36857825567502989</v>
      </c>
    </row>
    <row r="90" spans="1:11" x14ac:dyDescent="0.2">
      <c r="A90" s="15" t="s">
        <v>98</v>
      </c>
      <c r="B90" s="5">
        <v>1.67408</v>
      </c>
      <c r="C90" s="5">
        <f>VLOOKUP($A90,'rawHindIII-AccB2I'!$A$1:$F$125,2,FALSE)</f>
        <v>837</v>
      </c>
      <c r="D90" s="5">
        <f>VLOOKUP($A90,'rawHindIII-AccB2I'!$A$1:$F$125,3,FALSE)</f>
        <v>1674</v>
      </c>
      <c r="E90" s="5">
        <f>VLOOKUP($A90,'rawHindIII-AccB2I'!$A$1:$F$125,4,FALSE)</f>
        <v>1234</v>
      </c>
      <c r="F90" s="5">
        <f>VLOOKUP($A90,'rawHindIII-AccB2I'!$A$1:$F$125,5,FALSE)</f>
        <v>1674</v>
      </c>
      <c r="G90" s="5">
        <f>VLOOKUP($A90,'rawHindIII-AccB2I'!$A$1:$F$125,6,FALSE)</f>
        <v>1234</v>
      </c>
      <c r="H90" s="6">
        <f>F90*150/(B90*1000000)</f>
        <v>0.14999283188378093</v>
      </c>
      <c r="I90" s="6">
        <f>G90*250/(B90*1000000)</f>
        <v>0.18428032113160661</v>
      </c>
      <c r="J90" s="6">
        <f>D90*2*150/(B90*1000000)</f>
        <v>0.29998566376756186</v>
      </c>
      <c r="K90" s="13">
        <f>E90*2*250/(B90*1000000)</f>
        <v>0.36856064226321322</v>
      </c>
    </row>
    <row r="91" spans="1:11" x14ac:dyDescent="0.2">
      <c r="A91" s="15" t="s">
        <v>99</v>
      </c>
      <c r="B91" s="5">
        <v>1.6740200000000001</v>
      </c>
      <c r="C91" s="5">
        <f>VLOOKUP($A91,'rawHindIII-AccB2I'!$A$1:$F$125,2,FALSE)</f>
        <v>837</v>
      </c>
      <c r="D91" s="5">
        <f>VLOOKUP($A91,'rawHindIII-AccB2I'!$A$1:$F$125,3,FALSE)</f>
        <v>1674</v>
      </c>
      <c r="E91" s="5">
        <f>VLOOKUP($A91,'rawHindIII-AccB2I'!$A$1:$F$125,4,FALSE)</f>
        <v>1234</v>
      </c>
      <c r="F91" s="5">
        <f>VLOOKUP($A91,'rawHindIII-AccB2I'!$A$1:$F$125,5,FALSE)</f>
        <v>1674</v>
      </c>
      <c r="G91" s="5">
        <f>VLOOKUP($A91,'rawHindIII-AccB2I'!$A$1:$F$125,6,FALSE)</f>
        <v>1234</v>
      </c>
      <c r="H91" s="6">
        <f>F91*150/(B91*1000000)</f>
        <v>0.14999820790671556</v>
      </c>
      <c r="I91" s="6">
        <f>G91*250/(B91*1000000)</f>
        <v>0.18428692608212566</v>
      </c>
      <c r="J91" s="6">
        <f>D91*2*150/(B91*1000000)</f>
        <v>0.29999641581343112</v>
      </c>
      <c r="K91" s="13">
        <f>E91*2*250/(B91*1000000)</f>
        <v>0.36857385216425131</v>
      </c>
    </row>
    <row r="92" spans="1:11" x14ac:dyDescent="0.2">
      <c r="A92" s="15" t="s">
        <v>100</v>
      </c>
      <c r="B92" s="5">
        <v>1.67401</v>
      </c>
      <c r="C92" s="5">
        <f>VLOOKUP($A92,'rawHindIII-AccB2I'!$A$1:$F$125,2,FALSE)</f>
        <v>837</v>
      </c>
      <c r="D92" s="5">
        <f>VLOOKUP($A92,'rawHindIII-AccB2I'!$A$1:$F$125,3,FALSE)</f>
        <v>1674</v>
      </c>
      <c r="E92" s="5">
        <f>VLOOKUP($A92,'rawHindIII-AccB2I'!$A$1:$F$125,4,FALSE)</f>
        <v>1232</v>
      </c>
      <c r="F92" s="5">
        <f>VLOOKUP($A92,'rawHindIII-AccB2I'!$A$1:$F$125,5,FALSE)</f>
        <v>1674</v>
      </c>
      <c r="G92" s="5">
        <f>VLOOKUP($A92,'rawHindIII-AccB2I'!$A$1:$F$125,6,FALSE)</f>
        <v>1232</v>
      </c>
      <c r="H92" s="6">
        <f>F92*150/(B92*1000000)</f>
        <v>0.14999910394800509</v>
      </c>
      <c r="I92" s="6">
        <f>G92*250/(B92*1000000)</f>
        <v>0.18398934295494054</v>
      </c>
      <c r="J92" s="6">
        <f>D92*2*150/(B92*1000000)</f>
        <v>0.29999820789601017</v>
      </c>
      <c r="K92" s="13">
        <f>E92*2*250/(B92*1000000)</f>
        <v>0.36797868590988109</v>
      </c>
    </row>
    <row r="93" spans="1:11" x14ac:dyDescent="0.2">
      <c r="A93" s="15" t="s">
        <v>101</v>
      </c>
      <c r="B93" s="5">
        <v>1.67401</v>
      </c>
      <c r="C93" s="5">
        <f>VLOOKUP($A93,'rawHindIII-AccB2I'!$A$1:$F$125,2,FALSE)</f>
        <v>837</v>
      </c>
      <c r="D93" s="5">
        <f>VLOOKUP($A93,'rawHindIII-AccB2I'!$A$1:$F$125,3,FALSE)</f>
        <v>1674</v>
      </c>
      <c r="E93" s="5">
        <f>VLOOKUP($A93,'rawHindIII-AccB2I'!$A$1:$F$125,4,FALSE)</f>
        <v>1232</v>
      </c>
      <c r="F93" s="5">
        <f>VLOOKUP($A93,'rawHindIII-AccB2I'!$A$1:$F$125,5,FALSE)</f>
        <v>1674</v>
      </c>
      <c r="G93" s="5">
        <f>VLOOKUP($A93,'rawHindIII-AccB2I'!$A$1:$F$125,6,FALSE)</f>
        <v>1232</v>
      </c>
      <c r="H93" s="6">
        <f>F93*150/(B93*1000000)</f>
        <v>0.14999910394800509</v>
      </c>
      <c r="I93" s="6">
        <f>G93*250/(B93*1000000)</f>
        <v>0.18398934295494054</v>
      </c>
      <c r="J93" s="6">
        <f>D93*2*150/(B93*1000000)</f>
        <v>0.29999820789601017</v>
      </c>
      <c r="K93" s="13">
        <f>E93*2*250/(B93*1000000)</f>
        <v>0.36797868590988109</v>
      </c>
    </row>
    <row r="94" spans="1:11" x14ac:dyDescent="0.2">
      <c r="A94" s="15" t="s">
        <v>110</v>
      </c>
      <c r="B94" s="5">
        <v>1.6740200000000001</v>
      </c>
      <c r="C94" s="5">
        <f>VLOOKUP($A94,'rawHindIII-AccB2I'!$A$1:$F$125,2,FALSE)</f>
        <v>837</v>
      </c>
      <c r="D94" s="5">
        <f>VLOOKUP($A94,'rawHindIII-AccB2I'!$A$1:$F$125,3,FALSE)</f>
        <v>1674</v>
      </c>
      <c r="E94" s="5">
        <f>VLOOKUP($A94,'rawHindIII-AccB2I'!$A$1:$F$125,4,FALSE)</f>
        <v>1232</v>
      </c>
      <c r="F94" s="5">
        <f>VLOOKUP($A94,'rawHindIII-AccB2I'!$A$1:$F$125,5,FALSE)</f>
        <v>1674</v>
      </c>
      <c r="G94" s="5">
        <f>VLOOKUP($A94,'rawHindIII-AccB2I'!$A$1:$F$125,6,FALSE)</f>
        <v>1232</v>
      </c>
      <c r="H94" s="6">
        <f>F94*150/(B94*1000000)</f>
        <v>0.14999820790671556</v>
      </c>
      <c r="I94" s="6">
        <f>G94*250/(B94*1000000)</f>
        <v>0.18398824386805415</v>
      </c>
      <c r="J94" s="6">
        <f>D94*2*150/(B94*1000000)</f>
        <v>0.29999641581343112</v>
      </c>
      <c r="K94" s="13">
        <f>E94*2*250/(B94*1000000)</f>
        <v>0.3679764877361083</v>
      </c>
    </row>
    <row r="95" spans="1:11" x14ac:dyDescent="0.2">
      <c r="A95" s="15" t="s">
        <v>109</v>
      </c>
      <c r="B95" s="5">
        <v>1.6740200000000001</v>
      </c>
      <c r="C95" s="5">
        <f>VLOOKUP($A95,'rawHindIII-AccB2I'!$A$1:$F$125,2,FALSE)</f>
        <v>837</v>
      </c>
      <c r="D95" s="5">
        <f>VLOOKUP($A95,'rawHindIII-AccB2I'!$A$1:$F$125,3,FALSE)</f>
        <v>1674</v>
      </c>
      <c r="E95" s="5">
        <f>VLOOKUP($A95,'rawHindIII-AccB2I'!$A$1:$F$125,4,FALSE)</f>
        <v>1232</v>
      </c>
      <c r="F95" s="5">
        <f>VLOOKUP($A95,'rawHindIII-AccB2I'!$A$1:$F$125,5,FALSE)</f>
        <v>1674</v>
      </c>
      <c r="G95" s="5">
        <f>VLOOKUP($A95,'rawHindIII-AccB2I'!$A$1:$F$125,6,FALSE)</f>
        <v>1232</v>
      </c>
      <c r="H95" s="6">
        <f>F95*150/(B95*1000000)</f>
        <v>0.14999820790671556</v>
      </c>
      <c r="I95" s="6">
        <f>G95*250/(B95*1000000)</f>
        <v>0.18398824386805415</v>
      </c>
      <c r="J95" s="6">
        <f>D95*2*150/(B95*1000000)</f>
        <v>0.29999641581343112</v>
      </c>
      <c r="K95" s="13">
        <f>E95*2*250/(B95*1000000)</f>
        <v>0.3679764877361083</v>
      </c>
    </row>
    <row r="96" spans="1:11" x14ac:dyDescent="0.2">
      <c r="A96" s="15" t="s">
        <v>107</v>
      </c>
      <c r="B96" s="5">
        <v>1.67401</v>
      </c>
      <c r="C96" s="5">
        <f>VLOOKUP($A96,'rawHindIII-AccB2I'!$A$1:$F$125,2,FALSE)</f>
        <v>837</v>
      </c>
      <c r="D96" s="5">
        <f>VLOOKUP($A96,'rawHindIII-AccB2I'!$A$1:$F$125,3,FALSE)</f>
        <v>1674</v>
      </c>
      <c r="E96" s="5">
        <f>VLOOKUP($A96,'rawHindIII-AccB2I'!$A$1:$F$125,4,FALSE)</f>
        <v>1234</v>
      </c>
      <c r="F96" s="5">
        <f>VLOOKUP($A96,'rawHindIII-AccB2I'!$A$1:$F$125,5,FALSE)</f>
        <v>1674</v>
      </c>
      <c r="G96" s="5">
        <f>VLOOKUP($A96,'rawHindIII-AccB2I'!$A$1:$F$125,6,FALSE)</f>
        <v>1234</v>
      </c>
      <c r="H96" s="6">
        <f>F96*150/(B96*1000000)</f>
        <v>0.14999910394800509</v>
      </c>
      <c r="I96" s="6">
        <f>G96*250/(B96*1000000)</f>
        <v>0.18428802695324401</v>
      </c>
      <c r="J96" s="6">
        <f>D96*2*150/(B96*1000000)</f>
        <v>0.29999820789601017</v>
      </c>
      <c r="K96" s="13">
        <f>E96*2*250/(B96*1000000)</f>
        <v>0.36857605390648801</v>
      </c>
    </row>
    <row r="97" spans="1:11" x14ac:dyDescent="0.2">
      <c r="A97" s="15" t="s">
        <v>105</v>
      </c>
      <c r="B97" s="5">
        <v>1.67395</v>
      </c>
      <c r="C97" s="5">
        <f>VLOOKUP($A97,'rawHindIII-AccB2I'!$A$1:$F$125,2,FALSE)</f>
        <v>837</v>
      </c>
      <c r="D97" s="5">
        <f>VLOOKUP($A97,'rawHindIII-AccB2I'!$A$1:$F$125,3,FALSE)</f>
        <v>1674</v>
      </c>
      <c r="E97" s="5">
        <f>VLOOKUP($A97,'rawHindIII-AccB2I'!$A$1:$F$125,4,FALSE)</f>
        <v>1234</v>
      </c>
      <c r="F97" s="5">
        <f>VLOOKUP($A97,'rawHindIII-AccB2I'!$A$1:$F$125,5,FALSE)</f>
        <v>1674</v>
      </c>
      <c r="G97" s="5">
        <f>VLOOKUP($A97,'rawHindIII-AccB2I'!$A$1:$F$125,6,FALSE)</f>
        <v>1234</v>
      </c>
      <c r="H97" s="6">
        <f>F97*150/(B97*1000000)</f>
        <v>0.15000448042056214</v>
      </c>
      <c r="I97" s="6">
        <f>G97*250/(B97*1000000)</f>
        <v>0.18429463245616656</v>
      </c>
      <c r="J97" s="6">
        <f>D97*2*150/(B97*1000000)</f>
        <v>0.30000896084112427</v>
      </c>
      <c r="K97" s="13">
        <f>E97*2*250/(B97*1000000)</f>
        <v>0.36858926491233313</v>
      </c>
    </row>
    <row r="98" spans="1:11" x14ac:dyDescent="0.2">
      <c r="A98" s="15" t="s">
        <v>104</v>
      </c>
      <c r="B98" s="5">
        <v>1.67401</v>
      </c>
      <c r="C98" s="5">
        <f>VLOOKUP($A98,'rawHindIII-AccB2I'!$A$1:$F$125,2,FALSE)</f>
        <v>837</v>
      </c>
      <c r="D98" s="5">
        <f>VLOOKUP($A98,'rawHindIII-AccB2I'!$A$1:$F$125,3,FALSE)</f>
        <v>1674</v>
      </c>
      <c r="E98" s="5">
        <f>VLOOKUP($A98,'rawHindIII-AccB2I'!$A$1:$F$125,4,FALSE)</f>
        <v>1234</v>
      </c>
      <c r="F98" s="5">
        <f>VLOOKUP($A98,'rawHindIII-AccB2I'!$A$1:$F$125,5,FALSE)</f>
        <v>1674</v>
      </c>
      <c r="G98" s="5">
        <f>VLOOKUP($A98,'rawHindIII-AccB2I'!$A$1:$F$125,6,FALSE)</f>
        <v>1234</v>
      </c>
      <c r="H98" s="6">
        <f>F98*150/(B98*1000000)</f>
        <v>0.14999910394800509</v>
      </c>
      <c r="I98" s="6">
        <f>G98*250/(B98*1000000)</f>
        <v>0.18428802695324401</v>
      </c>
      <c r="J98" s="6">
        <f>D98*2*150/(B98*1000000)</f>
        <v>0.29999820789601017</v>
      </c>
      <c r="K98" s="13">
        <f>E98*2*250/(B98*1000000)</f>
        <v>0.36857605390648801</v>
      </c>
    </row>
    <row r="99" spans="1:11" x14ac:dyDescent="0.2">
      <c r="A99" s="15" t="s">
        <v>108</v>
      </c>
      <c r="B99" s="5">
        <v>1.6740200000000001</v>
      </c>
      <c r="C99" s="5">
        <f>VLOOKUP($A99,'rawHindIII-AccB2I'!$A$1:$F$125,2,FALSE)</f>
        <v>837</v>
      </c>
      <c r="D99" s="5">
        <f>VLOOKUP($A99,'rawHindIII-AccB2I'!$A$1:$F$125,3,FALSE)</f>
        <v>1674</v>
      </c>
      <c r="E99" s="5">
        <f>VLOOKUP($A99,'rawHindIII-AccB2I'!$A$1:$F$125,4,FALSE)</f>
        <v>1232</v>
      </c>
      <c r="F99" s="5">
        <f>VLOOKUP($A99,'rawHindIII-AccB2I'!$A$1:$F$125,5,FALSE)</f>
        <v>1674</v>
      </c>
      <c r="G99" s="5">
        <f>VLOOKUP($A99,'rawHindIII-AccB2I'!$A$1:$F$125,6,FALSE)</f>
        <v>1232</v>
      </c>
      <c r="H99" s="6">
        <f>F99*150/(B99*1000000)</f>
        <v>0.14999820790671556</v>
      </c>
      <c r="I99" s="6">
        <f>G99*250/(B99*1000000)</f>
        <v>0.18398824386805415</v>
      </c>
      <c r="J99" s="6">
        <f>D99*2*150/(B99*1000000)</f>
        <v>0.29999641581343112</v>
      </c>
      <c r="K99" s="13">
        <f>E99*2*250/(B99*1000000)</f>
        <v>0.3679764877361083</v>
      </c>
    </row>
    <row r="100" spans="1:11" x14ac:dyDescent="0.2">
      <c r="A100" s="15" t="s">
        <v>106</v>
      </c>
      <c r="B100" s="5">
        <v>1.6740299999999999</v>
      </c>
      <c r="C100" s="5">
        <f>VLOOKUP($A100,'rawHindIII-AccB2I'!$A$1:$F$125,2,FALSE)</f>
        <v>837</v>
      </c>
      <c r="D100" s="5">
        <f>VLOOKUP($A100,'rawHindIII-AccB2I'!$A$1:$F$125,3,FALSE)</f>
        <v>1674</v>
      </c>
      <c r="E100" s="5">
        <f>VLOOKUP($A100,'rawHindIII-AccB2I'!$A$1:$F$125,4,FALSE)</f>
        <v>1234</v>
      </c>
      <c r="F100" s="5">
        <f>VLOOKUP($A100,'rawHindIII-AccB2I'!$A$1:$F$125,5,FALSE)</f>
        <v>1674</v>
      </c>
      <c r="G100" s="5">
        <f>VLOOKUP($A100,'rawHindIII-AccB2I'!$A$1:$F$125,6,FALSE)</f>
        <v>1234</v>
      </c>
      <c r="H100" s="6">
        <f>F100*150/(B100*1000000)</f>
        <v>0.14999731187613125</v>
      </c>
      <c r="I100" s="6">
        <f>G100*250/(B100*1000000)</f>
        <v>0.18428582522415965</v>
      </c>
      <c r="J100" s="6">
        <f>D100*2*150/(B100*1000000)</f>
        <v>0.29999462375226249</v>
      </c>
      <c r="K100" s="13">
        <f>E100*2*250/(B100*1000000)</f>
        <v>0.3685716504483193</v>
      </c>
    </row>
    <row r="101" spans="1:11" x14ac:dyDescent="0.2">
      <c r="A101" s="15" t="s">
        <v>103</v>
      </c>
      <c r="B101" s="5">
        <v>1.67401</v>
      </c>
      <c r="C101" s="5">
        <f>VLOOKUP($A101,'rawHindIII-AccB2I'!$A$1:$F$125,2,FALSE)</f>
        <v>837</v>
      </c>
      <c r="D101" s="5">
        <f>VLOOKUP($A101,'rawHindIII-AccB2I'!$A$1:$F$125,3,FALSE)</f>
        <v>1674</v>
      </c>
      <c r="E101" s="5">
        <f>VLOOKUP($A101,'rawHindIII-AccB2I'!$A$1:$F$125,4,FALSE)</f>
        <v>1234</v>
      </c>
      <c r="F101" s="5">
        <f>VLOOKUP($A101,'rawHindIII-AccB2I'!$A$1:$F$125,5,FALSE)</f>
        <v>1674</v>
      </c>
      <c r="G101" s="5">
        <f>VLOOKUP($A101,'rawHindIII-AccB2I'!$A$1:$F$125,6,FALSE)</f>
        <v>1234</v>
      </c>
      <c r="H101" s="6">
        <f>F101*150/(B101*1000000)</f>
        <v>0.14999910394800509</v>
      </c>
      <c r="I101" s="6">
        <f>G101*250/(B101*1000000)</f>
        <v>0.18428802695324401</v>
      </c>
      <c r="J101" s="6">
        <f>D101*2*150/(B101*1000000)</f>
        <v>0.29999820789601017</v>
      </c>
      <c r="K101" s="13">
        <f>E101*2*250/(B101*1000000)</f>
        <v>0.36857605390648801</v>
      </c>
    </row>
    <row r="102" spans="1:11" x14ac:dyDescent="0.2">
      <c r="A102" s="15" t="s">
        <v>102</v>
      </c>
      <c r="B102" s="5">
        <v>1.6740200000000001</v>
      </c>
      <c r="C102" s="5">
        <f>VLOOKUP($A102,'rawHindIII-AccB2I'!$A$1:$F$125,2,FALSE)</f>
        <v>837</v>
      </c>
      <c r="D102" s="5">
        <f>VLOOKUP($A102,'rawHindIII-AccB2I'!$A$1:$F$125,3,FALSE)</f>
        <v>1674</v>
      </c>
      <c r="E102" s="5">
        <f>VLOOKUP($A102,'rawHindIII-AccB2I'!$A$1:$F$125,4,FALSE)</f>
        <v>1230</v>
      </c>
      <c r="F102" s="5">
        <f>VLOOKUP($A102,'rawHindIII-AccB2I'!$A$1:$F$125,5,FALSE)</f>
        <v>1674</v>
      </c>
      <c r="G102" s="5">
        <f>VLOOKUP($A102,'rawHindIII-AccB2I'!$A$1:$F$125,6,FALSE)</f>
        <v>1230</v>
      </c>
      <c r="H102" s="6">
        <f>F102*150/(B102*1000000)</f>
        <v>0.14999820790671556</v>
      </c>
      <c r="I102" s="6">
        <f>G102*250/(B102*1000000)</f>
        <v>0.18368956165398262</v>
      </c>
      <c r="J102" s="6">
        <f>D102*2*150/(B102*1000000)</f>
        <v>0.29999641581343112</v>
      </c>
      <c r="K102" s="13">
        <f>E102*2*250/(B102*1000000)</f>
        <v>0.36737912330796524</v>
      </c>
    </row>
    <row r="103" spans="1:11" x14ac:dyDescent="0.2">
      <c r="A103" s="15" t="s">
        <v>85</v>
      </c>
      <c r="B103" s="5">
        <v>1.6687399999999999</v>
      </c>
      <c r="C103" s="5">
        <f>VLOOKUP($A103,'rawHindIII-AccB2I'!$A$1:$F$125,2,FALSE)</f>
        <v>831</v>
      </c>
      <c r="D103" s="5">
        <f>VLOOKUP($A103,'rawHindIII-AccB2I'!$A$1:$F$125,3,FALSE)</f>
        <v>1662</v>
      </c>
      <c r="E103" s="5">
        <f>VLOOKUP($A103,'rawHindIII-AccB2I'!$A$1:$F$125,4,FALSE)</f>
        <v>1176</v>
      </c>
      <c r="F103" s="5">
        <f>VLOOKUP($A103,'rawHindIII-AccB2I'!$A$1:$F$125,5,FALSE)</f>
        <v>1662</v>
      </c>
      <c r="G103" s="5">
        <f>VLOOKUP($A103,'rawHindIII-AccB2I'!$A$1:$F$125,6,FALSE)</f>
        <v>1176</v>
      </c>
      <c r="H103" s="6">
        <f>F103*150/(B103*1000000)</f>
        <v>0.14939415367283099</v>
      </c>
      <c r="I103" s="6">
        <f>G103*250/(B103*1000000)</f>
        <v>0.17618083104617854</v>
      </c>
      <c r="J103" s="6">
        <f>D103*2*150/(B103*1000000)</f>
        <v>0.29878830734566197</v>
      </c>
      <c r="K103" s="13">
        <f>E103*2*250/(B103*1000000)</f>
        <v>0.35236166209235709</v>
      </c>
    </row>
    <row r="104" spans="1:11" x14ac:dyDescent="0.2">
      <c r="A104" s="15" t="s">
        <v>86</v>
      </c>
      <c r="B104" s="5">
        <v>1.64574</v>
      </c>
      <c r="C104" s="5">
        <f>VLOOKUP($A104,'rawHindIII-AccB2I'!$A$1:$F$125,2,FALSE)</f>
        <v>803</v>
      </c>
      <c r="D104" s="5">
        <f>VLOOKUP($A104,'rawHindIII-AccB2I'!$A$1:$F$125,3,FALSE)</f>
        <v>1606</v>
      </c>
      <c r="E104" s="5">
        <f>VLOOKUP($A104,'rawHindIII-AccB2I'!$A$1:$F$125,4,FALSE)</f>
        <v>1170</v>
      </c>
      <c r="F104" s="5">
        <f>VLOOKUP($A104,'rawHindIII-AccB2I'!$A$1:$F$125,5,FALSE)</f>
        <v>1606</v>
      </c>
      <c r="G104" s="5">
        <f>VLOOKUP($A104,'rawHindIII-AccB2I'!$A$1:$F$125,6,FALSE)</f>
        <v>1170</v>
      </c>
      <c r="H104" s="6">
        <f>F104*150/(B104*1000000)</f>
        <v>0.14637792117831491</v>
      </c>
      <c r="I104" s="6">
        <f>G104*250/(B104*1000000)</f>
        <v>0.17773159794378213</v>
      </c>
      <c r="J104" s="6">
        <f>D104*2*150/(B104*1000000)</f>
        <v>0.29275584235662983</v>
      </c>
      <c r="K104" s="13">
        <f>E104*2*250/(B104*1000000)</f>
        <v>0.35546319588756425</v>
      </c>
    </row>
    <row r="105" spans="1:11" x14ac:dyDescent="0.2">
      <c r="A105" s="15" t="s">
        <v>87</v>
      </c>
      <c r="B105" s="5">
        <v>1.6809000000000001</v>
      </c>
      <c r="C105" s="5">
        <f>VLOOKUP($A105,'rawHindIII-AccB2I'!$A$1:$F$125,2,FALSE)</f>
        <v>829</v>
      </c>
      <c r="D105" s="5">
        <f>VLOOKUP($A105,'rawHindIII-AccB2I'!$A$1:$F$125,3,FALSE)</f>
        <v>1658</v>
      </c>
      <c r="E105" s="5">
        <f>VLOOKUP($A105,'rawHindIII-AccB2I'!$A$1:$F$125,4,FALSE)</f>
        <v>1184</v>
      </c>
      <c r="F105" s="5">
        <f>VLOOKUP($A105,'rawHindIII-AccB2I'!$A$1:$F$125,5,FALSE)</f>
        <v>1658</v>
      </c>
      <c r="G105" s="5">
        <f>VLOOKUP($A105,'rawHindIII-AccB2I'!$A$1:$F$125,6,FALSE)</f>
        <v>1184</v>
      </c>
      <c r="H105" s="6">
        <f>F105*150/(B105*1000000)</f>
        <v>0.14795645190076745</v>
      </c>
      <c r="I105" s="6">
        <f>G105*250/(B105*1000000)</f>
        <v>0.17609613897316914</v>
      </c>
      <c r="J105" s="6">
        <f>D105*2*150/(B105*1000000)</f>
        <v>0.2959129038015349</v>
      </c>
      <c r="K105" s="13">
        <f>E105*2*250/(B105*1000000)</f>
        <v>0.35219227794633828</v>
      </c>
    </row>
    <row r="106" spans="1:11" x14ac:dyDescent="0.2">
      <c r="A106" s="15" t="s">
        <v>121</v>
      </c>
      <c r="B106" s="5">
        <v>1.6676200000000001</v>
      </c>
      <c r="C106" s="5">
        <f>VLOOKUP($A106,'rawHindIII-AccB2I'!$A$1:$F$125,2,FALSE)</f>
        <v>835</v>
      </c>
      <c r="D106" s="5">
        <f>VLOOKUP($A106,'rawHindIII-AccB2I'!$A$1:$F$125,3,FALSE)</f>
        <v>1670</v>
      </c>
      <c r="E106" s="5">
        <f>VLOOKUP($A106,'rawHindIII-AccB2I'!$A$1:$F$125,4,FALSE)</f>
        <v>1202</v>
      </c>
      <c r="F106" s="5">
        <f>VLOOKUP($A106,'rawHindIII-AccB2I'!$A$1:$F$125,5,FALSE)</f>
        <v>1670</v>
      </c>
      <c r="G106" s="5">
        <f>VLOOKUP($A106,'rawHindIII-AccB2I'!$A$1:$F$125,6,FALSE)</f>
        <v>1202</v>
      </c>
      <c r="H106" s="6">
        <f>F106*150/(B106*1000000)</f>
        <v>0.15021407754764274</v>
      </c>
      <c r="I106" s="6">
        <f>G106*250/(B106*1000000)</f>
        <v>0.18019692735755147</v>
      </c>
      <c r="J106" s="6">
        <f>D106*2*150/(B106*1000000)</f>
        <v>0.30042815509528548</v>
      </c>
      <c r="K106" s="13">
        <f>E106*2*250/(B106*1000000)</f>
        <v>0.36039385471510293</v>
      </c>
    </row>
    <row r="107" spans="1:11" x14ac:dyDescent="0.2">
      <c r="A107" s="15" t="s">
        <v>118</v>
      </c>
      <c r="B107" s="5">
        <v>1.6677999999999999</v>
      </c>
      <c r="C107" s="5">
        <f>VLOOKUP($A107,'rawHindIII-AccB2I'!$A$1:$F$125,2,FALSE)</f>
        <v>835</v>
      </c>
      <c r="D107" s="5">
        <f>VLOOKUP($A107,'rawHindIII-AccB2I'!$A$1:$F$125,3,FALSE)</f>
        <v>1670</v>
      </c>
      <c r="E107" s="5">
        <f>VLOOKUP($A107,'rawHindIII-AccB2I'!$A$1:$F$125,4,FALSE)</f>
        <v>1202</v>
      </c>
      <c r="F107" s="5">
        <f>VLOOKUP($A107,'rawHindIII-AccB2I'!$A$1:$F$125,5,FALSE)</f>
        <v>1670</v>
      </c>
      <c r="G107" s="5">
        <f>VLOOKUP($A107,'rawHindIII-AccB2I'!$A$1:$F$125,6,FALSE)</f>
        <v>1202</v>
      </c>
      <c r="H107" s="6">
        <f>F107*150/(B107*1000000)</f>
        <v>0.150197865451493</v>
      </c>
      <c r="I107" s="6">
        <f>G107*250/(B107*1000000)</f>
        <v>0.18017747931406644</v>
      </c>
      <c r="J107" s="6">
        <f>D107*2*150/(B107*1000000)</f>
        <v>0.30039573090298599</v>
      </c>
      <c r="K107" s="13">
        <f>E107*2*250/(B107*1000000)</f>
        <v>0.36035495862813288</v>
      </c>
    </row>
    <row r="108" spans="1:11" x14ac:dyDescent="0.2">
      <c r="A108" s="15" t="s">
        <v>122</v>
      </c>
      <c r="B108" s="5">
        <v>1.6678900000000001</v>
      </c>
      <c r="C108" s="5">
        <f>VLOOKUP($A108,'rawHindIII-AccB2I'!$A$1:$F$125,2,FALSE)</f>
        <v>835</v>
      </c>
      <c r="D108" s="5">
        <f>VLOOKUP($A108,'rawHindIII-AccB2I'!$A$1:$F$125,3,FALSE)</f>
        <v>1670</v>
      </c>
      <c r="E108" s="5">
        <f>VLOOKUP($A108,'rawHindIII-AccB2I'!$A$1:$F$125,4,FALSE)</f>
        <v>1202</v>
      </c>
      <c r="F108" s="5">
        <f>VLOOKUP($A108,'rawHindIII-AccB2I'!$A$1:$F$125,5,FALSE)</f>
        <v>1670</v>
      </c>
      <c r="G108" s="5">
        <f>VLOOKUP($A108,'rawHindIII-AccB2I'!$A$1:$F$125,6,FALSE)</f>
        <v>1202</v>
      </c>
      <c r="H108" s="6">
        <f>F108*150/(B108*1000000)</f>
        <v>0.15018976071563472</v>
      </c>
      <c r="I108" s="6">
        <f>G108*250/(B108*1000000)</f>
        <v>0.18016775686646003</v>
      </c>
      <c r="J108" s="6">
        <f>D108*2*150/(B108*1000000)</f>
        <v>0.30037952143126945</v>
      </c>
      <c r="K108" s="13">
        <f>E108*2*250/(B108*1000000)</f>
        <v>0.36033551373292005</v>
      </c>
    </row>
    <row r="109" spans="1:11" x14ac:dyDescent="0.2">
      <c r="A109" s="15" t="s">
        <v>113</v>
      </c>
      <c r="B109" s="5">
        <v>1.6681699999999999</v>
      </c>
      <c r="C109" s="5">
        <f>VLOOKUP($A109,'rawHindIII-AccB2I'!$A$1:$F$125,2,FALSE)</f>
        <v>835</v>
      </c>
      <c r="D109" s="5">
        <f>VLOOKUP($A109,'rawHindIII-AccB2I'!$A$1:$F$125,3,FALSE)</f>
        <v>1670</v>
      </c>
      <c r="E109" s="5">
        <f>VLOOKUP($A109,'rawHindIII-AccB2I'!$A$1:$F$125,4,FALSE)</f>
        <v>1202</v>
      </c>
      <c r="F109" s="5">
        <f>VLOOKUP($A109,'rawHindIII-AccB2I'!$A$1:$F$125,5,FALSE)</f>
        <v>1670</v>
      </c>
      <c r="G109" s="5">
        <f>VLOOKUP($A109,'rawHindIII-AccB2I'!$A$1:$F$125,6,FALSE)</f>
        <v>1202</v>
      </c>
      <c r="H109" s="6">
        <f>F109*150/(B109*1000000)</f>
        <v>0.15016455157447983</v>
      </c>
      <c r="I109" s="6">
        <f>G109*250/(B109*1000000)</f>
        <v>0.18013751596060354</v>
      </c>
      <c r="J109" s="6">
        <f>D109*2*150/(B109*1000000)</f>
        <v>0.30032910314895966</v>
      </c>
      <c r="K109" s="13">
        <f>E109*2*250/(B109*1000000)</f>
        <v>0.36027503192120708</v>
      </c>
    </row>
    <row r="110" spans="1:11" x14ac:dyDescent="0.2">
      <c r="A110" s="15" t="s">
        <v>114</v>
      </c>
      <c r="B110" s="5">
        <v>1.6678599999999999</v>
      </c>
      <c r="C110" s="5">
        <f>VLOOKUP($A110,'rawHindIII-AccB2I'!$A$1:$F$125,2,FALSE)</f>
        <v>835</v>
      </c>
      <c r="D110" s="5">
        <f>VLOOKUP($A110,'rawHindIII-AccB2I'!$A$1:$F$125,3,FALSE)</f>
        <v>1670</v>
      </c>
      <c r="E110" s="5">
        <f>VLOOKUP($A110,'rawHindIII-AccB2I'!$A$1:$F$125,4,FALSE)</f>
        <v>1202</v>
      </c>
      <c r="F110" s="5">
        <f>VLOOKUP($A110,'rawHindIII-AccB2I'!$A$1:$F$125,5,FALSE)</f>
        <v>1670</v>
      </c>
      <c r="G110" s="5">
        <f>VLOOKUP($A110,'rawHindIII-AccB2I'!$A$1:$F$125,6,FALSE)</f>
        <v>1202</v>
      </c>
      <c r="H110" s="6">
        <f>F110*150/(B110*1000000)</f>
        <v>0.15019246219706689</v>
      </c>
      <c r="I110" s="6">
        <f>G110*250/(B110*1000000)</f>
        <v>0.18017099756574292</v>
      </c>
      <c r="J110" s="6">
        <f>D110*2*150/(B110*1000000)</f>
        <v>0.30038492439413378</v>
      </c>
      <c r="K110" s="13">
        <f>E110*2*250/(B110*1000000)</f>
        <v>0.36034199513148585</v>
      </c>
    </row>
    <row r="111" spans="1:11" x14ac:dyDescent="0.2">
      <c r="A111" s="15" t="s">
        <v>116</v>
      </c>
      <c r="B111" s="5">
        <v>1.67038</v>
      </c>
      <c r="C111" s="5">
        <f>VLOOKUP($A111,'rawHindIII-AccB2I'!$A$1:$F$125,2,FALSE)</f>
        <v>837</v>
      </c>
      <c r="D111" s="5">
        <f>VLOOKUP($A111,'rawHindIII-AccB2I'!$A$1:$F$125,3,FALSE)</f>
        <v>1674</v>
      </c>
      <c r="E111" s="5">
        <f>VLOOKUP($A111,'rawHindIII-AccB2I'!$A$1:$F$125,4,FALSE)</f>
        <v>1208</v>
      </c>
      <c r="F111" s="5">
        <f>VLOOKUP($A111,'rawHindIII-AccB2I'!$A$1:$F$125,5,FALSE)</f>
        <v>1674</v>
      </c>
      <c r="G111" s="5">
        <f>VLOOKUP($A111,'rawHindIII-AccB2I'!$A$1:$F$125,6,FALSE)</f>
        <v>1208</v>
      </c>
      <c r="H111" s="6">
        <f>F111*150/(B111*1000000)</f>
        <v>0.15032507573127074</v>
      </c>
      <c r="I111" s="6">
        <f>G111*250/(B111*1000000)</f>
        <v>0.180797183874328</v>
      </c>
      <c r="J111" s="6">
        <f>D111*2*150/(B111*1000000)</f>
        <v>0.30065015146254148</v>
      </c>
      <c r="K111" s="13">
        <f>E111*2*250/(B111*1000000)</f>
        <v>0.361594367748656</v>
      </c>
    </row>
    <row r="112" spans="1:11" x14ac:dyDescent="0.2">
      <c r="A112" s="15" t="s">
        <v>115</v>
      </c>
      <c r="B112" s="5">
        <v>1.66798</v>
      </c>
      <c r="C112" s="5">
        <f>VLOOKUP($A112,'rawHindIII-AccB2I'!$A$1:$F$125,2,FALSE)</f>
        <v>835</v>
      </c>
      <c r="D112" s="5">
        <f>VLOOKUP($A112,'rawHindIII-AccB2I'!$A$1:$F$125,3,FALSE)</f>
        <v>1670</v>
      </c>
      <c r="E112" s="5">
        <f>VLOOKUP($A112,'rawHindIII-AccB2I'!$A$1:$F$125,4,FALSE)</f>
        <v>1202</v>
      </c>
      <c r="F112" s="5">
        <f>VLOOKUP($A112,'rawHindIII-AccB2I'!$A$1:$F$125,5,FALSE)</f>
        <v>1670</v>
      </c>
      <c r="G112" s="5">
        <f>VLOOKUP($A112,'rawHindIII-AccB2I'!$A$1:$F$125,6,FALSE)</f>
        <v>1202</v>
      </c>
      <c r="H112" s="6">
        <f>F112*150/(B112*1000000)</f>
        <v>0.15018165685439874</v>
      </c>
      <c r="I112" s="6">
        <f>G112*250/(B112*1000000)</f>
        <v>0.18015803546805118</v>
      </c>
      <c r="J112" s="6">
        <f>D112*2*150/(B112*1000000)</f>
        <v>0.30036331370879749</v>
      </c>
      <c r="K112" s="13">
        <f>E112*2*250/(B112*1000000)</f>
        <v>0.36031607093610235</v>
      </c>
    </row>
    <row r="113" spans="1:11" x14ac:dyDescent="0.2">
      <c r="A113" s="15" t="s">
        <v>112</v>
      </c>
      <c r="B113" s="5">
        <v>1.6678200000000001</v>
      </c>
      <c r="C113" s="5">
        <f>VLOOKUP($A113,'rawHindIII-AccB2I'!$A$1:$F$125,2,FALSE)</f>
        <v>835</v>
      </c>
      <c r="D113" s="5">
        <f>VLOOKUP($A113,'rawHindIII-AccB2I'!$A$1:$F$125,3,FALSE)</f>
        <v>1670</v>
      </c>
      <c r="E113" s="5">
        <f>VLOOKUP($A113,'rawHindIII-AccB2I'!$A$1:$F$125,4,FALSE)</f>
        <v>1202</v>
      </c>
      <c r="F113" s="5">
        <f>VLOOKUP($A113,'rawHindIII-AccB2I'!$A$1:$F$125,5,FALSE)</f>
        <v>1670</v>
      </c>
      <c r="G113" s="5">
        <f>VLOOKUP($A113,'rawHindIII-AccB2I'!$A$1:$F$125,6,FALSE)</f>
        <v>1202</v>
      </c>
      <c r="H113" s="6">
        <f>F113*150/(B113*1000000)</f>
        <v>0.15019606432348814</v>
      </c>
      <c r="I113" s="6">
        <f>G113*250/(B113*1000000)</f>
        <v>0.18017531867947381</v>
      </c>
      <c r="J113" s="6">
        <f>D113*2*150/(B113*1000000)</f>
        <v>0.30039212864697629</v>
      </c>
      <c r="K113" s="13">
        <f>E113*2*250/(B113*1000000)</f>
        <v>0.36035063735894762</v>
      </c>
    </row>
    <row r="114" spans="1:11" x14ac:dyDescent="0.2">
      <c r="A114" s="15" t="s">
        <v>117</v>
      </c>
      <c r="B114" s="5">
        <v>1.66794</v>
      </c>
      <c r="C114" s="5">
        <f>VLOOKUP($A114,'rawHindIII-AccB2I'!$A$1:$F$125,2,FALSE)</f>
        <v>835</v>
      </c>
      <c r="D114" s="5">
        <f>VLOOKUP($A114,'rawHindIII-AccB2I'!$A$1:$F$125,3,FALSE)</f>
        <v>1670</v>
      </c>
      <c r="E114" s="5">
        <f>VLOOKUP($A114,'rawHindIII-AccB2I'!$A$1:$F$125,4,FALSE)</f>
        <v>1202</v>
      </c>
      <c r="F114" s="5">
        <f>VLOOKUP($A114,'rawHindIII-AccB2I'!$A$1:$F$125,5,FALSE)</f>
        <v>1670</v>
      </c>
      <c r="G114" s="5">
        <f>VLOOKUP($A114,'rawHindIII-AccB2I'!$A$1:$F$125,6,FALSE)</f>
        <v>1202</v>
      </c>
      <c r="H114" s="6">
        <f>F114*150/(B114*1000000)</f>
        <v>0.15018525846253461</v>
      </c>
      <c r="I114" s="6">
        <f>G114*250/(B114*1000000)</f>
        <v>0.18016235596004651</v>
      </c>
      <c r="J114" s="6">
        <f>D114*2*150/(B114*1000000)</f>
        <v>0.30037051692506922</v>
      </c>
      <c r="K114" s="13">
        <f>E114*2*250/(B114*1000000)</f>
        <v>0.36032471192009302</v>
      </c>
    </row>
    <row r="115" spans="1:11" x14ac:dyDescent="0.2">
      <c r="A115" s="15" t="s">
        <v>120</v>
      </c>
      <c r="B115" s="5">
        <v>1.67032</v>
      </c>
      <c r="C115" s="5">
        <f>VLOOKUP($A115,'rawHindIII-AccB2I'!$A$1:$F$125,2,FALSE)</f>
        <v>837</v>
      </c>
      <c r="D115" s="5">
        <f>VLOOKUP($A115,'rawHindIII-AccB2I'!$A$1:$F$125,3,FALSE)</f>
        <v>1674</v>
      </c>
      <c r="E115" s="5">
        <f>VLOOKUP($A115,'rawHindIII-AccB2I'!$A$1:$F$125,4,FALSE)</f>
        <v>1206</v>
      </c>
      <c r="F115" s="5">
        <f>VLOOKUP($A115,'rawHindIII-AccB2I'!$A$1:$F$125,5,FALSE)</f>
        <v>1674</v>
      </c>
      <c r="G115" s="5">
        <f>VLOOKUP($A115,'rawHindIII-AccB2I'!$A$1:$F$125,6,FALSE)</f>
        <v>1206</v>
      </c>
      <c r="H115" s="6">
        <f>F115*150/(B115*1000000)</f>
        <v>0.1503304755974903</v>
      </c>
      <c r="I115" s="6">
        <f>G115*250/(B115*1000000)</f>
        <v>0.18050433449877867</v>
      </c>
      <c r="J115" s="6">
        <f>D115*2*150/(B115*1000000)</f>
        <v>0.3006609511949806</v>
      </c>
      <c r="K115" s="13">
        <f>E115*2*250/(B115*1000000)</f>
        <v>0.36100866899755735</v>
      </c>
    </row>
    <row r="116" spans="1:11" x14ac:dyDescent="0.2">
      <c r="A116" s="15" t="s">
        <v>119</v>
      </c>
      <c r="B116" s="5">
        <v>1.66771</v>
      </c>
      <c r="C116" s="5">
        <f>VLOOKUP($A116,'rawHindIII-AccB2I'!$A$1:$F$125,2,FALSE)</f>
        <v>835</v>
      </c>
      <c r="D116" s="5">
        <f>VLOOKUP($A116,'rawHindIII-AccB2I'!$A$1:$F$125,3,FALSE)</f>
        <v>1670</v>
      </c>
      <c r="E116" s="5">
        <f>VLOOKUP($A116,'rawHindIII-AccB2I'!$A$1:$F$125,4,FALSE)</f>
        <v>1202</v>
      </c>
      <c r="F116" s="5">
        <f>VLOOKUP($A116,'rawHindIII-AccB2I'!$A$1:$F$125,5,FALSE)</f>
        <v>1670</v>
      </c>
      <c r="G116" s="5">
        <f>VLOOKUP($A116,'rawHindIII-AccB2I'!$A$1:$F$125,6,FALSE)</f>
        <v>1202</v>
      </c>
      <c r="H116" s="6">
        <f>F116*150/(B116*1000000)</f>
        <v>0.15020597106211511</v>
      </c>
      <c r="I116" s="6">
        <f>G116*250/(B116*1000000)</f>
        <v>0.18018720281104028</v>
      </c>
      <c r="J116" s="6">
        <f>D116*2*150/(B116*1000000)</f>
        <v>0.30041194212423022</v>
      </c>
      <c r="K116" s="13">
        <f>E116*2*250/(B116*1000000)</f>
        <v>0.36037440562208056</v>
      </c>
    </row>
    <row r="117" spans="1:11" x14ac:dyDescent="0.2">
      <c r="A117" s="15" t="s">
        <v>88</v>
      </c>
      <c r="B117" s="5">
        <v>1.66788</v>
      </c>
      <c r="C117" s="5">
        <f>VLOOKUP($A117,'rawHindIII-AccB2I'!$A$1:$F$125,2,FALSE)</f>
        <v>835</v>
      </c>
      <c r="D117" s="5">
        <f>VLOOKUP($A117,'rawHindIII-AccB2I'!$A$1:$F$125,3,FALSE)</f>
        <v>1670</v>
      </c>
      <c r="E117" s="5">
        <f>VLOOKUP($A117,'rawHindIII-AccB2I'!$A$1:$F$125,4,FALSE)</f>
        <v>1202</v>
      </c>
      <c r="F117" s="5">
        <f>VLOOKUP($A117,'rawHindIII-AccB2I'!$A$1:$F$125,5,FALSE)</f>
        <v>1670</v>
      </c>
      <c r="G117" s="5">
        <f>VLOOKUP($A117,'rawHindIII-AccB2I'!$A$1:$F$125,6,FALSE)</f>
        <v>1202</v>
      </c>
      <c r="H117" s="6">
        <f>F117*150/(B117*1000000)</f>
        <v>0.15019066119864738</v>
      </c>
      <c r="I117" s="6">
        <f>G117*250/(B117*1000000)</f>
        <v>0.18016883708660095</v>
      </c>
      <c r="J117" s="6">
        <f>D117*2*150/(B117*1000000)</f>
        <v>0.30038132239729476</v>
      </c>
      <c r="K117" s="13">
        <f>E117*2*250/(B117*1000000)</f>
        <v>0.36033767417320189</v>
      </c>
    </row>
    <row r="118" spans="1:11" x14ac:dyDescent="0.2">
      <c r="A118" s="15" t="s">
        <v>123</v>
      </c>
      <c r="B118" s="5">
        <v>1.6828000000000001</v>
      </c>
      <c r="C118" s="5">
        <f>VLOOKUP($A118,'rawHindIII-AccB2I'!$A$1:$F$125,2,FALSE)</f>
        <v>838</v>
      </c>
      <c r="D118" s="5">
        <f>VLOOKUP($A118,'rawHindIII-AccB2I'!$A$1:$F$125,3,FALSE)</f>
        <v>1676</v>
      </c>
      <c r="E118" s="5">
        <f>VLOOKUP($A118,'rawHindIII-AccB2I'!$A$1:$F$125,4,FALSE)</f>
        <v>1202</v>
      </c>
      <c r="F118" s="5">
        <f>VLOOKUP($A118,'rawHindIII-AccB2I'!$A$1:$F$125,5,FALSE)</f>
        <v>1676</v>
      </c>
      <c r="G118" s="5">
        <f>VLOOKUP($A118,'rawHindIII-AccB2I'!$A$1:$F$125,6,FALSE)</f>
        <v>1202</v>
      </c>
      <c r="H118" s="6">
        <f>F118*150/(B118*1000000)</f>
        <v>0.14939386736391727</v>
      </c>
      <c r="I118" s="6">
        <f>G118*250/(B118*1000000)</f>
        <v>0.17857142857142858</v>
      </c>
      <c r="J118" s="6">
        <f>D118*2*150/(B118*1000000)</f>
        <v>0.29878773472783454</v>
      </c>
      <c r="K118" s="13">
        <f>E118*2*250/(B118*1000000)</f>
        <v>0.35714285714285715</v>
      </c>
    </row>
    <row r="119" spans="1:11" x14ac:dyDescent="0.2">
      <c r="A119" s="15" t="s">
        <v>125</v>
      </c>
      <c r="B119" s="5">
        <v>1.6809400000000001</v>
      </c>
      <c r="C119" s="5">
        <f>VLOOKUP($A119,'rawHindIII-AccB2I'!$A$1:$F$125,2,FALSE)</f>
        <v>829</v>
      </c>
      <c r="D119" s="5">
        <f>VLOOKUP($A119,'rawHindIII-AccB2I'!$A$1:$F$125,3,FALSE)</f>
        <v>1658</v>
      </c>
      <c r="E119" s="5">
        <f>VLOOKUP($A119,'rawHindIII-AccB2I'!$A$1:$F$125,4,FALSE)</f>
        <v>1184</v>
      </c>
      <c r="F119" s="5">
        <f>VLOOKUP($A119,'rawHindIII-AccB2I'!$A$1:$F$125,5,FALSE)</f>
        <v>1658</v>
      </c>
      <c r="G119" s="5">
        <f>VLOOKUP($A119,'rawHindIII-AccB2I'!$A$1:$F$125,6,FALSE)</f>
        <v>1184</v>
      </c>
      <c r="H119" s="6">
        <f>F119*150/(B119*1000000)</f>
        <v>0.14795293109807608</v>
      </c>
      <c r="I119" s="6">
        <f>G119*250/(B119*1000000)</f>
        <v>0.17609194855259558</v>
      </c>
      <c r="J119" s="6">
        <f>D119*2*150/(B119*1000000)</f>
        <v>0.29590586219615217</v>
      </c>
      <c r="K119" s="13">
        <f>E119*2*250/(B119*1000000)</f>
        <v>0.35218389710519116</v>
      </c>
    </row>
    <row r="120" spans="1:11" x14ac:dyDescent="0.2">
      <c r="A120" s="15" t="s">
        <v>89</v>
      </c>
      <c r="B120" s="5">
        <v>1.6565399999999999</v>
      </c>
      <c r="C120" s="5">
        <f>VLOOKUP($A120,'rawHindIII-AccB2I'!$A$1:$F$125,2,FALSE)</f>
        <v>810</v>
      </c>
      <c r="D120" s="5">
        <f>VLOOKUP($A120,'rawHindIII-AccB2I'!$A$1:$F$125,3,FALSE)</f>
        <v>1620</v>
      </c>
      <c r="E120" s="5">
        <f>VLOOKUP($A120,'rawHindIII-AccB2I'!$A$1:$F$125,4,FALSE)</f>
        <v>1200</v>
      </c>
      <c r="F120" s="5">
        <f>VLOOKUP($A120,'rawHindIII-AccB2I'!$A$1:$F$125,5,FALSE)</f>
        <v>1620</v>
      </c>
      <c r="G120" s="5">
        <f>VLOOKUP($A120,'rawHindIII-AccB2I'!$A$1:$F$125,6,FALSE)</f>
        <v>1200</v>
      </c>
      <c r="H120" s="6">
        <f>F120*150/(B120*1000000)</f>
        <v>0.14669129631641856</v>
      </c>
      <c r="I120" s="6">
        <f>G120*250/(B120*1000000)</f>
        <v>0.18110036582273897</v>
      </c>
      <c r="J120" s="6">
        <f>D120*2*150/(B120*1000000)</f>
        <v>0.29338259263283711</v>
      </c>
      <c r="K120" s="13">
        <f>E120*2*250/(B120*1000000)</f>
        <v>0.36220073164547795</v>
      </c>
    </row>
    <row r="121" spans="1:11" x14ac:dyDescent="0.2">
      <c r="A121" s="15" t="s">
        <v>90</v>
      </c>
      <c r="B121" s="5">
        <v>1.6229</v>
      </c>
      <c r="C121" s="5">
        <f>VLOOKUP($A121,'rawHindIII-AccB2I'!$A$1:$F$125,2,FALSE)</f>
        <v>856</v>
      </c>
      <c r="D121" s="5">
        <f>VLOOKUP($A121,'rawHindIII-AccB2I'!$A$1:$F$125,3,FALSE)</f>
        <v>1712</v>
      </c>
      <c r="E121" s="5">
        <f>VLOOKUP($A121,'rawHindIII-AccB2I'!$A$1:$F$125,4,FALSE)</f>
        <v>1230</v>
      </c>
      <c r="F121" s="5">
        <f>VLOOKUP($A121,'rawHindIII-AccB2I'!$A$1:$F$125,5,FALSE)</f>
        <v>1712</v>
      </c>
      <c r="G121" s="5">
        <f>VLOOKUP($A121,'rawHindIII-AccB2I'!$A$1:$F$125,6,FALSE)</f>
        <v>1230</v>
      </c>
      <c r="H121" s="6">
        <f>F121*150/(B121*1000000)</f>
        <v>0.15823525787171114</v>
      </c>
      <c r="I121" s="6">
        <f>G121*250/(B121*1000000)</f>
        <v>0.18947563004498122</v>
      </c>
      <c r="J121" s="6">
        <f>D121*2*150/(B121*1000000)</f>
        <v>0.31647051574342228</v>
      </c>
      <c r="K121" s="13">
        <f>E121*2*250/(B121*1000000)</f>
        <v>0.37895126008996244</v>
      </c>
    </row>
    <row r="122" spans="1:11" x14ac:dyDescent="0.2">
      <c r="A122" s="15" t="s">
        <v>91</v>
      </c>
      <c r="B122" s="5">
        <v>1.62982</v>
      </c>
      <c r="C122" s="5">
        <f>VLOOKUP($A122,'rawHindIII-AccB2I'!$A$1:$F$125,2,FALSE)</f>
        <v>811</v>
      </c>
      <c r="D122" s="5">
        <f>VLOOKUP($A122,'rawHindIII-AccB2I'!$A$1:$F$125,3,FALSE)</f>
        <v>1622</v>
      </c>
      <c r="E122" s="5">
        <f>VLOOKUP($A122,'rawHindIII-AccB2I'!$A$1:$F$125,4,FALSE)</f>
        <v>1170</v>
      </c>
      <c r="F122" s="5">
        <f>VLOOKUP($A122,'rawHindIII-AccB2I'!$A$1:$F$125,5,FALSE)</f>
        <v>1622</v>
      </c>
      <c r="G122" s="5">
        <f>VLOOKUP($A122,'rawHindIII-AccB2I'!$A$1:$F$125,6,FALSE)</f>
        <v>1170</v>
      </c>
      <c r="H122" s="6">
        <f>F122*150/(B122*1000000)</f>
        <v>0.14928028862082929</v>
      </c>
      <c r="I122" s="6">
        <f>G122*250/(B122*1000000)</f>
        <v>0.1794676712765827</v>
      </c>
      <c r="J122" s="6">
        <f>D122*2*150/(B122*1000000)</f>
        <v>0.29856057724165858</v>
      </c>
      <c r="K122" s="13">
        <f>E122*2*250/(B122*1000000)</f>
        <v>0.35893534255316539</v>
      </c>
    </row>
    <row r="123" spans="1:11" x14ac:dyDescent="0.2">
      <c r="A123" s="15" t="s">
        <v>92</v>
      </c>
      <c r="B123" s="5">
        <v>1.56212</v>
      </c>
      <c r="C123" s="5">
        <f>VLOOKUP($A123,'rawHindIII-AccB2I'!$A$1:$F$125,2,FALSE)</f>
        <v>808</v>
      </c>
      <c r="D123" s="5">
        <f>VLOOKUP($A123,'rawHindIII-AccB2I'!$A$1:$F$125,3,FALSE)</f>
        <v>1616</v>
      </c>
      <c r="E123" s="5">
        <f>VLOOKUP($A123,'rawHindIII-AccB2I'!$A$1:$F$125,4,FALSE)</f>
        <v>1196</v>
      </c>
      <c r="F123" s="5">
        <f>VLOOKUP($A123,'rawHindIII-AccB2I'!$A$1:$F$125,5,FALSE)</f>
        <v>1616</v>
      </c>
      <c r="G123" s="5">
        <f>VLOOKUP($A123,'rawHindIII-AccB2I'!$A$1:$F$125,6,FALSE)</f>
        <v>1196</v>
      </c>
      <c r="H123" s="6">
        <f>F123*150/(B123*1000000)</f>
        <v>0.15517373825314315</v>
      </c>
      <c r="I123" s="6">
        <f>G123*250/(B123*1000000)</f>
        <v>0.19140655007297774</v>
      </c>
      <c r="J123" s="6">
        <f>D123*2*150/(B123*1000000)</f>
        <v>0.3103474765062863</v>
      </c>
      <c r="K123" s="13">
        <f>E123*2*250/(B123*1000000)</f>
        <v>0.38281310014595549</v>
      </c>
    </row>
    <row r="124" spans="1:11" x14ac:dyDescent="0.2">
      <c r="A124" s="15" t="s">
        <v>93</v>
      </c>
      <c r="B124" s="5">
        <v>1.63533</v>
      </c>
      <c r="C124" s="5">
        <f>VLOOKUP($A124,'rawHindIII-AccB2I'!$A$1:$F$125,2,FALSE)</f>
        <v>820</v>
      </c>
      <c r="D124" s="5">
        <f>VLOOKUP($A124,'rawHindIII-AccB2I'!$A$1:$F$125,3,FALSE)</f>
        <v>1640</v>
      </c>
      <c r="E124" s="5">
        <f>VLOOKUP($A124,'rawHindIII-AccB2I'!$A$1:$F$125,4,FALSE)</f>
        <v>1152</v>
      </c>
      <c r="F124" s="5">
        <f>VLOOKUP($A124,'rawHindIII-AccB2I'!$A$1:$F$125,5,FALSE)</f>
        <v>1640</v>
      </c>
      <c r="G124" s="5">
        <f>VLOOKUP($A124,'rawHindIII-AccB2I'!$A$1:$F$125,6,FALSE)</f>
        <v>1152</v>
      </c>
      <c r="H124" s="6">
        <f>F124*150/(B124*1000000)</f>
        <v>0.15042835391021994</v>
      </c>
      <c r="I124" s="6">
        <f>G124*250/(B124*1000000)</f>
        <v>0.17611124360220873</v>
      </c>
      <c r="J124" s="6">
        <f>D124*2*150/(B124*1000000)</f>
        <v>0.30085670782043988</v>
      </c>
      <c r="K124" s="13">
        <f>E124*2*250/(B124*1000000)</f>
        <v>0.35222248720441746</v>
      </c>
    </row>
    <row r="125" spans="1:11" x14ac:dyDescent="0.2">
      <c r="A125" s="15" t="s">
        <v>94</v>
      </c>
      <c r="B125" s="5">
        <v>1.6741200000000001</v>
      </c>
      <c r="C125" s="5">
        <f>VLOOKUP($A125,'rawHindIII-AccB2I'!$A$1:$F$125,2,FALSE)</f>
        <v>837</v>
      </c>
      <c r="D125" s="5">
        <f>VLOOKUP($A125,'rawHindIII-AccB2I'!$A$1:$F$125,3,FALSE)</f>
        <v>1674</v>
      </c>
      <c r="E125" s="5">
        <f>VLOOKUP($A125,'rawHindIII-AccB2I'!$A$1:$F$125,4,FALSE)</f>
        <v>1234</v>
      </c>
      <c r="F125" s="5">
        <f>VLOOKUP($A125,'rawHindIII-AccB2I'!$A$1:$F$125,5,FALSE)</f>
        <v>1674</v>
      </c>
      <c r="G125" s="5">
        <f>VLOOKUP($A125,'rawHindIII-AccB2I'!$A$1:$F$125,6,FALSE)</f>
        <v>1234</v>
      </c>
      <c r="H125" s="6">
        <f>F125*150/(B125*1000000)</f>
        <v>0.14998924808257472</v>
      </c>
      <c r="I125" s="6">
        <f>G125*250/(B125*1000000)</f>
        <v>0.18427591809428237</v>
      </c>
      <c r="J125" s="6">
        <f>D125*2*150/(B125*1000000)</f>
        <v>0.29997849616514943</v>
      </c>
      <c r="K125" s="13">
        <f>E125*2*250/(B125*1000000)</f>
        <v>0.36855183618856474</v>
      </c>
    </row>
    <row r="126" spans="1:11" ht="17" thickBot="1" x14ac:dyDescent="0.25">
      <c r="A126" s="16" t="s">
        <v>95</v>
      </c>
      <c r="B126" s="17">
        <v>1.6741600000000001</v>
      </c>
      <c r="C126" s="17">
        <f>VLOOKUP($A126,'rawHindIII-AccB2I'!$A$1:$F$125,2,FALSE)</f>
        <v>836</v>
      </c>
      <c r="D126" s="17">
        <f>VLOOKUP($A126,'rawHindIII-AccB2I'!$A$1:$F$125,3,FALSE)</f>
        <v>1672</v>
      </c>
      <c r="E126" s="17">
        <f>VLOOKUP($A126,'rawHindIII-AccB2I'!$A$1:$F$125,4,FALSE)</f>
        <v>1232</v>
      </c>
      <c r="F126" s="17">
        <f>VLOOKUP($A126,'rawHindIII-AccB2I'!$A$1:$F$125,5,FALSE)</f>
        <v>1672</v>
      </c>
      <c r="G126" s="17">
        <f>VLOOKUP($A126,'rawHindIII-AccB2I'!$A$1:$F$125,6,FALSE)</f>
        <v>1232</v>
      </c>
      <c r="H126" s="18">
        <f>F126*150/(B126*1000000)</f>
        <v>0.14980647011038373</v>
      </c>
      <c r="I126" s="18">
        <f>G126*250/(B126*1000000)</f>
        <v>0.18397285803029578</v>
      </c>
      <c r="J126" s="18">
        <f>D126*2*150/(B126*1000000)</f>
        <v>0.29961294022076745</v>
      </c>
      <c r="K126" s="19">
        <f>E126*2*250/(B126*1000000)</f>
        <v>0.36794571606059157</v>
      </c>
    </row>
    <row r="127" spans="1:11" ht="17" thickBot="1" x14ac:dyDescent="0.25">
      <c r="A127" s="20" t="s">
        <v>96</v>
      </c>
      <c r="B127" s="21">
        <f t="shared" ref="B127:G127" si="0">AVERAGE(B2:B126)</f>
        <v>1.6380708000000006</v>
      </c>
      <c r="C127" s="21">
        <f t="shared" si="0"/>
        <v>835.13599999999997</v>
      </c>
      <c r="D127" s="21">
        <f t="shared" si="0"/>
        <v>1670.2719999999999</v>
      </c>
      <c r="E127" s="21">
        <f t="shared" si="0"/>
        <v>1203.2</v>
      </c>
      <c r="F127" s="21">
        <f t="shared" si="0"/>
        <v>1670.2719999999999</v>
      </c>
      <c r="G127" s="21">
        <f t="shared" si="0"/>
        <v>1203.2</v>
      </c>
      <c r="H127" s="22">
        <f>AVERAGE(H2:H126)</f>
        <v>0.15301470013484653</v>
      </c>
      <c r="I127" s="22">
        <f t="shared" ref="I127:K127" si="1">AVERAGE(I2:I126)</f>
        <v>0.18370526824597644</v>
      </c>
      <c r="J127" s="22">
        <f t="shared" si="1"/>
        <v>0.30602940026969305</v>
      </c>
      <c r="K127" s="23">
        <f t="shared" si="1"/>
        <v>0.36741053649195288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topLeftCell="A50" zoomScaleNormal="100" workbookViewId="0">
      <selection activeCell="A61" sqref="A61"/>
    </sheetView>
  </sheetViews>
  <sheetFormatPr baseColWidth="10" defaultColWidth="8.83203125" defaultRowHeight="16" x14ac:dyDescent="0.2"/>
  <cols>
    <col min="1" max="1" width="15.6640625"/>
    <col min="2" max="2" width="4.1640625"/>
    <col min="3" max="6" width="5.1640625"/>
    <col min="7" max="1025" width="8.33203125"/>
  </cols>
  <sheetData>
    <row r="1" spans="1:6" x14ac:dyDescent="0.2">
      <c r="A1">
        <v>2017</v>
      </c>
      <c r="B1">
        <v>841</v>
      </c>
      <c r="C1">
        <v>1682</v>
      </c>
      <c r="D1">
        <v>1578</v>
      </c>
      <c r="E1">
        <v>1682</v>
      </c>
      <c r="F1">
        <v>1578</v>
      </c>
    </row>
    <row r="2" spans="1:6" x14ac:dyDescent="0.2">
      <c r="A2">
        <v>2018</v>
      </c>
      <c r="B2">
        <v>848</v>
      </c>
      <c r="C2">
        <v>1696</v>
      </c>
      <c r="D2">
        <v>1584</v>
      </c>
      <c r="E2">
        <v>1696</v>
      </c>
      <c r="F2">
        <v>1584</v>
      </c>
    </row>
    <row r="3" spans="1:6" x14ac:dyDescent="0.2">
      <c r="A3" t="s">
        <v>65</v>
      </c>
      <c r="B3">
        <v>958</v>
      </c>
      <c r="C3">
        <v>1916</v>
      </c>
      <c r="D3">
        <v>1798</v>
      </c>
      <c r="E3">
        <v>1916</v>
      </c>
      <c r="F3">
        <v>1798</v>
      </c>
    </row>
    <row r="4" spans="1:6" x14ac:dyDescent="0.2">
      <c r="A4" t="s">
        <v>97</v>
      </c>
      <c r="B4">
        <v>957</v>
      </c>
      <c r="C4">
        <v>1914</v>
      </c>
      <c r="D4">
        <v>1796</v>
      </c>
      <c r="E4">
        <v>1914</v>
      </c>
      <c r="F4">
        <v>1796</v>
      </c>
    </row>
    <row r="5" spans="1:6" x14ac:dyDescent="0.2">
      <c r="A5" t="s">
        <v>67</v>
      </c>
      <c r="B5">
        <v>958</v>
      </c>
      <c r="C5">
        <v>1916</v>
      </c>
      <c r="D5">
        <v>1798</v>
      </c>
      <c r="E5">
        <v>1916</v>
      </c>
      <c r="F5">
        <v>1798</v>
      </c>
    </row>
    <row r="6" spans="1:6" x14ac:dyDescent="0.2">
      <c r="A6" t="s">
        <v>66</v>
      </c>
      <c r="B6">
        <v>957</v>
      </c>
      <c r="C6">
        <v>1914</v>
      </c>
      <c r="D6">
        <v>1798</v>
      </c>
      <c r="E6">
        <v>1914</v>
      </c>
      <c r="F6">
        <v>1798</v>
      </c>
    </row>
    <row r="7" spans="1:6" x14ac:dyDescent="0.2">
      <c r="A7" t="s">
        <v>62</v>
      </c>
      <c r="B7">
        <v>958</v>
      </c>
      <c r="C7">
        <v>1916</v>
      </c>
      <c r="D7">
        <v>1798</v>
      </c>
      <c r="E7">
        <v>1916</v>
      </c>
      <c r="F7">
        <v>1798</v>
      </c>
    </row>
    <row r="8" spans="1:6" x14ac:dyDescent="0.2">
      <c r="A8" t="s">
        <v>63</v>
      </c>
      <c r="B8">
        <v>958</v>
      </c>
      <c r="C8">
        <v>1916</v>
      </c>
      <c r="D8">
        <v>1798</v>
      </c>
      <c r="E8">
        <v>1916</v>
      </c>
      <c r="F8">
        <v>1798</v>
      </c>
    </row>
    <row r="9" spans="1:6" x14ac:dyDescent="0.2">
      <c r="A9" t="s">
        <v>81</v>
      </c>
      <c r="B9">
        <v>953</v>
      </c>
      <c r="C9">
        <v>1906</v>
      </c>
      <c r="D9">
        <v>1788</v>
      </c>
      <c r="E9">
        <v>1906</v>
      </c>
      <c r="F9">
        <v>1788</v>
      </c>
    </row>
    <row r="10" spans="1:6" x14ac:dyDescent="0.2">
      <c r="A10" t="s">
        <v>83</v>
      </c>
      <c r="B10">
        <v>955</v>
      </c>
      <c r="C10">
        <v>1910</v>
      </c>
      <c r="D10">
        <v>1790</v>
      </c>
      <c r="E10">
        <v>1910</v>
      </c>
      <c r="F10">
        <v>1790</v>
      </c>
    </row>
    <row r="11" spans="1:6" x14ac:dyDescent="0.2">
      <c r="A11" t="s">
        <v>82</v>
      </c>
      <c r="B11">
        <v>956</v>
      </c>
      <c r="C11">
        <v>1912</v>
      </c>
      <c r="D11">
        <v>1792</v>
      </c>
      <c r="E11">
        <v>1912</v>
      </c>
      <c r="F11">
        <v>1792</v>
      </c>
    </row>
    <row r="12" spans="1:6" x14ac:dyDescent="0.2">
      <c r="A12">
        <v>26695</v>
      </c>
      <c r="B12">
        <v>958</v>
      </c>
      <c r="C12">
        <v>1916</v>
      </c>
      <c r="D12">
        <v>1798</v>
      </c>
      <c r="E12">
        <v>1916</v>
      </c>
      <c r="F12">
        <v>1798</v>
      </c>
    </row>
    <row r="13" spans="1:6" x14ac:dyDescent="0.2">
      <c r="A13" t="s">
        <v>68</v>
      </c>
      <c r="B13">
        <v>888</v>
      </c>
      <c r="C13">
        <v>1776</v>
      </c>
      <c r="D13">
        <v>1656</v>
      </c>
      <c r="E13">
        <v>1776</v>
      </c>
      <c r="F13">
        <v>1656</v>
      </c>
    </row>
    <row r="14" spans="1:6" x14ac:dyDescent="0.2">
      <c r="A14" t="s">
        <v>18</v>
      </c>
      <c r="B14">
        <v>878</v>
      </c>
      <c r="C14">
        <v>1756</v>
      </c>
      <c r="D14">
        <v>1648</v>
      </c>
      <c r="E14">
        <v>1756</v>
      </c>
      <c r="F14">
        <v>1648</v>
      </c>
    </row>
    <row r="15" spans="1:6" x14ac:dyDescent="0.2">
      <c r="A15">
        <v>51</v>
      </c>
      <c r="B15">
        <v>869</v>
      </c>
      <c r="C15">
        <v>1738</v>
      </c>
      <c r="D15">
        <v>1610</v>
      </c>
      <c r="E15">
        <v>1738</v>
      </c>
      <c r="F15">
        <v>1610</v>
      </c>
    </row>
    <row r="16" spans="1:6" x14ac:dyDescent="0.2">
      <c r="A16">
        <v>52</v>
      </c>
      <c r="B16">
        <v>860</v>
      </c>
      <c r="C16">
        <v>1720</v>
      </c>
      <c r="D16">
        <v>1610</v>
      </c>
      <c r="E16">
        <v>1720</v>
      </c>
      <c r="F16">
        <v>1610</v>
      </c>
    </row>
    <row r="17" spans="1:6" x14ac:dyDescent="0.2">
      <c r="A17" t="s">
        <v>94</v>
      </c>
      <c r="B17">
        <v>885</v>
      </c>
      <c r="C17">
        <v>1770</v>
      </c>
      <c r="D17">
        <v>1658</v>
      </c>
      <c r="E17">
        <v>1770</v>
      </c>
      <c r="F17">
        <v>1658</v>
      </c>
    </row>
    <row r="18" spans="1:6" x14ac:dyDescent="0.2">
      <c r="A18" t="s">
        <v>98</v>
      </c>
      <c r="B18">
        <v>885</v>
      </c>
      <c r="C18">
        <v>1770</v>
      </c>
      <c r="D18">
        <v>1658</v>
      </c>
      <c r="E18">
        <v>1770</v>
      </c>
      <c r="F18">
        <v>1658</v>
      </c>
    </row>
    <row r="19" spans="1:6" x14ac:dyDescent="0.2">
      <c r="A19" t="s">
        <v>95</v>
      </c>
      <c r="B19">
        <v>885</v>
      </c>
      <c r="C19">
        <v>1770</v>
      </c>
      <c r="D19">
        <v>1658</v>
      </c>
      <c r="E19">
        <v>1770</v>
      </c>
      <c r="F19">
        <v>1658</v>
      </c>
    </row>
    <row r="20" spans="1:6" x14ac:dyDescent="0.2">
      <c r="A20" t="s">
        <v>99</v>
      </c>
      <c r="B20">
        <v>885</v>
      </c>
      <c r="C20">
        <v>1770</v>
      </c>
      <c r="D20">
        <v>1658</v>
      </c>
      <c r="E20">
        <v>1770</v>
      </c>
      <c r="F20">
        <v>1658</v>
      </c>
    </row>
    <row r="21" spans="1:6" x14ac:dyDescent="0.2">
      <c r="A21" t="s">
        <v>100</v>
      </c>
      <c r="B21">
        <v>885</v>
      </c>
      <c r="C21">
        <v>1770</v>
      </c>
      <c r="D21">
        <v>1658</v>
      </c>
      <c r="E21">
        <v>1770</v>
      </c>
      <c r="F21">
        <v>1658</v>
      </c>
    </row>
    <row r="22" spans="1:6" x14ac:dyDescent="0.2">
      <c r="A22" t="s">
        <v>101</v>
      </c>
      <c r="B22">
        <v>885</v>
      </c>
      <c r="C22">
        <v>1770</v>
      </c>
      <c r="D22">
        <v>1658</v>
      </c>
      <c r="E22">
        <v>1770</v>
      </c>
      <c r="F22">
        <v>1658</v>
      </c>
    </row>
    <row r="23" spans="1:6" x14ac:dyDescent="0.2">
      <c r="A23" t="s">
        <v>102</v>
      </c>
      <c r="B23">
        <v>885</v>
      </c>
      <c r="C23">
        <v>1770</v>
      </c>
      <c r="D23">
        <v>1658</v>
      </c>
      <c r="E23">
        <v>1770</v>
      </c>
      <c r="F23">
        <v>1658</v>
      </c>
    </row>
    <row r="24" spans="1:6" x14ac:dyDescent="0.2">
      <c r="A24" t="s">
        <v>103</v>
      </c>
      <c r="B24">
        <v>885</v>
      </c>
      <c r="C24">
        <v>1770</v>
      </c>
      <c r="D24">
        <v>1658</v>
      </c>
      <c r="E24">
        <v>1770</v>
      </c>
      <c r="F24">
        <v>1658</v>
      </c>
    </row>
    <row r="25" spans="1:6" x14ac:dyDescent="0.2">
      <c r="A25" t="s">
        <v>104</v>
      </c>
      <c r="B25">
        <v>885</v>
      </c>
      <c r="C25">
        <v>1770</v>
      </c>
      <c r="D25">
        <v>1658</v>
      </c>
      <c r="E25">
        <v>1770</v>
      </c>
      <c r="F25">
        <v>1658</v>
      </c>
    </row>
    <row r="26" spans="1:6" x14ac:dyDescent="0.2">
      <c r="A26" t="s">
        <v>105</v>
      </c>
      <c r="B26">
        <v>885</v>
      </c>
      <c r="C26">
        <v>1770</v>
      </c>
      <c r="D26">
        <v>1658</v>
      </c>
      <c r="E26">
        <v>1770</v>
      </c>
      <c r="F26">
        <v>1658</v>
      </c>
    </row>
    <row r="27" spans="1:6" x14ac:dyDescent="0.2">
      <c r="A27" t="s">
        <v>106</v>
      </c>
      <c r="B27">
        <v>885</v>
      </c>
      <c r="C27">
        <v>1770</v>
      </c>
      <c r="D27">
        <v>1658</v>
      </c>
      <c r="E27">
        <v>1770</v>
      </c>
      <c r="F27">
        <v>1658</v>
      </c>
    </row>
    <row r="28" spans="1:6" x14ac:dyDescent="0.2">
      <c r="A28" t="s">
        <v>107</v>
      </c>
      <c r="B28">
        <v>885</v>
      </c>
      <c r="C28">
        <v>1770</v>
      </c>
      <c r="D28">
        <v>1658</v>
      </c>
      <c r="E28">
        <v>1770</v>
      </c>
      <c r="F28">
        <v>1658</v>
      </c>
    </row>
    <row r="29" spans="1:6" x14ac:dyDescent="0.2">
      <c r="A29" t="s">
        <v>108</v>
      </c>
      <c r="B29">
        <v>885</v>
      </c>
      <c r="C29">
        <v>1770</v>
      </c>
      <c r="D29">
        <v>1658</v>
      </c>
      <c r="E29">
        <v>1770</v>
      </c>
      <c r="F29">
        <v>1658</v>
      </c>
    </row>
    <row r="30" spans="1:6" x14ac:dyDescent="0.2">
      <c r="A30" t="s">
        <v>109</v>
      </c>
      <c r="B30">
        <v>885</v>
      </c>
      <c r="C30">
        <v>1770</v>
      </c>
      <c r="D30">
        <v>1658</v>
      </c>
      <c r="E30">
        <v>1770</v>
      </c>
      <c r="F30">
        <v>1658</v>
      </c>
    </row>
    <row r="31" spans="1:6" x14ac:dyDescent="0.2">
      <c r="A31" t="s">
        <v>110</v>
      </c>
      <c r="B31">
        <v>885</v>
      </c>
      <c r="C31">
        <v>1770</v>
      </c>
      <c r="D31">
        <v>1658</v>
      </c>
      <c r="E31">
        <v>1770</v>
      </c>
      <c r="F31">
        <v>1658</v>
      </c>
    </row>
    <row r="32" spans="1:6" x14ac:dyDescent="0.2">
      <c r="A32" t="s">
        <v>69</v>
      </c>
      <c r="B32">
        <v>885</v>
      </c>
      <c r="C32">
        <v>1770</v>
      </c>
      <c r="D32">
        <v>1646</v>
      </c>
      <c r="E32">
        <v>1770</v>
      </c>
      <c r="F32">
        <v>1646</v>
      </c>
    </row>
    <row r="33" spans="1:6" x14ac:dyDescent="0.2">
      <c r="A33">
        <v>83</v>
      </c>
      <c r="B33">
        <v>881</v>
      </c>
      <c r="C33">
        <v>1762</v>
      </c>
      <c r="D33">
        <v>1664</v>
      </c>
      <c r="E33">
        <v>1762</v>
      </c>
      <c r="F33">
        <v>1664</v>
      </c>
    </row>
    <row r="34" spans="1:6" x14ac:dyDescent="0.2">
      <c r="A34">
        <v>908</v>
      </c>
      <c r="B34">
        <v>845</v>
      </c>
      <c r="C34">
        <v>1690</v>
      </c>
      <c r="D34">
        <v>1582</v>
      </c>
      <c r="E34">
        <v>1690</v>
      </c>
      <c r="F34">
        <v>1582</v>
      </c>
    </row>
    <row r="35" spans="1:6" x14ac:dyDescent="0.2">
      <c r="A35" t="s">
        <v>38</v>
      </c>
      <c r="B35">
        <v>870</v>
      </c>
      <c r="C35">
        <v>1740</v>
      </c>
      <c r="D35">
        <v>1624</v>
      </c>
      <c r="E35">
        <v>1740</v>
      </c>
      <c r="F35">
        <v>1624</v>
      </c>
    </row>
    <row r="36" spans="1:6" x14ac:dyDescent="0.2">
      <c r="A36" t="s">
        <v>39</v>
      </c>
      <c r="B36">
        <v>901</v>
      </c>
      <c r="C36">
        <v>1802</v>
      </c>
      <c r="D36">
        <v>1680</v>
      </c>
      <c r="E36">
        <v>1802</v>
      </c>
      <c r="F36">
        <v>1680</v>
      </c>
    </row>
    <row r="37" spans="1:6" x14ac:dyDescent="0.2">
      <c r="A37" t="s">
        <v>73</v>
      </c>
      <c r="B37">
        <v>838</v>
      </c>
      <c r="C37">
        <v>1676</v>
      </c>
      <c r="D37">
        <v>1586</v>
      </c>
      <c r="E37">
        <v>1676</v>
      </c>
      <c r="F37">
        <v>1586</v>
      </c>
    </row>
    <row r="38" spans="1:6" x14ac:dyDescent="0.2">
      <c r="A38" t="s">
        <v>84</v>
      </c>
      <c r="B38">
        <v>885</v>
      </c>
      <c r="C38">
        <v>1770</v>
      </c>
      <c r="D38">
        <v>1658</v>
      </c>
      <c r="E38">
        <v>1770</v>
      </c>
      <c r="F38">
        <v>1658</v>
      </c>
    </row>
    <row r="39" spans="1:6" x14ac:dyDescent="0.2">
      <c r="A39" t="s">
        <v>12</v>
      </c>
      <c r="B39">
        <v>901</v>
      </c>
      <c r="C39">
        <v>1802</v>
      </c>
      <c r="D39">
        <v>1694</v>
      </c>
      <c r="E39">
        <v>1802</v>
      </c>
      <c r="F39">
        <v>1694</v>
      </c>
    </row>
    <row r="40" spans="1:6" x14ac:dyDescent="0.2">
      <c r="A40" t="s">
        <v>22</v>
      </c>
      <c r="B40">
        <v>885</v>
      </c>
      <c r="C40">
        <v>1770</v>
      </c>
      <c r="D40">
        <v>1658</v>
      </c>
      <c r="E40">
        <v>1770</v>
      </c>
      <c r="F40">
        <v>1658</v>
      </c>
    </row>
    <row r="41" spans="1:6" x14ac:dyDescent="0.2">
      <c r="A41" t="s">
        <v>88</v>
      </c>
      <c r="B41">
        <v>854</v>
      </c>
      <c r="C41">
        <v>1708</v>
      </c>
      <c r="D41">
        <v>1618</v>
      </c>
      <c r="E41">
        <v>1708</v>
      </c>
      <c r="F41">
        <v>1618</v>
      </c>
    </row>
    <row r="42" spans="1:6" x14ac:dyDescent="0.2">
      <c r="A42" t="s">
        <v>47</v>
      </c>
      <c r="B42">
        <v>911</v>
      </c>
      <c r="C42">
        <v>1822</v>
      </c>
      <c r="D42">
        <v>1716</v>
      </c>
      <c r="E42">
        <v>1822</v>
      </c>
      <c r="F42">
        <v>1716</v>
      </c>
    </row>
    <row r="43" spans="1:6" x14ac:dyDescent="0.2">
      <c r="A43" t="s">
        <v>59</v>
      </c>
      <c r="B43">
        <v>916</v>
      </c>
      <c r="C43">
        <v>1832</v>
      </c>
      <c r="D43">
        <v>1718</v>
      </c>
      <c r="E43">
        <v>1832</v>
      </c>
      <c r="F43">
        <v>1718</v>
      </c>
    </row>
    <row r="44" spans="1:6" x14ac:dyDescent="0.2">
      <c r="A44" t="s">
        <v>48</v>
      </c>
      <c r="B44">
        <v>910</v>
      </c>
      <c r="C44">
        <v>1820</v>
      </c>
      <c r="D44">
        <v>1714</v>
      </c>
      <c r="E44">
        <v>1820</v>
      </c>
      <c r="F44">
        <v>1714</v>
      </c>
    </row>
    <row r="45" spans="1:6" x14ac:dyDescent="0.2">
      <c r="A45" t="s">
        <v>58</v>
      </c>
      <c r="B45">
        <v>879</v>
      </c>
      <c r="C45">
        <v>1758</v>
      </c>
      <c r="D45">
        <v>1648</v>
      </c>
      <c r="E45">
        <v>1758</v>
      </c>
      <c r="F45">
        <v>1648</v>
      </c>
    </row>
    <row r="46" spans="1:6" x14ac:dyDescent="0.2">
      <c r="A46" t="s">
        <v>60</v>
      </c>
      <c r="B46">
        <v>879</v>
      </c>
      <c r="C46">
        <v>1758</v>
      </c>
      <c r="D46">
        <v>1648</v>
      </c>
      <c r="E46">
        <v>1758</v>
      </c>
      <c r="F46">
        <v>1648</v>
      </c>
    </row>
    <row r="47" spans="1:6" x14ac:dyDescent="0.2">
      <c r="A47" t="s">
        <v>72</v>
      </c>
      <c r="B47">
        <v>846</v>
      </c>
      <c r="C47">
        <v>1692</v>
      </c>
      <c r="D47">
        <v>1598</v>
      </c>
      <c r="E47">
        <v>1692</v>
      </c>
      <c r="F47">
        <v>1598</v>
      </c>
    </row>
    <row r="48" spans="1:6" x14ac:dyDescent="0.2">
      <c r="A48" t="s">
        <v>16</v>
      </c>
      <c r="B48">
        <v>923</v>
      </c>
      <c r="C48">
        <v>1846</v>
      </c>
      <c r="D48">
        <v>1728</v>
      </c>
      <c r="E48">
        <v>1846</v>
      </c>
      <c r="F48">
        <v>1728</v>
      </c>
    </row>
    <row r="49" spans="1:6" x14ac:dyDescent="0.2">
      <c r="A49" t="s">
        <v>80</v>
      </c>
      <c r="B49">
        <v>956</v>
      </c>
      <c r="C49">
        <v>1912</v>
      </c>
      <c r="D49">
        <v>1792</v>
      </c>
      <c r="E49">
        <v>1912</v>
      </c>
      <c r="F49">
        <v>1792</v>
      </c>
    </row>
    <row r="50" spans="1:6" x14ac:dyDescent="0.2">
      <c r="A50" t="s">
        <v>85</v>
      </c>
      <c r="B50">
        <v>958</v>
      </c>
      <c r="C50">
        <v>1916</v>
      </c>
      <c r="D50">
        <v>1794</v>
      </c>
      <c r="E50">
        <v>1916</v>
      </c>
      <c r="F50">
        <v>1794</v>
      </c>
    </row>
    <row r="51" spans="1:6" x14ac:dyDescent="0.2">
      <c r="A51" t="s">
        <v>71</v>
      </c>
      <c r="B51">
        <v>868</v>
      </c>
      <c r="C51">
        <v>1736</v>
      </c>
      <c r="D51">
        <v>1648</v>
      </c>
      <c r="E51">
        <v>1736</v>
      </c>
      <c r="F51">
        <v>1648</v>
      </c>
    </row>
    <row r="52" spans="1:6" x14ac:dyDescent="0.2">
      <c r="A52" t="s">
        <v>26</v>
      </c>
      <c r="B52">
        <v>923</v>
      </c>
      <c r="C52">
        <v>1846</v>
      </c>
      <c r="D52">
        <v>1746</v>
      </c>
      <c r="E52">
        <v>1846</v>
      </c>
      <c r="F52">
        <v>1746</v>
      </c>
    </row>
    <row r="53" spans="1:6" x14ac:dyDescent="0.2">
      <c r="A53" t="s">
        <v>28</v>
      </c>
      <c r="B53">
        <v>891</v>
      </c>
      <c r="C53">
        <v>1782</v>
      </c>
      <c r="D53">
        <v>1670</v>
      </c>
      <c r="E53">
        <v>1782</v>
      </c>
      <c r="F53">
        <v>1670</v>
      </c>
    </row>
    <row r="54" spans="1:6" x14ac:dyDescent="0.2">
      <c r="A54" t="s">
        <v>29</v>
      </c>
      <c r="B54">
        <v>870</v>
      </c>
      <c r="C54">
        <v>1740</v>
      </c>
      <c r="D54">
        <v>1600</v>
      </c>
      <c r="E54">
        <v>1740</v>
      </c>
      <c r="F54">
        <v>1600</v>
      </c>
    </row>
    <row r="55" spans="1:6" x14ac:dyDescent="0.2">
      <c r="A55" t="s">
        <v>30</v>
      </c>
      <c r="B55">
        <v>842</v>
      </c>
      <c r="C55">
        <v>1684</v>
      </c>
      <c r="D55">
        <v>1602</v>
      </c>
      <c r="E55">
        <v>1684</v>
      </c>
      <c r="F55">
        <v>1602</v>
      </c>
    </row>
    <row r="56" spans="1:6" x14ac:dyDescent="0.2">
      <c r="A56" t="s">
        <v>31</v>
      </c>
      <c r="B56">
        <v>862</v>
      </c>
      <c r="C56">
        <v>1724</v>
      </c>
      <c r="D56">
        <v>1604</v>
      </c>
      <c r="E56">
        <v>1724</v>
      </c>
      <c r="F56">
        <v>1604</v>
      </c>
    </row>
    <row r="57" spans="1:6" x14ac:dyDescent="0.2">
      <c r="A57" t="s">
        <v>87</v>
      </c>
      <c r="B57">
        <v>909</v>
      </c>
      <c r="C57">
        <v>1818</v>
      </c>
      <c r="D57">
        <v>1714</v>
      </c>
      <c r="E57">
        <v>1818</v>
      </c>
      <c r="F57">
        <v>1714</v>
      </c>
    </row>
    <row r="58" spans="1:6" x14ac:dyDescent="0.2">
      <c r="A58" t="s">
        <v>86</v>
      </c>
      <c r="B58">
        <v>859</v>
      </c>
      <c r="C58">
        <v>1718</v>
      </c>
      <c r="D58">
        <v>1626</v>
      </c>
      <c r="E58">
        <v>1718</v>
      </c>
      <c r="F58">
        <v>1626</v>
      </c>
    </row>
    <row r="59" spans="1:6" x14ac:dyDescent="0.2">
      <c r="A59" t="s">
        <v>78</v>
      </c>
      <c r="B59">
        <v>910</v>
      </c>
      <c r="C59">
        <v>1820</v>
      </c>
      <c r="D59">
        <v>1704</v>
      </c>
      <c r="E59">
        <v>1820</v>
      </c>
      <c r="F59">
        <v>1704</v>
      </c>
    </row>
    <row r="60" spans="1:6" x14ac:dyDescent="0.2">
      <c r="A60" t="s">
        <v>10</v>
      </c>
      <c r="B60">
        <v>935</v>
      </c>
      <c r="C60">
        <v>1870</v>
      </c>
      <c r="D60">
        <v>1748</v>
      </c>
      <c r="E60">
        <v>1870</v>
      </c>
      <c r="F60">
        <v>1748</v>
      </c>
    </row>
    <row r="61" spans="1:6" x14ac:dyDescent="0.2">
      <c r="A61" t="s">
        <v>111</v>
      </c>
      <c r="B61">
        <v>904</v>
      </c>
      <c r="C61">
        <v>1808</v>
      </c>
      <c r="D61">
        <v>1688</v>
      </c>
      <c r="E61">
        <v>1808</v>
      </c>
      <c r="F61">
        <v>1688</v>
      </c>
    </row>
    <row r="62" spans="1:6" x14ac:dyDescent="0.2">
      <c r="A62" t="s">
        <v>112</v>
      </c>
      <c r="B62">
        <v>854</v>
      </c>
      <c r="C62">
        <v>1708</v>
      </c>
      <c r="D62">
        <v>1618</v>
      </c>
      <c r="E62">
        <v>1708</v>
      </c>
      <c r="F62">
        <v>1618</v>
      </c>
    </row>
    <row r="63" spans="1:6" x14ac:dyDescent="0.2">
      <c r="A63" t="s">
        <v>113</v>
      </c>
      <c r="B63">
        <v>855</v>
      </c>
      <c r="C63">
        <v>1710</v>
      </c>
      <c r="D63">
        <v>1618</v>
      </c>
      <c r="E63">
        <v>1710</v>
      </c>
      <c r="F63">
        <v>1618</v>
      </c>
    </row>
    <row r="64" spans="1:6" x14ac:dyDescent="0.2">
      <c r="A64" t="s">
        <v>114</v>
      </c>
      <c r="B64">
        <v>854</v>
      </c>
      <c r="C64">
        <v>1708</v>
      </c>
      <c r="D64">
        <v>1618</v>
      </c>
      <c r="E64">
        <v>1708</v>
      </c>
      <c r="F64">
        <v>1618</v>
      </c>
    </row>
    <row r="65" spans="1:6" x14ac:dyDescent="0.2">
      <c r="A65" t="s">
        <v>115</v>
      </c>
      <c r="B65">
        <v>854</v>
      </c>
      <c r="C65">
        <v>1708</v>
      </c>
      <c r="D65">
        <v>1618</v>
      </c>
      <c r="E65">
        <v>1708</v>
      </c>
      <c r="F65">
        <v>1618</v>
      </c>
    </row>
    <row r="66" spans="1:6" x14ac:dyDescent="0.2">
      <c r="A66" t="s">
        <v>116</v>
      </c>
      <c r="B66">
        <v>856</v>
      </c>
      <c r="C66">
        <v>1712</v>
      </c>
      <c r="D66">
        <v>1622</v>
      </c>
      <c r="E66">
        <v>1712</v>
      </c>
      <c r="F66">
        <v>1622</v>
      </c>
    </row>
    <row r="67" spans="1:6" x14ac:dyDescent="0.2">
      <c r="A67" t="s">
        <v>117</v>
      </c>
      <c r="B67">
        <v>854</v>
      </c>
      <c r="C67">
        <v>1708</v>
      </c>
      <c r="D67">
        <v>1618</v>
      </c>
      <c r="E67">
        <v>1708</v>
      </c>
      <c r="F67">
        <v>1618</v>
      </c>
    </row>
    <row r="68" spans="1:6" x14ac:dyDescent="0.2">
      <c r="A68" t="s">
        <v>118</v>
      </c>
      <c r="B68">
        <v>854</v>
      </c>
      <c r="C68">
        <v>1708</v>
      </c>
      <c r="D68">
        <v>1618</v>
      </c>
      <c r="E68">
        <v>1708</v>
      </c>
      <c r="F68">
        <v>1618</v>
      </c>
    </row>
    <row r="69" spans="1:6" x14ac:dyDescent="0.2">
      <c r="A69" t="s">
        <v>119</v>
      </c>
      <c r="B69">
        <v>854</v>
      </c>
      <c r="C69">
        <v>1708</v>
      </c>
      <c r="D69">
        <v>1618</v>
      </c>
      <c r="E69">
        <v>1708</v>
      </c>
      <c r="F69">
        <v>1618</v>
      </c>
    </row>
    <row r="70" spans="1:6" x14ac:dyDescent="0.2">
      <c r="A70" t="s">
        <v>120</v>
      </c>
      <c r="B70">
        <v>856</v>
      </c>
      <c r="C70">
        <v>1712</v>
      </c>
      <c r="D70">
        <v>1622</v>
      </c>
      <c r="E70">
        <v>1712</v>
      </c>
      <c r="F70">
        <v>1622</v>
      </c>
    </row>
    <row r="71" spans="1:6" x14ac:dyDescent="0.2">
      <c r="A71" t="s">
        <v>121</v>
      </c>
      <c r="B71">
        <v>854</v>
      </c>
      <c r="C71">
        <v>1708</v>
      </c>
      <c r="D71">
        <v>1618</v>
      </c>
      <c r="E71">
        <v>1708</v>
      </c>
      <c r="F71">
        <v>1618</v>
      </c>
    </row>
    <row r="72" spans="1:6" x14ac:dyDescent="0.2">
      <c r="A72" t="s">
        <v>122</v>
      </c>
      <c r="B72">
        <v>854</v>
      </c>
      <c r="C72">
        <v>1708</v>
      </c>
      <c r="D72">
        <v>1618</v>
      </c>
      <c r="E72">
        <v>1708</v>
      </c>
      <c r="F72">
        <v>1618</v>
      </c>
    </row>
    <row r="73" spans="1:6" x14ac:dyDescent="0.2">
      <c r="A73" t="s">
        <v>123</v>
      </c>
      <c r="B73">
        <v>869</v>
      </c>
      <c r="C73">
        <v>1738</v>
      </c>
      <c r="D73">
        <v>1648</v>
      </c>
      <c r="E73">
        <v>1738</v>
      </c>
      <c r="F73">
        <v>1648</v>
      </c>
    </row>
    <row r="74" spans="1:6" x14ac:dyDescent="0.2">
      <c r="A74" t="s">
        <v>61</v>
      </c>
      <c r="B74">
        <v>850</v>
      </c>
      <c r="C74">
        <v>1700</v>
      </c>
      <c r="D74">
        <v>1614</v>
      </c>
      <c r="E74">
        <v>1700</v>
      </c>
      <c r="F74">
        <v>1614</v>
      </c>
    </row>
    <row r="75" spans="1:6" x14ac:dyDescent="0.2">
      <c r="A75" t="s">
        <v>8</v>
      </c>
      <c r="B75">
        <v>910</v>
      </c>
      <c r="C75">
        <v>1820</v>
      </c>
      <c r="D75">
        <v>1708</v>
      </c>
      <c r="E75">
        <v>1820</v>
      </c>
      <c r="F75">
        <v>1708</v>
      </c>
    </row>
    <row r="76" spans="1:6" x14ac:dyDescent="0.2">
      <c r="A76" t="s">
        <v>79</v>
      </c>
      <c r="B76">
        <v>869</v>
      </c>
      <c r="C76">
        <v>1738</v>
      </c>
      <c r="D76">
        <v>1630</v>
      </c>
      <c r="E76">
        <v>1738</v>
      </c>
      <c r="F76">
        <v>1630</v>
      </c>
    </row>
    <row r="77" spans="1:6" x14ac:dyDescent="0.2">
      <c r="A77" t="s">
        <v>27</v>
      </c>
      <c r="B77">
        <v>884</v>
      </c>
      <c r="C77">
        <v>1768</v>
      </c>
      <c r="D77">
        <v>1670</v>
      </c>
      <c r="E77">
        <v>1768</v>
      </c>
      <c r="F77">
        <v>1670</v>
      </c>
    </row>
    <row r="78" spans="1:6" x14ac:dyDescent="0.2">
      <c r="A78" t="s">
        <v>19</v>
      </c>
      <c r="B78">
        <v>933</v>
      </c>
      <c r="C78">
        <v>1866</v>
      </c>
      <c r="D78">
        <v>1752</v>
      </c>
      <c r="E78">
        <v>1866</v>
      </c>
      <c r="F78">
        <v>1752</v>
      </c>
    </row>
    <row r="79" spans="1:6" x14ac:dyDescent="0.2">
      <c r="A79" t="s">
        <v>57</v>
      </c>
      <c r="B79">
        <v>874</v>
      </c>
      <c r="C79">
        <v>1748</v>
      </c>
      <c r="D79">
        <v>1618</v>
      </c>
      <c r="E79">
        <v>1748</v>
      </c>
      <c r="F79">
        <v>1618</v>
      </c>
    </row>
    <row r="80" spans="1:6" x14ac:dyDescent="0.2">
      <c r="A80" t="s">
        <v>124</v>
      </c>
      <c r="B80">
        <v>869</v>
      </c>
      <c r="C80">
        <v>1738</v>
      </c>
      <c r="D80">
        <v>1646</v>
      </c>
      <c r="E80">
        <v>1738</v>
      </c>
      <c r="F80">
        <v>1646</v>
      </c>
    </row>
    <row r="81" spans="1:6" x14ac:dyDescent="0.2">
      <c r="A81" t="s">
        <v>7</v>
      </c>
      <c r="B81">
        <v>862</v>
      </c>
      <c r="C81">
        <v>1724</v>
      </c>
      <c r="D81">
        <v>1632</v>
      </c>
      <c r="E81">
        <v>1724</v>
      </c>
      <c r="F81">
        <v>1632</v>
      </c>
    </row>
    <row r="82" spans="1:6" x14ac:dyDescent="0.2">
      <c r="A82" t="s">
        <v>74</v>
      </c>
      <c r="B82">
        <v>840</v>
      </c>
      <c r="C82">
        <v>1680</v>
      </c>
      <c r="D82">
        <v>1570</v>
      </c>
      <c r="E82">
        <v>1680</v>
      </c>
      <c r="F82">
        <v>1570</v>
      </c>
    </row>
    <row r="83" spans="1:6" x14ac:dyDescent="0.2">
      <c r="A83" t="s">
        <v>70</v>
      </c>
      <c r="B83">
        <v>913</v>
      </c>
      <c r="C83">
        <v>1826</v>
      </c>
      <c r="D83">
        <v>1722</v>
      </c>
      <c r="E83">
        <v>1826</v>
      </c>
      <c r="F83">
        <v>1722</v>
      </c>
    </row>
    <row r="84" spans="1:6" x14ac:dyDescent="0.2">
      <c r="A84" t="s">
        <v>20</v>
      </c>
      <c r="B84">
        <v>926</v>
      </c>
      <c r="C84">
        <v>1852</v>
      </c>
      <c r="D84">
        <v>1724</v>
      </c>
      <c r="E84">
        <v>1852</v>
      </c>
      <c r="F84">
        <v>1724</v>
      </c>
    </row>
    <row r="85" spans="1:6" x14ac:dyDescent="0.2">
      <c r="A85" t="s">
        <v>91</v>
      </c>
      <c r="B85">
        <v>873</v>
      </c>
      <c r="C85">
        <v>1746</v>
      </c>
      <c r="D85">
        <v>1646</v>
      </c>
      <c r="E85">
        <v>1746</v>
      </c>
      <c r="F85">
        <v>1646</v>
      </c>
    </row>
    <row r="86" spans="1:6" x14ac:dyDescent="0.2">
      <c r="A86" t="s">
        <v>92</v>
      </c>
      <c r="B86">
        <v>883</v>
      </c>
      <c r="C86">
        <v>1766</v>
      </c>
      <c r="D86">
        <v>1634</v>
      </c>
      <c r="E86">
        <v>1766</v>
      </c>
      <c r="F86">
        <v>1634</v>
      </c>
    </row>
    <row r="87" spans="1:6" x14ac:dyDescent="0.2">
      <c r="A87" t="s">
        <v>93</v>
      </c>
      <c r="B87">
        <v>898</v>
      </c>
      <c r="C87">
        <v>1796</v>
      </c>
      <c r="D87">
        <v>1678</v>
      </c>
      <c r="E87">
        <v>1796</v>
      </c>
      <c r="F87">
        <v>1678</v>
      </c>
    </row>
    <row r="88" spans="1:6" x14ac:dyDescent="0.2">
      <c r="A88" t="s">
        <v>125</v>
      </c>
      <c r="B88">
        <v>909</v>
      </c>
      <c r="C88">
        <v>1818</v>
      </c>
      <c r="D88">
        <v>1712</v>
      </c>
      <c r="E88">
        <v>1818</v>
      </c>
      <c r="F88">
        <v>1712</v>
      </c>
    </row>
    <row r="89" spans="1:6" x14ac:dyDescent="0.2">
      <c r="A89" t="s">
        <v>64</v>
      </c>
      <c r="B89">
        <v>939</v>
      </c>
      <c r="C89">
        <v>1878</v>
      </c>
      <c r="D89">
        <v>1742</v>
      </c>
      <c r="E89">
        <v>1878</v>
      </c>
      <c r="F89">
        <v>1742</v>
      </c>
    </row>
    <row r="90" spans="1:6" x14ac:dyDescent="0.2">
      <c r="A90" t="s">
        <v>40</v>
      </c>
      <c r="B90">
        <v>880</v>
      </c>
      <c r="C90">
        <v>1760</v>
      </c>
      <c r="D90">
        <v>1642</v>
      </c>
      <c r="E90">
        <v>1760</v>
      </c>
      <c r="F90">
        <v>1642</v>
      </c>
    </row>
    <row r="91" spans="1:6" x14ac:dyDescent="0.2">
      <c r="A91" t="s">
        <v>41</v>
      </c>
      <c r="B91">
        <v>867</v>
      </c>
      <c r="C91">
        <v>1734</v>
      </c>
      <c r="D91">
        <v>1622</v>
      </c>
      <c r="E91">
        <v>1734</v>
      </c>
      <c r="F91">
        <v>1622</v>
      </c>
    </row>
    <row r="92" spans="1:6" x14ac:dyDescent="0.2">
      <c r="A92" t="s">
        <v>49</v>
      </c>
      <c r="B92">
        <v>878</v>
      </c>
      <c r="C92">
        <v>1756</v>
      </c>
      <c r="D92">
        <v>1646</v>
      </c>
      <c r="E92">
        <v>1756</v>
      </c>
      <c r="F92">
        <v>1646</v>
      </c>
    </row>
    <row r="93" spans="1:6" x14ac:dyDescent="0.2">
      <c r="A93" t="s">
        <v>50</v>
      </c>
      <c r="B93">
        <v>864</v>
      </c>
      <c r="C93">
        <v>1728</v>
      </c>
      <c r="D93">
        <v>1616</v>
      </c>
      <c r="E93">
        <v>1728</v>
      </c>
      <c r="F93">
        <v>1616</v>
      </c>
    </row>
    <row r="94" spans="1:6" x14ac:dyDescent="0.2">
      <c r="A94" t="s">
        <v>51</v>
      </c>
      <c r="B94">
        <v>878</v>
      </c>
      <c r="C94">
        <v>1756</v>
      </c>
      <c r="D94">
        <v>1642</v>
      </c>
      <c r="E94">
        <v>1756</v>
      </c>
      <c r="F94">
        <v>1642</v>
      </c>
    </row>
    <row r="95" spans="1:6" x14ac:dyDescent="0.2">
      <c r="A95" t="s">
        <v>52</v>
      </c>
      <c r="B95">
        <v>880</v>
      </c>
      <c r="C95">
        <v>1760</v>
      </c>
      <c r="D95">
        <v>1636</v>
      </c>
      <c r="E95">
        <v>1760</v>
      </c>
      <c r="F95">
        <v>1636</v>
      </c>
    </row>
    <row r="96" spans="1:6" x14ac:dyDescent="0.2">
      <c r="A96" t="s">
        <v>53</v>
      </c>
      <c r="B96">
        <v>881</v>
      </c>
      <c r="C96">
        <v>1762</v>
      </c>
      <c r="D96">
        <v>1648</v>
      </c>
      <c r="E96">
        <v>1762</v>
      </c>
      <c r="F96">
        <v>1648</v>
      </c>
    </row>
    <row r="97" spans="1:6" x14ac:dyDescent="0.2">
      <c r="A97" t="s">
        <v>54</v>
      </c>
      <c r="B97">
        <v>887</v>
      </c>
      <c r="C97">
        <v>1774</v>
      </c>
      <c r="D97">
        <v>1638</v>
      </c>
      <c r="E97">
        <v>1774</v>
      </c>
      <c r="F97">
        <v>1638</v>
      </c>
    </row>
    <row r="98" spans="1:6" x14ac:dyDescent="0.2">
      <c r="A98" t="s">
        <v>55</v>
      </c>
      <c r="B98">
        <v>885</v>
      </c>
      <c r="C98">
        <v>1770</v>
      </c>
      <c r="D98">
        <v>1636</v>
      </c>
      <c r="E98">
        <v>1770</v>
      </c>
      <c r="F98">
        <v>1636</v>
      </c>
    </row>
    <row r="99" spans="1:6" x14ac:dyDescent="0.2">
      <c r="A99" t="s">
        <v>56</v>
      </c>
      <c r="B99">
        <v>874</v>
      </c>
      <c r="C99">
        <v>1748</v>
      </c>
      <c r="D99">
        <v>1640</v>
      </c>
      <c r="E99">
        <v>1748</v>
      </c>
      <c r="F99">
        <v>1640</v>
      </c>
    </row>
    <row r="100" spans="1:6" x14ac:dyDescent="0.2">
      <c r="A100" t="s">
        <v>11</v>
      </c>
      <c r="B100">
        <v>927</v>
      </c>
      <c r="C100">
        <v>1854</v>
      </c>
      <c r="D100">
        <v>1742</v>
      </c>
      <c r="E100">
        <v>1854</v>
      </c>
      <c r="F100">
        <v>1742</v>
      </c>
    </row>
    <row r="101" spans="1:6" x14ac:dyDescent="0.2">
      <c r="A101" t="s">
        <v>35</v>
      </c>
      <c r="B101">
        <v>879</v>
      </c>
      <c r="C101">
        <v>1758</v>
      </c>
      <c r="D101">
        <v>1650</v>
      </c>
      <c r="E101">
        <v>1758</v>
      </c>
      <c r="F101">
        <v>1650</v>
      </c>
    </row>
    <row r="102" spans="1:6" x14ac:dyDescent="0.2">
      <c r="A102" t="s">
        <v>15</v>
      </c>
      <c r="B102">
        <v>925</v>
      </c>
      <c r="C102">
        <v>1850</v>
      </c>
      <c r="D102">
        <v>1752</v>
      </c>
      <c r="E102">
        <v>1850</v>
      </c>
      <c r="F102">
        <v>1752</v>
      </c>
    </row>
    <row r="103" spans="1:6" x14ac:dyDescent="0.2">
      <c r="A103" t="s">
        <v>76</v>
      </c>
      <c r="B103">
        <v>908</v>
      </c>
      <c r="C103">
        <v>1816</v>
      </c>
      <c r="D103">
        <v>1720</v>
      </c>
      <c r="E103">
        <v>1816</v>
      </c>
      <c r="F103">
        <v>1720</v>
      </c>
    </row>
    <row r="104" spans="1:6" x14ac:dyDescent="0.2">
      <c r="A104" t="s">
        <v>75</v>
      </c>
      <c r="B104">
        <v>864</v>
      </c>
      <c r="C104">
        <v>1728</v>
      </c>
      <c r="D104">
        <v>1608</v>
      </c>
      <c r="E104">
        <v>1728</v>
      </c>
      <c r="F104">
        <v>1608</v>
      </c>
    </row>
    <row r="105" spans="1:6" x14ac:dyDescent="0.2">
      <c r="A105" t="s">
        <v>23</v>
      </c>
      <c r="B105">
        <v>927</v>
      </c>
      <c r="C105">
        <v>1854</v>
      </c>
      <c r="D105">
        <v>1750</v>
      </c>
      <c r="E105">
        <v>1854</v>
      </c>
      <c r="F105">
        <v>1750</v>
      </c>
    </row>
    <row r="106" spans="1:6" x14ac:dyDescent="0.2">
      <c r="A106" t="s">
        <v>24</v>
      </c>
      <c r="B106">
        <v>927</v>
      </c>
      <c r="C106">
        <v>1854</v>
      </c>
      <c r="D106">
        <v>1752</v>
      </c>
      <c r="E106">
        <v>1854</v>
      </c>
      <c r="F106">
        <v>1752</v>
      </c>
    </row>
    <row r="107" spans="1:6" x14ac:dyDescent="0.2">
      <c r="A107" t="s">
        <v>36</v>
      </c>
      <c r="B107">
        <v>957</v>
      </c>
      <c r="C107">
        <v>1914</v>
      </c>
      <c r="D107">
        <v>1796</v>
      </c>
      <c r="E107">
        <v>1914</v>
      </c>
      <c r="F107">
        <v>1796</v>
      </c>
    </row>
    <row r="108" spans="1:6" x14ac:dyDescent="0.2">
      <c r="A108" t="s">
        <v>37</v>
      </c>
      <c r="B108">
        <v>957</v>
      </c>
      <c r="C108">
        <v>1914</v>
      </c>
      <c r="D108">
        <v>1796</v>
      </c>
      <c r="E108">
        <v>1914</v>
      </c>
      <c r="F108">
        <v>1796</v>
      </c>
    </row>
    <row r="109" spans="1:6" x14ac:dyDescent="0.2">
      <c r="A109" t="s">
        <v>25</v>
      </c>
      <c r="B109">
        <v>912</v>
      </c>
      <c r="C109">
        <v>1824</v>
      </c>
      <c r="D109">
        <v>1702</v>
      </c>
      <c r="E109">
        <v>1824</v>
      </c>
      <c r="F109">
        <v>1702</v>
      </c>
    </row>
    <row r="110" spans="1:6" x14ac:dyDescent="0.2">
      <c r="A110" t="s">
        <v>17</v>
      </c>
      <c r="B110">
        <v>881</v>
      </c>
      <c r="C110">
        <v>1762</v>
      </c>
      <c r="D110">
        <v>1664</v>
      </c>
      <c r="E110">
        <v>1762</v>
      </c>
      <c r="F110">
        <v>1664</v>
      </c>
    </row>
    <row r="111" spans="1:6" x14ac:dyDescent="0.2">
      <c r="A111" t="s">
        <v>34</v>
      </c>
      <c r="B111">
        <v>887</v>
      </c>
      <c r="C111">
        <v>1774</v>
      </c>
      <c r="D111">
        <v>1672</v>
      </c>
      <c r="E111">
        <v>1774</v>
      </c>
      <c r="F111">
        <v>1672</v>
      </c>
    </row>
    <row r="112" spans="1:6" x14ac:dyDescent="0.2">
      <c r="A112" t="s">
        <v>33</v>
      </c>
      <c r="B112">
        <v>895</v>
      </c>
      <c r="C112">
        <v>1790</v>
      </c>
      <c r="D112">
        <v>1684</v>
      </c>
      <c r="E112">
        <v>1790</v>
      </c>
      <c r="F112">
        <v>1684</v>
      </c>
    </row>
    <row r="113" spans="1:6" x14ac:dyDescent="0.2">
      <c r="A113" t="s">
        <v>32</v>
      </c>
      <c r="B113">
        <v>925</v>
      </c>
      <c r="C113">
        <v>1850</v>
      </c>
      <c r="D113">
        <v>1736</v>
      </c>
      <c r="E113">
        <v>1850</v>
      </c>
      <c r="F113">
        <v>1736</v>
      </c>
    </row>
    <row r="114" spans="1:6" x14ac:dyDescent="0.2">
      <c r="A114" t="s">
        <v>9</v>
      </c>
      <c r="B114">
        <v>876</v>
      </c>
      <c r="C114">
        <v>1752</v>
      </c>
      <c r="D114">
        <v>1662</v>
      </c>
      <c r="E114">
        <v>1752</v>
      </c>
      <c r="F114">
        <v>1662</v>
      </c>
    </row>
    <row r="115" spans="1:6" x14ac:dyDescent="0.2">
      <c r="A115" t="s">
        <v>14</v>
      </c>
      <c r="B115">
        <v>932</v>
      </c>
      <c r="C115">
        <v>1864</v>
      </c>
      <c r="D115">
        <v>1750</v>
      </c>
      <c r="E115">
        <v>1864</v>
      </c>
      <c r="F115">
        <v>1750</v>
      </c>
    </row>
    <row r="116" spans="1:6" x14ac:dyDescent="0.2">
      <c r="A116" t="s">
        <v>90</v>
      </c>
      <c r="B116">
        <v>851</v>
      </c>
      <c r="C116">
        <v>1702</v>
      </c>
      <c r="D116">
        <v>1584</v>
      </c>
      <c r="E116">
        <v>1702</v>
      </c>
      <c r="F116">
        <v>1584</v>
      </c>
    </row>
    <row r="117" spans="1:6" x14ac:dyDescent="0.2">
      <c r="A117" t="s">
        <v>21</v>
      </c>
      <c r="B117">
        <v>860</v>
      </c>
      <c r="C117">
        <v>1720</v>
      </c>
      <c r="D117">
        <v>1600</v>
      </c>
      <c r="E117">
        <v>1720</v>
      </c>
      <c r="F117">
        <v>1600</v>
      </c>
    </row>
    <row r="118" spans="1:6" x14ac:dyDescent="0.2">
      <c r="A118" t="s">
        <v>77</v>
      </c>
      <c r="B118">
        <v>908</v>
      </c>
      <c r="C118">
        <v>1816</v>
      </c>
      <c r="D118">
        <v>1720</v>
      </c>
      <c r="E118">
        <v>1816</v>
      </c>
      <c r="F118">
        <v>1720</v>
      </c>
    </row>
    <row r="119" spans="1:6" x14ac:dyDescent="0.2">
      <c r="A119" t="s">
        <v>42</v>
      </c>
      <c r="B119">
        <v>876</v>
      </c>
      <c r="C119">
        <v>1752</v>
      </c>
      <c r="D119">
        <v>1632</v>
      </c>
      <c r="E119">
        <v>1752</v>
      </c>
      <c r="F119">
        <v>1632</v>
      </c>
    </row>
    <row r="120" spans="1:6" x14ac:dyDescent="0.2">
      <c r="A120" t="s">
        <v>44</v>
      </c>
      <c r="B120">
        <v>891</v>
      </c>
      <c r="C120">
        <v>1782</v>
      </c>
      <c r="D120">
        <v>1684</v>
      </c>
      <c r="E120">
        <v>1782</v>
      </c>
      <c r="F120">
        <v>1684</v>
      </c>
    </row>
    <row r="121" spans="1:6" x14ac:dyDescent="0.2">
      <c r="A121" t="s">
        <v>45</v>
      </c>
      <c r="B121">
        <v>892</v>
      </c>
      <c r="C121">
        <v>1784</v>
      </c>
      <c r="D121">
        <v>1668</v>
      </c>
      <c r="E121">
        <v>1784</v>
      </c>
      <c r="F121">
        <v>1668</v>
      </c>
    </row>
    <row r="122" spans="1:6" x14ac:dyDescent="0.2">
      <c r="A122" t="s">
        <v>46</v>
      </c>
      <c r="B122">
        <v>876</v>
      </c>
      <c r="C122">
        <v>1752</v>
      </c>
      <c r="D122">
        <v>1632</v>
      </c>
      <c r="E122">
        <v>1752</v>
      </c>
      <c r="F122">
        <v>1632</v>
      </c>
    </row>
    <row r="123" spans="1:6" x14ac:dyDescent="0.2">
      <c r="A123" t="s">
        <v>43</v>
      </c>
      <c r="B123">
        <v>876</v>
      </c>
      <c r="C123">
        <v>1752</v>
      </c>
      <c r="D123">
        <v>1632</v>
      </c>
      <c r="E123">
        <v>1752</v>
      </c>
      <c r="F123">
        <v>1632</v>
      </c>
    </row>
    <row r="124" spans="1:6" x14ac:dyDescent="0.2">
      <c r="A124" t="s">
        <v>13</v>
      </c>
      <c r="B124">
        <v>866</v>
      </c>
      <c r="C124">
        <v>1732</v>
      </c>
      <c r="D124">
        <v>1638</v>
      </c>
      <c r="E124">
        <v>1732</v>
      </c>
      <c r="F124">
        <v>1638</v>
      </c>
    </row>
    <row r="125" spans="1:6" x14ac:dyDescent="0.2">
      <c r="A125" t="s">
        <v>89</v>
      </c>
      <c r="B125">
        <v>881</v>
      </c>
      <c r="C125">
        <v>1762</v>
      </c>
      <c r="D125">
        <v>1640</v>
      </c>
      <c r="E125">
        <v>1762</v>
      </c>
      <c r="F125">
        <v>1640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5"/>
  <sheetViews>
    <sheetView topLeftCell="A77" zoomScaleNormal="100" workbookViewId="0">
      <selection activeCell="A88" sqref="A88"/>
    </sheetView>
  </sheetViews>
  <sheetFormatPr baseColWidth="10" defaultColWidth="8.83203125" defaultRowHeight="16" x14ac:dyDescent="0.2"/>
  <cols>
    <col min="1" max="1" width="15.6640625"/>
    <col min="2" max="6" width="5.1640625"/>
    <col min="7" max="1025" width="8.33203125"/>
  </cols>
  <sheetData>
    <row r="1" spans="1:6" x14ac:dyDescent="0.2">
      <c r="A1">
        <v>2017</v>
      </c>
      <c r="B1">
        <v>1145</v>
      </c>
      <c r="C1">
        <v>2290</v>
      </c>
      <c r="D1">
        <v>1276</v>
      </c>
      <c r="E1">
        <v>2290</v>
      </c>
      <c r="F1">
        <v>1276</v>
      </c>
    </row>
    <row r="2" spans="1:6" x14ac:dyDescent="0.2">
      <c r="A2">
        <v>2018</v>
      </c>
      <c r="B2">
        <v>1166</v>
      </c>
      <c r="C2">
        <v>2332</v>
      </c>
      <c r="D2">
        <v>1292</v>
      </c>
      <c r="E2">
        <v>2332</v>
      </c>
      <c r="F2">
        <v>1292</v>
      </c>
    </row>
    <row r="3" spans="1:6" x14ac:dyDescent="0.2">
      <c r="A3" t="s">
        <v>65</v>
      </c>
      <c r="B3">
        <v>1204</v>
      </c>
      <c r="C3">
        <v>2408</v>
      </c>
      <c r="D3">
        <v>1386</v>
      </c>
      <c r="E3">
        <v>2408</v>
      </c>
      <c r="F3">
        <v>1386</v>
      </c>
    </row>
    <row r="4" spans="1:6" x14ac:dyDescent="0.2">
      <c r="A4" t="s">
        <v>97</v>
      </c>
      <c r="B4">
        <v>1201</v>
      </c>
      <c r="C4">
        <v>2402</v>
      </c>
      <c r="D4">
        <v>1380</v>
      </c>
      <c r="E4">
        <v>2402</v>
      </c>
      <c r="F4">
        <v>1380</v>
      </c>
    </row>
    <row r="5" spans="1:6" x14ac:dyDescent="0.2">
      <c r="A5" t="s">
        <v>67</v>
      </c>
      <c r="B5">
        <v>1204</v>
      </c>
      <c r="C5">
        <v>2408</v>
      </c>
      <c r="D5">
        <v>1386</v>
      </c>
      <c r="E5">
        <v>2408</v>
      </c>
      <c r="F5">
        <v>1386</v>
      </c>
    </row>
    <row r="6" spans="1:6" x14ac:dyDescent="0.2">
      <c r="A6" t="s">
        <v>66</v>
      </c>
      <c r="B6">
        <v>1204</v>
      </c>
      <c r="C6">
        <v>2408</v>
      </c>
      <c r="D6">
        <v>1386</v>
      </c>
      <c r="E6">
        <v>2408</v>
      </c>
      <c r="F6">
        <v>1386</v>
      </c>
    </row>
    <row r="7" spans="1:6" x14ac:dyDescent="0.2">
      <c r="A7" t="s">
        <v>62</v>
      </c>
      <c r="B7">
        <v>1204</v>
      </c>
      <c r="C7">
        <v>2408</v>
      </c>
      <c r="D7">
        <v>1386</v>
      </c>
      <c r="E7">
        <v>2408</v>
      </c>
      <c r="F7">
        <v>1386</v>
      </c>
    </row>
    <row r="8" spans="1:6" x14ac:dyDescent="0.2">
      <c r="A8" t="s">
        <v>63</v>
      </c>
      <c r="B8">
        <v>1204</v>
      </c>
      <c r="C8">
        <v>2408</v>
      </c>
      <c r="D8">
        <v>1386</v>
      </c>
      <c r="E8">
        <v>2408</v>
      </c>
      <c r="F8">
        <v>1386</v>
      </c>
    </row>
    <row r="9" spans="1:6" x14ac:dyDescent="0.2">
      <c r="A9" t="s">
        <v>81</v>
      </c>
      <c r="B9">
        <v>1209</v>
      </c>
      <c r="C9">
        <v>2418</v>
      </c>
      <c r="D9">
        <v>1396</v>
      </c>
      <c r="E9">
        <v>2418</v>
      </c>
      <c r="F9">
        <v>1396</v>
      </c>
    </row>
    <row r="10" spans="1:6" x14ac:dyDescent="0.2">
      <c r="A10" t="s">
        <v>83</v>
      </c>
      <c r="B10">
        <v>1202</v>
      </c>
      <c r="C10">
        <v>2404</v>
      </c>
      <c r="D10">
        <v>1382</v>
      </c>
      <c r="E10">
        <v>2404</v>
      </c>
      <c r="F10">
        <v>1382</v>
      </c>
    </row>
    <row r="11" spans="1:6" x14ac:dyDescent="0.2">
      <c r="A11" t="s">
        <v>82</v>
      </c>
      <c r="B11">
        <v>1204</v>
      </c>
      <c r="C11">
        <v>2408</v>
      </c>
      <c r="D11">
        <v>1386</v>
      </c>
      <c r="E11">
        <v>2408</v>
      </c>
      <c r="F11">
        <v>1386</v>
      </c>
    </row>
    <row r="12" spans="1:6" x14ac:dyDescent="0.2">
      <c r="A12">
        <v>26695</v>
      </c>
      <c r="B12">
        <v>1204</v>
      </c>
      <c r="C12">
        <v>2408</v>
      </c>
      <c r="D12">
        <v>1386</v>
      </c>
      <c r="E12">
        <v>2408</v>
      </c>
      <c r="F12">
        <v>1386</v>
      </c>
    </row>
    <row r="13" spans="1:6" x14ac:dyDescent="0.2">
      <c r="A13" t="s">
        <v>68</v>
      </c>
      <c r="B13">
        <v>1279</v>
      </c>
      <c r="C13">
        <v>2558</v>
      </c>
      <c r="D13">
        <v>1414</v>
      </c>
      <c r="E13">
        <v>2558</v>
      </c>
      <c r="F13">
        <v>1414</v>
      </c>
    </row>
    <row r="14" spans="1:6" x14ac:dyDescent="0.2">
      <c r="A14" t="s">
        <v>18</v>
      </c>
      <c r="B14">
        <v>1126</v>
      </c>
      <c r="C14">
        <v>2252</v>
      </c>
      <c r="D14">
        <v>1222</v>
      </c>
      <c r="E14">
        <v>2252</v>
      </c>
      <c r="F14">
        <v>1222</v>
      </c>
    </row>
    <row r="15" spans="1:6" x14ac:dyDescent="0.2">
      <c r="A15">
        <v>51</v>
      </c>
      <c r="B15">
        <v>1142</v>
      </c>
      <c r="C15">
        <v>2284</v>
      </c>
      <c r="D15">
        <v>1262</v>
      </c>
      <c r="E15">
        <v>2284</v>
      </c>
      <c r="F15">
        <v>1262</v>
      </c>
    </row>
    <row r="16" spans="1:6" x14ac:dyDescent="0.2">
      <c r="A16">
        <v>52</v>
      </c>
      <c r="B16">
        <v>1183</v>
      </c>
      <c r="C16">
        <v>2366</v>
      </c>
      <c r="D16">
        <v>1272</v>
      </c>
      <c r="E16">
        <v>2366</v>
      </c>
      <c r="F16">
        <v>1272</v>
      </c>
    </row>
    <row r="17" spans="1:6" x14ac:dyDescent="0.2">
      <c r="A17" t="s">
        <v>94</v>
      </c>
      <c r="B17">
        <v>1208</v>
      </c>
      <c r="C17">
        <v>2416</v>
      </c>
      <c r="D17">
        <v>1350</v>
      </c>
      <c r="E17">
        <v>2416</v>
      </c>
      <c r="F17">
        <v>1350</v>
      </c>
    </row>
    <row r="18" spans="1:6" x14ac:dyDescent="0.2">
      <c r="A18" t="s">
        <v>98</v>
      </c>
      <c r="B18">
        <v>1208</v>
      </c>
      <c r="C18">
        <v>2416</v>
      </c>
      <c r="D18">
        <v>1350</v>
      </c>
      <c r="E18">
        <v>2416</v>
      </c>
      <c r="F18">
        <v>1350</v>
      </c>
    </row>
    <row r="19" spans="1:6" x14ac:dyDescent="0.2">
      <c r="A19" t="s">
        <v>95</v>
      </c>
      <c r="B19">
        <v>1208</v>
      </c>
      <c r="C19">
        <v>2416</v>
      </c>
      <c r="D19">
        <v>1350</v>
      </c>
      <c r="E19">
        <v>2416</v>
      </c>
      <c r="F19">
        <v>1350</v>
      </c>
    </row>
    <row r="20" spans="1:6" x14ac:dyDescent="0.2">
      <c r="A20" t="s">
        <v>99</v>
      </c>
      <c r="B20">
        <v>1208</v>
      </c>
      <c r="C20">
        <v>2416</v>
      </c>
      <c r="D20">
        <v>1350</v>
      </c>
      <c r="E20">
        <v>2416</v>
      </c>
      <c r="F20">
        <v>1350</v>
      </c>
    </row>
    <row r="21" spans="1:6" x14ac:dyDescent="0.2">
      <c r="A21" t="s">
        <v>100</v>
      </c>
      <c r="B21">
        <v>1208</v>
      </c>
      <c r="C21">
        <v>2416</v>
      </c>
      <c r="D21">
        <v>1350</v>
      </c>
      <c r="E21">
        <v>2416</v>
      </c>
      <c r="F21">
        <v>1350</v>
      </c>
    </row>
    <row r="22" spans="1:6" x14ac:dyDescent="0.2">
      <c r="A22" t="s">
        <v>101</v>
      </c>
      <c r="B22">
        <v>1208</v>
      </c>
      <c r="C22">
        <v>2416</v>
      </c>
      <c r="D22">
        <v>1350</v>
      </c>
      <c r="E22">
        <v>2416</v>
      </c>
      <c r="F22">
        <v>1350</v>
      </c>
    </row>
    <row r="23" spans="1:6" x14ac:dyDescent="0.2">
      <c r="A23" t="s">
        <v>102</v>
      </c>
      <c r="B23">
        <v>1208</v>
      </c>
      <c r="C23">
        <v>2416</v>
      </c>
      <c r="D23">
        <v>1350</v>
      </c>
      <c r="E23">
        <v>2416</v>
      </c>
      <c r="F23">
        <v>1350</v>
      </c>
    </row>
    <row r="24" spans="1:6" x14ac:dyDescent="0.2">
      <c r="A24" t="s">
        <v>103</v>
      </c>
      <c r="B24">
        <v>1208</v>
      </c>
      <c r="C24">
        <v>2416</v>
      </c>
      <c r="D24">
        <v>1350</v>
      </c>
      <c r="E24">
        <v>2416</v>
      </c>
      <c r="F24">
        <v>1350</v>
      </c>
    </row>
    <row r="25" spans="1:6" x14ac:dyDescent="0.2">
      <c r="A25" t="s">
        <v>104</v>
      </c>
      <c r="B25">
        <v>1208</v>
      </c>
      <c r="C25">
        <v>2416</v>
      </c>
      <c r="D25">
        <v>1352</v>
      </c>
      <c r="E25">
        <v>2416</v>
      </c>
      <c r="F25">
        <v>1352</v>
      </c>
    </row>
    <row r="26" spans="1:6" x14ac:dyDescent="0.2">
      <c r="A26" t="s">
        <v>105</v>
      </c>
      <c r="B26">
        <v>1208</v>
      </c>
      <c r="C26">
        <v>2416</v>
      </c>
      <c r="D26">
        <v>1350</v>
      </c>
      <c r="E26">
        <v>2416</v>
      </c>
      <c r="F26">
        <v>1350</v>
      </c>
    </row>
    <row r="27" spans="1:6" x14ac:dyDescent="0.2">
      <c r="A27" t="s">
        <v>106</v>
      </c>
      <c r="B27">
        <v>1207</v>
      </c>
      <c r="C27">
        <v>2414</v>
      </c>
      <c r="D27">
        <v>1350</v>
      </c>
      <c r="E27">
        <v>2414</v>
      </c>
      <c r="F27">
        <v>1350</v>
      </c>
    </row>
    <row r="28" spans="1:6" x14ac:dyDescent="0.2">
      <c r="A28" t="s">
        <v>107</v>
      </c>
      <c r="B28">
        <v>1208</v>
      </c>
      <c r="C28">
        <v>2416</v>
      </c>
      <c r="D28">
        <v>1350</v>
      </c>
      <c r="E28">
        <v>2416</v>
      </c>
      <c r="F28">
        <v>1350</v>
      </c>
    </row>
    <row r="29" spans="1:6" x14ac:dyDescent="0.2">
      <c r="A29" t="s">
        <v>108</v>
      </c>
      <c r="B29">
        <v>1207</v>
      </c>
      <c r="C29">
        <v>2414</v>
      </c>
      <c r="D29">
        <v>1348</v>
      </c>
      <c r="E29">
        <v>2414</v>
      </c>
      <c r="F29">
        <v>1348</v>
      </c>
    </row>
    <row r="30" spans="1:6" x14ac:dyDescent="0.2">
      <c r="A30" t="s">
        <v>109</v>
      </c>
      <c r="B30">
        <v>1207</v>
      </c>
      <c r="C30">
        <v>2414</v>
      </c>
      <c r="D30">
        <v>1348</v>
      </c>
      <c r="E30">
        <v>2414</v>
      </c>
      <c r="F30">
        <v>1348</v>
      </c>
    </row>
    <row r="31" spans="1:6" x14ac:dyDescent="0.2">
      <c r="A31" t="s">
        <v>110</v>
      </c>
      <c r="B31">
        <v>1207</v>
      </c>
      <c r="C31">
        <v>2414</v>
      </c>
      <c r="D31">
        <v>1348</v>
      </c>
      <c r="E31">
        <v>2414</v>
      </c>
      <c r="F31">
        <v>1348</v>
      </c>
    </row>
    <row r="32" spans="1:6" x14ac:dyDescent="0.2">
      <c r="A32" t="s">
        <v>69</v>
      </c>
      <c r="B32">
        <v>1176</v>
      </c>
      <c r="C32">
        <v>2352</v>
      </c>
      <c r="D32">
        <v>1336</v>
      </c>
      <c r="E32">
        <v>2352</v>
      </c>
      <c r="F32">
        <v>1336</v>
      </c>
    </row>
    <row r="33" spans="1:6" x14ac:dyDescent="0.2">
      <c r="A33">
        <v>83</v>
      </c>
      <c r="B33">
        <v>1191</v>
      </c>
      <c r="C33">
        <v>2382</v>
      </c>
      <c r="D33">
        <v>1254</v>
      </c>
      <c r="E33">
        <v>2382</v>
      </c>
      <c r="F33">
        <v>1254</v>
      </c>
    </row>
    <row r="34" spans="1:6" x14ac:dyDescent="0.2">
      <c r="A34">
        <v>908</v>
      </c>
      <c r="B34">
        <v>1141</v>
      </c>
      <c r="C34">
        <v>2282</v>
      </c>
      <c r="D34">
        <v>1264</v>
      </c>
      <c r="E34">
        <v>2282</v>
      </c>
      <c r="F34">
        <v>1264</v>
      </c>
    </row>
    <row r="35" spans="1:6" x14ac:dyDescent="0.2">
      <c r="A35" t="s">
        <v>38</v>
      </c>
      <c r="B35">
        <v>1294</v>
      </c>
      <c r="C35">
        <v>2588</v>
      </c>
      <c r="D35">
        <v>1432</v>
      </c>
      <c r="E35">
        <v>2588</v>
      </c>
      <c r="F35">
        <v>1432</v>
      </c>
    </row>
    <row r="36" spans="1:6" x14ac:dyDescent="0.2">
      <c r="A36" t="s">
        <v>39</v>
      </c>
      <c r="B36">
        <v>1231</v>
      </c>
      <c r="C36">
        <v>2462</v>
      </c>
      <c r="D36">
        <v>1316</v>
      </c>
      <c r="E36">
        <v>2462</v>
      </c>
      <c r="F36">
        <v>1316</v>
      </c>
    </row>
    <row r="37" spans="1:6" x14ac:dyDescent="0.2">
      <c r="A37" t="s">
        <v>73</v>
      </c>
      <c r="B37">
        <v>1243</v>
      </c>
      <c r="C37">
        <v>2486</v>
      </c>
      <c r="D37">
        <v>1380</v>
      </c>
      <c r="E37">
        <v>2486</v>
      </c>
      <c r="F37">
        <v>1380</v>
      </c>
    </row>
    <row r="38" spans="1:6" x14ac:dyDescent="0.2">
      <c r="A38" t="s">
        <v>84</v>
      </c>
      <c r="B38">
        <v>1208</v>
      </c>
      <c r="C38">
        <v>2416</v>
      </c>
      <c r="D38">
        <v>1346</v>
      </c>
      <c r="E38">
        <v>2416</v>
      </c>
      <c r="F38">
        <v>1346</v>
      </c>
    </row>
    <row r="39" spans="1:6" x14ac:dyDescent="0.2">
      <c r="A39" t="s">
        <v>12</v>
      </c>
      <c r="B39">
        <v>1186</v>
      </c>
      <c r="C39">
        <v>2372</v>
      </c>
      <c r="D39">
        <v>1366</v>
      </c>
      <c r="E39">
        <v>2372</v>
      </c>
      <c r="F39">
        <v>1366</v>
      </c>
    </row>
    <row r="40" spans="1:6" x14ac:dyDescent="0.2">
      <c r="A40" t="s">
        <v>22</v>
      </c>
      <c r="B40">
        <v>1206</v>
      </c>
      <c r="C40">
        <v>2412</v>
      </c>
      <c r="D40">
        <v>1346</v>
      </c>
      <c r="E40">
        <v>2412</v>
      </c>
      <c r="F40">
        <v>1346</v>
      </c>
    </row>
    <row r="41" spans="1:6" x14ac:dyDescent="0.2">
      <c r="A41" t="s">
        <v>88</v>
      </c>
      <c r="B41">
        <v>1207</v>
      </c>
      <c r="C41">
        <v>2414</v>
      </c>
      <c r="D41">
        <v>1306</v>
      </c>
      <c r="E41">
        <v>2414</v>
      </c>
      <c r="F41">
        <v>1306</v>
      </c>
    </row>
    <row r="42" spans="1:6" x14ac:dyDescent="0.2">
      <c r="A42" t="s">
        <v>47</v>
      </c>
      <c r="B42">
        <v>1237</v>
      </c>
      <c r="C42">
        <v>2474</v>
      </c>
      <c r="D42">
        <v>1372</v>
      </c>
      <c r="E42">
        <v>2474</v>
      </c>
      <c r="F42">
        <v>1372</v>
      </c>
    </row>
    <row r="43" spans="1:6" x14ac:dyDescent="0.2">
      <c r="A43" t="s">
        <v>59</v>
      </c>
      <c r="B43">
        <v>1227</v>
      </c>
      <c r="C43">
        <v>2454</v>
      </c>
      <c r="D43">
        <v>1358</v>
      </c>
      <c r="E43">
        <v>2454</v>
      </c>
      <c r="F43">
        <v>1358</v>
      </c>
    </row>
    <row r="44" spans="1:6" x14ac:dyDescent="0.2">
      <c r="A44" t="s">
        <v>48</v>
      </c>
      <c r="B44">
        <v>1237</v>
      </c>
      <c r="C44">
        <v>2474</v>
      </c>
      <c r="D44">
        <v>1372</v>
      </c>
      <c r="E44">
        <v>2474</v>
      </c>
      <c r="F44">
        <v>1372</v>
      </c>
    </row>
    <row r="45" spans="1:6" x14ac:dyDescent="0.2">
      <c r="A45" t="s">
        <v>58</v>
      </c>
      <c r="B45">
        <v>1174</v>
      </c>
      <c r="C45">
        <v>2348</v>
      </c>
      <c r="D45">
        <v>1292</v>
      </c>
      <c r="E45">
        <v>2348</v>
      </c>
      <c r="F45">
        <v>1292</v>
      </c>
    </row>
    <row r="46" spans="1:6" x14ac:dyDescent="0.2">
      <c r="A46" t="s">
        <v>60</v>
      </c>
      <c r="B46">
        <v>1174</v>
      </c>
      <c r="C46">
        <v>2348</v>
      </c>
      <c r="D46">
        <v>1292</v>
      </c>
      <c r="E46">
        <v>2348</v>
      </c>
      <c r="F46">
        <v>1292</v>
      </c>
    </row>
    <row r="47" spans="1:6" x14ac:dyDescent="0.2">
      <c r="A47" t="s">
        <v>72</v>
      </c>
      <c r="B47">
        <v>1221</v>
      </c>
      <c r="C47">
        <v>2442</v>
      </c>
      <c r="D47">
        <v>1324</v>
      </c>
      <c r="E47">
        <v>2442</v>
      </c>
      <c r="F47">
        <v>1324</v>
      </c>
    </row>
    <row r="48" spans="1:6" x14ac:dyDescent="0.2">
      <c r="A48" t="s">
        <v>16</v>
      </c>
      <c r="B48">
        <v>1282</v>
      </c>
      <c r="C48">
        <v>2564</v>
      </c>
      <c r="D48">
        <v>1426</v>
      </c>
      <c r="E48">
        <v>2564</v>
      </c>
      <c r="F48">
        <v>1426</v>
      </c>
    </row>
    <row r="49" spans="1:6" x14ac:dyDescent="0.2">
      <c r="A49" t="s">
        <v>80</v>
      </c>
      <c r="B49">
        <v>1211</v>
      </c>
      <c r="C49">
        <v>2422</v>
      </c>
      <c r="D49">
        <v>1400</v>
      </c>
      <c r="E49">
        <v>2422</v>
      </c>
      <c r="F49">
        <v>1400</v>
      </c>
    </row>
    <row r="50" spans="1:6" x14ac:dyDescent="0.2">
      <c r="A50" t="s">
        <v>85</v>
      </c>
      <c r="B50">
        <v>1202</v>
      </c>
      <c r="C50">
        <v>2404</v>
      </c>
      <c r="D50">
        <v>1382</v>
      </c>
      <c r="E50">
        <v>2404</v>
      </c>
      <c r="F50">
        <v>1382</v>
      </c>
    </row>
    <row r="51" spans="1:6" x14ac:dyDescent="0.2">
      <c r="A51" t="s">
        <v>71</v>
      </c>
      <c r="B51">
        <v>1156</v>
      </c>
      <c r="C51">
        <v>2312</v>
      </c>
      <c r="D51">
        <v>1280</v>
      </c>
      <c r="E51">
        <v>2312</v>
      </c>
      <c r="F51">
        <v>1280</v>
      </c>
    </row>
    <row r="52" spans="1:6" x14ac:dyDescent="0.2">
      <c r="A52" t="s">
        <v>26</v>
      </c>
      <c r="B52">
        <v>1197</v>
      </c>
      <c r="C52">
        <v>2394</v>
      </c>
      <c r="D52">
        <v>1350</v>
      </c>
      <c r="E52">
        <v>2394</v>
      </c>
      <c r="F52">
        <v>1350</v>
      </c>
    </row>
    <row r="53" spans="1:6" x14ac:dyDescent="0.2">
      <c r="A53" t="s">
        <v>28</v>
      </c>
      <c r="B53">
        <v>1180</v>
      </c>
      <c r="C53">
        <v>2360</v>
      </c>
      <c r="D53">
        <v>1300</v>
      </c>
      <c r="E53">
        <v>2360</v>
      </c>
      <c r="F53">
        <v>1300</v>
      </c>
    </row>
    <row r="54" spans="1:6" x14ac:dyDescent="0.2">
      <c r="A54" t="s">
        <v>29</v>
      </c>
      <c r="B54">
        <v>1155</v>
      </c>
      <c r="C54">
        <v>2310</v>
      </c>
      <c r="D54">
        <v>1256</v>
      </c>
      <c r="E54">
        <v>2310</v>
      </c>
      <c r="F54">
        <v>1256</v>
      </c>
    </row>
    <row r="55" spans="1:6" x14ac:dyDescent="0.2">
      <c r="A55" t="s">
        <v>30</v>
      </c>
      <c r="B55">
        <v>1195</v>
      </c>
      <c r="C55">
        <v>2390</v>
      </c>
      <c r="D55">
        <v>1294</v>
      </c>
      <c r="E55">
        <v>2390</v>
      </c>
      <c r="F55">
        <v>1294</v>
      </c>
    </row>
    <row r="56" spans="1:6" x14ac:dyDescent="0.2">
      <c r="A56" t="s">
        <v>31</v>
      </c>
      <c r="B56">
        <v>1216</v>
      </c>
      <c r="C56">
        <v>2432</v>
      </c>
      <c r="D56">
        <v>1308</v>
      </c>
      <c r="E56">
        <v>2432</v>
      </c>
      <c r="F56">
        <v>1308</v>
      </c>
    </row>
    <row r="57" spans="1:6" x14ac:dyDescent="0.2">
      <c r="A57" t="s">
        <v>87</v>
      </c>
      <c r="B57">
        <v>1230</v>
      </c>
      <c r="C57">
        <v>2460</v>
      </c>
      <c r="D57">
        <v>1402</v>
      </c>
      <c r="E57">
        <v>2460</v>
      </c>
      <c r="F57">
        <v>1402</v>
      </c>
    </row>
    <row r="58" spans="1:6" x14ac:dyDescent="0.2">
      <c r="A58" t="s">
        <v>86</v>
      </c>
      <c r="B58">
        <v>1192</v>
      </c>
      <c r="C58">
        <v>2384</v>
      </c>
      <c r="D58">
        <v>1298</v>
      </c>
      <c r="E58">
        <v>2384</v>
      </c>
      <c r="F58">
        <v>1298</v>
      </c>
    </row>
    <row r="59" spans="1:6" x14ac:dyDescent="0.2">
      <c r="A59" t="s">
        <v>78</v>
      </c>
      <c r="B59">
        <v>1159</v>
      </c>
      <c r="C59">
        <v>2318</v>
      </c>
      <c r="D59">
        <v>1262</v>
      </c>
      <c r="E59">
        <v>2318</v>
      </c>
      <c r="F59">
        <v>1262</v>
      </c>
    </row>
    <row r="60" spans="1:6" x14ac:dyDescent="0.2">
      <c r="A60" t="s">
        <v>10</v>
      </c>
      <c r="B60">
        <v>1195</v>
      </c>
      <c r="C60">
        <v>2390</v>
      </c>
      <c r="D60">
        <v>1396</v>
      </c>
      <c r="E60">
        <v>2390</v>
      </c>
      <c r="F60">
        <v>1396</v>
      </c>
    </row>
    <row r="61" spans="1:6" x14ac:dyDescent="0.2">
      <c r="A61" t="s">
        <v>111</v>
      </c>
      <c r="B61">
        <v>1216</v>
      </c>
      <c r="C61">
        <v>2432</v>
      </c>
      <c r="D61">
        <v>1304</v>
      </c>
      <c r="E61">
        <v>2432</v>
      </c>
      <c r="F61">
        <v>1304</v>
      </c>
    </row>
    <row r="62" spans="1:6" x14ac:dyDescent="0.2">
      <c r="A62" t="s">
        <v>112</v>
      </c>
      <c r="B62">
        <v>1207</v>
      </c>
      <c r="C62">
        <v>2414</v>
      </c>
      <c r="D62">
        <v>1306</v>
      </c>
      <c r="E62">
        <v>2414</v>
      </c>
      <c r="F62">
        <v>1306</v>
      </c>
    </row>
    <row r="63" spans="1:6" x14ac:dyDescent="0.2">
      <c r="A63" t="s">
        <v>113</v>
      </c>
      <c r="B63">
        <v>1206</v>
      </c>
      <c r="C63">
        <v>2412</v>
      </c>
      <c r="D63">
        <v>1304</v>
      </c>
      <c r="E63">
        <v>2412</v>
      </c>
      <c r="F63">
        <v>1304</v>
      </c>
    </row>
    <row r="64" spans="1:6" x14ac:dyDescent="0.2">
      <c r="A64" t="s">
        <v>114</v>
      </c>
      <c r="B64">
        <v>1207</v>
      </c>
      <c r="C64">
        <v>2414</v>
      </c>
      <c r="D64">
        <v>1306</v>
      </c>
      <c r="E64">
        <v>2414</v>
      </c>
      <c r="F64">
        <v>1306</v>
      </c>
    </row>
    <row r="65" spans="1:6" x14ac:dyDescent="0.2">
      <c r="A65" t="s">
        <v>115</v>
      </c>
      <c r="B65">
        <v>1207</v>
      </c>
      <c r="C65">
        <v>2414</v>
      </c>
      <c r="D65">
        <v>1306</v>
      </c>
      <c r="E65">
        <v>2414</v>
      </c>
      <c r="F65">
        <v>1306</v>
      </c>
    </row>
    <row r="66" spans="1:6" x14ac:dyDescent="0.2">
      <c r="A66" t="s">
        <v>116</v>
      </c>
      <c r="B66">
        <v>1208</v>
      </c>
      <c r="C66">
        <v>2416</v>
      </c>
      <c r="D66">
        <v>1304</v>
      </c>
      <c r="E66">
        <v>2416</v>
      </c>
      <c r="F66">
        <v>1304</v>
      </c>
    </row>
    <row r="67" spans="1:6" x14ac:dyDescent="0.2">
      <c r="A67" t="s">
        <v>117</v>
      </c>
      <c r="B67">
        <v>1207</v>
      </c>
      <c r="C67">
        <v>2414</v>
      </c>
      <c r="D67">
        <v>1306</v>
      </c>
      <c r="E67">
        <v>2414</v>
      </c>
      <c r="F67">
        <v>1306</v>
      </c>
    </row>
    <row r="68" spans="1:6" x14ac:dyDescent="0.2">
      <c r="A68" t="s">
        <v>118</v>
      </c>
      <c r="B68">
        <v>1207</v>
      </c>
      <c r="C68">
        <v>2414</v>
      </c>
      <c r="D68">
        <v>1306</v>
      </c>
      <c r="E68">
        <v>2414</v>
      </c>
      <c r="F68">
        <v>1306</v>
      </c>
    </row>
    <row r="69" spans="1:6" x14ac:dyDescent="0.2">
      <c r="A69" t="s">
        <v>119</v>
      </c>
      <c r="B69">
        <v>1207</v>
      </c>
      <c r="C69">
        <v>2414</v>
      </c>
      <c r="D69">
        <v>1306</v>
      </c>
      <c r="E69">
        <v>2414</v>
      </c>
      <c r="F69">
        <v>1306</v>
      </c>
    </row>
    <row r="70" spans="1:6" x14ac:dyDescent="0.2">
      <c r="A70" t="s">
        <v>120</v>
      </c>
      <c r="B70">
        <v>1212</v>
      </c>
      <c r="C70">
        <v>2424</v>
      </c>
      <c r="D70">
        <v>1312</v>
      </c>
      <c r="E70">
        <v>2424</v>
      </c>
      <c r="F70">
        <v>1312</v>
      </c>
    </row>
    <row r="71" spans="1:6" x14ac:dyDescent="0.2">
      <c r="A71" t="s">
        <v>121</v>
      </c>
      <c r="B71">
        <v>1207</v>
      </c>
      <c r="C71">
        <v>2414</v>
      </c>
      <c r="D71">
        <v>1306</v>
      </c>
      <c r="E71">
        <v>2414</v>
      </c>
      <c r="F71">
        <v>1306</v>
      </c>
    </row>
    <row r="72" spans="1:6" x14ac:dyDescent="0.2">
      <c r="A72" t="s">
        <v>122</v>
      </c>
      <c r="B72">
        <v>1207</v>
      </c>
      <c r="C72">
        <v>2414</v>
      </c>
      <c r="D72">
        <v>1306</v>
      </c>
      <c r="E72">
        <v>2414</v>
      </c>
      <c r="F72">
        <v>1306</v>
      </c>
    </row>
    <row r="73" spans="1:6" x14ac:dyDescent="0.2">
      <c r="A73" t="s">
        <v>123</v>
      </c>
      <c r="B73">
        <v>1216</v>
      </c>
      <c r="C73">
        <v>2432</v>
      </c>
      <c r="D73">
        <v>1324</v>
      </c>
      <c r="E73">
        <v>2432</v>
      </c>
      <c r="F73">
        <v>1324</v>
      </c>
    </row>
    <row r="74" spans="1:6" x14ac:dyDescent="0.2">
      <c r="A74" t="s">
        <v>61</v>
      </c>
      <c r="B74">
        <v>1117</v>
      </c>
      <c r="C74">
        <v>2234</v>
      </c>
      <c r="D74">
        <v>1226</v>
      </c>
      <c r="E74">
        <v>2234</v>
      </c>
      <c r="F74">
        <v>1226</v>
      </c>
    </row>
    <row r="75" spans="1:6" x14ac:dyDescent="0.2">
      <c r="A75" t="s">
        <v>8</v>
      </c>
      <c r="B75">
        <v>1154</v>
      </c>
      <c r="C75">
        <v>2308</v>
      </c>
      <c r="D75">
        <v>1322</v>
      </c>
      <c r="E75">
        <v>2308</v>
      </c>
      <c r="F75">
        <v>1322</v>
      </c>
    </row>
    <row r="76" spans="1:6" x14ac:dyDescent="0.2">
      <c r="A76" t="s">
        <v>79</v>
      </c>
      <c r="B76">
        <v>1181</v>
      </c>
      <c r="C76">
        <v>2362</v>
      </c>
      <c r="D76">
        <v>1282</v>
      </c>
      <c r="E76">
        <v>2362</v>
      </c>
      <c r="F76">
        <v>1282</v>
      </c>
    </row>
    <row r="77" spans="1:6" x14ac:dyDescent="0.2">
      <c r="A77" t="s">
        <v>27</v>
      </c>
      <c r="B77">
        <v>1173</v>
      </c>
      <c r="C77">
        <v>2346</v>
      </c>
      <c r="D77">
        <v>1332</v>
      </c>
      <c r="E77">
        <v>2346</v>
      </c>
      <c r="F77">
        <v>1332</v>
      </c>
    </row>
    <row r="78" spans="1:6" x14ac:dyDescent="0.2">
      <c r="A78" t="s">
        <v>19</v>
      </c>
      <c r="B78">
        <v>1277</v>
      </c>
      <c r="C78">
        <v>2554</v>
      </c>
      <c r="D78">
        <v>1470</v>
      </c>
      <c r="E78">
        <v>2554</v>
      </c>
      <c r="F78">
        <v>1470</v>
      </c>
    </row>
    <row r="79" spans="1:6" x14ac:dyDescent="0.2">
      <c r="A79" t="s">
        <v>57</v>
      </c>
      <c r="B79">
        <v>1240</v>
      </c>
      <c r="C79">
        <v>2480</v>
      </c>
      <c r="D79">
        <v>1416</v>
      </c>
      <c r="E79">
        <v>2480</v>
      </c>
      <c r="F79">
        <v>1416</v>
      </c>
    </row>
    <row r="80" spans="1:6" x14ac:dyDescent="0.2">
      <c r="A80" t="s">
        <v>124</v>
      </c>
      <c r="B80">
        <v>1213</v>
      </c>
      <c r="C80">
        <v>2426</v>
      </c>
      <c r="D80">
        <v>1336</v>
      </c>
      <c r="E80">
        <v>2426</v>
      </c>
      <c r="F80">
        <v>1336</v>
      </c>
    </row>
    <row r="81" spans="1:6" x14ac:dyDescent="0.2">
      <c r="A81" t="s">
        <v>7</v>
      </c>
      <c r="B81">
        <v>1187</v>
      </c>
      <c r="C81">
        <v>2374</v>
      </c>
      <c r="D81">
        <v>1290</v>
      </c>
      <c r="E81">
        <v>2374</v>
      </c>
      <c r="F81">
        <v>1290</v>
      </c>
    </row>
    <row r="82" spans="1:6" x14ac:dyDescent="0.2">
      <c r="A82" t="s">
        <v>74</v>
      </c>
      <c r="B82">
        <v>1122</v>
      </c>
      <c r="C82">
        <v>2244</v>
      </c>
      <c r="D82">
        <v>1274</v>
      </c>
      <c r="E82">
        <v>2244</v>
      </c>
      <c r="F82">
        <v>1274</v>
      </c>
    </row>
    <row r="83" spans="1:6" x14ac:dyDescent="0.2">
      <c r="A83" t="s">
        <v>70</v>
      </c>
      <c r="B83">
        <v>1209</v>
      </c>
      <c r="C83">
        <v>2418</v>
      </c>
      <c r="D83">
        <v>1330</v>
      </c>
      <c r="E83">
        <v>2418</v>
      </c>
      <c r="F83">
        <v>1330</v>
      </c>
    </row>
    <row r="84" spans="1:6" x14ac:dyDescent="0.2">
      <c r="A84" t="s">
        <v>20</v>
      </c>
      <c r="B84">
        <v>1165</v>
      </c>
      <c r="C84">
        <v>2330</v>
      </c>
      <c r="D84">
        <v>1300</v>
      </c>
      <c r="E84">
        <v>2330</v>
      </c>
      <c r="F84">
        <v>1300</v>
      </c>
    </row>
    <row r="85" spans="1:6" x14ac:dyDescent="0.2">
      <c r="A85" t="s">
        <v>91</v>
      </c>
      <c r="B85">
        <v>1145</v>
      </c>
      <c r="C85">
        <v>2290</v>
      </c>
      <c r="D85">
        <v>1288</v>
      </c>
      <c r="E85">
        <v>2290</v>
      </c>
      <c r="F85">
        <v>1288</v>
      </c>
    </row>
    <row r="86" spans="1:6" x14ac:dyDescent="0.2">
      <c r="A86" t="s">
        <v>92</v>
      </c>
      <c r="B86">
        <v>1144</v>
      </c>
      <c r="C86">
        <v>2288</v>
      </c>
      <c r="D86">
        <v>1248</v>
      </c>
      <c r="E86">
        <v>2288</v>
      </c>
      <c r="F86">
        <v>1248</v>
      </c>
    </row>
    <row r="87" spans="1:6" x14ac:dyDescent="0.2">
      <c r="A87" t="s">
        <v>93</v>
      </c>
      <c r="B87">
        <v>1182</v>
      </c>
      <c r="C87">
        <v>2364</v>
      </c>
      <c r="D87">
        <v>1310</v>
      </c>
      <c r="E87">
        <v>2364</v>
      </c>
      <c r="F87">
        <v>1310</v>
      </c>
    </row>
    <row r="88" spans="1:6" x14ac:dyDescent="0.2">
      <c r="A88" t="s">
        <v>125</v>
      </c>
      <c r="B88">
        <v>1232</v>
      </c>
      <c r="C88">
        <v>2464</v>
      </c>
      <c r="D88">
        <v>1404</v>
      </c>
      <c r="E88">
        <v>2464</v>
      </c>
      <c r="F88">
        <v>1404</v>
      </c>
    </row>
    <row r="89" spans="1:6" x14ac:dyDescent="0.2">
      <c r="A89" t="s">
        <v>64</v>
      </c>
      <c r="B89">
        <v>1187</v>
      </c>
      <c r="C89">
        <v>2374</v>
      </c>
      <c r="D89">
        <v>1332</v>
      </c>
      <c r="E89">
        <v>2374</v>
      </c>
      <c r="F89">
        <v>1332</v>
      </c>
    </row>
    <row r="90" spans="1:6" x14ac:dyDescent="0.2">
      <c r="A90" t="s">
        <v>40</v>
      </c>
      <c r="B90">
        <v>1171</v>
      </c>
      <c r="C90">
        <v>2342</v>
      </c>
      <c r="D90">
        <v>1292</v>
      </c>
      <c r="E90">
        <v>2342</v>
      </c>
      <c r="F90">
        <v>1292</v>
      </c>
    </row>
    <row r="91" spans="1:6" x14ac:dyDescent="0.2">
      <c r="A91" t="s">
        <v>41</v>
      </c>
      <c r="B91">
        <v>1159</v>
      </c>
      <c r="C91">
        <v>2318</v>
      </c>
      <c r="D91">
        <v>1286</v>
      </c>
      <c r="E91">
        <v>2318</v>
      </c>
      <c r="F91">
        <v>1286</v>
      </c>
    </row>
    <row r="92" spans="1:6" x14ac:dyDescent="0.2">
      <c r="A92" t="s">
        <v>49</v>
      </c>
      <c r="B92">
        <v>1176</v>
      </c>
      <c r="C92">
        <v>2352</v>
      </c>
      <c r="D92">
        <v>1330</v>
      </c>
      <c r="E92">
        <v>2352</v>
      </c>
      <c r="F92">
        <v>1330</v>
      </c>
    </row>
    <row r="93" spans="1:6" x14ac:dyDescent="0.2">
      <c r="A93" t="s">
        <v>50</v>
      </c>
      <c r="B93">
        <v>1139</v>
      </c>
      <c r="C93">
        <v>2278</v>
      </c>
      <c r="D93">
        <v>1306</v>
      </c>
      <c r="E93">
        <v>2278</v>
      </c>
      <c r="F93">
        <v>1306</v>
      </c>
    </row>
    <row r="94" spans="1:6" x14ac:dyDescent="0.2">
      <c r="A94" t="s">
        <v>51</v>
      </c>
      <c r="B94">
        <v>1232</v>
      </c>
      <c r="C94">
        <v>2464</v>
      </c>
      <c r="D94">
        <v>1332</v>
      </c>
      <c r="E94">
        <v>2464</v>
      </c>
      <c r="F94">
        <v>1332</v>
      </c>
    </row>
    <row r="95" spans="1:6" x14ac:dyDescent="0.2">
      <c r="A95" t="s">
        <v>52</v>
      </c>
      <c r="B95">
        <v>1198</v>
      </c>
      <c r="C95">
        <v>2396</v>
      </c>
      <c r="D95">
        <v>1312</v>
      </c>
      <c r="E95">
        <v>2396</v>
      </c>
      <c r="F95">
        <v>1312</v>
      </c>
    </row>
    <row r="96" spans="1:6" x14ac:dyDescent="0.2">
      <c r="A96" t="s">
        <v>53</v>
      </c>
      <c r="B96">
        <v>1163</v>
      </c>
      <c r="C96">
        <v>2326</v>
      </c>
      <c r="D96">
        <v>1308</v>
      </c>
      <c r="E96">
        <v>2326</v>
      </c>
      <c r="F96">
        <v>1308</v>
      </c>
    </row>
    <row r="97" spans="1:6" x14ac:dyDescent="0.2">
      <c r="A97" t="s">
        <v>54</v>
      </c>
      <c r="B97">
        <v>1221</v>
      </c>
      <c r="C97">
        <v>2442</v>
      </c>
      <c r="D97">
        <v>1336</v>
      </c>
      <c r="E97">
        <v>2442</v>
      </c>
      <c r="F97">
        <v>1336</v>
      </c>
    </row>
    <row r="98" spans="1:6" x14ac:dyDescent="0.2">
      <c r="A98" t="s">
        <v>55</v>
      </c>
      <c r="B98">
        <v>1208</v>
      </c>
      <c r="C98">
        <v>2416</v>
      </c>
      <c r="D98">
        <v>1344</v>
      </c>
      <c r="E98">
        <v>2416</v>
      </c>
      <c r="F98">
        <v>1344</v>
      </c>
    </row>
    <row r="99" spans="1:6" x14ac:dyDescent="0.2">
      <c r="A99" t="s">
        <v>56</v>
      </c>
      <c r="B99">
        <v>1181</v>
      </c>
      <c r="C99">
        <v>2362</v>
      </c>
      <c r="D99">
        <v>1314</v>
      </c>
      <c r="E99">
        <v>2362</v>
      </c>
      <c r="F99">
        <v>1314</v>
      </c>
    </row>
    <row r="100" spans="1:6" x14ac:dyDescent="0.2">
      <c r="A100" t="s">
        <v>11</v>
      </c>
      <c r="B100">
        <v>1220</v>
      </c>
      <c r="C100">
        <v>2440</v>
      </c>
      <c r="D100">
        <v>1354</v>
      </c>
      <c r="E100">
        <v>2440</v>
      </c>
      <c r="F100">
        <v>1354</v>
      </c>
    </row>
    <row r="101" spans="1:6" x14ac:dyDescent="0.2">
      <c r="A101" t="s">
        <v>35</v>
      </c>
      <c r="B101">
        <v>1197</v>
      </c>
      <c r="C101">
        <v>2394</v>
      </c>
      <c r="D101">
        <v>1294</v>
      </c>
      <c r="E101">
        <v>2394</v>
      </c>
      <c r="F101">
        <v>1294</v>
      </c>
    </row>
    <row r="102" spans="1:6" x14ac:dyDescent="0.2">
      <c r="A102" t="s">
        <v>15</v>
      </c>
      <c r="B102">
        <v>1238</v>
      </c>
      <c r="C102">
        <v>2476</v>
      </c>
      <c r="D102">
        <v>1354</v>
      </c>
      <c r="E102">
        <v>2476</v>
      </c>
      <c r="F102">
        <v>1354</v>
      </c>
    </row>
    <row r="103" spans="1:6" x14ac:dyDescent="0.2">
      <c r="A103" t="s">
        <v>76</v>
      </c>
      <c r="B103">
        <v>1227</v>
      </c>
      <c r="C103">
        <v>2454</v>
      </c>
      <c r="D103">
        <v>1428</v>
      </c>
      <c r="E103">
        <v>2454</v>
      </c>
      <c r="F103">
        <v>1428</v>
      </c>
    </row>
    <row r="104" spans="1:6" x14ac:dyDescent="0.2">
      <c r="A104" t="s">
        <v>75</v>
      </c>
      <c r="B104">
        <v>1068</v>
      </c>
      <c r="C104">
        <v>2136</v>
      </c>
      <c r="D104">
        <v>1200</v>
      </c>
      <c r="E104">
        <v>2136</v>
      </c>
      <c r="F104">
        <v>1200</v>
      </c>
    </row>
    <row r="105" spans="1:6" x14ac:dyDescent="0.2">
      <c r="A105" t="s">
        <v>23</v>
      </c>
      <c r="B105">
        <v>1248</v>
      </c>
      <c r="C105">
        <v>2496</v>
      </c>
      <c r="D105">
        <v>1346</v>
      </c>
      <c r="E105">
        <v>2496</v>
      </c>
      <c r="F105">
        <v>1346</v>
      </c>
    </row>
    <row r="106" spans="1:6" x14ac:dyDescent="0.2">
      <c r="A106" t="s">
        <v>24</v>
      </c>
      <c r="B106">
        <v>1255</v>
      </c>
      <c r="C106">
        <v>2510</v>
      </c>
      <c r="D106">
        <v>1340</v>
      </c>
      <c r="E106">
        <v>2510</v>
      </c>
      <c r="F106">
        <v>1340</v>
      </c>
    </row>
    <row r="107" spans="1:6" x14ac:dyDescent="0.2">
      <c r="A107" t="s">
        <v>36</v>
      </c>
      <c r="B107">
        <v>1201</v>
      </c>
      <c r="C107">
        <v>2402</v>
      </c>
      <c r="D107">
        <v>1380</v>
      </c>
      <c r="E107">
        <v>2402</v>
      </c>
      <c r="F107">
        <v>1380</v>
      </c>
    </row>
    <row r="108" spans="1:6" x14ac:dyDescent="0.2">
      <c r="A108" t="s">
        <v>37</v>
      </c>
      <c r="B108">
        <v>1201</v>
      </c>
      <c r="C108">
        <v>2402</v>
      </c>
      <c r="D108">
        <v>1380</v>
      </c>
      <c r="E108">
        <v>2402</v>
      </c>
      <c r="F108">
        <v>1380</v>
      </c>
    </row>
    <row r="109" spans="1:6" x14ac:dyDescent="0.2">
      <c r="A109" t="s">
        <v>25</v>
      </c>
      <c r="B109">
        <v>1186</v>
      </c>
      <c r="C109">
        <v>2372</v>
      </c>
      <c r="D109">
        <v>1322</v>
      </c>
      <c r="E109">
        <v>2372</v>
      </c>
      <c r="F109">
        <v>1322</v>
      </c>
    </row>
    <row r="110" spans="1:6" x14ac:dyDescent="0.2">
      <c r="A110" t="s">
        <v>17</v>
      </c>
      <c r="B110">
        <v>1225</v>
      </c>
      <c r="C110">
        <v>2450</v>
      </c>
      <c r="D110">
        <v>1288</v>
      </c>
      <c r="E110">
        <v>2450</v>
      </c>
      <c r="F110">
        <v>1288</v>
      </c>
    </row>
    <row r="111" spans="1:6" x14ac:dyDescent="0.2">
      <c r="A111" t="s">
        <v>34</v>
      </c>
      <c r="B111">
        <v>1272</v>
      </c>
      <c r="C111">
        <v>2544</v>
      </c>
      <c r="D111">
        <v>1388</v>
      </c>
      <c r="E111">
        <v>2544</v>
      </c>
      <c r="F111">
        <v>1388</v>
      </c>
    </row>
    <row r="112" spans="1:6" x14ac:dyDescent="0.2">
      <c r="A112" t="s">
        <v>33</v>
      </c>
      <c r="B112">
        <v>1220</v>
      </c>
      <c r="C112">
        <v>2440</v>
      </c>
      <c r="D112">
        <v>1364</v>
      </c>
      <c r="E112">
        <v>2440</v>
      </c>
      <c r="F112">
        <v>1364</v>
      </c>
    </row>
    <row r="113" spans="1:6" x14ac:dyDescent="0.2">
      <c r="A113" t="s">
        <v>32</v>
      </c>
      <c r="B113">
        <v>1267</v>
      </c>
      <c r="C113">
        <v>2534</v>
      </c>
      <c r="D113">
        <v>1396</v>
      </c>
      <c r="E113">
        <v>2534</v>
      </c>
      <c r="F113">
        <v>1396</v>
      </c>
    </row>
    <row r="114" spans="1:6" x14ac:dyDescent="0.2">
      <c r="A114" t="s">
        <v>9</v>
      </c>
      <c r="B114">
        <v>1257</v>
      </c>
      <c r="C114">
        <v>2514</v>
      </c>
      <c r="D114">
        <v>1368</v>
      </c>
      <c r="E114">
        <v>2514</v>
      </c>
      <c r="F114">
        <v>1368</v>
      </c>
    </row>
    <row r="115" spans="1:6" x14ac:dyDescent="0.2">
      <c r="A115" t="s">
        <v>14</v>
      </c>
      <c r="B115">
        <v>1210</v>
      </c>
      <c r="C115">
        <v>2420</v>
      </c>
      <c r="D115">
        <v>1304</v>
      </c>
      <c r="E115">
        <v>2420</v>
      </c>
      <c r="F115">
        <v>1304</v>
      </c>
    </row>
    <row r="116" spans="1:6" x14ac:dyDescent="0.2">
      <c r="A116" t="s">
        <v>90</v>
      </c>
      <c r="B116">
        <v>1183</v>
      </c>
      <c r="C116">
        <v>2366</v>
      </c>
      <c r="D116">
        <v>1360</v>
      </c>
      <c r="E116">
        <v>2366</v>
      </c>
      <c r="F116">
        <v>1360</v>
      </c>
    </row>
    <row r="117" spans="1:6" x14ac:dyDescent="0.2">
      <c r="A117" t="s">
        <v>21</v>
      </c>
      <c r="B117">
        <v>1213</v>
      </c>
      <c r="C117">
        <v>2426</v>
      </c>
      <c r="D117">
        <v>1382</v>
      </c>
      <c r="E117">
        <v>2426</v>
      </c>
      <c r="F117">
        <v>1382</v>
      </c>
    </row>
    <row r="118" spans="1:6" x14ac:dyDescent="0.2">
      <c r="A118" t="s">
        <v>77</v>
      </c>
      <c r="B118">
        <v>1228</v>
      </c>
      <c r="C118">
        <v>2456</v>
      </c>
      <c r="D118">
        <v>1428</v>
      </c>
      <c r="E118">
        <v>2456</v>
      </c>
      <c r="F118">
        <v>1428</v>
      </c>
    </row>
    <row r="119" spans="1:6" x14ac:dyDescent="0.2">
      <c r="A119" t="s">
        <v>42</v>
      </c>
      <c r="B119">
        <v>1115</v>
      </c>
      <c r="C119">
        <v>2230</v>
      </c>
      <c r="D119">
        <v>1204</v>
      </c>
      <c r="E119">
        <v>2230</v>
      </c>
      <c r="F119">
        <v>1204</v>
      </c>
    </row>
    <row r="120" spans="1:6" x14ac:dyDescent="0.2">
      <c r="A120" t="s">
        <v>44</v>
      </c>
      <c r="B120">
        <v>1198</v>
      </c>
      <c r="C120">
        <v>2396</v>
      </c>
      <c r="D120">
        <v>1348</v>
      </c>
      <c r="E120">
        <v>2396</v>
      </c>
      <c r="F120">
        <v>1348</v>
      </c>
    </row>
    <row r="121" spans="1:6" x14ac:dyDescent="0.2">
      <c r="A121" t="s">
        <v>45</v>
      </c>
      <c r="B121">
        <v>1158</v>
      </c>
      <c r="C121">
        <v>2316</v>
      </c>
      <c r="D121">
        <v>1256</v>
      </c>
      <c r="E121">
        <v>2316</v>
      </c>
      <c r="F121">
        <v>1256</v>
      </c>
    </row>
    <row r="122" spans="1:6" x14ac:dyDescent="0.2">
      <c r="A122" t="s">
        <v>46</v>
      </c>
      <c r="B122">
        <v>1117</v>
      </c>
      <c r="C122">
        <v>2234</v>
      </c>
      <c r="D122">
        <v>1210</v>
      </c>
      <c r="E122">
        <v>2234</v>
      </c>
      <c r="F122">
        <v>1210</v>
      </c>
    </row>
    <row r="123" spans="1:6" x14ac:dyDescent="0.2">
      <c r="A123" t="s">
        <v>43</v>
      </c>
      <c r="B123">
        <v>1117</v>
      </c>
      <c r="C123">
        <v>2234</v>
      </c>
      <c r="D123">
        <v>1210</v>
      </c>
      <c r="E123">
        <v>2234</v>
      </c>
      <c r="F123">
        <v>1210</v>
      </c>
    </row>
    <row r="124" spans="1:6" x14ac:dyDescent="0.2">
      <c r="A124" t="s">
        <v>13</v>
      </c>
      <c r="B124">
        <v>1204</v>
      </c>
      <c r="C124">
        <v>2408</v>
      </c>
      <c r="D124">
        <v>1340</v>
      </c>
      <c r="E124">
        <v>2408</v>
      </c>
      <c r="F124">
        <v>1340</v>
      </c>
    </row>
    <row r="125" spans="1:6" x14ac:dyDescent="0.2">
      <c r="A125" t="s">
        <v>89</v>
      </c>
      <c r="B125">
        <v>1202</v>
      </c>
      <c r="C125">
        <v>2404</v>
      </c>
      <c r="D125">
        <v>1342</v>
      </c>
      <c r="E125">
        <v>2404</v>
      </c>
      <c r="F125">
        <v>1342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5"/>
  <sheetViews>
    <sheetView topLeftCell="A9" zoomScaleNormal="100" workbookViewId="0">
      <selection activeCell="C9" sqref="C9"/>
    </sheetView>
  </sheetViews>
  <sheetFormatPr baseColWidth="10" defaultColWidth="8.83203125" defaultRowHeight="16" x14ac:dyDescent="0.2"/>
  <cols>
    <col min="1" max="1" width="15.6640625"/>
    <col min="2" max="2" width="4.1640625"/>
    <col min="3" max="6" width="5.1640625"/>
    <col min="7" max="1025" width="8.33203125"/>
  </cols>
  <sheetData>
    <row r="1" spans="1:6" x14ac:dyDescent="0.2">
      <c r="A1">
        <v>2017</v>
      </c>
      <c r="B1">
        <v>797</v>
      </c>
      <c r="C1">
        <v>1594</v>
      </c>
      <c r="D1">
        <v>1204</v>
      </c>
      <c r="E1">
        <v>1594</v>
      </c>
      <c r="F1">
        <v>1204</v>
      </c>
    </row>
    <row r="2" spans="1:6" x14ac:dyDescent="0.2">
      <c r="A2">
        <v>2018</v>
      </c>
      <c r="B2">
        <v>815</v>
      </c>
      <c r="C2">
        <v>1630</v>
      </c>
      <c r="D2">
        <v>1226</v>
      </c>
      <c r="E2">
        <v>1630</v>
      </c>
      <c r="F2">
        <v>1226</v>
      </c>
    </row>
    <row r="3" spans="1:6" x14ac:dyDescent="0.2">
      <c r="A3" t="s">
        <v>65</v>
      </c>
      <c r="B3">
        <v>834</v>
      </c>
      <c r="C3">
        <v>1668</v>
      </c>
      <c r="D3">
        <v>1182</v>
      </c>
      <c r="E3">
        <v>1668</v>
      </c>
      <c r="F3">
        <v>1182</v>
      </c>
    </row>
    <row r="4" spans="1:6" x14ac:dyDescent="0.2">
      <c r="A4" t="s">
        <v>97</v>
      </c>
      <c r="B4">
        <v>833</v>
      </c>
      <c r="C4">
        <v>1666</v>
      </c>
      <c r="D4">
        <v>1182</v>
      </c>
      <c r="E4">
        <v>1666</v>
      </c>
      <c r="F4">
        <v>1182</v>
      </c>
    </row>
    <row r="5" spans="1:6" x14ac:dyDescent="0.2">
      <c r="A5" t="s">
        <v>67</v>
      </c>
      <c r="B5">
        <v>834</v>
      </c>
      <c r="C5">
        <v>1668</v>
      </c>
      <c r="D5">
        <v>1182</v>
      </c>
      <c r="E5">
        <v>1668</v>
      </c>
      <c r="F5">
        <v>1182</v>
      </c>
    </row>
    <row r="6" spans="1:6" x14ac:dyDescent="0.2">
      <c r="A6" t="s">
        <v>66</v>
      </c>
      <c r="B6">
        <v>833</v>
      </c>
      <c r="C6">
        <v>1666</v>
      </c>
      <c r="D6">
        <v>1180</v>
      </c>
      <c r="E6">
        <v>1666</v>
      </c>
      <c r="F6">
        <v>1180</v>
      </c>
    </row>
    <row r="7" spans="1:6" x14ac:dyDescent="0.2">
      <c r="A7" t="s">
        <v>62</v>
      </c>
      <c r="B7">
        <v>834</v>
      </c>
      <c r="C7">
        <v>1668</v>
      </c>
      <c r="D7">
        <v>1182</v>
      </c>
      <c r="E7">
        <v>1668</v>
      </c>
      <c r="F7">
        <v>1182</v>
      </c>
    </row>
    <row r="8" spans="1:6" x14ac:dyDescent="0.2">
      <c r="A8" t="s">
        <v>63</v>
      </c>
      <c r="B8">
        <v>833</v>
      </c>
      <c r="C8">
        <v>1666</v>
      </c>
      <c r="D8">
        <v>1180</v>
      </c>
      <c r="E8">
        <v>1666</v>
      </c>
      <c r="F8">
        <v>1180</v>
      </c>
    </row>
    <row r="9" spans="1:6" x14ac:dyDescent="0.2">
      <c r="A9" t="s">
        <v>81</v>
      </c>
      <c r="B9">
        <v>827</v>
      </c>
      <c r="C9">
        <v>1654</v>
      </c>
      <c r="D9">
        <v>1170</v>
      </c>
      <c r="E9">
        <v>1654</v>
      </c>
      <c r="F9">
        <v>1170</v>
      </c>
    </row>
    <row r="10" spans="1:6" x14ac:dyDescent="0.2">
      <c r="A10" t="s">
        <v>83</v>
      </c>
      <c r="B10">
        <v>831</v>
      </c>
      <c r="C10">
        <v>1662</v>
      </c>
      <c r="D10">
        <v>1176</v>
      </c>
      <c r="E10">
        <v>1662</v>
      </c>
      <c r="F10">
        <v>1176</v>
      </c>
    </row>
    <row r="11" spans="1:6" x14ac:dyDescent="0.2">
      <c r="A11" t="s">
        <v>82</v>
      </c>
      <c r="B11">
        <v>833</v>
      </c>
      <c r="C11">
        <v>1666</v>
      </c>
      <c r="D11">
        <v>1180</v>
      </c>
      <c r="E11">
        <v>1666</v>
      </c>
      <c r="F11">
        <v>1180</v>
      </c>
    </row>
    <row r="12" spans="1:6" x14ac:dyDescent="0.2">
      <c r="A12">
        <v>26695</v>
      </c>
      <c r="B12">
        <v>834</v>
      </c>
      <c r="C12">
        <v>1668</v>
      </c>
      <c r="D12">
        <v>1182</v>
      </c>
      <c r="E12">
        <v>1668</v>
      </c>
      <c r="F12">
        <v>1182</v>
      </c>
    </row>
    <row r="13" spans="1:6" x14ac:dyDescent="0.2">
      <c r="A13" t="s">
        <v>68</v>
      </c>
      <c r="B13">
        <v>872</v>
      </c>
      <c r="C13">
        <v>1744</v>
      </c>
      <c r="D13">
        <v>1254</v>
      </c>
      <c r="E13">
        <v>1744</v>
      </c>
      <c r="F13">
        <v>1254</v>
      </c>
    </row>
    <row r="14" spans="1:6" x14ac:dyDescent="0.2">
      <c r="A14" t="s">
        <v>18</v>
      </c>
      <c r="B14">
        <v>798</v>
      </c>
      <c r="C14">
        <v>1596</v>
      </c>
      <c r="D14">
        <v>1130</v>
      </c>
      <c r="E14">
        <v>1596</v>
      </c>
      <c r="F14">
        <v>1130</v>
      </c>
    </row>
    <row r="15" spans="1:6" x14ac:dyDescent="0.2">
      <c r="A15">
        <v>51</v>
      </c>
      <c r="B15">
        <v>810</v>
      </c>
      <c r="C15">
        <v>1620</v>
      </c>
      <c r="D15">
        <v>1158</v>
      </c>
      <c r="E15">
        <v>1620</v>
      </c>
      <c r="F15">
        <v>1158</v>
      </c>
    </row>
    <row r="16" spans="1:6" x14ac:dyDescent="0.2">
      <c r="A16">
        <v>52</v>
      </c>
      <c r="B16">
        <v>826</v>
      </c>
      <c r="C16">
        <v>1652</v>
      </c>
      <c r="D16">
        <v>1220</v>
      </c>
      <c r="E16">
        <v>1652</v>
      </c>
      <c r="F16">
        <v>1220</v>
      </c>
    </row>
    <row r="17" spans="1:6" x14ac:dyDescent="0.2">
      <c r="A17" t="s">
        <v>94</v>
      </c>
      <c r="B17">
        <v>837</v>
      </c>
      <c r="C17">
        <v>1674</v>
      </c>
      <c r="D17">
        <v>1234</v>
      </c>
      <c r="E17">
        <v>1674</v>
      </c>
      <c r="F17">
        <v>1234</v>
      </c>
    </row>
    <row r="18" spans="1:6" x14ac:dyDescent="0.2">
      <c r="A18" t="s">
        <v>98</v>
      </c>
      <c r="B18">
        <v>837</v>
      </c>
      <c r="C18">
        <v>1674</v>
      </c>
      <c r="D18">
        <v>1234</v>
      </c>
      <c r="E18">
        <v>1674</v>
      </c>
      <c r="F18">
        <v>1234</v>
      </c>
    </row>
    <row r="19" spans="1:6" x14ac:dyDescent="0.2">
      <c r="A19" t="s">
        <v>95</v>
      </c>
      <c r="B19">
        <v>836</v>
      </c>
      <c r="C19">
        <v>1672</v>
      </c>
      <c r="D19">
        <v>1232</v>
      </c>
      <c r="E19">
        <v>1672</v>
      </c>
      <c r="F19">
        <v>1232</v>
      </c>
    </row>
    <row r="20" spans="1:6" x14ac:dyDescent="0.2">
      <c r="A20" t="s">
        <v>99</v>
      </c>
      <c r="B20">
        <v>837</v>
      </c>
      <c r="C20">
        <v>1674</v>
      </c>
      <c r="D20">
        <v>1234</v>
      </c>
      <c r="E20">
        <v>1674</v>
      </c>
      <c r="F20">
        <v>1234</v>
      </c>
    </row>
    <row r="21" spans="1:6" x14ac:dyDescent="0.2">
      <c r="A21" t="s">
        <v>100</v>
      </c>
      <c r="B21">
        <v>837</v>
      </c>
      <c r="C21">
        <v>1674</v>
      </c>
      <c r="D21">
        <v>1232</v>
      </c>
      <c r="E21">
        <v>1674</v>
      </c>
      <c r="F21">
        <v>1232</v>
      </c>
    </row>
    <row r="22" spans="1:6" x14ac:dyDescent="0.2">
      <c r="A22" t="s">
        <v>101</v>
      </c>
      <c r="B22">
        <v>837</v>
      </c>
      <c r="C22">
        <v>1674</v>
      </c>
      <c r="D22">
        <v>1232</v>
      </c>
      <c r="E22">
        <v>1674</v>
      </c>
      <c r="F22">
        <v>1232</v>
      </c>
    </row>
    <row r="23" spans="1:6" x14ac:dyDescent="0.2">
      <c r="A23" t="s">
        <v>102</v>
      </c>
      <c r="B23">
        <v>837</v>
      </c>
      <c r="C23">
        <v>1674</v>
      </c>
      <c r="D23">
        <v>1230</v>
      </c>
      <c r="E23">
        <v>1674</v>
      </c>
      <c r="F23">
        <v>1230</v>
      </c>
    </row>
    <row r="24" spans="1:6" x14ac:dyDescent="0.2">
      <c r="A24" t="s">
        <v>103</v>
      </c>
      <c r="B24">
        <v>837</v>
      </c>
      <c r="C24">
        <v>1674</v>
      </c>
      <c r="D24">
        <v>1234</v>
      </c>
      <c r="E24">
        <v>1674</v>
      </c>
      <c r="F24">
        <v>1234</v>
      </c>
    </row>
    <row r="25" spans="1:6" x14ac:dyDescent="0.2">
      <c r="A25" t="s">
        <v>104</v>
      </c>
      <c r="B25">
        <v>837</v>
      </c>
      <c r="C25">
        <v>1674</v>
      </c>
      <c r="D25">
        <v>1234</v>
      </c>
      <c r="E25">
        <v>1674</v>
      </c>
      <c r="F25">
        <v>1234</v>
      </c>
    </row>
    <row r="26" spans="1:6" x14ac:dyDescent="0.2">
      <c r="A26" t="s">
        <v>105</v>
      </c>
      <c r="B26">
        <v>837</v>
      </c>
      <c r="C26">
        <v>1674</v>
      </c>
      <c r="D26">
        <v>1234</v>
      </c>
      <c r="E26">
        <v>1674</v>
      </c>
      <c r="F26">
        <v>1234</v>
      </c>
    </row>
    <row r="27" spans="1:6" x14ac:dyDescent="0.2">
      <c r="A27" t="s">
        <v>106</v>
      </c>
      <c r="B27">
        <v>837</v>
      </c>
      <c r="C27">
        <v>1674</v>
      </c>
      <c r="D27">
        <v>1234</v>
      </c>
      <c r="E27">
        <v>1674</v>
      </c>
      <c r="F27">
        <v>1234</v>
      </c>
    </row>
    <row r="28" spans="1:6" x14ac:dyDescent="0.2">
      <c r="A28" t="s">
        <v>107</v>
      </c>
      <c r="B28">
        <v>837</v>
      </c>
      <c r="C28">
        <v>1674</v>
      </c>
      <c r="D28">
        <v>1234</v>
      </c>
      <c r="E28">
        <v>1674</v>
      </c>
      <c r="F28">
        <v>1234</v>
      </c>
    </row>
    <row r="29" spans="1:6" x14ac:dyDescent="0.2">
      <c r="A29" t="s">
        <v>108</v>
      </c>
      <c r="B29">
        <v>837</v>
      </c>
      <c r="C29">
        <v>1674</v>
      </c>
      <c r="D29">
        <v>1232</v>
      </c>
      <c r="E29">
        <v>1674</v>
      </c>
      <c r="F29">
        <v>1232</v>
      </c>
    </row>
    <row r="30" spans="1:6" x14ac:dyDescent="0.2">
      <c r="A30" t="s">
        <v>109</v>
      </c>
      <c r="B30">
        <v>837</v>
      </c>
      <c r="C30">
        <v>1674</v>
      </c>
      <c r="D30">
        <v>1232</v>
      </c>
      <c r="E30">
        <v>1674</v>
      </c>
      <c r="F30">
        <v>1232</v>
      </c>
    </row>
    <row r="31" spans="1:6" x14ac:dyDescent="0.2">
      <c r="A31" t="s">
        <v>110</v>
      </c>
      <c r="B31">
        <v>837</v>
      </c>
      <c r="C31">
        <v>1674</v>
      </c>
      <c r="D31">
        <v>1232</v>
      </c>
      <c r="E31">
        <v>1674</v>
      </c>
      <c r="F31">
        <v>1232</v>
      </c>
    </row>
    <row r="32" spans="1:6" x14ac:dyDescent="0.2">
      <c r="A32" t="s">
        <v>69</v>
      </c>
      <c r="B32">
        <v>856</v>
      </c>
      <c r="C32">
        <v>1712</v>
      </c>
      <c r="D32">
        <v>1216</v>
      </c>
      <c r="E32">
        <v>1712</v>
      </c>
      <c r="F32">
        <v>1216</v>
      </c>
    </row>
    <row r="33" spans="1:6" x14ac:dyDescent="0.2">
      <c r="A33">
        <v>83</v>
      </c>
      <c r="B33">
        <v>875</v>
      </c>
      <c r="C33">
        <v>1750</v>
      </c>
      <c r="D33">
        <v>1252</v>
      </c>
      <c r="E33">
        <v>1750</v>
      </c>
      <c r="F33">
        <v>1252</v>
      </c>
    </row>
    <row r="34" spans="1:6" x14ac:dyDescent="0.2">
      <c r="A34">
        <v>908</v>
      </c>
      <c r="B34">
        <v>804</v>
      </c>
      <c r="C34">
        <v>1608</v>
      </c>
      <c r="D34">
        <v>1210</v>
      </c>
      <c r="E34">
        <v>1608</v>
      </c>
      <c r="F34">
        <v>1210</v>
      </c>
    </row>
    <row r="35" spans="1:6" x14ac:dyDescent="0.2">
      <c r="A35" t="s">
        <v>38</v>
      </c>
      <c r="B35">
        <v>892</v>
      </c>
      <c r="C35">
        <v>1784</v>
      </c>
      <c r="D35">
        <v>1262</v>
      </c>
      <c r="E35">
        <v>1784</v>
      </c>
      <c r="F35">
        <v>1262</v>
      </c>
    </row>
    <row r="36" spans="1:6" x14ac:dyDescent="0.2">
      <c r="A36" t="s">
        <v>39</v>
      </c>
      <c r="B36">
        <v>828</v>
      </c>
      <c r="C36">
        <v>1656</v>
      </c>
      <c r="D36">
        <v>1162</v>
      </c>
      <c r="E36">
        <v>1656</v>
      </c>
      <c r="F36">
        <v>1162</v>
      </c>
    </row>
    <row r="37" spans="1:6" x14ac:dyDescent="0.2">
      <c r="A37" t="s">
        <v>73</v>
      </c>
      <c r="B37">
        <v>847</v>
      </c>
      <c r="C37">
        <v>1694</v>
      </c>
      <c r="D37">
        <v>1184</v>
      </c>
      <c r="E37">
        <v>1694</v>
      </c>
      <c r="F37">
        <v>1184</v>
      </c>
    </row>
    <row r="38" spans="1:6" x14ac:dyDescent="0.2">
      <c r="A38" t="s">
        <v>84</v>
      </c>
      <c r="B38">
        <v>838</v>
      </c>
      <c r="C38">
        <v>1676</v>
      </c>
      <c r="D38">
        <v>1234</v>
      </c>
      <c r="E38">
        <v>1676</v>
      </c>
      <c r="F38">
        <v>1234</v>
      </c>
    </row>
    <row r="39" spans="1:6" x14ac:dyDescent="0.2">
      <c r="A39" t="s">
        <v>12</v>
      </c>
      <c r="B39">
        <v>834</v>
      </c>
      <c r="C39">
        <v>1668</v>
      </c>
      <c r="D39">
        <v>1220</v>
      </c>
      <c r="E39">
        <v>1668</v>
      </c>
      <c r="F39">
        <v>1220</v>
      </c>
    </row>
    <row r="40" spans="1:6" x14ac:dyDescent="0.2">
      <c r="A40" t="s">
        <v>22</v>
      </c>
      <c r="B40">
        <v>836</v>
      </c>
      <c r="C40">
        <v>1672</v>
      </c>
      <c r="D40">
        <v>1230</v>
      </c>
      <c r="E40">
        <v>1672</v>
      </c>
      <c r="F40">
        <v>1230</v>
      </c>
    </row>
    <row r="41" spans="1:6" x14ac:dyDescent="0.2">
      <c r="A41" t="s">
        <v>88</v>
      </c>
      <c r="B41">
        <v>835</v>
      </c>
      <c r="C41">
        <v>1670</v>
      </c>
      <c r="D41">
        <v>1202</v>
      </c>
      <c r="E41">
        <v>1670</v>
      </c>
      <c r="F41">
        <v>1202</v>
      </c>
    </row>
    <row r="42" spans="1:6" x14ac:dyDescent="0.2">
      <c r="A42" t="s">
        <v>47</v>
      </c>
      <c r="B42">
        <v>887</v>
      </c>
      <c r="C42">
        <v>1774</v>
      </c>
      <c r="D42">
        <v>1246</v>
      </c>
      <c r="E42">
        <v>1774</v>
      </c>
      <c r="F42">
        <v>1246</v>
      </c>
    </row>
    <row r="43" spans="1:6" x14ac:dyDescent="0.2">
      <c r="A43" t="s">
        <v>59</v>
      </c>
      <c r="B43">
        <v>879</v>
      </c>
      <c r="C43">
        <v>1758</v>
      </c>
      <c r="D43">
        <v>1220</v>
      </c>
      <c r="E43">
        <v>1758</v>
      </c>
      <c r="F43">
        <v>1220</v>
      </c>
    </row>
    <row r="44" spans="1:6" x14ac:dyDescent="0.2">
      <c r="A44" t="s">
        <v>48</v>
      </c>
      <c r="B44">
        <v>888</v>
      </c>
      <c r="C44">
        <v>1776</v>
      </c>
      <c r="D44">
        <v>1248</v>
      </c>
      <c r="E44">
        <v>1776</v>
      </c>
      <c r="F44">
        <v>1248</v>
      </c>
    </row>
    <row r="45" spans="1:6" x14ac:dyDescent="0.2">
      <c r="A45" t="s">
        <v>58</v>
      </c>
      <c r="B45">
        <v>821</v>
      </c>
      <c r="C45">
        <v>1642</v>
      </c>
      <c r="D45">
        <v>1164</v>
      </c>
      <c r="E45">
        <v>1642</v>
      </c>
      <c r="F45">
        <v>1164</v>
      </c>
    </row>
    <row r="46" spans="1:6" x14ac:dyDescent="0.2">
      <c r="A46" t="s">
        <v>60</v>
      </c>
      <c r="B46">
        <v>821</v>
      </c>
      <c r="C46">
        <v>1642</v>
      </c>
      <c r="D46">
        <v>1166</v>
      </c>
      <c r="E46">
        <v>1642</v>
      </c>
      <c r="F46">
        <v>1166</v>
      </c>
    </row>
    <row r="47" spans="1:6" x14ac:dyDescent="0.2">
      <c r="A47" t="s">
        <v>72</v>
      </c>
      <c r="B47">
        <v>827</v>
      </c>
      <c r="C47">
        <v>1654</v>
      </c>
      <c r="D47">
        <v>1214</v>
      </c>
      <c r="E47">
        <v>1654</v>
      </c>
      <c r="F47">
        <v>1214</v>
      </c>
    </row>
    <row r="48" spans="1:6" x14ac:dyDescent="0.2">
      <c r="A48" t="s">
        <v>16</v>
      </c>
      <c r="B48">
        <v>897</v>
      </c>
      <c r="C48">
        <v>1794</v>
      </c>
      <c r="D48">
        <v>1268</v>
      </c>
      <c r="E48">
        <v>1794</v>
      </c>
      <c r="F48">
        <v>1268</v>
      </c>
    </row>
    <row r="49" spans="1:6" x14ac:dyDescent="0.2">
      <c r="A49" t="s">
        <v>80</v>
      </c>
      <c r="B49">
        <v>828</v>
      </c>
      <c r="C49">
        <v>1656</v>
      </c>
      <c r="D49">
        <v>1172</v>
      </c>
      <c r="E49">
        <v>1656</v>
      </c>
      <c r="F49">
        <v>1172</v>
      </c>
    </row>
    <row r="50" spans="1:6" x14ac:dyDescent="0.2">
      <c r="A50" t="s">
        <v>85</v>
      </c>
      <c r="B50">
        <v>831</v>
      </c>
      <c r="C50">
        <v>1662</v>
      </c>
      <c r="D50">
        <v>1176</v>
      </c>
      <c r="E50">
        <v>1662</v>
      </c>
      <c r="F50">
        <v>1176</v>
      </c>
    </row>
    <row r="51" spans="1:6" x14ac:dyDescent="0.2">
      <c r="A51" t="s">
        <v>71</v>
      </c>
      <c r="B51">
        <v>816</v>
      </c>
      <c r="C51">
        <v>1632</v>
      </c>
      <c r="D51">
        <v>1166</v>
      </c>
      <c r="E51">
        <v>1632</v>
      </c>
      <c r="F51">
        <v>1166</v>
      </c>
    </row>
    <row r="52" spans="1:6" x14ac:dyDescent="0.2">
      <c r="A52" t="s">
        <v>26</v>
      </c>
      <c r="B52">
        <v>805</v>
      </c>
      <c r="C52">
        <v>1610</v>
      </c>
      <c r="D52">
        <v>1178</v>
      </c>
      <c r="E52">
        <v>1610</v>
      </c>
      <c r="F52">
        <v>1178</v>
      </c>
    </row>
    <row r="53" spans="1:6" x14ac:dyDescent="0.2">
      <c r="A53" t="s">
        <v>28</v>
      </c>
      <c r="B53">
        <v>845</v>
      </c>
      <c r="C53">
        <v>1690</v>
      </c>
      <c r="D53">
        <v>1226</v>
      </c>
      <c r="E53">
        <v>1690</v>
      </c>
      <c r="F53">
        <v>1226</v>
      </c>
    </row>
    <row r="54" spans="1:6" x14ac:dyDescent="0.2">
      <c r="A54" t="s">
        <v>29</v>
      </c>
      <c r="B54">
        <v>818</v>
      </c>
      <c r="C54">
        <v>1636</v>
      </c>
      <c r="D54">
        <v>1176</v>
      </c>
      <c r="E54">
        <v>1636</v>
      </c>
      <c r="F54">
        <v>1176</v>
      </c>
    </row>
    <row r="55" spans="1:6" x14ac:dyDescent="0.2">
      <c r="A55" t="s">
        <v>30</v>
      </c>
      <c r="B55">
        <v>853</v>
      </c>
      <c r="C55">
        <v>1706</v>
      </c>
      <c r="D55">
        <v>1208</v>
      </c>
      <c r="E55">
        <v>1706</v>
      </c>
      <c r="F55">
        <v>1208</v>
      </c>
    </row>
    <row r="56" spans="1:6" x14ac:dyDescent="0.2">
      <c r="A56" t="s">
        <v>31</v>
      </c>
      <c r="B56">
        <v>837</v>
      </c>
      <c r="C56">
        <v>1674</v>
      </c>
      <c r="D56">
        <v>1190</v>
      </c>
      <c r="E56">
        <v>1674</v>
      </c>
      <c r="F56">
        <v>1190</v>
      </c>
    </row>
    <row r="57" spans="1:6" x14ac:dyDescent="0.2">
      <c r="A57" t="s">
        <v>87</v>
      </c>
      <c r="B57">
        <v>829</v>
      </c>
      <c r="C57">
        <v>1658</v>
      </c>
      <c r="D57">
        <v>1184</v>
      </c>
      <c r="E57">
        <v>1658</v>
      </c>
      <c r="F57">
        <v>1184</v>
      </c>
    </row>
    <row r="58" spans="1:6" x14ac:dyDescent="0.2">
      <c r="A58" t="s">
        <v>86</v>
      </c>
      <c r="B58">
        <v>803</v>
      </c>
      <c r="C58">
        <v>1606</v>
      </c>
      <c r="D58">
        <v>1170</v>
      </c>
      <c r="E58">
        <v>1606</v>
      </c>
      <c r="F58">
        <v>1170</v>
      </c>
    </row>
    <row r="59" spans="1:6" x14ac:dyDescent="0.2">
      <c r="A59" t="s">
        <v>78</v>
      </c>
      <c r="B59">
        <v>806</v>
      </c>
      <c r="C59">
        <v>1612</v>
      </c>
      <c r="D59">
        <v>1164</v>
      </c>
      <c r="E59">
        <v>1612</v>
      </c>
      <c r="F59">
        <v>1164</v>
      </c>
    </row>
    <row r="60" spans="1:6" x14ac:dyDescent="0.2">
      <c r="A60" t="s">
        <v>10</v>
      </c>
      <c r="B60">
        <v>824</v>
      </c>
      <c r="C60">
        <v>1648</v>
      </c>
      <c r="D60">
        <v>1206</v>
      </c>
      <c r="E60">
        <v>1648</v>
      </c>
      <c r="F60">
        <v>1206</v>
      </c>
    </row>
    <row r="61" spans="1:6" x14ac:dyDescent="0.2">
      <c r="A61" t="s">
        <v>111</v>
      </c>
      <c r="B61">
        <v>874</v>
      </c>
      <c r="C61">
        <v>1748</v>
      </c>
      <c r="D61">
        <v>1256</v>
      </c>
      <c r="E61">
        <v>1748</v>
      </c>
      <c r="F61">
        <v>1256</v>
      </c>
    </row>
    <row r="62" spans="1:6" x14ac:dyDescent="0.2">
      <c r="A62" t="s">
        <v>112</v>
      </c>
      <c r="B62">
        <v>835</v>
      </c>
      <c r="C62">
        <v>1670</v>
      </c>
      <c r="D62">
        <v>1202</v>
      </c>
      <c r="E62">
        <v>1670</v>
      </c>
      <c r="F62">
        <v>1202</v>
      </c>
    </row>
    <row r="63" spans="1:6" x14ac:dyDescent="0.2">
      <c r="A63" t="s">
        <v>113</v>
      </c>
      <c r="B63">
        <v>835</v>
      </c>
      <c r="C63">
        <v>1670</v>
      </c>
      <c r="D63">
        <v>1202</v>
      </c>
      <c r="E63">
        <v>1670</v>
      </c>
      <c r="F63">
        <v>1202</v>
      </c>
    </row>
    <row r="64" spans="1:6" x14ac:dyDescent="0.2">
      <c r="A64" t="s">
        <v>114</v>
      </c>
      <c r="B64">
        <v>835</v>
      </c>
      <c r="C64">
        <v>1670</v>
      </c>
      <c r="D64">
        <v>1202</v>
      </c>
      <c r="E64">
        <v>1670</v>
      </c>
      <c r="F64">
        <v>1202</v>
      </c>
    </row>
    <row r="65" spans="1:6" x14ac:dyDescent="0.2">
      <c r="A65" t="s">
        <v>115</v>
      </c>
      <c r="B65">
        <v>835</v>
      </c>
      <c r="C65">
        <v>1670</v>
      </c>
      <c r="D65">
        <v>1202</v>
      </c>
      <c r="E65">
        <v>1670</v>
      </c>
      <c r="F65">
        <v>1202</v>
      </c>
    </row>
    <row r="66" spans="1:6" x14ac:dyDescent="0.2">
      <c r="A66" t="s">
        <v>116</v>
      </c>
      <c r="B66">
        <v>837</v>
      </c>
      <c r="C66">
        <v>1674</v>
      </c>
      <c r="D66">
        <v>1208</v>
      </c>
      <c r="E66">
        <v>1674</v>
      </c>
      <c r="F66">
        <v>1208</v>
      </c>
    </row>
    <row r="67" spans="1:6" x14ac:dyDescent="0.2">
      <c r="A67" t="s">
        <v>117</v>
      </c>
      <c r="B67">
        <v>835</v>
      </c>
      <c r="C67">
        <v>1670</v>
      </c>
      <c r="D67">
        <v>1202</v>
      </c>
      <c r="E67">
        <v>1670</v>
      </c>
      <c r="F67">
        <v>1202</v>
      </c>
    </row>
    <row r="68" spans="1:6" x14ac:dyDescent="0.2">
      <c r="A68" t="s">
        <v>118</v>
      </c>
      <c r="B68">
        <v>835</v>
      </c>
      <c r="C68">
        <v>1670</v>
      </c>
      <c r="D68">
        <v>1202</v>
      </c>
      <c r="E68">
        <v>1670</v>
      </c>
      <c r="F68">
        <v>1202</v>
      </c>
    </row>
    <row r="69" spans="1:6" x14ac:dyDescent="0.2">
      <c r="A69" t="s">
        <v>119</v>
      </c>
      <c r="B69">
        <v>835</v>
      </c>
      <c r="C69">
        <v>1670</v>
      </c>
      <c r="D69">
        <v>1202</v>
      </c>
      <c r="E69">
        <v>1670</v>
      </c>
      <c r="F69">
        <v>1202</v>
      </c>
    </row>
    <row r="70" spans="1:6" x14ac:dyDescent="0.2">
      <c r="A70" t="s">
        <v>120</v>
      </c>
      <c r="B70">
        <v>837</v>
      </c>
      <c r="C70">
        <v>1674</v>
      </c>
      <c r="D70">
        <v>1206</v>
      </c>
      <c r="E70">
        <v>1674</v>
      </c>
      <c r="F70">
        <v>1206</v>
      </c>
    </row>
    <row r="71" spans="1:6" x14ac:dyDescent="0.2">
      <c r="A71" t="s">
        <v>121</v>
      </c>
      <c r="B71">
        <v>835</v>
      </c>
      <c r="C71">
        <v>1670</v>
      </c>
      <c r="D71">
        <v>1202</v>
      </c>
      <c r="E71">
        <v>1670</v>
      </c>
      <c r="F71">
        <v>1202</v>
      </c>
    </row>
    <row r="72" spans="1:6" x14ac:dyDescent="0.2">
      <c r="A72" t="s">
        <v>122</v>
      </c>
      <c r="B72">
        <v>835</v>
      </c>
      <c r="C72">
        <v>1670</v>
      </c>
      <c r="D72">
        <v>1202</v>
      </c>
      <c r="E72">
        <v>1670</v>
      </c>
      <c r="F72">
        <v>1202</v>
      </c>
    </row>
    <row r="73" spans="1:6" x14ac:dyDescent="0.2">
      <c r="A73" t="s">
        <v>123</v>
      </c>
      <c r="B73">
        <v>838</v>
      </c>
      <c r="C73">
        <v>1676</v>
      </c>
      <c r="D73">
        <v>1202</v>
      </c>
      <c r="E73">
        <v>1676</v>
      </c>
      <c r="F73">
        <v>1202</v>
      </c>
    </row>
    <row r="74" spans="1:6" x14ac:dyDescent="0.2">
      <c r="A74" t="s">
        <v>61</v>
      </c>
      <c r="B74">
        <v>803</v>
      </c>
      <c r="C74">
        <v>1606</v>
      </c>
      <c r="D74">
        <v>1140</v>
      </c>
      <c r="E74">
        <v>1606</v>
      </c>
      <c r="F74">
        <v>1140</v>
      </c>
    </row>
    <row r="75" spans="1:6" x14ac:dyDescent="0.2">
      <c r="A75" t="s">
        <v>8</v>
      </c>
      <c r="B75">
        <v>833</v>
      </c>
      <c r="C75">
        <v>1666</v>
      </c>
      <c r="D75">
        <v>1164</v>
      </c>
      <c r="E75">
        <v>1666</v>
      </c>
      <c r="F75">
        <v>1164</v>
      </c>
    </row>
    <row r="76" spans="1:6" x14ac:dyDescent="0.2">
      <c r="A76" t="s">
        <v>79</v>
      </c>
      <c r="B76">
        <v>831</v>
      </c>
      <c r="C76">
        <v>1662</v>
      </c>
      <c r="D76">
        <v>1160</v>
      </c>
      <c r="E76">
        <v>1662</v>
      </c>
      <c r="F76">
        <v>1160</v>
      </c>
    </row>
    <row r="77" spans="1:6" x14ac:dyDescent="0.2">
      <c r="A77" t="s">
        <v>27</v>
      </c>
      <c r="B77">
        <v>817</v>
      </c>
      <c r="C77">
        <v>1634</v>
      </c>
      <c r="D77">
        <v>1202</v>
      </c>
      <c r="E77">
        <v>1634</v>
      </c>
      <c r="F77">
        <v>1202</v>
      </c>
    </row>
    <row r="78" spans="1:6" x14ac:dyDescent="0.2">
      <c r="A78" t="s">
        <v>19</v>
      </c>
      <c r="B78">
        <v>890</v>
      </c>
      <c r="C78">
        <v>1780</v>
      </c>
      <c r="D78">
        <v>1268</v>
      </c>
      <c r="E78">
        <v>1780</v>
      </c>
      <c r="F78">
        <v>1268</v>
      </c>
    </row>
    <row r="79" spans="1:6" x14ac:dyDescent="0.2">
      <c r="A79" t="s">
        <v>57</v>
      </c>
      <c r="B79">
        <v>870</v>
      </c>
      <c r="C79">
        <v>1740</v>
      </c>
      <c r="D79">
        <v>1268</v>
      </c>
      <c r="E79">
        <v>1740</v>
      </c>
      <c r="F79">
        <v>1268</v>
      </c>
    </row>
    <row r="80" spans="1:6" x14ac:dyDescent="0.2">
      <c r="A80" t="s">
        <v>124</v>
      </c>
      <c r="B80">
        <v>821</v>
      </c>
      <c r="C80">
        <v>1642</v>
      </c>
      <c r="D80">
        <v>1202</v>
      </c>
      <c r="E80">
        <v>1642</v>
      </c>
      <c r="F80">
        <v>1202</v>
      </c>
    </row>
    <row r="81" spans="1:6" x14ac:dyDescent="0.2">
      <c r="A81" t="s">
        <v>7</v>
      </c>
      <c r="B81">
        <v>798</v>
      </c>
      <c r="C81">
        <v>1596</v>
      </c>
      <c r="D81">
        <v>1164</v>
      </c>
      <c r="E81">
        <v>1596</v>
      </c>
      <c r="F81">
        <v>1164</v>
      </c>
    </row>
    <row r="82" spans="1:6" x14ac:dyDescent="0.2">
      <c r="A82" t="s">
        <v>74</v>
      </c>
      <c r="B82">
        <v>792</v>
      </c>
      <c r="C82">
        <v>1584</v>
      </c>
      <c r="D82">
        <v>1150</v>
      </c>
      <c r="E82">
        <v>1584</v>
      </c>
      <c r="F82">
        <v>1150</v>
      </c>
    </row>
    <row r="83" spans="1:6" x14ac:dyDescent="0.2">
      <c r="A83" t="s">
        <v>70</v>
      </c>
      <c r="B83">
        <v>807</v>
      </c>
      <c r="C83">
        <v>1614</v>
      </c>
      <c r="D83">
        <v>1194</v>
      </c>
      <c r="E83">
        <v>1614</v>
      </c>
      <c r="F83">
        <v>1194</v>
      </c>
    </row>
    <row r="84" spans="1:6" x14ac:dyDescent="0.2">
      <c r="A84" t="s">
        <v>20</v>
      </c>
      <c r="B84">
        <v>804</v>
      </c>
      <c r="C84">
        <v>1608</v>
      </c>
      <c r="D84">
        <v>1162</v>
      </c>
      <c r="E84">
        <v>1608</v>
      </c>
      <c r="F84">
        <v>1162</v>
      </c>
    </row>
    <row r="85" spans="1:6" x14ac:dyDescent="0.2">
      <c r="A85" t="s">
        <v>91</v>
      </c>
      <c r="B85">
        <v>811</v>
      </c>
      <c r="C85">
        <v>1622</v>
      </c>
      <c r="D85">
        <v>1170</v>
      </c>
      <c r="E85">
        <v>1622</v>
      </c>
      <c r="F85">
        <v>1170</v>
      </c>
    </row>
    <row r="86" spans="1:6" x14ac:dyDescent="0.2">
      <c r="A86" t="s">
        <v>92</v>
      </c>
      <c r="B86">
        <v>808</v>
      </c>
      <c r="C86">
        <v>1616</v>
      </c>
      <c r="D86">
        <v>1196</v>
      </c>
      <c r="E86">
        <v>1616</v>
      </c>
      <c r="F86">
        <v>1196</v>
      </c>
    </row>
    <row r="87" spans="1:6" x14ac:dyDescent="0.2">
      <c r="A87" t="s">
        <v>93</v>
      </c>
      <c r="B87">
        <v>820</v>
      </c>
      <c r="C87">
        <v>1640</v>
      </c>
      <c r="D87">
        <v>1152</v>
      </c>
      <c r="E87">
        <v>1640</v>
      </c>
      <c r="F87">
        <v>1152</v>
      </c>
    </row>
    <row r="88" spans="1:6" x14ac:dyDescent="0.2">
      <c r="A88" t="s">
        <v>125</v>
      </c>
      <c r="B88">
        <v>829</v>
      </c>
      <c r="C88">
        <v>1658</v>
      </c>
      <c r="D88">
        <v>1184</v>
      </c>
      <c r="E88">
        <v>1658</v>
      </c>
      <c r="F88">
        <v>1184</v>
      </c>
    </row>
    <row r="89" spans="1:6" x14ac:dyDescent="0.2">
      <c r="A89" t="s">
        <v>64</v>
      </c>
      <c r="B89">
        <v>884</v>
      </c>
      <c r="C89">
        <v>1768</v>
      </c>
      <c r="D89">
        <v>1294</v>
      </c>
      <c r="E89">
        <v>1768</v>
      </c>
      <c r="F89">
        <v>1294</v>
      </c>
    </row>
    <row r="90" spans="1:6" x14ac:dyDescent="0.2">
      <c r="A90" t="s">
        <v>40</v>
      </c>
      <c r="B90">
        <v>825</v>
      </c>
      <c r="C90">
        <v>1650</v>
      </c>
      <c r="D90">
        <v>1196</v>
      </c>
      <c r="E90">
        <v>1650</v>
      </c>
      <c r="F90">
        <v>1196</v>
      </c>
    </row>
    <row r="91" spans="1:6" x14ac:dyDescent="0.2">
      <c r="A91" t="s">
        <v>41</v>
      </c>
      <c r="B91">
        <v>806</v>
      </c>
      <c r="C91">
        <v>1612</v>
      </c>
      <c r="D91">
        <v>1162</v>
      </c>
      <c r="E91">
        <v>1612</v>
      </c>
      <c r="F91">
        <v>1162</v>
      </c>
    </row>
    <row r="92" spans="1:6" x14ac:dyDescent="0.2">
      <c r="A92" t="s">
        <v>49</v>
      </c>
      <c r="B92">
        <v>816</v>
      </c>
      <c r="C92">
        <v>1632</v>
      </c>
      <c r="D92">
        <v>1196</v>
      </c>
      <c r="E92">
        <v>1632</v>
      </c>
      <c r="F92">
        <v>1196</v>
      </c>
    </row>
    <row r="93" spans="1:6" x14ac:dyDescent="0.2">
      <c r="A93" t="s">
        <v>50</v>
      </c>
      <c r="B93">
        <v>792</v>
      </c>
      <c r="C93">
        <v>1584</v>
      </c>
      <c r="D93">
        <v>1168</v>
      </c>
      <c r="E93">
        <v>1584</v>
      </c>
      <c r="F93">
        <v>1168</v>
      </c>
    </row>
    <row r="94" spans="1:6" x14ac:dyDescent="0.2">
      <c r="A94" t="s">
        <v>51</v>
      </c>
      <c r="B94">
        <v>831</v>
      </c>
      <c r="C94">
        <v>1662</v>
      </c>
      <c r="D94">
        <v>1200</v>
      </c>
      <c r="E94">
        <v>1662</v>
      </c>
      <c r="F94">
        <v>1200</v>
      </c>
    </row>
    <row r="95" spans="1:6" x14ac:dyDescent="0.2">
      <c r="A95" t="s">
        <v>52</v>
      </c>
      <c r="B95">
        <v>841</v>
      </c>
      <c r="C95">
        <v>1682</v>
      </c>
      <c r="D95">
        <v>1218</v>
      </c>
      <c r="E95">
        <v>1682</v>
      </c>
      <c r="F95">
        <v>1218</v>
      </c>
    </row>
    <row r="96" spans="1:6" x14ac:dyDescent="0.2">
      <c r="A96" t="s">
        <v>53</v>
      </c>
      <c r="B96">
        <v>785</v>
      </c>
      <c r="C96">
        <v>1570</v>
      </c>
      <c r="D96">
        <v>1136</v>
      </c>
      <c r="E96">
        <v>1570</v>
      </c>
      <c r="F96">
        <v>1136</v>
      </c>
    </row>
    <row r="97" spans="1:6" x14ac:dyDescent="0.2">
      <c r="A97" t="s">
        <v>54</v>
      </c>
      <c r="B97">
        <v>818</v>
      </c>
      <c r="C97">
        <v>1636</v>
      </c>
      <c r="D97">
        <v>1164</v>
      </c>
      <c r="E97">
        <v>1636</v>
      </c>
      <c r="F97">
        <v>1164</v>
      </c>
    </row>
    <row r="98" spans="1:6" x14ac:dyDescent="0.2">
      <c r="A98" t="s">
        <v>55</v>
      </c>
      <c r="B98">
        <v>829</v>
      </c>
      <c r="C98">
        <v>1658</v>
      </c>
      <c r="D98">
        <v>1162</v>
      </c>
      <c r="E98">
        <v>1658</v>
      </c>
      <c r="F98">
        <v>1162</v>
      </c>
    </row>
    <row r="99" spans="1:6" x14ac:dyDescent="0.2">
      <c r="A99" t="s">
        <v>56</v>
      </c>
      <c r="B99">
        <v>792</v>
      </c>
      <c r="C99">
        <v>1584</v>
      </c>
      <c r="D99">
        <v>1164</v>
      </c>
      <c r="E99">
        <v>1584</v>
      </c>
      <c r="F99">
        <v>1164</v>
      </c>
    </row>
    <row r="100" spans="1:6" x14ac:dyDescent="0.2">
      <c r="A100" t="s">
        <v>11</v>
      </c>
      <c r="B100">
        <v>843</v>
      </c>
      <c r="C100">
        <v>1686</v>
      </c>
      <c r="D100">
        <v>1214</v>
      </c>
      <c r="E100">
        <v>1686</v>
      </c>
      <c r="F100">
        <v>1214</v>
      </c>
    </row>
    <row r="101" spans="1:6" x14ac:dyDescent="0.2">
      <c r="A101" t="s">
        <v>35</v>
      </c>
      <c r="B101">
        <v>845</v>
      </c>
      <c r="C101">
        <v>1690</v>
      </c>
      <c r="D101">
        <v>1202</v>
      </c>
      <c r="E101">
        <v>1690</v>
      </c>
      <c r="F101">
        <v>1202</v>
      </c>
    </row>
    <row r="102" spans="1:6" x14ac:dyDescent="0.2">
      <c r="A102" t="s">
        <v>15</v>
      </c>
      <c r="B102">
        <v>858</v>
      </c>
      <c r="C102">
        <v>1716</v>
      </c>
      <c r="D102">
        <v>1202</v>
      </c>
      <c r="E102">
        <v>1716</v>
      </c>
      <c r="F102">
        <v>1202</v>
      </c>
    </row>
    <row r="103" spans="1:6" x14ac:dyDescent="0.2">
      <c r="A103" t="s">
        <v>76</v>
      </c>
      <c r="B103">
        <v>861</v>
      </c>
      <c r="C103">
        <v>1722</v>
      </c>
      <c r="D103">
        <v>1230</v>
      </c>
      <c r="E103">
        <v>1722</v>
      </c>
      <c r="F103">
        <v>1230</v>
      </c>
    </row>
    <row r="104" spans="1:6" x14ac:dyDescent="0.2">
      <c r="A104" t="s">
        <v>75</v>
      </c>
      <c r="B104">
        <v>754</v>
      </c>
      <c r="C104">
        <v>1508</v>
      </c>
      <c r="D104">
        <v>1084</v>
      </c>
      <c r="E104">
        <v>1508</v>
      </c>
      <c r="F104">
        <v>1084</v>
      </c>
    </row>
    <row r="105" spans="1:6" x14ac:dyDescent="0.2">
      <c r="A105" t="s">
        <v>23</v>
      </c>
      <c r="B105">
        <v>892</v>
      </c>
      <c r="C105">
        <v>1784</v>
      </c>
      <c r="D105">
        <v>1262</v>
      </c>
      <c r="E105">
        <v>1784</v>
      </c>
      <c r="F105">
        <v>1262</v>
      </c>
    </row>
    <row r="106" spans="1:6" x14ac:dyDescent="0.2">
      <c r="A106" t="s">
        <v>24</v>
      </c>
      <c r="B106">
        <v>857</v>
      </c>
      <c r="C106">
        <v>1714</v>
      </c>
      <c r="D106">
        <v>1224</v>
      </c>
      <c r="E106">
        <v>1714</v>
      </c>
      <c r="F106">
        <v>1224</v>
      </c>
    </row>
    <row r="107" spans="1:6" x14ac:dyDescent="0.2">
      <c r="A107" t="s">
        <v>36</v>
      </c>
      <c r="B107">
        <v>833</v>
      </c>
      <c r="C107">
        <v>1666</v>
      </c>
      <c r="D107">
        <v>1182</v>
      </c>
      <c r="E107">
        <v>1666</v>
      </c>
      <c r="F107">
        <v>1182</v>
      </c>
    </row>
    <row r="108" spans="1:6" x14ac:dyDescent="0.2">
      <c r="A108" t="s">
        <v>37</v>
      </c>
      <c r="B108">
        <v>833</v>
      </c>
      <c r="C108">
        <v>1666</v>
      </c>
      <c r="D108">
        <v>1182</v>
      </c>
      <c r="E108">
        <v>1666</v>
      </c>
      <c r="F108">
        <v>1182</v>
      </c>
    </row>
    <row r="109" spans="1:6" x14ac:dyDescent="0.2">
      <c r="A109" t="s">
        <v>25</v>
      </c>
      <c r="B109">
        <v>812</v>
      </c>
      <c r="C109">
        <v>1624</v>
      </c>
      <c r="D109">
        <v>1184</v>
      </c>
      <c r="E109">
        <v>1624</v>
      </c>
      <c r="F109">
        <v>1184</v>
      </c>
    </row>
    <row r="110" spans="1:6" x14ac:dyDescent="0.2">
      <c r="A110" t="s">
        <v>17</v>
      </c>
      <c r="B110">
        <v>843</v>
      </c>
      <c r="C110">
        <v>1686</v>
      </c>
      <c r="D110">
        <v>1208</v>
      </c>
      <c r="E110">
        <v>1686</v>
      </c>
      <c r="F110">
        <v>1208</v>
      </c>
    </row>
    <row r="111" spans="1:6" x14ac:dyDescent="0.2">
      <c r="A111" t="s">
        <v>34</v>
      </c>
      <c r="B111">
        <v>894</v>
      </c>
      <c r="C111">
        <v>1788</v>
      </c>
      <c r="D111">
        <v>1262</v>
      </c>
      <c r="E111">
        <v>1788</v>
      </c>
      <c r="F111">
        <v>1262</v>
      </c>
    </row>
    <row r="112" spans="1:6" x14ac:dyDescent="0.2">
      <c r="A112" t="s">
        <v>33</v>
      </c>
      <c r="B112">
        <v>858</v>
      </c>
      <c r="C112">
        <v>1716</v>
      </c>
      <c r="D112">
        <v>1224</v>
      </c>
      <c r="E112">
        <v>1716</v>
      </c>
      <c r="F112">
        <v>1224</v>
      </c>
    </row>
    <row r="113" spans="1:6" x14ac:dyDescent="0.2">
      <c r="A113" t="s">
        <v>32</v>
      </c>
      <c r="B113">
        <v>876</v>
      </c>
      <c r="C113">
        <v>1752</v>
      </c>
      <c r="D113">
        <v>1238</v>
      </c>
      <c r="E113">
        <v>1752</v>
      </c>
      <c r="F113">
        <v>1238</v>
      </c>
    </row>
    <row r="114" spans="1:6" x14ac:dyDescent="0.2">
      <c r="A114" t="s">
        <v>9</v>
      </c>
      <c r="B114">
        <v>854</v>
      </c>
      <c r="C114">
        <v>1708</v>
      </c>
      <c r="D114">
        <v>1220</v>
      </c>
      <c r="E114">
        <v>1708</v>
      </c>
      <c r="F114">
        <v>1220</v>
      </c>
    </row>
    <row r="115" spans="1:6" x14ac:dyDescent="0.2">
      <c r="A115" t="s">
        <v>14</v>
      </c>
      <c r="B115">
        <v>831</v>
      </c>
      <c r="C115">
        <v>1662</v>
      </c>
      <c r="D115">
        <v>1190</v>
      </c>
      <c r="E115">
        <v>1662</v>
      </c>
      <c r="F115">
        <v>1190</v>
      </c>
    </row>
    <row r="116" spans="1:6" x14ac:dyDescent="0.2">
      <c r="A116" t="s">
        <v>90</v>
      </c>
      <c r="B116">
        <v>856</v>
      </c>
      <c r="C116">
        <v>1712</v>
      </c>
      <c r="D116">
        <v>1230</v>
      </c>
      <c r="E116">
        <v>1712</v>
      </c>
      <c r="F116">
        <v>1230</v>
      </c>
    </row>
    <row r="117" spans="1:6" x14ac:dyDescent="0.2">
      <c r="A117" t="s">
        <v>21</v>
      </c>
      <c r="B117">
        <v>879</v>
      </c>
      <c r="C117">
        <v>1758</v>
      </c>
      <c r="D117">
        <v>1290</v>
      </c>
      <c r="E117">
        <v>1758</v>
      </c>
      <c r="F117">
        <v>1290</v>
      </c>
    </row>
    <row r="118" spans="1:6" x14ac:dyDescent="0.2">
      <c r="A118" t="s">
        <v>77</v>
      </c>
      <c r="B118">
        <v>863</v>
      </c>
      <c r="C118">
        <v>1726</v>
      </c>
      <c r="D118">
        <v>1232</v>
      </c>
      <c r="E118">
        <v>1726</v>
      </c>
      <c r="F118">
        <v>1232</v>
      </c>
    </row>
    <row r="119" spans="1:6" x14ac:dyDescent="0.2">
      <c r="A119" t="s">
        <v>42</v>
      </c>
      <c r="B119">
        <v>834</v>
      </c>
      <c r="C119">
        <v>1668</v>
      </c>
      <c r="D119">
        <v>1208</v>
      </c>
      <c r="E119">
        <v>1668</v>
      </c>
      <c r="F119">
        <v>1208</v>
      </c>
    </row>
    <row r="120" spans="1:6" x14ac:dyDescent="0.2">
      <c r="A120" t="s">
        <v>44</v>
      </c>
      <c r="B120">
        <v>854</v>
      </c>
      <c r="C120">
        <v>1708</v>
      </c>
      <c r="D120">
        <v>1218</v>
      </c>
      <c r="E120">
        <v>1708</v>
      </c>
      <c r="F120">
        <v>1218</v>
      </c>
    </row>
    <row r="121" spans="1:6" x14ac:dyDescent="0.2">
      <c r="A121" t="s">
        <v>45</v>
      </c>
      <c r="B121">
        <v>849</v>
      </c>
      <c r="C121">
        <v>1698</v>
      </c>
      <c r="D121">
        <v>1230</v>
      </c>
      <c r="E121">
        <v>1698</v>
      </c>
      <c r="F121">
        <v>1230</v>
      </c>
    </row>
    <row r="122" spans="1:6" x14ac:dyDescent="0.2">
      <c r="A122" t="s">
        <v>46</v>
      </c>
      <c r="B122">
        <v>834</v>
      </c>
      <c r="C122">
        <v>1668</v>
      </c>
      <c r="D122">
        <v>1210</v>
      </c>
      <c r="E122">
        <v>1668</v>
      </c>
      <c r="F122">
        <v>1210</v>
      </c>
    </row>
    <row r="123" spans="1:6" x14ac:dyDescent="0.2">
      <c r="A123" t="s">
        <v>43</v>
      </c>
      <c r="B123">
        <v>834</v>
      </c>
      <c r="C123">
        <v>1668</v>
      </c>
      <c r="D123">
        <v>1210</v>
      </c>
      <c r="E123">
        <v>1668</v>
      </c>
      <c r="F123">
        <v>1210</v>
      </c>
    </row>
    <row r="124" spans="1:6" x14ac:dyDescent="0.2">
      <c r="A124" t="s">
        <v>13</v>
      </c>
      <c r="B124">
        <v>845</v>
      </c>
      <c r="C124">
        <v>1690</v>
      </c>
      <c r="D124">
        <v>1180</v>
      </c>
      <c r="E124">
        <v>1690</v>
      </c>
      <c r="F124">
        <v>1180</v>
      </c>
    </row>
    <row r="125" spans="1:6" x14ac:dyDescent="0.2">
      <c r="A125" t="s">
        <v>89</v>
      </c>
      <c r="B125">
        <v>810</v>
      </c>
      <c r="C125">
        <v>1620</v>
      </c>
      <c r="D125">
        <v>1200</v>
      </c>
      <c r="E125">
        <v>1620</v>
      </c>
      <c r="F125">
        <v>1200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AceI-AceI</vt:lpstr>
      <vt:lpstr>NlaIII-AccB2I</vt:lpstr>
      <vt:lpstr>HindIII-AccB2I</vt:lpstr>
      <vt:lpstr>rawAcel-Acel</vt:lpstr>
      <vt:lpstr>rawNlalll-AccB2I</vt:lpstr>
      <vt:lpstr>rawHindIII-AccB2I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7</cp:revision>
  <dcterms:created xsi:type="dcterms:W3CDTF">2018-10-25T20:04:16Z</dcterms:created>
  <dcterms:modified xsi:type="dcterms:W3CDTF">2018-10-30T16:14:00Z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