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48tqw/Documents/"/>
    </mc:Choice>
  </mc:AlternateContent>
  <xr:revisionPtr revIDLastSave="0" documentId="13_ncr:1_{73084518-5FBD-F848-8332-9315457A913F}" xr6:coauthVersionLast="47" xr6:coauthVersionMax="47" xr10:uidLastSave="{00000000-0000-0000-0000-000000000000}"/>
  <bookViews>
    <workbookView xWindow="0" yWindow="0" windowWidth="25600" windowHeight="16000" xr2:uid="{64D7CAEC-ED47-3A46-9B1D-A21B7888EA3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I2" i="1"/>
  <c r="J2" i="1"/>
  <c r="I3" i="1"/>
  <c r="J3" i="1"/>
  <c r="I4" i="1"/>
  <c r="J4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<sst xmlns="http://schemas.openxmlformats.org/spreadsheetml/2006/main" count="14" uniqueCount="14">
  <si>
    <t>alpha [°]</t>
  </si>
  <si>
    <t>crans 1 [cm]</t>
  </si>
  <si>
    <t>crans 2 [cm]</t>
  </si>
  <si>
    <t>crans 3 [cm]</t>
  </si>
  <si>
    <t>alpha [rad]</t>
  </si>
  <si>
    <t>crans 1 [m]</t>
  </si>
  <si>
    <t>crans 2 [m]</t>
  </si>
  <si>
    <t>crans 3 [m]</t>
  </si>
  <si>
    <t>v0 1 [m/s]</t>
  </si>
  <si>
    <t>v0 2 [m/s]</t>
  </si>
  <si>
    <t>v0 3 [m/s]</t>
  </si>
  <si>
    <t>note</t>
  </si>
  <si>
    <t>g [m/s2]</t>
  </si>
  <si>
    <t>y0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</si>
</sst>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5B76-D033-5647-9252-88C617728BBC}">
  <dimension ref="A1:N8"/>
  <sheetViews>
    <sheetView tabSelected="1" workbookViewId="0">
      <selection activeCell="L5" sqref="L5"/>
    </sheetView>
  </sheetViews>
  <sheetFormatPr baseColWidth="10" defaultRowHeight="16" x14ac:dyDescent="0.2"/>
  <cols>
    <col min="7" max="7" width="11.6640625" bestFit="1" customWidth="1"/>
    <col min="12" max="12" width="11" customWidth="1"/>
  </cols>
  <sheetData>
    <row r="1" spans="1:14" x14ac:dyDescent="0.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M1" s="2" t="s">
        <v>9</v>
      </c>
      <c r="N1" s="2" t="s">
        <v>10</v>
      </c>
    </row>
    <row r="2" spans="1:14" x14ac:dyDescent="0.2">
      <c r="A2" s="2" t="s">
        <v>12</v>
      </c>
      <c r="B2" s="2">
        <v>30</v>
      </c>
      <c r="C2" s="2">
        <v>109.5</v>
      </c>
      <c r="D2" s="2">
        <v>227.5</v>
      </c>
      <c r="E2" s="2">
        <v>425</v>
      </c>
      <c r="F2" s="2"/>
      <c r="G2" s="3">
        <f>B2*PI()/180</f>
        <v>0.52359877559829882</v>
      </c>
      <c r="H2" s="3">
        <f>C2/100</f>
        <v>1.095</v>
      </c>
      <c r="I2" s="3">
        <f t="shared" ref="I2:J4" si="0">D2/100</f>
        <v>2.2749999999999999</v>
      </c>
      <c r="J2" s="3">
        <f t="shared" si="0"/>
        <v>4.25</v>
      </c>
      <c r="L2" s="1">
        <f>SQRT(A4*H2^2/(2*COS(G2)^2*(A8+H2*TAN(G2))))</f>
        <v>2.9646418710704414</v>
      </c>
    </row>
    <row r="3" spans="1:14" x14ac:dyDescent="0.2">
      <c r="A3" s="4"/>
      <c r="B3" s="2">
        <v>45</v>
      </c>
      <c r="C3" s="2">
        <v>112</v>
      </c>
      <c r="D3" s="2">
        <v>251</v>
      </c>
      <c r="E3" s="2">
        <v>454</v>
      </c>
      <c r="F3" s="2"/>
      <c r="G3" s="3">
        <f t="shared" ref="G3:G4" si="1">B3*PI()/180</f>
        <v>0.78539816339744828</v>
      </c>
      <c r="H3" s="3">
        <f t="shared" ref="H3:H4" si="2">C3/100</f>
        <v>1.1200000000000001</v>
      </c>
      <c r="I3" s="3">
        <f t="shared" si="0"/>
        <v>2.5099999999999998</v>
      </c>
      <c r="J3" s="3">
        <f t="shared" si="0"/>
        <v>4.54</v>
      </c>
      <c r="L3" s="1">
        <f>SQRT(A4*H3^2/(2*COS(G3)^2*(A8+H3*TAN(G3))))</f>
        <v>2.9861593772079473</v>
      </c>
    </row>
    <row r="4" spans="1:14" x14ac:dyDescent="0.2">
      <c r="A4" s="2">
        <v>9.81</v>
      </c>
      <c r="B4" s="2">
        <v>60</v>
      </c>
      <c r="C4" s="2">
        <v>88</v>
      </c>
      <c r="D4" s="2">
        <v>215</v>
      </c>
      <c r="E4" s="2">
        <v>383</v>
      </c>
      <c r="F4" s="2"/>
      <c r="G4" s="3">
        <f t="shared" si="1"/>
        <v>1.0471975511965976</v>
      </c>
      <c r="H4" s="3">
        <f t="shared" si="2"/>
        <v>0.88</v>
      </c>
      <c r="I4" s="3">
        <f t="shared" si="0"/>
        <v>2.15</v>
      </c>
      <c r="J4" s="3">
        <f t="shared" si="0"/>
        <v>3.83</v>
      </c>
      <c r="L4" s="1">
        <f>SQRT(A4*H4^2/(2*COS(G4)^2*(A8+H4*TAN(G4))))</f>
        <v>2.9181649230367741</v>
      </c>
    </row>
    <row r="6" spans="1:14" x14ac:dyDescent="0.2">
      <c r="A6" t="s">
        <v>13</v>
      </c>
    </row>
    <row r="8" spans="1:14" x14ac:dyDescent="0.2">
      <c r="A8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Bricka</dc:creator>
  <cp:lastModifiedBy>Julien Bricka</cp:lastModifiedBy>
  <dcterms:created xsi:type="dcterms:W3CDTF">2021-11-17T10:23:09Z</dcterms:created>
  <dcterms:modified xsi:type="dcterms:W3CDTF">2021-11-17T10:45:20Z</dcterms:modified>
</cp:coreProperties>
</file>