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Adam/Src/covid/input/datadictionary/"/>
    </mc:Choice>
  </mc:AlternateContent>
  <xr:revisionPtr revIDLastSave="0" documentId="13_ncr:1_{4EE8250F-3EB3-FF4E-B207-48CAD600C5EB}" xr6:coauthVersionLast="36" xr6:coauthVersionMax="36" xr10:uidLastSave="{00000000-0000-0000-0000-000000000000}"/>
  <bookViews>
    <workbookView xWindow="0" yWindow="460" windowWidth="33600" windowHeight="19600" xr2:uid="{00000000-000D-0000-FFFF-FFFF00000000}"/>
  </bookViews>
  <sheets>
    <sheet name="Input" sheetId="1" r:id="rId1"/>
    <sheet name="Issues to be resolved" sheetId="2" r:id="rId2"/>
    <sheet name=" REFERENCE - WHO CR for FHIR Ma" sheetId="3" r:id="rId3"/>
    <sheet name="THESE NEED TO GO IN TAB ONE - V" sheetId="4" r:id="rId4"/>
    <sheet name="What columns to complete" sheetId="5" r:id="rId5"/>
  </sheets>
  <definedNames>
    <definedName name="_xlnm._FilterDatabase" localSheetId="0" hidden="1">Input!$AA$1:$AA$1013</definedName>
    <definedName name="Z_F1FA2333_D510_4C1F_997A_C3DAFE6E761B_.wvu.FilterData" localSheetId="0" hidden="1">Input!$A$2:$AS$122</definedName>
  </definedNames>
  <calcPr calcId="181029"/>
  <customWorkbookViews>
    <customWorkbookView name="Filter 1" guid="{F1FA2333-D510-4C1F-997A-C3DAFE6E761B}" maximized="1" windowWidth="0" windowHeight="0" activeSheetId="0"/>
  </customWorkbookViews>
</workbook>
</file>

<file path=xl/calcChain.xml><?xml version="1.0" encoding="utf-8"?>
<calcChain xmlns="http://schemas.openxmlformats.org/spreadsheetml/2006/main">
  <c r="H55" i="1" l="1"/>
  <c r="E55" i="1"/>
  <c r="C13" i="1"/>
  <c r="C12" i="1"/>
  <c r="C11" i="1"/>
  <c r="C10" i="1"/>
  <c r="C9" i="1"/>
  <c r="C8" i="1"/>
  <c r="C7" i="1"/>
  <c r="AU6" i="1"/>
  <c r="C6" i="1"/>
  <c r="AT6" i="1" s="1"/>
  <c r="C5" i="1"/>
  <c r="AU4" i="1"/>
  <c r="C4" i="1"/>
  <c r="AT4" i="1" s="1"/>
  <c r="C3" i="1"/>
  <c r="AM2" i="1"/>
  <c r="AL2" i="1"/>
  <c r="AK2" i="1"/>
  <c r="AI2" i="1"/>
  <c r="AD1" i="1"/>
  <c r="D6" i="1" l="1"/>
  <c r="D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48" authorId="0" shapeId="0" xr:uid="{00000000-0006-0000-0000-000010000000}">
      <text>
        <r>
          <rPr>
            <sz val="10"/>
            <color rgb="FF000000"/>
            <rFont val="Arial"/>
          </rPr>
          <t>this should be symptoms.signs at time  of specimen collection that resulted in first lab confirmation--that is different than how this is stated
	-terry cullen</t>
        </r>
      </text>
    </comment>
    <comment ref="AI56" authorId="0" shapeId="0" xr:uid="{00000000-0006-0000-0000-000001000000}">
      <text>
        <r>
          <rPr>
            <sz val="10"/>
            <color rgb="FF000000"/>
            <rFont val="Arial"/>
          </rPr>
          <t>I don't understand why these ICD codes are here. They would help answer the question, but in themselves would not be appropriate codes for the result
	-Andy Kanter
Each FHIR observation needs to have a code for the question.  I am not sure if this is the right code, but it was used in previous work.
	-Jennifer Shivers
These codes imply an encounter which answers the question about trimester of pregnancy, but the actual code would be a SNOMED or LOINC code for length of pregnancy and the answer would be a code representing trimester (not the code for the encounter)
	-Andy Kanter</t>
        </r>
      </text>
    </comment>
    <comment ref="F62" authorId="0" shapeId="0" xr:uid="{00000000-0006-0000-0000-00000F000000}">
      <text>
        <r>
          <rPr>
            <sz val="10"/>
            <color rgb="FF000000"/>
            <rFont val="Arial"/>
          </rPr>
          <t>field is immunodeficiency , including HIV
	-terry cullen</t>
        </r>
      </text>
    </comment>
    <comment ref="B70" authorId="0" shapeId="0" xr:uid="{00000000-0006-0000-0000-00000E000000}">
      <text>
        <r>
          <rPr>
            <sz val="10"/>
            <color rgb="FF000000"/>
            <rFont val="Arial"/>
          </rPr>
          <t>this is included above; we can delete this
	-terry cullen</t>
        </r>
      </text>
    </comment>
    <comment ref="F75" authorId="0" shapeId="0" xr:uid="{00000000-0006-0000-0000-00000D000000}">
      <text>
        <r>
          <rPr>
            <sz val="10"/>
            <color rgb="FF000000"/>
            <rFont val="Arial"/>
          </rPr>
          <t>answers yes/no
	-terry cullen</t>
        </r>
      </text>
    </comment>
    <comment ref="F77" authorId="0" shapeId="0" xr:uid="{00000000-0006-0000-0000-00000C000000}">
      <text>
        <r>
          <rPr>
            <sz val="10"/>
            <color rgb="FF000000"/>
            <rFont val="Arial"/>
          </rPr>
          <t>answers yes/no
	-terry cullen</t>
        </r>
      </text>
    </comment>
    <comment ref="F78" authorId="0" shapeId="0" xr:uid="{00000000-0006-0000-0000-00000B000000}">
      <text>
        <r>
          <rPr>
            <sz val="10"/>
            <color rgb="FF000000"/>
            <rFont val="Arial"/>
          </rPr>
          <t>answer yes/no
	-terry cullen</t>
        </r>
      </text>
    </comment>
    <comment ref="F80" authorId="0" shapeId="0" xr:uid="{00000000-0006-0000-0000-00000A000000}">
      <text>
        <r>
          <rPr>
            <sz val="10"/>
            <color rgb="FF000000"/>
            <rFont val="Arial"/>
          </rPr>
          <t>answer yes, no , unknown
	-terry cullen</t>
        </r>
      </text>
    </comment>
    <comment ref="F84" authorId="0" shapeId="0" xr:uid="{00000000-0006-0000-0000-000009000000}">
      <text>
        <r>
          <rPr>
            <sz val="10"/>
            <color rgb="FF000000"/>
            <rFont val="Arial"/>
          </rPr>
          <t>lets confirm if this is still needed
	-terry cullen</t>
        </r>
      </text>
    </comment>
    <comment ref="F88" authorId="0" shapeId="0" xr:uid="{00000000-0006-0000-0000-000008000000}">
      <text>
        <r>
          <rPr>
            <sz val="10"/>
            <color rgb="FF000000"/>
            <rFont val="Arial"/>
          </rPr>
          <t>yes, no, unknown
	-terry cullen</t>
        </r>
      </text>
    </comment>
    <comment ref="F89" authorId="0" shapeId="0" xr:uid="{00000000-0006-0000-0000-000007000000}">
      <text>
        <r>
          <rPr>
            <sz val="10"/>
            <color rgb="FF000000"/>
            <rFont val="Arial"/>
          </rPr>
          <t>yes, no, unknown
	-terry cullen</t>
        </r>
      </text>
    </comment>
    <comment ref="F108" authorId="0" shapeId="0" xr:uid="{00000000-0006-0000-0000-000006000000}">
      <text>
        <r>
          <rPr>
            <sz val="10"/>
            <color rgb="FF000000"/>
            <rFont val="Arial"/>
          </rPr>
          <t>no, yes, unknown
	-terry cullen</t>
        </r>
      </text>
    </comment>
    <comment ref="F110" authorId="0" shapeId="0" xr:uid="{00000000-0006-0000-0000-000005000000}">
      <text>
        <r>
          <rPr>
            <sz val="10"/>
            <color rgb="FF000000"/>
            <rFont val="Arial"/>
          </rPr>
          <t>yes, no,unknown
	-terry cullen</t>
        </r>
      </text>
    </comment>
    <comment ref="F112" authorId="0" shapeId="0" xr:uid="{00000000-0006-0000-0000-000004000000}">
      <text>
        <r>
          <rPr>
            <sz val="10"/>
            <color rgb="FF000000"/>
            <rFont val="Arial"/>
          </rPr>
          <t>yes, no, unknown
	-terry cullen</t>
        </r>
      </text>
    </comment>
    <comment ref="F114" authorId="0" shapeId="0" xr:uid="{00000000-0006-0000-0000-000003000000}">
      <text>
        <r>
          <rPr>
            <sz val="10"/>
            <color rgb="FF000000"/>
            <rFont val="Arial"/>
          </rPr>
          <t>yes, no, unknown
	-terry cullen</t>
        </r>
      </text>
    </comment>
    <comment ref="F115" authorId="0" shapeId="0" xr:uid="{00000000-0006-0000-0000-000002000000}">
      <text>
        <r>
          <rPr>
            <sz val="10"/>
            <color rgb="FF000000"/>
            <rFont val="Arial"/>
          </rPr>
          <t>recovered/healthy, not recovered, death, unknown, other; explain other
	-terry cullen</t>
        </r>
      </text>
    </comment>
  </commentList>
</comments>
</file>

<file path=xl/sharedStrings.xml><?xml version="1.0" encoding="utf-8"?>
<sst xmlns="http://schemas.openxmlformats.org/spreadsheetml/2006/main" count="3262" uniqueCount="941">
  <si>
    <t xml:space="preserve">Issues </t>
  </si>
  <si>
    <t>Unique identifier code for each row of this master spreadsheet</t>
  </si>
  <si>
    <t>OpenMRS source doc: https://docs.google.com/spreadsheets/d/1fvp8uUJ8IbZ8oSrgecYM8k6wckTpBu1WlpnqVewiM88/edit#gid=1188995507</t>
  </si>
  <si>
    <t xml:space="preserve">1.  Boolean vs code list  - a boolean is answered as "yes" or "no" however I see some value sets being generated.  We either need just yes and no or we need to make a data element such as "history of conditions" and have input options to designate codes for that profile.  </t>
  </si>
  <si>
    <t xml:space="preserve">2.  Note:  In FHIR Observations can only be linked to one code.  </t>
  </si>
  <si>
    <t xml:space="preserve">3.  There is a date of onset of symptoms and that needs to go into a profile with symptoms, but I did not see a list of symptoms or the Data Element that is asking about current symptoms.  </t>
  </si>
  <si>
    <t>4.  ID 1047 asks about underlying conditions, what is the value set for that question? Are IDs 1055 - 1064 the input options for this?</t>
  </si>
  <si>
    <t xml:space="preserve">5.  What is the difference between row 11 and row 43?  </t>
  </si>
  <si>
    <t>DHIS2 source doc: https://drive.google.com/file/d/1vigXHkP7L2hJ2lrZpdf9u4csQtppMH16/view</t>
  </si>
  <si>
    <t>Data Element Name within Master List, which can be edited as appropriate.</t>
  </si>
  <si>
    <t>Data Element = "Question" that user interacts with
Input Option = "Answer" to the question, in the case that its related Data Element is a Coding/Multiple Choice type
Calculation = Similar to Data Element, except it is system-generated based on other data, rather than user-dependent
UI Element = User interface only, like a page header, a pop-up, etc. These are not stored and should be ignored when mapping.</t>
  </si>
  <si>
    <r>
      <rPr>
        <b/>
        <sz val="10"/>
        <color rgb="FFFF0000"/>
        <rFont val="Arial"/>
      </rPr>
      <t>If data type = Input Option</t>
    </r>
    <r>
      <rPr>
        <sz val="10"/>
        <color rgb="FF000000"/>
        <rFont val="Arial"/>
      </rPr>
      <t>, the corresponding data element (i.e. the question that the input option is answering)</t>
    </r>
  </si>
  <si>
    <t>The shorthand name for the data element (e.g. “educ_level” for “education level”; “weight_kg” for weight; of “height_m” for “height”).</t>
  </si>
  <si>
    <t>The description of the data field, including any units that define the field (e.g., weight in kilograms (kgs)). Provide a clear explanation of what this data point is requesting; assuming the reader has never seen the form.</t>
  </si>
  <si>
    <t xml:space="preserve">The Data Type should be aligned with Data Types outlined by FHIR standards. (e.g. Boolean, String, Date, Time, Id, Integer, Decimal, Observation, Codeable Concept, Signature, Attachment). </t>
  </si>
  <si>
    <t>e.g. Boolean, String, Date, Time, Id, Integer, Decimal, MC, Signature, Attachment).</t>
  </si>
  <si>
    <t>For multiple choice fields only, leave this column blank otherwise. Write the list of responses from which the health worker may select. Each of these input options should be in a separate row and reference the parent Data ID in its own Data ID. (e.g. Parent data element ID.Option number). Each of these options should be labelled with a Data Type as indicated above.</t>
  </si>
  <si>
    <t>The range of acceptable responses, if validation is required (e.g. For a phone number, only 10 digits allowed; for a birthday, only past dates allowed).</t>
  </si>
  <si>
    <t>WHO core data</t>
  </si>
  <si>
    <t>Required - R 
Required, but can be left empty - RE 
Optional - O 
Conditional on answers from other data fields - C 
Conditional, but can be left empty - CE</t>
  </si>
  <si>
    <t>If this field is Conditional on answers from other data fields (C) or Conditional, but can be left empty (CE), denote what the skip logic is here.</t>
  </si>
  <si>
    <t>If this field is Required (R) or Required, but can be left empty (RE), please state the reason here.</t>
  </si>
  <si>
    <t>Aggregate indicators should be called out and specified. If this data element is an aggregate indicator, then indicate “Yes” here. If not, indicate “No”.</t>
  </si>
  <si>
    <t>If this data field contributes to an aggregate indicator, it should be indicated here. The Data IDs for the aggregated data elements that this specific data element feeds into should be listed here and separated by semicolons.</t>
  </si>
  <si>
    <t>If there is an issue or inconsistency in how a data field is defined, make note of the issue here. Irregularities and inconsistencies will need to be resolved at a later stage through a process of team discussion and triangulation. This column should also be used for any other notes, annotations, or communication messages within the team.</t>
  </si>
  <si>
    <t>If there are any national or global guidelines (e.g. WHO guidelines) that dictate how and why this data element is collected or calculated it should be noted here.</t>
  </si>
  <si>
    <t xml:space="preserve">Indicate “Yes” or “No” if this data is “orphaned”. </t>
  </si>
  <si>
    <t>Fill in for data elements that sit within slices only</t>
  </si>
  <si>
    <r>
      <rPr>
        <b/>
        <sz val="10"/>
        <color rgb="FFFF0000"/>
        <rFont val="Arial"/>
      </rPr>
      <t>Required for Data Elements</t>
    </r>
    <r>
      <rPr>
        <sz val="10"/>
        <color rgb="FF000000"/>
        <rFont val="Arial"/>
      </rPr>
      <t xml:space="preserve"> FHIR resource to which the Data Element or Calculation is mapped</t>
    </r>
  </si>
  <si>
    <r>
      <t xml:space="preserve"> </t>
    </r>
    <r>
      <rPr>
        <b/>
        <sz val="10"/>
        <color rgb="FFFF0000"/>
        <rFont val="Arial"/>
      </rPr>
      <t>Required for resources with [x] and for extensions</t>
    </r>
  </si>
  <si>
    <t>Mark "FHIR" if from FHIR Core. Otherwise, include URI from the profile's page.</t>
  </si>
  <si>
    <r>
      <rPr>
        <b/>
        <sz val="10"/>
        <color rgb="FFFF0000"/>
        <rFont val="Arial"/>
      </rPr>
      <t>Currently only works with 4.0.1</t>
    </r>
    <r>
      <rPr>
        <sz val="10"/>
        <color rgb="FF000000"/>
        <rFont val="Arial"/>
      </rPr>
      <t xml:space="preserve"> - Version number (found in footer of page)</t>
    </r>
  </si>
  <si>
    <t xml:space="preserve">These need to go in the appropraite rows or columns in tab one.  This tab is not used by the tooling </t>
  </si>
  <si>
    <t xml:space="preserve">Contextual details that supplement the FHIR resource e.g. status = "active"
</t>
  </si>
  <si>
    <t>Naming convention: lowercase and dashes (Example: WHO-Patient or WHO-MedicationStatement</t>
  </si>
  <si>
    <t>For Data Elements with Input Options, name the value set to which the Input Options belong. For Data Elements that should reference an existing value set, reference the value set name (which should already be defined somewhere else in the DD)</t>
  </si>
  <si>
    <t>OpenMRS Data Schema</t>
  </si>
  <si>
    <t>DHIS2 Data Schema</t>
  </si>
  <si>
    <t>WHO Data Dictionary</t>
  </si>
  <si>
    <t>Mapping Spreadsheet column</t>
  </si>
  <si>
    <t>NA</t>
  </si>
  <si>
    <t>Master Data Element Label</t>
  </si>
  <si>
    <t xml:space="preserve">Description </t>
  </si>
  <si>
    <t>Data Type</t>
  </si>
  <si>
    <t>Designates which Implementation Guide the term should sit in.</t>
  </si>
  <si>
    <t>If the Code System is not LOINC, SNOMED, ICD-10, or RxNorm, list the code system that should be used for the data element or input option.</t>
  </si>
  <si>
    <t xml:space="preserve">Where applicable. </t>
  </si>
  <si>
    <t>*Where applicable.* Initial mapping to come from the MVP-CIEL Concept Dictionary, used by OpenMRS</t>
  </si>
  <si>
    <t>*Where applicable.* - If a value already exists in the cell, validate it by searching the code system</t>
  </si>
  <si>
    <t>Section</t>
  </si>
  <si>
    <t>*Where applicable.*</t>
  </si>
  <si>
    <t>*Where applicable.*  - If a value already exists in the cell, validate it by searching the code system</t>
  </si>
  <si>
    <t>Indicate the terminology standard from which you attempted to find a code, but no appropriate codes were available, or if no code was required.</t>
  </si>
  <si>
    <t>How similar the mapping is between the intent/format of the code within the terminology and the intent/format of the code within this data dictionary.</t>
  </si>
  <si>
    <t>Tx section</t>
  </si>
  <si>
    <t>Any unclear details, potential additions, questions and clarifications for WHO, etc. These will be put into tickets in Github if needed.</t>
  </si>
  <si>
    <t xml:space="preserve">Some FHIR "extension" is required, either by extending a value set or adding a FHIR attribute.
</t>
  </si>
  <si>
    <t>NEED A NEW LINE FOR ANYTHING HERE</t>
  </si>
  <si>
    <t>Master ID</t>
  </si>
  <si>
    <t>CIEL ID</t>
  </si>
  <si>
    <t>Master Data Type</t>
  </si>
  <si>
    <t>Data Element Parent for Input Options</t>
  </si>
  <si>
    <t>Data Element Name</t>
  </si>
  <si>
    <t>Description</t>
  </si>
  <si>
    <t>Multiple Choice</t>
  </si>
  <si>
    <t xml:space="preserve">Data Field </t>
  </si>
  <si>
    <t>Input Options</t>
  </si>
  <si>
    <t>Validation Condition</t>
  </si>
  <si>
    <t>Required</t>
  </si>
  <si>
    <t>Skip Logic</t>
  </si>
  <si>
    <t>Reason for Required Data</t>
  </si>
  <si>
    <t>Aggregate Indicators</t>
  </si>
  <si>
    <t>Linkages to Aggregate Indicators</t>
  </si>
  <si>
    <t>Notes</t>
  </si>
  <si>
    <t>Guidelines References</t>
  </si>
  <si>
    <t>Data type</t>
  </si>
  <si>
    <t>Orphaned Record</t>
  </si>
  <si>
    <t>Format</t>
  </si>
  <si>
    <t>Due</t>
  </si>
  <si>
    <t>Permissible values EN (response options)</t>
  </si>
  <si>
    <t>Master Data Element Path</t>
  </si>
  <si>
    <t>Default Name</t>
  </si>
  <si>
    <t>Class</t>
  </si>
  <si>
    <t>Value Beyond Ciel</t>
  </si>
  <si>
    <t>Clinical status</t>
  </si>
  <si>
    <t>HL7 FHIR R4 - Resource</t>
  </si>
  <si>
    <t>HL7 FHIR R4 - Resource Type</t>
  </si>
  <si>
    <t>HL7 FHIR R4 - Base Profile</t>
  </si>
  <si>
    <t>HL7 FHIR R4 - Version Number</t>
  </si>
  <si>
    <t>HL7 FHIR R4 - Additional FHIR Mapping details</t>
  </si>
  <si>
    <t xml:space="preserve">Pregnancy </t>
  </si>
  <si>
    <t>Custom Profile ID</t>
  </si>
  <si>
    <t>Binding or Custom Value Set Name or Reference</t>
  </si>
  <si>
    <t>Binding Strength</t>
  </si>
  <si>
    <t>UCUM</t>
  </si>
  <si>
    <t>Core, FP, STI</t>
  </si>
  <si>
    <t xml:space="preserve">NAme </t>
  </si>
  <si>
    <t>FHIR Code System</t>
  </si>
  <si>
    <t xml:space="preserve">Is the patient pregnant? </t>
  </si>
  <si>
    <t>Coded</t>
  </si>
  <si>
    <t>Coded variables</t>
  </si>
  <si>
    <t>YES, NO</t>
  </si>
  <si>
    <t>CIEL Comment</t>
  </si>
  <si>
    <t>DHIS2_concept</t>
  </si>
  <si>
    <t>id</t>
  </si>
  <si>
    <t>code</t>
  </si>
  <si>
    <t xml:space="preserve">name </t>
  </si>
  <si>
    <t>valueType</t>
  </si>
  <si>
    <t>HL7 FHIR R4 Code</t>
  </si>
  <si>
    <t>Variable name</t>
  </si>
  <si>
    <t>Short label EN</t>
  </si>
  <si>
    <t>CIEL</t>
  </si>
  <si>
    <t>Short label FR</t>
  </si>
  <si>
    <t>Currently pregnant</t>
  </si>
  <si>
    <t>Permissible values FR (response options)</t>
  </si>
  <si>
    <t>No mapping found</t>
  </si>
  <si>
    <t xml:space="preserve">trackedEntityAttribute </t>
  </si>
  <si>
    <t>Finding</t>
  </si>
  <si>
    <t>D2iLWah1gdG</t>
  </si>
  <si>
    <t>Boolean</t>
  </si>
  <si>
    <t>Trimester of pregancy</t>
  </si>
  <si>
    <t>FIRST, SECOND, THIRD</t>
  </si>
  <si>
    <t>Trimester of pregnancy</t>
  </si>
  <si>
    <t>Question</t>
  </si>
  <si>
    <t>Post-partum (&lt;6 weeks)</t>
  </si>
  <si>
    <t>Is the patient in the post partum period defined as less than 6 weeks after delivery date</t>
  </si>
  <si>
    <t>Postpartum state</t>
  </si>
  <si>
    <t>HFAC_NO</t>
  </si>
  <si>
    <t>Diagnosis</t>
  </si>
  <si>
    <t>Clinical Status</t>
  </si>
  <si>
    <t>Immunocompromised  including HIV</t>
  </si>
  <si>
    <t xml:space="preserve">has the patient an adquired immunodeficiency (HIV) or is the patient treated with drugs that decreased immune response (corticoides, anti cancer chemotherapy)? </t>
  </si>
  <si>
    <t>ICD-11</t>
  </si>
  <si>
    <t>Immunologic deficiency syndrome</t>
  </si>
  <si>
    <t>Cardiovacsular disease including hypertension</t>
  </si>
  <si>
    <t>any cardiovacsular disease</t>
  </si>
  <si>
    <t>Cardiovascular disease</t>
  </si>
  <si>
    <t>Facility contact number</t>
  </si>
  <si>
    <t>PHONE_NUMBER</t>
  </si>
  <si>
    <t>Diabetes</t>
  </si>
  <si>
    <t>Diabetes Mellitus</t>
  </si>
  <si>
    <t>(ICD-10 E10.0, E10.l, E10.6, E10.8, E10.9, E11.0, E11.1, E11.6, E11.8, E11.9, E12.0, E12.1, E12.6, E12.8, E12.9, E13.0, E13.1, E13.6, E13.8, E13.9, E14.0, E14.1, E14.6, E14.8, E14.9, E10.2-E10.5, E10.7, E11.2-E11.5, E11.7, E12.2-E12.5, E12.7, E13.2-E13.5, E13.7, E14.2-E14.5, E14.7)</t>
  </si>
  <si>
    <t>Map to OpenMRS patient name</t>
  </si>
  <si>
    <t>sB1IHYu2xQT</t>
  </si>
  <si>
    <t>First Name</t>
  </si>
  <si>
    <t>Liver disease</t>
  </si>
  <si>
    <t>TEXT</t>
  </si>
  <si>
    <t>No code</t>
  </si>
  <si>
    <t>any liver diseases</t>
  </si>
  <si>
    <t>Exactness of Mapping</t>
  </si>
  <si>
    <t>Notes and Questions during mapping</t>
  </si>
  <si>
    <t>OpenMRS entity parent</t>
  </si>
  <si>
    <t>Hepatic disease</t>
  </si>
  <si>
    <t>fik9qo8iHeo</t>
  </si>
  <si>
    <t>FNAME_MOTHER</t>
  </si>
  <si>
    <t>OpenMRS entity</t>
  </si>
  <si>
    <t>First Name (parent or carer)</t>
  </si>
  <si>
    <t>(ICD-10 I85.0, I85.9, I86.4, I98.2, K70.4, K71.1, K72.1, K72.9, K76.5, K76.6, K76.7)</t>
  </si>
  <si>
    <t>OpenMRS entity ID</t>
  </si>
  <si>
    <t>Base or DE Profile</t>
  </si>
  <si>
    <t xml:space="preserve">Renal disease </t>
  </si>
  <si>
    <t xml:space="preserve">any renal diseases </t>
  </si>
  <si>
    <t>ENRjVGxVL6l</t>
  </si>
  <si>
    <t>SNAME</t>
  </si>
  <si>
    <t>Surname</t>
  </si>
  <si>
    <t>Renal disease</t>
  </si>
  <si>
    <t>Extension Needed</t>
  </si>
  <si>
    <t>nJsmdQXRoze</t>
  </si>
  <si>
    <t>SNAME_MOTHER</t>
  </si>
  <si>
    <t>Surname (parent or carer)</t>
  </si>
  <si>
    <t>(ICD-10 I12.0, I13.1, N03.2-N03.7, N05.2-N05.7, N18.x, N19.x, N25.0, Z49.0-Z49.2, Z94.0, Z99.2)</t>
  </si>
  <si>
    <t>Chronic neurological or neuromuscular disease</t>
  </si>
  <si>
    <t>fctSQp5nAYl</t>
  </si>
  <si>
    <t>Telephone (local)</t>
  </si>
  <si>
    <t>Malignancy</t>
  </si>
  <si>
    <t>Reporting Facility Contact  Number</t>
  </si>
  <si>
    <t>ooK7aSiAaGq</t>
  </si>
  <si>
    <t>Malignant neoplasm</t>
  </si>
  <si>
    <t>INST_ADDR</t>
  </si>
  <si>
    <t>Workplace/school physical address</t>
  </si>
  <si>
    <t>General</t>
  </si>
  <si>
    <t>(ICD-10 *-C26.x, C30.x-C34.x, C37.x-C41.x, C43.x, C45.x-C58.x, C60.x-C76.x, C81.x-C85.x, C88.x, C90.x-C97.x)</t>
  </si>
  <si>
    <t>Chronic lung disease</t>
  </si>
  <si>
    <t>(ICD-10 I27.8, I27.9, J40.x-J47.x, J60.x-J67.x, J68.4, J70.1, J70.3)</t>
  </si>
  <si>
    <t xml:space="preserve">Reporting </t>
  </si>
  <si>
    <t xml:space="preserve">Cardiovascular disease </t>
  </si>
  <si>
    <t>Other chronic diseases</t>
  </si>
  <si>
    <t>Date (DD/MM/YYYY)*: _____/____/______</t>
  </si>
  <si>
    <t>other, specify</t>
  </si>
  <si>
    <t>other underlying condition, comorbidity</t>
  </si>
  <si>
    <t>free text</t>
  </si>
  <si>
    <t>Date of reporting</t>
  </si>
  <si>
    <t>Date</t>
  </si>
  <si>
    <t>DD/MM/YYYY</t>
  </si>
  <si>
    <t xml:space="preserve">enrollmentDate </t>
  </si>
  <si>
    <t>Case registration date (enrollment)</t>
  </si>
  <si>
    <t>DATE</t>
  </si>
  <si>
    <t>Reporting</t>
  </si>
  <si>
    <t>report_date</t>
  </si>
  <si>
    <t>Date*: _____/____/______</t>
  </si>
  <si>
    <t>Organization.telecom</t>
  </si>
  <si>
    <t>reporting country</t>
  </si>
  <si>
    <t xml:space="preserve">country (? ID) </t>
  </si>
  <si>
    <t>Reporting country</t>
  </si>
  <si>
    <t>organisationUnit</t>
  </si>
  <si>
    <t>n/a --- organisationUnit Level 1</t>
  </si>
  <si>
    <t>FHIR</t>
  </si>
  <si>
    <t>4.0.1</t>
  </si>
  <si>
    <t xml:space="preserve">WHO-CR Organization </t>
  </si>
  <si>
    <t>report_country</t>
  </si>
  <si>
    <t>Pays*:</t>
  </si>
  <si>
    <t>Country/territory/national boundary within which the case currently/usually resides.
If transborders or international spread of outbreak</t>
  </si>
  <si>
    <t>String</t>
  </si>
  <si>
    <t>Free text</t>
  </si>
  <si>
    <t>CR</t>
  </si>
  <si>
    <t xml:space="preserve">reporting institution </t>
  </si>
  <si>
    <t>Facility  ? Include. MFR ID</t>
  </si>
  <si>
    <t>Name of reporting institution</t>
  </si>
  <si>
    <t>Text</t>
  </si>
  <si>
    <t>No Mapping Found</t>
  </si>
  <si>
    <t>Why the case was tested for COVID-19</t>
  </si>
  <si>
    <t>CASE_CONTACT, SEEKING_HC, POE_DETECTION, REPATRIATION, SURVEILLANCE, UNKNOWN, OTHER</t>
  </si>
  <si>
    <t>Reason for testing</t>
  </si>
  <si>
    <t>dataElements</t>
  </si>
  <si>
    <t>H3UJlHuglGv</t>
  </si>
  <si>
    <t>Lab Test Reason</t>
  </si>
  <si>
    <t>report_test_reason</t>
  </si>
  <si>
    <t>Explain if none of the answers to number 5</t>
  </si>
  <si>
    <t>Any other reason the case was tested for COVID-19</t>
  </si>
  <si>
    <t>Reason for testing (text)</t>
  </si>
  <si>
    <t>Usually captured with OTHER and text field</t>
  </si>
  <si>
    <t>NfVnTwRBCeK</t>
  </si>
  <si>
    <t>Lab Test Reason - explain</t>
  </si>
  <si>
    <t>report_test_reason_other</t>
  </si>
  <si>
    <t>Other reason the case was tested for COVID-19</t>
  </si>
  <si>
    <t xml:space="preserve">Columns that need to be completed for Implementation Guide tooling </t>
  </si>
  <si>
    <t>first_name</t>
  </si>
  <si>
    <t>Column name</t>
  </si>
  <si>
    <t>first name</t>
  </si>
  <si>
    <t>Only letters and special characters (period, dash) allowed.</t>
  </si>
  <si>
    <t>case classification</t>
  </si>
  <si>
    <t xml:space="preserve"> </t>
  </si>
  <si>
    <t>Is the case confirmed, probable, or suspected, as per case definition</t>
  </si>
  <si>
    <t>Patient.name.given</t>
  </si>
  <si>
    <t>CONFIRMED, PROBABLE, SUSPECTED</t>
  </si>
  <si>
    <t>WHO-CR Patient</t>
  </si>
  <si>
    <t xml:space="preserve">Data Element Name within Master List, which can be edited as appropriate. It does show up in the IG.  </t>
  </si>
  <si>
    <t>Case classification</t>
  </si>
  <si>
    <t>No terminology code required</t>
  </si>
  <si>
    <t>person</t>
  </si>
  <si>
    <t>Data Element = "Question" that user interacts with or a main concept
Input Option = "Answer" to the question, in the case that its related Data Element is a Coding/Multiple Choice type  - These go into the FHIR value sets and need to either have FHIR codes or terminology codes</t>
  </si>
  <si>
    <t>If data type = Input Option, the corresponding data element (i.e. the question that the input option is answering)</t>
  </si>
  <si>
    <t>FHIR resource to which the Data Element is mapped</t>
  </si>
  <si>
    <t>If there is more than one FHIR type for the attribute, specify the desired type (Boolean, code, integer)</t>
  </si>
  <si>
    <t xml:space="preserve">FHIR if standard, "Extension Needed" for attributes that are not in FHIR and need to be extended.  </t>
  </si>
  <si>
    <t xml:space="preserve">"4.0.1" is all that works now.  </t>
  </si>
  <si>
    <t>Name for the profile that the attribute should be included under</t>
  </si>
  <si>
    <t>ISSUE - Need to ask about this.  I assue we can just use "CR" for case report</t>
  </si>
  <si>
    <t>detected at point of entry</t>
  </si>
  <si>
    <t>Was the case detected at a point of entry?</t>
  </si>
  <si>
    <t>YES, NO, UNKNOWN</t>
  </si>
  <si>
    <t>Detected at point of entry</t>
  </si>
  <si>
    <t>date detected at point of entry</t>
  </si>
  <si>
    <t>What date was the case detected at a point of entry</t>
  </si>
  <si>
    <t>Patient.contact.name.given</t>
  </si>
  <si>
    <t>Date/time recorded</t>
  </si>
  <si>
    <t>datetime</t>
  </si>
  <si>
    <t>Map to OpenMRS case identifier</t>
  </si>
  <si>
    <t>trackedEntityAttributes</t>
  </si>
  <si>
    <t>he05i8FUwu3</t>
  </si>
  <si>
    <t xml:space="preserve">Local Case ID </t>
  </si>
  <si>
    <t>Patient information</t>
  </si>
  <si>
    <t>patinfo_ID</t>
  </si>
  <si>
    <t>country case ID*:</t>
  </si>
  <si>
    <t>Numéro d'identification unique*:</t>
  </si>
  <si>
    <t>Unique case identification number (used in country)</t>
  </si>
  <si>
    <t>No mapping required (DHIS2 generates this case ID)</t>
  </si>
  <si>
    <t>HAZ7VQ730yn</t>
  </si>
  <si>
    <t>System Generated Case ID</t>
  </si>
  <si>
    <t>or Age:_______</t>
  </si>
  <si>
    <t>Age in units on the date of illness onset.</t>
  </si>
  <si>
    <t>Numeric</t>
  </si>
  <si>
    <t>###</t>
  </si>
  <si>
    <t>0-110</t>
  </si>
  <si>
    <t>Rv8WM2mTuS5</t>
  </si>
  <si>
    <t>Age</t>
  </si>
  <si>
    <t>INTEGER_ZERO_OR_POSITIVE</t>
  </si>
  <si>
    <t>last_name</t>
  </si>
  <si>
    <t>family or last name</t>
  </si>
  <si>
    <t>patinfo_ageonset</t>
  </si>
  <si>
    <t>ou Age *: ______</t>
  </si>
  <si>
    <t>R</t>
  </si>
  <si>
    <t>unit of age</t>
  </si>
  <si>
    <t>Years or months or days</t>
  </si>
  <si>
    <t>*SNOMED code is Patient surname. Patient name is 397678008</t>
  </si>
  <si>
    <t>YEARS, MONTHS, DAYS</t>
  </si>
  <si>
    <t>Date of birth*:_____/______/________</t>
  </si>
  <si>
    <t>DOB</t>
  </si>
  <si>
    <t>NI0QRzJvQ0k</t>
  </si>
  <si>
    <t>Date of birth [calculates age]</t>
  </si>
  <si>
    <t>Patient.name.family</t>
  </si>
  <si>
    <t>patinfo_ageonsetunit</t>
  </si>
  <si>
    <t>Unité de l'âge</t>
  </si>
  <si>
    <t>1 = année 2 = mois 3=jours</t>
  </si>
  <si>
    <t>Sex at birth: Male Female</t>
  </si>
  <si>
    <t>biological sex</t>
  </si>
  <si>
    <t>MALE, FEMALE</t>
  </si>
  <si>
    <t>oindugucx72</t>
  </si>
  <si>
    <t>Sex</t>
  </si>
  <si>
    <t>patinfo_sex</t>
  </si>
  <si>
    <t>Sexe a la naissance*: Homme Femme</t>
  </si>
  <si>
    <t>184096005</t>
  </si>
  <si>
    <t>Biological sex. That is the biological differential characteristics (chromosomes, hormonal profiles, internal and external sex organs) that best describes the case.</t>
  </si>
  <si>
    <t>1 = Homme; 2 = Femme;</t>
  </si>
  <si>
    <t>Country. where case was diagnosed</t>
  </si>
  <si>
    <t>Country code</t>
  </si>
  <si>
    <t>CIEL 165657 are the allowed values</t>
  </si>
  <si>
    <t>Location of diagnosis set</t>
  </si>
  <si>
    <t>N/A</t>
  </si>
  <si>
    <t>Note that country codes are short names for country default names. Recommend we create an array for case details like 162726.</t>
  </si>
  <si>
    <t>patinfo_idadmin0</t>
  </si>
  <si>
    <t>where the case was diagnosed, admin level 0 (country)</t>
  </si>
  <si>
    <t>Administrative level 0: Country where the case was diagnosed.</t>
  </si>
  <si>
    <t xml:space="preserve">Province or additional information-  adminsitrative country level </t>
  </si>
  <si>
    <t xml:space="preserve"> (e.g. province, state, territory prefecture, region, etc.) where the case was diagnosed.</t>
  </si>
  <si>
    <t>Country (165657)</t>
  </si>
  <si>
    <t>Patient.contact.name.family</t>
  </si>
  <si>
    <t>Patient.telecom</t>
  </si>
  <si>
    <t>Location.address</t>
  </si>
  <si>
    <t xml:space="preserve">WHO-CR Location </t>
  </si>
  <si>
    <t>Date of report</t>
  </si>
  <si>
    <t>Date of reporting to national health authority</t>
  </si>
  <si>
    <t>Communication.sent</t>
  </si>
  <si>
    <t>DateTime</t>
  </si>
  <si>
    <t>WHO-CR Communication</t>
  </si>
  <si>
    <t xml:space="preserve">reporting country (? ID) </t>
  </si>
  <si>
    <t>Location.address.country</t>
  </si>
  <si>
    <t>https://hl7.org/fhir/2018May/valueset-iso3166-1-2.html</t>
  </si>
  <si>
    <t>Organization.identifier</t>
  </si>
  <si>
    <t>Observation.value[x]</t>
  </si>
  <si>
    <t>CodeableConcept</t>
  </si>
  <si>
    <t>WHO-CR Observation (COVID Testing Reason)</t>
  </si>
  <si>
    <t>case_contact</t>
  </si>
  <si>
    <t>Input Option</t>
  </si>
  <si>
    <t>http://who.int/cg/CodeSystem/extended-content</t>
  </si>
  <si>
    <t>seeking_hc</t>
  </si>
  <si>
    <t>n/a --- organisationUnit Level 2</t>
  </si>
  <si>
    <t>patinfo_idadmin1</t>
  </si>
  <si>
    <t>identified Admin Level 1 (province):</t>
  </si>
  <si>
    <t>Niveau admin 1*(préfecture):</t>
  </si>
  <si>
    <t>Administrative level 1: First sub-national boundary (e.g. province, state, territory prefecture, region, etc.) where the case was diagnosed.</t>
  </si>
  <si>
    <t xml:space="preserve">District level. </t>
  </si>
  <si>
    <t xml:space="preserve"> (e.g. district, county, local government area, department, province, municipality, etc.) where the case was diagnosed.</t>
  </si>
  <si>
    <t>Province (165851)</t>
  </si>
  <si>
    <t>poe_detection</t>
  </si>
  <si>
    <t xml:space="preserve">Country place of residence </t>
  </si>
  <si>
    <t xml:space="preserve"> Country within which the case's currently/usually resides.</t>
  </si>
  <si>
    <t>District (162689)</t>
  </si>
  <si>
    <t>Xhdn49gUd52</t>
  </si>
  <si>
    <t>Home Address</t>
  </si>
  <si>
    <t>LONG_TEXT</t>
  </si>
  <si>
    <t>patinfo_resadmin0</t>
  </si>
  <si>
    <t>place of residence admin level 0</t>
  </si>
  <si>
    <t>Administrative level 0: Country within which the case's currently/usually resides.</t>
  </si>
  <si>
    <t>repatriation</t>
  </si>
  <si>
    <t>Lab</t>
  </si>
  <si>
    <t xml:space="preserve">Date of first laboratory confirmation  </t>
  </si>
  <si>
    <t xml:space="preserve">Date of first laboratory confirmation </t>
  </si>
  <si>
    <t>Cl2I1H6Y3oj</t>
  </si>
  <si>
    <t>Lab Date of Test Result</t>
  </si>
  <si>
    <t>Lab_date1</t>
  </si>
  <si>
    <t>Date of first laboratory confirmation</t>
  </si>
  <si>
    <t>Date prélèvement1</t>
  </si>
  <si>
    <t>Date of onset of current first symptoms:____/____/______</t>
  </si>
  <si>
    <t xml:space="preserve">Date of first appearance of the signs or symptoms of the illness/disease. </t>
  </si>
  <si>
    <t>PFXeJV8d7ja</t>
  </si>
  <si>
    <t>COVID_CALC_DATE_ONSET</t>
  </si>
  <si>
    <t>COVID-19 Calculated onset date (for Indicators)</t>
  </si>
  <si>
    <t>patcourse_dateonset</t>
  </si>
  <si>
    <t>Date of onset of first symptoms:____/____/______</t>
  </si>
  <si>
    <t>Date de début des premiers symptomes*:</t>
  </si>
  <si>
    <t>Date of first appearance of the signs or symptoms of the illness/disease.</t>
  </si>
  <si>
    <t>Patient date of onset unknown</t>
  </si>
  <si>
    <t>Is the date of the case's symptom onset unknown?</t>
  </si>
  <si>
    <t>survelliance</t>
  </si>
  <si>
    <t>May need to change to coded depending on modeling</t>
  </si>
  <si>
    <t>clinical status</t>
  </si>
  <si>
    <t>Patient asymptomatic at time of speciment collection</t>
  </si>
  <si>
    <t>Is the case asymptomatic?</t>
  </si>
  <si>
    <t>Asymptomatic</t>
  </si>
  <si>
    <t>Misc</t>
  </si>
  <si>
    <t>JGnHr6WI3AY</t>
  </si>
  <si>
    <t>Sign/Symptoms Present</t>
  </si>
  <si>
    <t>patcourse_asymp</t>
  </si>
  <si>
    <t>Patient asymptomatique</t>
  </si>
  <si>
    <t>1 = Oui; 2 = Non</t>
  </si>
  <si>
    <t>Does the patient have any underlying conditions?</t>
  </si>
  <si>
    <t>Co-morbid conditions</t>
  </si>
  <si>
    <t>coded</t>
  </si>
  <si>
    <t>sJeIFfhX8BE</t>
  </si>
  <si>
    <t>Underlying Condition</t>
  </si>
  <si>
    <t>Comcond_present</t>
  </si>
  <si>
    <t>unknown</t>
  </si>
  <si>
    <t>Bt9xOiBUuDW</t>
  </si>
  <si>
    <t>PREGNANCY</t>
  </si>
  <si>
    <t>Pregnancy</t>
  </si>
  <si>
    <t>Comcond_preg</t>
  </si>
  <si>
    <t>Grossesse</t>
  </si>
  <si>
    <t>Is the patient pregnant?</t>
  </si>
  <si>
    <t>HM8BPaL8Bbj</t>
  </si>
  <si>
    <t>Pregnancy trimester</t>
  </si>
  <si>
    <t>Comcond_pregt</t>
  </si>
  <si>
    <t>Trimestre de grossesse</t>
  </si>
  <si>
    <t>jYMvZlnhfVd</t>
  </si>
  <si>
    <t>Pregnancy post partum &lt;6wks</t>
  </si>
  <si>
    <t>Comcond_partum</t>
  </si>
  <si>
    <t>Post-partum (&lt;6 semaines)</t>
  </si>
  <si>
    <t>other</t>
  </si>
  <si>
    <t>UmXYz5bN9is</t>
  </si>
  <si>
    <t>Immunodeficiency</t>
  </si>
  <si>
    <t>Comcond_immuno</t>
  </si>
  <si>
    <t>Immunodeficiency including HIV</t>
  </si>
  <si>
    <t>Immunodéficience, y compris le VIH</t>
  </si>
  <si>
    <t>has the patient an adquired immunodeficiency (HIV) or is the patient treated with drugs that decreased immune response (corticoides, anti cancer chemotherapy)?</t>
  </si>
  <si>
    <t>IGQdwCEWqxs</t>
  </si>
  <si>
    <t>COVID_GARDIO_DIS</t>
  </si>
  <si>
    <t>Cardiovascular Disease</t>
  </si>
  <si>
    <t>Comcond_cardi</t>
  </si>
  <si>
    <t>coUb4QcuVKI</t>
  </si>
  <si>
    <t xml:space="preserve">If other, explain </t>
  </si>
  <si>
    <t>Data Element</t>
  </si>
  <si>
    <t>Comcond_diabetes</t>
  </si>
  <si>
    <t>string</t>
  </si>
  <si>
    <t>j6LrBVzW3k4</t>
  </si>
  <si>
    <t>Liver Disease</t>
  </si>
  <si>
    <t>Comcond_liver</t>
  </si>
  <si>
    <t>SBRCbEvwCjZ</t>
  </si>
  <si>
    <t>Renal Disease</t>
  </si>
  <si>
    <t>Comcond_renal</t>
  </si>
  <si>
    <t>any renal diseases</t>
  </si>
  <si>
    <t>hcHUkwpjcDc</t>
  </si>
  <si>
    <t>Neurological/Neuromuscular</t>
  </si>
  <si>
    <t>Comcond_neuro</t>
  </si>
  <si>
    <t>IliCwhlgfJq</t>
  </si>
  <si>
    <t>Comcond_malig</t>
  </si>
  <si>
    <t>Malignité</t>
  </si>
  <si>
    <t>WHO-CR Observation (Case Classification)</t>
  </si>
  <si>
    <t>TMwKRNAYuYB</t>
  </si>
  <si>
    <t>COVID_LUNG_DIS</t>
  </si>
  <si>
    <t>Chronic Lung Disease</t>
  </si>
  <si>
    <t>Comcond_lung</t>
  </si>
  <si>
    <t>Maladie aiguë ou chronique associée:</t>
  </si>
  <si>
    <t>uNNfUKaj0gY</t>
  </si>
  <si>
    <t>Underlying Condition - Other</t>
  </si>
  <si>
    <t>Comcond_other</t>
  </si>
  <si>
    <t>Other, specify</t>
  </si>
  <si>
    <t>Autre spécifier</t>
  </si>
  <si>
    <t>Describe other underlying conditions and comorbidity</t>
  </si>
  <si>
    <t>confirmed</t>
  </si>
  <si>
    <t>Admission to hospital</t>
  </si>
  <si>
    <t>Was the case hospitalized, admitted to a hospital or other health facility as an inpatient?</t>
  </si>
  <si>
    <t>Previously hospitalized</t>
  </si>
  <si>
    <t>CUbZcLm9LyN</t>
  </si>
  <si>
    <t>HOSPITALISED</t>
  </si>
  <si>
    <t>Hospitalised</t>
  </si>
  <si>
    <t>patcourse_admit</t>
  </si>
  <si>
    <t>admission to hospital?:</t>
  </si>
  <si>
    <t>Hospitalisation* ?:</t>
  </si>
  <si>
    <t>1 = Oui; 2 = Non, 3 = Inconnue</t>
  </si>
  <si>
    <t>For this episode, date first admitted in hospital</t>
  </si>
  <si>
    <t xml:space="preserve">Date the case was first admitted  to any health facility. </t>
  </si>
  <si>
    <t>Admission Date-Time</t>
  </si>
  <si>
    <t>probable</t>
  </si>
  <si>
    <t>wvSTTknCxfK</t>
  </si>
  <si>
    <t>DATE_ADMISSION</t>
  </si>
  <si>
    <t>Admission date</t>
  </si>
  <si>
    <t>patcourse_presHCF</t>
  </si>
  <si>
    <t>Pour cet épisode, quelle est la date de première présentation aux services de soins:</t>
  </si>
  <si>
    <t>Date the case was first admitted to any health facility.</t>
  </si>
  <si>
    <t>Did the patient receive care in an ICU?</t>
  </si>
  <si>
    <t>Did the patient receive care in an intensive care unit (ICU)?</t>
  </si>
  <si>
    <t>History of admission to intensive care unit (ICU)</t>
  </si>
  <si>
    <t>p8htbyJHydl</t>
  </si>
  <si>
    <t>COVID_ADMIT_ ICU</t>
  </si>
  <si>
    <t>Admitted ICU</t>
  </si>
  <si>
    <t>patcourse_icu</t>
  </si>
  <si>
    <t xml:space="preserve">Was the patient ventilated? </t>
  </si>
  <si>
    <t>Was the patient ever ventilated for this episode at time of reporting?</t>
  </si>
  <si>
    <t>History of mechanical ventilation</t>
  </si>
  <si>
    <t>BGIl7Un4Far</t>
  </si>
  <si>
    <t>Mechanical Ventilation</t>
  </si>
  <si>
    <t>patcourse_vent</t>
  </si>
  <si>
    <t>Was the patient ventilated?</t>
  </si>
  <si>
    <t>Est ce que le patient a été ventilé mécaniquement?</t>
  </si>
  <si>
    <t>suspected</t>
  </si>
  <si>
    <t xml:space="preserve">Did the patient receive ECMO? </t>
  </si>
  <si>
    <t xml:space="preserve">Did the patient receive extracorporeal membrane oxygenation (ECMO)? </t>
  </si>
  <si>
    <t>History of extracorporeal membrane oxygenation (ECMO)</t>
  </si>
  <si>
    <t>YyrtNZL59vO</t>
  </si>
  <si>
    <t>ECMO</t>
  </si>
  <si>
    <t>patcourse_ecmo</t>
  </si>
  <si>
    <t>Did the patient receive ECMO?</t>
  </si>
  <si>
    <t>Did the patient receive extracorporeal membrane oxygenation (ECMO)?</t>
  </si>
  <si>
    <t>Was the case isolated?</t>
  </si>
  <si>
    <t>Was the case isolated with proper IPC controls implemented?</t>
  </si>
  <si>
    <t>History of proper isolation procedure</t>
  </si>
  <si>
    <t>XlNVazI32rG</t>
  </si>
  <si>
    <t>Isolation</t>
  </si>
  <si>
    <t>patcourse_iso</t>
  </si>
  <si>
    <t>date of isolation</t>
  </si>
  <si>
    <t>What date was the case isolated?</t>
  </si>
  <si>
    <t>Date of isolation</t>
  </si>
  <si>
    <t>GoF3NCp03q1</t>
  </si>
  <si>
    <t>Isolation date</t>
  </si>
  <si>
    <t>patcourse_dateiso</t>
  </si>
  <si>
    <t>date d'isolement</t>
  </si>
  <si>
    <t>Is case a healthcare worker in  any setting</t>
  </si>
  <si>
    <t>Case Reporting</t>
  </si>
  <si>
    <t>Exposure and travel information</t>
  </si>
  <si>
    <t>Healthcare worker country</t>
  </si>
  <si>
    <t>If case is a healthcare worker, in which country do they work?</t>
  </si>
  <si>
    <t>Country of employment</t>
  </si>
  <si>
    <t>WHO-CR Observation (Entry Point Detection)</t>
  </si>
  <si>
    <t>YesNoUNK</t>
  </si>
  <si>
    <t>Should this be coded?</t>
  </si>
  <si>
    <t>OVp375JPJvW</t>
  </si>
  <si>
    <t>Health Care Worker - Country</t>
  </si>
  <si>
    <t>patinfo_occuhcw_country</t>
  </si>
  <si>
    <t>Healthcare worker city</t>
  </si>
  <si>
    <t>If case is a healthcare worker, in which city do they work?</t>
  </si>
  <si>
    <t>City where employed</t>
  </si>
  <si>
    <t>Uk324Xilsie</t>
  </si>
  <si>
    <t>Health Care Worker - City</t>
  </si>
  <si>
    <t>patinfo_occuhcw_city</t>
  </si>
  <si>
    <t>yes</t>
  </si>
  <si>
    <t>Healthcare worker facility name</t>
  </si>
  <si>
    <t>If case is a healthcare worker, what is the name of the facility in which they work?</t>
  </si>
  <si>
    <t>Health facility name</t>
  </si>
  <si>
    <t>This needs to be part of a construct to differentiate other health facility names</t>
  </si>
  <si>
    <t>cdqK3q8WDQI</t>
  </si>
  <si>
    <t>Health Care Worker - Facility</t>
  </si>
  <si>
    <t>patinfo_occuhcw_name</t>
  </si>
  <si>
    <t>Has the patient travelled in the 14 days prior to symptom onset?</t>
  </si>
  <si>
    <t>History of recent travel in past 14 days</t>
  </si>
  <si>
    <t>TzqawmlPkI5</t>
  </si>
  <si>
    <t>Travel 14 days prior to onset</t>
  </si>
  <si>
    <t>expo_travel</t>
  </si>
  <si>
    <t>Le patient a-t-il voyagé au cours des 14 jours précédant l'apparition des symptômes?</t>
  </si>
  <si>
    <t>no</t>
  </si>
  <si>
    <t>Specify country travelled to 1</t>
  </si>
  <si>
    <t>List the country from location 1 that the case has travelled to in the 14 days prior to symptom onset</t>
  </si>
  <si>
    <t>oomj0HzoQB5</t>
  </si>
  <si>
    <t>Country 1</t>
  </si>
  <si>
    <t>expo_travel_country1</t>
  </si>
  <si>
    <t>Précisez le pays visité jusqu'à 1</t>
  </si>
  <si>
    <t>Specify city travelled to 1</t>
  </si>
  <si>
    <t>List the city from location 1 that the case has travelled to in the 14 days prior to symptom onset</t>
  </si>
  <si>
    <t>expo_travel_city1</t>
  </si>
  <si>
    <t>Précisez la ville parcourue au 1</t>
  </si>
  <si>
    <t>Specify date departed from 1</t>
  </si>
  <si>
    <t>List the date departed from location 1 that the case has travelled to in the 14 days prior to symptom onset</t>
  </si>
  <si>
    <t>expo_travel_date1</t>
  </si>
  <si>
    <t>Specify country travelled to 2</t>
  </si>
  <si>
    <t>List the country from location 2 that the case has travelled to in the 14 days prior to symptom onset</t>
  </si>
  <si>
    <t>oPEL0yUsFJ6</t>
  </si>
  <si>
    <t>Country 2</t>
  </si>
  <si>
    <t>expo_travel_country2</t>
  </si>
  <si>
    <t>Précisez le pays visité jusqu'à 2</t>
  </si>
  <si>
    <t>Specify city travelled to 2</t>
  </si>
  <si>
    <t>List the city from location 2 that the case has travelled to in the 14 days prior to symptom onset</t>
  </si>
  <si>
    <t>expo_travel_city2</t>
  </si>
  <si>
    <t>Précisez la ville parcourue au 2</t>
  </si>
  <si>
    <t>expo_travel_date2</t>
  </si>
  <si>
    <t>Specify date departed from 2</t>
  </si>
  <si>
    <t>List the date departed from location 2 that the case has travelled to in the 14 days prior to symptom onset</t>
  </si>
  <si>
    <t>Specify country travelled to 3</t>
  </si>
  <si>
    <t>List the country from location 3 that the case has travelled to in the 14 days prior to symptom onset</t>
  </si>
  <si>
    <t>mW7DtDdQBv3</t>
  </si>
  <si>
    <t>Country 3</t>
  </si>
  <si>
    <t>expo_travel_country3</t>
  </si>
  <si>
    <t>Précisez le pays visité jusqu'à 3</t>
  </si>
  <si>
    <t>Specify city travelled to 3</t>
  </si>
  <si>
    <t>List the city from location 3 that the case has travelled to in the 14 days prior to symptom onset</t>
  </si>
  <si>
    <t xml:space="preserve">        Observation.effective[x]</t>
  </si>
  <si>
    <t>expo_travel_city3</t>
  </si>
  <si>
    <t>Précisez la ville parcourue au 3</t>
  </si>
  <si>
    <t>expo_travel_date3</t>
  </si>
  <si>
    <t>Specify date departed from 3</t>
  </si>
  <si>
    <t>List the date departed from location 3 that the case has travelled to in the 14 days prior to symptom onset</t>
  </si>
  <si>
    <t>Has the patient visited any health care facilities in the 14 days prior to symptom onset</t>
  </si>
  <si>
    <t>Visited health facility in past two weeks</t>
  </si>
  <si>
    <t>Q0hRqoax9c9</t>
  </si>
  <si>
    <t>Visit Health Facility</t>
  </si>
  <si>
    <t>Communication.localIdentifier</t>
  </si>
  <si>
    <t>expo_visit_healthcare</t>
  </si>
  <si>
    <t>Le patient a-t-il visité un établissement de santé au cours des 14 jours précédant l'apparition des symptômes</t>
  </si>
  <si>
    <t>Has the patient had contact with a  confirmed case?</t>
  </si>
  <si>
    <t xml:space="preserve">WHO-CR Communication </t>
  </si>
  <si>
    <t>Has the patient had contact with a confirmed case in the 14 days prior to disease onset?</t>
  </si>
  <si>
    <t>bNRUpHexcSf</t>
  </si>
  <si>
    <t>Contact Confirmed Cases</t>
  </si>
  <si>
    <t>expo_contact_case</t>
  </si>
  <si>
    <t>Has the patient had contact with a confirmed case?</t>
  </si>
  <si>
    <t>Le patient a-t-il eu un contact ave cun cas probable ou confirmé dans les 14 jours avant le début des singes?</t>
  </si>
  <si>
    <t>Explain contact setting</t>
  </si>
  <si>
    <t>If the patient has had contact with a confirmed case in the 14 days prior to symptom onset, explain contact setting</t>
  </si>
  <si>
    <t>expo_case_setting_detail</t>
  </si>
  <si>
    <t>ID number of confirmed case 1</t>
  </si>
  <si>
    <t xml:space="preserve">List the unique case identifier 1 with whom the patient had contact with </t>
  </si>
  <si>
    <t>PpMq8T5hNXy</t>
  </si>
  <si>
    <t>Contact Confirmed Case ID1</t>
  </si>
  <si>
    <t>Communication.identifier</t>
  </si>
  <si>
    <t>expo_ID1</t>
  </si>
  <si>
    <t>Numero identification du cas contact probable ou confirmé</t>
  </si>
  <si>
    <t>List the unique case identifier 1 with whom the patient had contact with</t>
  </si>
  <si>
    <t>ID number of confirmed case 2</t>
  </si>
  <si>
    <t xml:space="preserve">List the unique case identifier 2 with whom the patient had contact with </t>
  </si>
  <si>
    <t>f7hWVw8d8cU</t>
  </si>
  <si>
    <t>Contact Confirmed Case ID2</t>
  </si>
  <si>
    <t>expo_ID2</t>
  </si>
  <si>
    <t>List the unique case identifier 2 with whom the patient had contact with</t>
  </si>
  <si>
    <t>ID number of confirmed  case 3</t>
  </si>
  <si>
    <t xml:space="preserve">List the unique case identifier 3 with whom the patient had contact with </t>
  </si>
  <si>
    <t>JTWKiQeBrPE</t>
  </si>
  <si>
    <t>Contact Confirmed Case ID3</t>
  </si>
  <si>
    <t>expo_ID3</t>
  </si>
  <si>
    <t>ID number of confirmed case 3</t>
  </si>
  <si>
    <t>List the unique case identifier 3 with whom the patient had contact with</t>
  </si>
  <si>
    <t>ID number of confirmed  case 4</t>
  </si>
  <si>
    <t xml:space="preserve">List the unique case identifier 4 with whom the patient had contact with </t>
  </si>
  <si>
    <t>IzhvQr5NNzr</t>
  </si>
  <si>
    <t>Contact Confirmed Case ID4</t>
  </si>
  <si>
    <t>expo_ID4</t>
  </si>
  <si>
    <t>ID number of confirmed case 4</t>
  </si>
  <si>
    <t>List the unique case identifier 4 with whom the patient had contact with</t>
  </si>
  <si>
    <t>ID number of confirmed  case 5</t>
  </si>
  <si>
    <t xml:space="preserve">List the unique case identifier 5 with whom the patient had contact with </t>
  </si>
  <si>
    <t>RkcAjhjgqp3</t>
  </si>
  <si>
    <t>Contact Confirmed Case ID5</t>
  </si>
  <si>
    <t>expo_ID5</t>
  </si>
  <si>
    <t>ID number of confirmed case 5</t>
  </si>
  <si>
    <t>List the unique case identifier 5 with whom the patient had contact with</t>
  </si>
  <si>
    <t>Date of first exposure to confirmed case 1</t>
  </si>
  <si>
    <t>Patient.age</t>
  </si>
  <si>
    <t>expo_case_date_first1</t>
  </si>
  <si>
    <t>Date of first exposure to confirmed case 2</t>
  </si>
  <si>
    <t>expo_case_date_first2</t>
  </si>
  <si>
    <t>Date of first exposure to confirmed case 3</t>
  </si>
  <si>
    <t>expo_case_date_first3</t>
  </si>
  <si>
    <t>Date of first exposure to confirmed case 4</t>
  </si>
  <si>
    <t>expo_case_date_first4</t>
  </si>
  <si>
    <t>Date of first exposure to confirmed case 5</t>
  </si>
  <si>
    <t>expo_case_date_first5</t>
  </si>
  <si>
    <t>Date of last exposure to confirmed case 1</t>
  </si>
  <si>
    <t>expo_case_date_last1</t>
  </si>
  <si>
    <t>Patient.ageUnits</t>
  </si>
  <si>
    <t>CodableConcept</t>
  </si>
  <si>
    <t>Date of last exposure to confirmed case 2</t>
  </si>
  <si>
    <t>expo_case_date_last2</t>
  </si>
  <si>
    <t>Date of last exposure to confirmed case 3</t>
  </si>
  <si>
    <t>expo_case_date_last3</t>
  </si>
  <si>
    <t>Date of last exposure to confirmed case 4</t>
  </si>
  <si>
    <t>expo_case_date_last4</t>
  </si>
  <si>
    <t>Date of last exposure to confirmed case 5</t>
  </si>
  <si>
    <t>expo_case_date_last5</t>
  </si>
  <si>
    <t>days</t>
  </si>
  <si>
    <t>Outcomes</t>
  </si>
  <si>
    <t>Outcome</t>
  </si>
  <si>
    <t>Outcome section submitted</t>
  </si>
  <si>
    <t>Has the outcome section been submitted?</t>
  </si>
  <si>
    <t>N/A captured by event completion status</t>
  </si>
  <si>
    <t>outcome_submitted</t>
  </si>
  <si>
    <t>YES, NO, PARTIAL</t>
  </si>
  <si>
    <t>Date of outcome submission</t>
  </si>
  <si>
    <t>eventDate</t>
  </si>
  <si>
    <t>Report date (program stage 4)</t>
  </si>
  <si>
    <t>outcome_submitted_date</t>
  </si>
  <si>
    <t>Case developed symptoms</t>
  </si>
  <si>
    <t>If case was asymptomatic at time of specimen collection resulting in first laboratory confirmation, did the case develop any symptoms or signs at any time prior to discharge or death</t>
  </si>
  <si>
    <t>outcome_asymp</t>
  </si>
  <si>
    <t>Date case developed symptoms</t>
  </si>
  <si>
    <t>If case was asymptomatic and developed symptoms, what is the date of onset for symptoms/signs of illness</t>
  </si>
  <si>
    <t>outcome_asymp_date</t>
  </si>
  <si>
    <t>months</t>
  </si>
  <si>
    <t>Patient admitted to hospital</t>
  </si>
  <si>
    <t>Patient was first admitted to hospital (outcome)</t>
  </si>
  <si>
    <t>outcome_patcourse_admit</t>
  </si>
  <si>
    <t>Date patient admitted to hospital</t>
  </si>
  <si>
    <t>Date patient was first admitted to hospital (outcome)</t>
  </si>
  <si>
    <t>outcome_patcourse_presHCF</t>
  </si>
  <si>
    <t>Did the patient receive care in an intensive care unit (ICU)? (outcome)</t>
  </si>
  <si>
    <t>outcome_patcourse_icu</t>
  </si>
  <si>
    <t>Was the patient ever ventilated for this episode? (outcome)</t>
  </si>
  <si>
    <t>outcome_patcourse_vent</t>
  </si>
  <si>
    <t>Did the patient receive extracorporeal membrane oxygenation (ECMO)? (outcome)</t>
  </si>
  <si>
    <t>years</t>
  </si>
  <si>
    <t>outcome_patcourse_ecmo</t>
  </si>
  <si>
    <t>Patient status (outcome)</t>
  </si>
  <si>
    <t>RECOVERED, NOT RECOVERED, DEAD, UNKNOWN, OTHER</t>
  </si>
  <si>
    <t>bOYWVEBaWy6</t>
  </si>
  <si>
    <t>Health outcome</t>
  </si>
  <si>
    <t>outcome_patcourse_status</t>
  </si>
  <si>
    <t>RECOVERED, NOTRECOVERED, DEATH, UNKNOWN, OTHER</t>
  </si>
  <si>
    <t>Other patient status (outcome)</t>
  </si>
  <si>
    <t>nFNHFgtt2eG</t>
  </si>
  <si>
    <t>Outcome - other</t>
  </si>
  <si>
    <t>outcome_patcourse_status_other</t>
  </si>
  <si>
    <t>Date of patient release or date of death</t>
  </si>
  <si>
    <t>Date of Release from isolation/hospital or Date of Death</t>
  </si>
  <si>
    <t>dDEdmn8q3P1</t>
  </si>
  <si>
    <t>DATE_DEATH</t>
  </si>
  <si>
    <t>Date of death</t>
  </si>
  <si>
    <t>outcome_date_of_outcome</t>
  </si>
  <si>
    <t>IdFN1KdIHO1</t>
  </si>
  <si>
    <t>DATE_DISCHARGE</t>
  </si>
  <si>
    <t>Date of discharge</t>
  </si>
  <si>
    <t>If released, date of last laboratory test</t>
  </si>
  <si>
    <t>If released from hospital /isolation, date of last laboratory test</t>
  </si>
  <si>
    <t>outcome_lab_date</t>
  </si>
  <si>
    <t>High risk contacts followed from case</t>
  </si>
  <si>
    <t>Total number of high-risk contacts followed for this case</t>
  </si>
  <si>
    <t>SbXES4EPgqP</t>
  </si>
  <si>
    <t>Date of birth</t>
  </si>
  <si>
    <t>Contact number followed</t>
  </si>
  <si>
    <t>NUMBER</t>
  </si>
  <si>
    <t>outcome_contacts_followed</t>
  </si>
  <si>
    <t>Number of high risk contacts followed unknown</t>
  </si>
  <si>
    <t>eoNKIKEThg9</t>
  </si>
  <si>
    <t>Contact Followup</t>
  </si>
  <si>
    <t>outcome_contacts_followed_unknown</t>
  </si>
  <si>
    <t>Patient.birthDate</t>
  </si>
  <si>
    <t>Sex at birth</t>
  </si>
  <si>
    <t>Patient.gender</t>
  </si>
  <si>
    <t>Answers</t>
  </si>
  <si>
    <t>Yes</t>
  </si>
  <si>
    <t>No</t>
  </si>
  <si>
    <t>Unknown</t>
  </si>
  <si>
    <t>Case contact</t>
  </si>
  <si>
    <t>Patient is contact of known or suspected infectious case</t>
  </si>
  <si>
    <t>Male</t>
  </si>
  <si>
    <t>Self-seeking</t>
  </si>
  <si>
    <t>Self-referred</t>
  </si>
  <si>
    <t>POE detection</t>
  </si>
  <si>
    <t>Repatriation</t>
  </si>
  <si>
    <t>Surveillance</t>
  </si>
  <si>
    <t>Infection surveillance procedure</t>
  </si>
  <si>
    <t>Procedure</t>
  </si>
  <si>
    <t>First trimester</t>
  </si>
  <si>
    <t>Second trimester</t>
  </si>
  <si>
    <t>Second Trimester</t>
  </si>
  <si>
    <t>http://hl7.org/fhir/administrative-gender</t>
  </si>
  <si>
    <t>Third trimester</t>
  </si>
  <si>
    <t>Third Trimester</t>
  </si>
  <si>
    <t>Confirmed</t>
  </si>
  <si>
    <t>Confirmed present</t>
  </si>
  <si>
    <t>Probable</t>
  </si>
  <si>
    <t>male</t>
  </si>
  <si>
    <t>Suspected</t>
  </si>
  <si>
    <t>Serum or plasma severe acute respiratory syndrome coronavirus 2 (SARS-CoV-2) IgG antibody detection by immunoassay</t>
  </si>
  <si>
    <t>Test</t>
  </si>
  <si>
    <t>Female</t>
  </si>
  <si>
    <t>Serum or plasma severe acute respiratory syndrome coronavirus 2 (SARS-CoV-2) IgG antibody measurement by immunoassay (units/volume)</t>
  </si>
  <si>
    <t>Serum or plasma severe acute respiratory syndrome coronavirus 2 (SARS-CoV-2) IgM antibody detection by immunoassay</t>
  </si>
  <si>
    <t>Detection in serum or plasma of either or both IgG and IgM antibodies to severe acute respiratory syndrome coronavirus 2 (SARS-CoV-2) by immunoassay</t>
  </si>
  <si>
    <t>Serum or plasma severe acute respiratory syndrome coronavirus 2 (SARS-CoV-2) IgM antibody measurement by immunoassay (units/volume)</t>
  </si>
  <si>
    <t>Respiratory specimen severe acute respiratory syndrome coronavirus 2 (SARS-CoV-2) RNA detection by probe and target amplification method</t>
  </si>
  <si>
    <t>Respiratory specimen severe acute respiratory syndrome coronavirus 2 (SARS-CoV-2) N gene detection by probe and target amplification method</t>
  </si>
  <si>
    <t>Respiratory specimen severe acute respiratory syndrome coronavirus 2 (SARS-CoV-2) RdRp gene detection by probe and target amplification method</t>
  </si>
  <si>
    <t>female</t>
  </si>
  <si>
    <t>Pneumonia</t>
  </si>
  <si>
    <t>Acute respiratory distress syndrome</t>
  </si>
  <si>
    <t>Acute respiratory distress syndrome (ARDS)</t>
  </si>
  <si>
    <t>Diagnosis n/a</t>
  </si>
  <si>
    <t>Other</t>
  </si>
  <si>
    <t>Respiratory specimen severe acute respiratory syndrome coronavirus 2 (SARS-CoV-2) antigen rapid diagnostic test</t>
  </si>
  <si>
    <t>Rapid detection in serum or plasma of either or both IgG and IgM antibodies to severe acute respiratory syndrome coronavirus 2 (SARS-CoV-2) by immunoassay</t>
  </si>
  <si>
    <t>COVID-19 rapid IgG/IgM test</t>
  </si>
  <si>
    <t>Negative (no anti-COVID-19 antibody detected)</t>
  </si>
  <si>
    <t>Positive for IgM only (Presence of anti-COVID-19 IgM)</t>
  </si>
  <si>
    <t>Positive for IgG only (Presence of anti-COVID-19 IgG)</t>
  </si>
  <si>
    <t>Positive for both IgG and IgM (Presence of anti-COVID-19 IgG and IgM)</t>
  </si>
  <si>
    <t>Country</t>
  </si>
  <si>
    <t>ConvSet</t>
  </si>
  <si>
    <t>These original concepts were created in January:</t>
  </si>
  <si>
    <t>Suspected 2019-nCoV infection</t>
  </si>
  <si>
    <t>Location.Address.country</t>
  </si>
  <si>
    <t>Suspected Wuhan coronavirus infection</t>
  </si>
  <si>
    <t>https://hl7.org/fhir/2018May/valueset-iso3166-1-3.html</t>
  </si>
  <si>
    <t>Suspected severe acute respiratory syndrome coronavirus 2 (SARS-CoV-2) infection</t>
  </si>
  <si>
    <t>Suspected 2019 novel coronavirus infection</t>
  </si>
  <si>
    <t>Suspected COVID-19 infection</t>
  </si>
  <si>
    <t>Serum SARS-CoV-2 nucleic acid assay by real time reverse transcriptase PCR</t>
  </si>
  <si>
    <t xml:space="preserve"> Administrative Level One (e.g. province, state, territory prefecture, region, etc.) where the case was diagnosed.</t>
  </si>
  <si>
    <t>Serum 2019 novel coronavirus nucleic acid assay by real time reverse transcriptase PCR</t>
  </si>
  <si>
    <t>2019-nCoV nucleic acid assay by real time reverse transcriptase PCR</t>
  </si>
  <si>
    <t>Location.Address.state</t>
  </si>
  <si>
    <t>Serum Wuhan coronavirus nucleic acid assay by real time reverse transcriptase PCR</t>
  </si>
  <si>
    <t>Exposure to COVID-19</t>
  </si>
  <si>
    <t>Exposure to 2019-nCoV</t>
  </si>
  <si>
    <t>Exposure to Wuhan coronavirus</t>
  </si>
  <si>
    <t>Exposure to 2019 novel coronavirus</t>
  </si>
  <si>
    <t>Infection due to 2019-nCoV</t>
  </si>
  <si>
    <t>Location.Address.district</t>
  </si>
  <si>
    <t>Infection due to severe acute respiratory syndrome coronavirus 2 (SARS-CoV-2)</t>
  </si>
  <si>
    <t>Infection due to Wuhan coronavirus</t>
  </si>
  <si>
    <t>Infection due to 2019 novel coronavirus</t>
  </si>
  <si>
    <t>Infection due to COVID-19</t>
  </si>
  <si>
    <t>Pneumonia due to severe acute respiratory syndrome coronavirus 2 (SARS-CoV-2)</t>
  </si>
  <si>
    <t>Pneumonia due to 2019-nCoV</t>
  </si>
  <si>
    <t>Pneumonia due to Wuhan coronavirus</t>
  </si>
  <si>
    <t>Pneumonia due to 2019 novel coronavirus</t>
  </si>
  <si>
    <t>Patient.Address.country</t>
  </si>
  <si>
    <t>Pneumonia due to COVID-19</t>
  </si>
  <si>
    <t>Loss of sense of smell</t>
  </si>
  <si>
    <t>Loss of taste</t>
  </si>
  <si>
    <t>Terms added in April 1st release:</t>
  </si>
  <si>
    <t>Sweating</t>
  </si>
  <si>
    <t>Abbott RealTime SARS-CoV-2 test</t>
  </si>
  <si>
    <t>Centers for Disease Control and Prevention (CDC) 2019-Novel Coronavirus (2019-nCoV) Real-Time Reverse Transcriptase (RT)-PCR Diagnostic Panel</t>
  </si>
  <si>
    <t>Date of onset of current first symptoms:</t>
  </si>
  <si>
    <t>Hologic Panther Fusion® SARS-CoV-2 test</t>
  </si>
  <si>
    <t>Sequential organ failure assessment score</t>
  </si>
  <si>
    <t>National early warning score</t>
  </si>
  <si>
    <t>History of supplemental oxygen therapy</t>
  </si>
  <si>
    <t>Xpert® Xpress SARS-CoV-2 antigen test</t>
  </si>
  <si>
    <t>History of severe acute respiratory syndrome coronavirus 2 (SARS-CoV-2) disease</t>
  </si>
  <si>
    <t>Acute respiratory distress syndrome (ARDS) due to severe acute respiratory syndrome coronavirus 2 (SARS-CoV-2)</t>
  </si>
  <si>
    <t>Lower respiratory tract infection due to severe acute respiratory syndrome coronavirus 2 (SARS-CoV-2)</t>
  </si>
  <si>
    <t>Acute bronchitis caused by severe acute respiratory syndrome coronavirus 2</t>
  </si>
  <si>
    <t>Patient health status</t>
  </si>
  <si>
    <t>Patient condition resolved</t>
  </si>
  <si>
    <t>Patient condition unresolved</t>
  </si>
  <si>
    <t>Dead</t>
  </si>
  <si>
    <t>Tocilizumab</t>
  </si>
  <si>
    <t>Drug</t>
  </si>
  <si>
    <t>Sarilumab</t>
  </si>
  <si>
    <t>Baricitinib</t>
  </si>
  <si>
    <t>Boceprevir</t>
  </si>
  <si>
    <t>WHO-CR Observation (Asymptomatic)</t>
  </si>
  <si>
    <t>Siltuximab</t>
  </si>
  <si>
    <t>Favilavir</t>
  </si>
  <si>
    <t>Remdesivir</t>
  </si>
  <si>
    <t>Pegylated interferon alfa-2b</t>
  </si>
  <si>
    <t>Does the patient have any underlying conditions or comorbidities?</t>
  </si>
  <si>
    <t>Pegylated interferon alfa-2a</t>
  </si>
  <si>
    <t>Pegylated interferon beta-1a</t>
  </si>
  <si>
    <t>History of positive test for SARS-CoV-2</t>
  </si>
  <si>
    <t>Myocarditis due to severe acute respiratory syndrome coronavirus 2 (SARS-CoV-2)</t>
  </si>
  <si>
    <t>Pregnancy Status</t>
  </si>
  <si>
    <t>Encephalopathy due to severe acute respiratory syndrome coronavirus 2 (SARS-CoV-2)</t>
  </si>
  <si>
    <t>Gastroenteritis due to severe acute respiratory syndrome coronavirus 2 (SARS-CoV-2)</t>
  </si>
  <si>
    <t>Otitis media due to severe acute respiratory syndrome coronavirus 2 (SARS-CoV-2)</t>
  </si>
  <si>
    <t>Bronchitis due to severe acute respiratory syndrome coronavirus 2 (SARS-CoV-2)</t>
  </si>
  <si>
    <t>Venous blood specimen</t>
  </si>
  <si>
    <t>Capillary blood specimen specimen</t>
  </si>
  <si>
    <t>WHO-CR Observation (Pregnancy Status)</t>
  </si>
  <si>
    <t>PregnancyStatus</t>
  </si>
  <si>
    <t>Oropharyngeal swab specimen</t>
  </si>
  <si>
    <t>Nasal swab specimen</t>
  </si>
  <si>
    <t xml:space="preserve">82810-3
</t>
  </si>
  <si>
    <t>Capillary filling function</t>
  </si>
  <si>
    <t>Pregnant</t>
  </si>
  <si>
    <t>Normal capillary filling</t>
  </si>
  <si>
    <t>Prolonged capillary refill time</t>
  </si>
  <si>
    <t>Provide supplemental oxygen via nasal cannula</t>
  </si>
  <si>
    <t>77386006</t>
  </si>
  <si>
    <t>LA15173-0</t>
  </si>
  <si>
    <t>Disease due to severe acute respiratory syndrome coronavirus 2 (SARS-CoV-2), without lab confirmation</t>
  </si>
  <si>
    <t>Not pregnant</t>
  </si>
  <si>
    <t>Roche cobas® SARS-CoV-2 test</t>
  </si>
  <si>
    <t>Serum or plasma severe acute respiratory syndrome coronavirus 2 (SARS-CoV-2) IgA antibody detection by immunoassay</t>
  </si>
  <si>
    <t>Maternal severe acute respiratory syndrome coronavirus 2 (SARS-CoV-2) infection during pregnancy</t>
  </si>
  <si>
    <t>Serum or plasma severe acute respiratory syndrome coronavirus 2 (SARS-CoV-2) IgG antibody detection by rapid immunoassay</t>
  </si>
  <si>
    <t>60001007</t>
  </si>
  <si>
    <t>Serum or plasma severe acute respiratory syndrome coronavirus 2 (SARS-CoV-2) IgM antibody detection by rapid immunoassay</t>
  </si>
  <si>
    <t>LA26683-5</t>
  </si>
  <si>
    <t>Terms added for next release</t>
  </si>
  <si>
    <t>Self-quarantine</t>
  </si>
  <si>
    <t>History of self-quarantine</t>
  </si>
  <si>
    <t>Physical distancing</t>
  </si>
  <si>
    <t>History of physical distancing</t>
  </si>
  <si>
    <t>Lymphocytopenia associated with severe acute respiratory syndrome coronavirus 2 (SARS-CoV-2)</t>
  </si>
  <si>
    <t>Thrombocytopenia associated with severe acute respiratory syndrome coronavirus 2 (SARS-CoV-2)</t>
  </si>
  <si>
    <t>261665006</t>
  </si>
  <si>
    <t>LA4489-6</t>
  </si>
  <si>
    <t>Asymptomatic confirmed infection with severe acute respiratory syndrome coronavirus 2 (SARS-CoV-2)</t>
  </si>
  <si>
    <t>Venous thromboembolism associated with severe acute respiratory syndrome coronavirus 2 (SARS-CoV-2)</t>
  </si>
  <si>
    <t>Acute diarrhea due to severe acute respiratory syndrome coronavirus 2 (SARS-CoV-2)</t>
  </si>
  <si>
    <t>Country of residence, coded</t>
  </si>
  <si>
    <t>Exposure to fluids/laboratory specimen from a case</t>
  </si>
  <si>
    <t>Health care setting exposure to aerosol-generating procedure on a case</t>
  </si>
  <si>
    <t>WHO-CR Observation (Pregnancy Trimester)</t>
  </si>
  <si>
    <t>PregnancyTrimester</t>
  </si>
  <si>
    <t>Household contact of case</t>
  </si>
  <si>
    <t>Z34.90</t>
  </si>
  <si>
    <t>32418-6</t>
  </si>
  <si>
    <t>Close face-to-face contact with case for &gt;= 15 minutes</t>
  </si>
  <si>
    <t>Exposure to case within closed environment for extended period</t>
  </si>
  <si>
    <t>First Trimester</t>
  </si>
  <si>
    <t>Exposure to high-transmission situation or event</t>
  </si>
  <si>
    <t>Z34.91</t>
  </si>
  <si>
    <t>Z34.92</t>
  </si>
  <si>
    <t>Z34.83</t>
  </si>
  <si>
    <t>WHO-CR Observation (post-partum)</t>
  </si>
  <si>
    <t>COVID Comorbidities</t>
  </si>
  <si>
    <t>Condition.code</t>
  </si>
  <si>
    <t xml:space="preserve">WHO-CR Conditions (Comorbidities) </t>
  </si>
  <si>
    <t>COVIDComorbidities</t>
  </si>
  <si>
    <t xml:space="preserve">has the patient an acquired immunodeficiency (HIV) or is the patient treated with drugs that decreased immune response (corticoides, anti cancer chemotherapy)? </t>
  </si>
  <si>
    <t>Cardiovascular disease including hypertension</t>
  </si>
  <si>
    <t xml:space="preserve"> cardiovascular disease</t>
  </si>
  <si>
    <t xml:space="preserve"> liver diseases</t>
  </si>
  <si>
    <t xml:space="preserve"> renal diseases </t>
  </si>
  <si>
    <t>I12.0, I13.1, N03.2-N03.7, N05.2-N05.7, N18.x, N19.x, N25.0, Z49.0-Z49.2, Z94.0, Z99.2</t>
  </si>
  <si>
    <t>*-C26.x, C30.x-C34.x, C37.x-C41.x, C43.x, C45.x-C58.x, C60.x-C76.x, C81.x-C85.x, C88.x, C90.x-C97.x</t>
  </si>
  <si>
    <t>I27.8, I27.9, J40.x-J47.x, J60.x-J67.x, J68.4, J70.1, J70.3</t>
  </si>
  <si>
    <t>Condition.note</t>
  </si>
  <si>
    <t>WHO-CR Observation (ventelation)</t>
  </si>
  <si>
    <t>WHO-CR Observation (ECMO)</t>
  </si>
  <si>
    <t>WHO-CR Observation (isolation)</t>
  </si>
  <si>
    <t>Observation.effective[x]</t>
  </si>
  <si>
    <t>dateTime</t>
  </si>
  <si>
    <t xml:space="preserve">Is case a health worker </t>
  </si>
  <si>
    <t>WHO-CR Observation (health worker)</t>
  </si>
  <si>
    <t>WHO-CR Observation (Travel History)</t>
  </si>
  <si>
    <t>Specify country of travel</t>
  </si>
  <si>
    <t>Observation.travelAddress.country</t>
  </si>
  <si>
    <t>Specify city of travel</t>
  </si>
  <si>
    <t>Specify start and end date of travel</t>
  </si>
  <si>
    <t>Period</t>
  </si>
  <si>
    <t>WHO-CR Observation (Confirmed Case Exposure)</t>
  </si>
  <si>
    <t>Patient outcome</t>
  </si>
  <si>
    <t>results of last test</t>
  </si>
  <si>
    <t>data element</t>
  </si>
  <si>
    <t>pos/neg, unknown</t>
  </si>
  <si>
    <t>Total number of contacts followed from case</t>
  </si>
  <si>
    <t>Total number of  contacts followed for this case</t>
  </si>
  <si>
    <t>Contact followed</t>
  </si>
  <si>
    <t>Number of  contacts followed unknown</t>
  </si>
  <si>
    <t>Observation.travelAddress.city</t>
  </si>
  <si>
    <t xml:space="preserve">        Observation.value[x]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</si>
</sst>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0"/>
      <color rgb="FF000000"/>
      <name val="Arial"/>
    </font>
    <font>
      <sz val="10"/>
      <color theme="1"/>
      <name val="Arial"/>
    </font>
    <font>
      <b/>
      <sz val="10"/>
      <color theme="1"/>
      <name val="Arial"/>
    </font>
    <font>
      <sz val="10"/>
      <color rgb="FF000000"/>
      <name val="Arial"/>
    </font>
    <font>
      <b/>
      <u/>
      <sz val="11"/>
      <color rgb="FF000000"/>
      <name val="Calibri"/>
    </font>
    <font>
      <b/>
      <u/>
      <sz val="11"/>
      <color rgb="FF000000"/>
      <name val="Calibri"/>
    </font>
    <font>
      <b/>
      <u/>
      <sz val="11"/>
      <color rgb="FF000000"/>
      <name val="Calibri"/>
    </font>
    <font>
      <b/>
      <u/>
      <sz val="10"/>
      <color theme="1"/>
      <name val="Arial"/>
    </font>
    <font>
      <b/>
      <sz val="18"/>
      <color rgb="FFFF0000"/>
      <name val="Calibri"/>
    </font>
    <font>
      <b/>
      <sz val="11"/>
      <color rgb="FF000000"/>
      <name val="Calibri"/>
    </font>
    <font>
      <b/>
      <sz val="11"/>
      <color theme="1"/>
      <name val="Calibri"/>
    </font>
    <font>
      <b/>
      <sz val="10"/>
      <color rgb="FF000000"/>
      <name val="Arial"/>
    </font>
    <font>
      <b/>
      <sz val="10"/>
      <color theme="1"/>
      <name val="Calibri"/>
    </font>
    <font>
      <u/>
      <sz val="10"/>
      <color rgb="FF000000"/>
      <name val="Arial"/>
    </font>
    <font>
      <sz val="10"/>
      <color theme="1"/>
      <name val="Calibri"/>
    </font>
    <font>
      <b/>
      <sz val="10"/>
      <color rgb="FFFF0000"/>
      <name val="Calibri"/>
    </font>
    <font>
      <sz val="11"/>
      <color theme="1"/>
      <name val="Calibri"/>
    </font>
    <font>
      <b/>
      <sz val="11"/>
      <color theme="1"/>
      <name val="Arial"/>
    </font>
    <font>
      <sz val="11"/>
      <color rgb="FF000000"/>
      <name val="Calibri"/>
    </font>
    <font>
      <sz val="11"/>
      <color theme="1"/>
      <name val="Arial"/>
    </font>
    <font>
      <b/>
      <u/>
      <sz val="10"/>
      <color rgb="FF000000"/>
      <name val="Arial"/>
    </font>
    <font>
      <sz val="11"/>
      <color rgb="FF777777"/>
      <name val="Calibri"/>
    </font>
    <font>
      <sz val="11"/>
      <color rgb="FF323C43"/>
      <name val="Calibri"/>
    </font>
    <font>
      <i/>
      <sz val="11"/>
      <color theme="1"/>
      <name val="Arial"/>
    </font>
    <font>
      <b/>
      <sz val="11"/>
      <color rgb="FF000000"/>
      <name val="Arial"/>
    </font>
    <font>
      <sz val="11"/>
      <color rgb="FF3F3F76"/>
      <name val="Calibri"/>
    </font>
    <font>
      <sz val="11"/>
      <color rgb="FF000000"/>
      <name val="Verdana"/>
    </font>
    <font>
      <sz val="11"/>
      <color rgb="FF006100"/>
      <name val="Calibri"/>
    </font>
    <font>
      <u/>
      <sz val="10"/>
      <color rgb="FF0000FF"/>
      <name val="Arial"/>
    </font>
    <font>
      <u/>
      <sz val="10"/>
      <color rgb="FF000000"/>
      <name val="Arial"/>
    </font>
    <font>
      <u/>
      <sz val="11"/>
      <color rgb="FF000000"/>
      <name val="Verdana"/>
    </font>
    <font>
      <u/>
      <sz val="11"/>
      <color rgb="FF003366"/>
      <name val="Calibri"/>
    </font>
    <font>
      <u/>
      <sz val="10"/>
      <color rgb="FF000000"/>
      <name val="Arial"/>
    </font>
    <font>
      <sz val="11"/>
      <color rgb="FF1F497D"/>
      <name val="Arial"/>
    </font>
    <font>
      <sz val="11"/>
      <color rgb="FF000000"/>
      <name val="Arial"/>
    </font>
    <font>
      <sz val="11"/>
      <color rgb="FF000000"/>
      <name val="Roboto"/>
    </font>
    <font>
      <b/>
      <sz val="11"/>
      <color rgb="FFFF0000"/>
      <name val="Arial"/>
    </font>
    <font>
      <sz val="12"/>
      <color rgb="FF000000"/>
      <name val="-webkit-standard"/>
    </font>
    <font>
      <b/>
      <sz val="12"/>
      <color rgb="FFFF0000"/>
      <name val="Calibri"/>
    </font>
    <font>
      <sz val="11"/>
      <color rgb="FF3C4043"/>
      <name val="Roboto"/>
    </font>
    <font>
      <sz val="11"/>
      <color rgb="FF212121"/>
      <name val="Calibri"/>
    </font>
    <font>
      <b/>
      <sz val="9"/>
      <color rgb="FF333333"/>
      <name val="Verdana"/>
    </font>
    <font>
      <b/>
      <sz val="10"/>
      <color rgb="FFFF0000"/>
      <name val="Arial"/>
    </font>
  </fonts>
  <fills count="26">
    <fill>
      <patternFill patternType="none"/>
    </fill>
    <fill>
      <patternFill patternType="gray125"/>
    </fill>
    <fill>
      <patternFill patternType="solid">
        <fgColor rgb="FFEFEFEF"/>
        <bgColor rgb="FFEFEFEF"/>
      </patternFill>
    </fill>
    <fill>
      <patternFill patternType="solid">
        <fgColor rgb="FFCCCCCC"/>
        <bgColor rgb="FFCCCCCC"/>
      </patternFill>
    </fill>
    <fill>
      <patternFill patternType="solid">
        <fgColor rgb="FFB7B7B7"/>
        <bgColor rgb="FFB7B7B7"/>
      </patternFill>
    </fill>
    <fill>
      <patternFill patternType="solid">
        <fgColor rgb="FFFFF2CC"/>
        <bgColor rgb="FFFFF2CC"/>
      </patternFill>
    </fill>
    <fill>
      <patternFill patternType="solid">
        <fgColor rgb="FFCFE2F3"/>
        <bgColor rgb="FFCFE2F3"/>
      </patternFill>
    </fill>
    <fill>
      <patternFill patternType="solid">
        <fgColor rgb="FFFFC000"/>
        <bgColor rgb="FFFFC000"/>
      </patternFill>
    </fill>
    <fill>
      <patternFill patternType="solid">
        <fgColor rgb="FF6D9EEB"/>
        <bgColor rgb="FF6D9EEB"/>
      </patternFill>
    </fill>
    <fill>
      <patternFill patternType="solid">
        <fgColor rgb="FFE2EFD9"/>
        <bgColor rgb="FFE2EFD9"/>
      </patternFill>
    </fill>
    <fill>
      <patternFill patternType="solid">
        <fgColor rgb="FFF4CCCC"/>
        <bgColor rgb="FFF4CCCC"/>
      </patternFill>
    </fill>
    <fill>
      <patternFill patternType="solid">
        <fgColor rgb="FFFCE5CD"/>
        <bgColor rgb="FFFCE5CD"/>
      </patternFill>
    </fill>
    <fill>
      <patternFill patternType="solid">
        <fgColor rgb="FFFFFFFF"/>
        <bgColor rgb="FFFFFFFF"/>
      </patternFill>
    </fill>
    <fill>
      <patternFill patternType="solid">
        <fgColor rgb="FFFF9900"/>
        <bgColor rgb="FFFF9900"/>
      </patternFill>
    </fill>
    <fill>
      <patternFill patternType="solid">
        <fgColor rgb="FFB6D7A8"/>
        <bgColor rgb="FFB6D7A8"/>
      </patternFill>
    </fill>
    <fill>
      <patternFill patternType="solid">
        <fgColor rgb="FF98FB98"/>
        <bgColor rgb="FF98FB98"/>
      </patternFill>
    </fill>
    <fill>
      <patternFill patternType="solid">
        <fgColor rgb="FFFCFCFC"/>
        <bgColor rgb="FFFCFCFC"/>
      </patternFill>
    </fill>
    <fill>
      <patternFill patternType="solid">
        <fgColor rgb="FFD9EAD3"/>
        <bgColor rgb="FFD9EAD3"/>
      </patternFill>
    </fill>
    <fill>
      <patternFill patternType="solid">
        <fgColor rgb="FFF3F3F3"/>
        <bgColor rgb="FFF3F3F3"/>
      </patternFill>
    </fill>
    <fill>
      <patternFill patternType="solid">
        <fgColor theme="6"/>
        <bgColor theme="6"/>
      </patternFill>
    </fill>
    <fill>
      <patternFill patternType="solid">
        <fgColor rgb="FFEAD1DC"/>
        <bgColor rgb="FFEAD1DC"/>
      </patternFill>
    </fill>
    <fill>
      <patternFill patternType="solid">
        <fgColor rgb="FFFFFF00"/>
        <bgColor rgb="FFFFFF00"/>
      </patternFill>
    </fill>
    <fill>
      <patternFill patternType="solid">
        <fgColor rgb="FFD8D8D8"/>
        <bgColor rgb="FFD8D8D8"/>
      </patternFill>
    </fill>
    <fill>
      <patternFill patternType="solid">
        <fgColor rgb="FFD9D9D9"/>
        <bgColor rgb="FFD9D9D9"/>
      </patternFill>
    </fill>
    <fill>
      <patternFill patternType="solid">
        <fgColor rgb="FFF5F5F5"/>
        <bgColor rgb="FFF5F5F5"/>
      </patternFill>
    </fill>
    <fill>
      <patternFill patternType="solid">
        <fgColor rgb="FFB7E1CD"/>
        <bgColor rgb="FFB7E1CD"/>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B7B7B7"/>
      </left>
      <right style="thin">
        <color rgb="FFB7B7B7"/>
      </right>
      <top style="thin">
        <color rgb="FFB7B7B7"/>
      </top>
      <bottom style="thin">
        <color rgb="FFB7B7B7"/>
      </bottom>
      <diagonal/>
    </border>
  </borders>
  <cellStyleXfs count="1">
    <xf numFmtId="0" fontId="0" fillId="0" borderId="0"/>
  </cellStyleXfs>
  <cellXfs count="210">
    <xf numFmtId="0" fontId="0" fillId="0" borderId="0" xfId="0" applyFont="1" applyAlignment="1"/>
    <xf numFmtId="0" fontId="1" fillId="0" borderId="0" xfId="0" applyFont="1" applyAlignment="1"/>
    <xf numFmtId="0" fontId="3" fillId="2" borderId="0" xfId="0" applyFont="1" applyFill="1" applyAlignment="1">
      <alignment vertical="top" wrapText="1"/>
    </xf>
    <xf numFmtId="0" fontId="1" fillId="3" borderId="0" xfId="0" applyFont="1" applyFill="1"/>
    <xf numFmtId="0" fontId="3" fillId="2" borderId="1" xfId="0" applyFont="1" applyFill="1" applyBorder="1" applyAlignment="1">
      <alignment vertical="top" wrapText="1"/>
    </xf>
    <xf numFmtId="0" fontId="1" fillId="3" borderId="0" xfId="0" applyFont="1" applyFill="1" applyAlignment="1">
      <alignment wrapText="1"/>
    </xf>
    <xf numFmtId="0" fontId="1" fillId="4" borderId="0" xfId="0" applyFont="1" applyFill="1"/>
    <xf numFmtId="0" fontId="3" fillId="2" borderId="1" xfId="0" applyFont="1" applyFill="1" applyBorder="1" applyAlignment="1">
      <alignment vertical="top" wrapText="1"/>
    </xf>
    <xf numFmtId="0" fontId="4" fillId="0" borderId="0" xfId="0" applyFont="1" applyAlignment="1">
      <alignment horizontal="center"/>
    </xf>
    <xf numFmtId="0" fontId="5" fillId="5" borderId="0" xfId="0" applyFont="1" applyFill="1" applyAlignment="1">
      <alignment horizontal="center"/>
    </xf>
    <xf numFmtId="0" fontId="3" fillId="2" borderId="1" xfId="0" applyFont="1" applyFill="1" applyBorder="1" applyAlignment="1">
      <alignment vertical="top"/>
    </xf>
    <xf numFmtId="0" fontId="6" fillId="0" borderId="0" xfId="0" applyFont="1" applyAlignment="1">
      <alignment horizontal="center" wrapText="1"/>
    </xf>
    <xf numFmtId="0" fontId="7" fillId="0" borderId="0" xfId="0" applyFont="1" applyAlignment="1">
      <alignment horizontal="center"/>
    </xf>
    <xf numFmtId="0" fontId="8" fillId="0" borderId="2" xfId="0" applyFont="1" applyBorder="1" applyAlignment="1"/>
    <xf numFmtId="0" fontId="1" fillId="0" borderId="2" xfId="0" applyFont="1" applyBorder="1" applyAlignment="1"/>
    <xf numFmtId="0" fontId="9" fillId="0" borderId="0" xfId="0" applyFont="1" applyAlignment="1">
      <alignment wrapText="1"/>
    </xf>
    <xf numFmtId="0" fontId="10" fillId="0" borderId="0" xfId="0" applyFont="1" applyAlignment="1"/>
    <xf numFmtId="0" fontId="1" fillId="6" borderId="2" xfId="0" applyFont="1" applyFill="1" applyBorder="1" applyAlignment="1"/>
    <xf numFmtId="0" fontId="11" fillId="7" borderId="1" xfId="0" applyFont="1" applyFill="1" applyBorder="1" applyAlignment="1">
      <alignment vertical="top" wrapText="1"/>
    </xf>
    <xf numFmtId="0" fontId="12" fillId="8" borderId="0" xfId="0" applyFont="1" applyFill="1" applyAlignment="1">
      <alignment wrapText="1"/>
    </xf>
    <xf numFmtId="0" fontId="1" fillId="6" borderId="0" xfId="0" applyFont="1" applyFill="1" applyAlignment="1"/>
    <xf numFmtId="0" fontId="13" fillId="2" borderId="1" xfId="0" applyFont="1" applyFill="1" applyBorder="1" applyAlignment="1">
      <alignment vertical="top" wrapText="1"/>
    </xf>
    <xf numFmtId="0" fontId="1" fillId="0" borderId="0" xfId="0" applyFont="1" applyAlignment="1"/>
    <xf numFmtId="49" fontId="3" fillId="2" borderId="1" xfId="0" applyNumberFormat="1" applyFont="1" applyFill="1" applyBorder="1" applyAlignment="1">
      <alignment vertical="top" wrapText="1"/>
    </xf>
    <xf numFmtId="0" fontId="9" fillId="0" borderId="0" xfId="0" applyFont="1" applyAlignment="1"/>
    <xf numFmtId="0" fontId="11" fillId="8" borderId="0" xfId="0" applyFont="1" applyFill="1" applyAlignment="1">
      <alignment horizontal="left"/>
    </xf>
    <xf numFmtId="0" fontId="14" fillId="9" borderId="0" xfId="0" applyFont="1" applyFill="1" applyAlignment="1">
      <alignment vertical="top"/>
    </xf>
    <xf numFmtId="0" fontId="12" fillId="0" borderId="0" xfId="0" applyFont="1" applyAlignment="1">
      <alignment wrapText="1"/>
    </xf>
    <xf numFmtId="0" fontId="14" fillId="9" borderId="1" xfId="0" applyFont="1" applyFill="1" applyBorder="1" applyAlignment="1">
      <alignment vertical="top"/>
    </xf>
    <xf numFmtId="0" fontId="15" fillId="10" borderId="0" xfId="0" applyFont="1" applyFill="1" applyAlignment="1">
      <alignment wrapText="1"/>
    </xf>
    <xf numFmtId="0" fontId="11" fillId="7" borderId="3" xfId="0" applyFont="1" applyFill="1" applyBorder="1" applyAlignment="1">
      <alignment vertical="top" wrapText="1"/>
    </xf>
    <xf numFmtId="0" fontId="9" fillId="11" borderId="0" xfId="0" applyFont="1" applyFill="1" applyAlignment="1"/>
    <xf numFmtId="0" fontId="11" fillId="8" borderId="3" xfId="0" applyFont="1" applyFill="1" applyBorder="1" applyAlignment="1">
      <alignment vertical="top" wrapText="1"/>
    </xf>
    <xf numFmtId="0" fontId="10" fillId="0" borderId="0" xfId="0" applyFont="1" applyAlignment="1"/>
    <xf numFmtId="0" fontId="2" fillId="8" borderId="3" xfId="0" applyFont="1" applyFill="1" applyBorder="1" applyAlignment="1">
      <alignment vertical="top" wrapText="1"/>
    </xf>
    <xf numFmtId="0" fontId="11" fillId="12" borderId="1" xfId="0" applyFont="1" applyFill="1" applyBorder="1" applyAlignment="1">
      <alignment vertical="top" wrapText="1"/>
    </xf>
    <xf numFmtId="0" fontId="11" fillId="12" borderId="3" xfId="0" applyFont="1" applyFill="1" applyBorder="1" applyAlignment="1">
      <alignment vertical="top" wrapText="1"/>
    </xf>
    <xf numFmtId="0" fontId="10" fillId="0" borderId="0" xfId="0" applyFont="1" applyAlignment="1">
      <alignment wrapText="1"/>
    </xf>
    <xf numFmtId="0" fontId="2" fillId="8" borderId="3" xfId="0" applyFont="1" applyFill="1" applyBorder="1" applyAlignment="1">
      <alignment vertical="top"/>
    </xf>
    <xf numFmtId="0" fontId="12" fillId="0" borderId="0" xfId="0" applyFont="1" applyAlignment="1">
      <alignment wrapText="1"/>
    </xf>
    <xf numFmtId="0" fontId="9" fillId="6" borderId="0" xfId="0" applyFont="1" applyFill="1" applyAlignment="1"/>
    <xf numFmtId="0" fontId="9" fillId="6" borderId="0" xfId="0" applyFont="1" applyFill="1" applyAlignment="1"/>
    <xf numFmtId="0" fontId="10" fillId="0" borderId="0" xfId="0" applyFont="1" applyAlignment="1">
      <alignment wrapText="1"/>
    </xf>
    <xf numFmtId="0" fontId="9" fillId="6" borderId="0" xfId="0" applyFont="1" applyFill="1" applyAlignment="1">
      <alignment wrapText="1"/>
    </xf>
    <xf numFmtId="0" fontId="1" fillId="0" borderId="0" xfId="0" applyFont="1" applyAlignment="1">
      <alignment wrapText="1"/>
    </xf>
    <xf numFmtId="0" fontId="11" fillId="5" borderId="3" xfId="0" applyFont="1" applyFill="1" applyBorder="1" applyAlignment="1">
      <alignment vertical="top" wrapText="1"/>
    </xf>
    <xf numFmtId="0" fontId="16" fillId="5" borderId="0" xfId="0" applyFont="1" applyFill="1" applyAlignment="1"/>
    <xf numFmtId="0" fontId="17" fillId="0" borderId="0" xfId="0" applyFont="1" applyAlignment="1"/>
    <xf numFmtId="0" fontId="11" fillId="13" borderId="0" xfId="0" applyFont="1" applyFill="1" applyAlignment="1">
      <alignment vertical="top" wrapText="1"/>
    </xf>
    <xf numFmtId="0" fontId="17" fillId="0" borderId="0" xfId="0" applyFont="1" applyAlignment="1"/>
    <xf numFmtId="0" fontId="16" fillId="0" borderId="0" xfId="0" applyFont="1" applyAlignment="1">
      <alignment wrapText="1"/>
    </xf>
    <xf numFmtId="0" fontId="17" fillId="0" borderId="0" xfId="0" applyFont="1" applyAlignment="1"/>
    <xf numFmtId="0" fontId="16" fillId="0" borderId="0" xfId="0" applyFont="1" applyAlignment="1"/>
    <xf numFmtId="0" fontId="11" fillId="14" borderId="3" xfId="0" applyFont="1" applyFill="1" applyBorder="1" applyAlignment="1">
      <alignment vertical="top" wrapText="1"/>
    </xf>
    <xf numFmtId="0" fontId="18" fillId="6" borderId="0" xfId="0" applyFont="1" applyFill="1" applyAlignment="1">
      <alignment horizontal="right"/>
    </xf>
    <xf numFmtId="0" fontId="11" fillId="11" borderId="3" xfId="0" applyFont="1" applyFill="1" applyBorder="1" applyAlignment="1">
      <alignment vertical="top" wrapText="1"/>
    </xf>
    <xf numFmtId="0" fontId="17" fillId="0" borderId="0" xfId="0" applyFont="1" applyAlignment="1">
      <alignment wrapText="1"/>
    </xf>
    <xf numFmtId="0" fontId="18" fillId="6" borderId="0" xfId="0" applyFont="1" applyFill="1" applyAlignment="1">
      <alignment wrapText="1"/>
    </xf>
    <xf numFmtId="0" fontId="19" fillId="0" borderId="0" xfId="0" applyFont="1" applyAlignment="1"/>
    <xf numFmtId="0" fontId="18" fillId="6" borderId="0" xfId="0" applyFont="1" applyFill="1" applyAlignment="1"/>
    <xf numFmtId="49" fontId="1" fillId="0" borderId="0" xfId="0" applyNumberFormat="1" applyFont="1" applyAlignment="1"/>
    <xf numFmtId="49" fontId="20" fillId="14" borderId="3" xfId="0" applyNumberFormat="1" applyFont="1" applyFill="1" applyBorder="1" applyAlignment="1">
      <alignment vertical="top" wrapText="1"/>
    </xf>
    <xf numFmtId="0" fontId="21" fillId="6" borderId="0" xfId="0" applyFont="1" applyFill="1" applyAlignment="1">
      <alignment horizontal="right"/>
    </xf>
    <xf numFmtId="49" fontId="16" fillId="15" borderId="0" xfId="0" applyNumberFormat="1" applyFont="1" applyFill="1" applyAlignment="1"/>
    <xf numFmtId="49" fontId="11" fillId="14" borderId="3" xfId="0" applyNumberFormat="1" applyFont="1" applyFill="1" applyBorder="1" applyAlignment="1">
      <alignment vertical="top" wrapText="1"/>
    </xf>
    <xf numFmtId="0" fontId="16" fillId="6" borderId="0" xfId="0" applyFont="1" applyFill="1" applyAlignment="1">
      <alignment horizontal="right"/>
    </xf>
    <xf numFmtId="49" fontId="1" fillId="0" borderId="0" xfId="0" applyNumberFormat="1" applyFont="1" applyAlignment="1"/>
    <xf numFmtId="0" fontId="22" fillId="16" borderId="0" xfId="0" applyFont="1" applyFill="1" applyAlignment="1">
      <alignment horizontal="left" wrapText="1"/>
    </xf>
    <xf numFmtId="0" fontId="11" fillId="17" borderId="0" xfId="0" applyFont="1" applyFill="1" applyAlignment="1">
      <alignment vertical="top" wrapText="1"/>
    </xf>
    <xf numFmtId="0" fontId="16" fillId="6" borderId="0" xfId="0" applyFont="1" applyFill="1" applyAlignment="1">
      <alignment wrapText="1"/>
    </xf>
    <xf numFmtId="0" fontId="1" fillId="18" borderId="4" xfId="0" applyFont="1" applyFill="1" applyBorder="1" applyAlignment="1"/>
    <xf numFmtId="49" fontId="16" fillId="18" borderId="4" xfId="0" applyNumberFormat="1" applyFont="1" applyFill="1" applyBorder="1" applyAlignment="1">
      <alignment wrapText="1"/>
    </xf>
    <xf numFmtId="0" fontId="18" fillId="0" borderId="0" xfId="0" applyFont="1" applyAlignment="1"/>
    <xf numFmtId="0" fontId="16" fillId="5" borderId="0" xfId="0" applyFont="1" applyFill="1" applyAlignment="1"/>
    <xf numFmtId="0" fontId="16" fillId="6" borderId="0" xfId="0" applyFont="1" applyFill="1" applyAlignment="1"/>
    <xf numFmtId="0" fontId="18" fillId="0" borderId="0" xfId="0" applyFont="1" applyAlignment="1">
      <alignment wrapText="1"/>
    </xf>
    <xf numFmtId="0" fontId="3" fillId="18" borderId="4" xfId="0" applyFont="1" applyFill="1" applyBorder="1" applyAlignment="1">
      <alignment vertical="top" wrapText="1"/>
    </xf>
    <xf numFmtId="0" fontId="19" fillId="0" borderId="0" xfId="0" applyFont="1" applyAlignment="1"/>
    <xf numFmtId="0" fontId="8" fillId="0" borderId="2" xfId="0" applyFont="1" applyBorder="1" applyAlignment="1"/>
    <xf numFmtId="0" fontId="16" fillId="3" borderId="0" xfId="0" applyFont="1" applyFill="1" applyAlignment="1"/>
    <xf numFmtId="0" fontId="1" fillId="18" borderId="4" xfId="0" applyFont="1" applyFill="1" applyBorder="1"/>
    <xf numFmtId="0" fontId="16" fillId="0" borderId="0" xfId="0" applyFont="1" applyAlignment="1"/>
    <xf numFmtId="0" fontId="1" fillId="0" borderId="0" xfId="0" applyFont="1" applyAlignment="1"/>
    <xf numFmtId="0" fontId="1" fillId="18" borderId="4" xfId="0" applyFont="1" applyFill="1" applyBorder="1" applyAlignment="1">
      <alignment wrapText="1"/>
    </xf>
    <xf numFmtId="0" fontId="23" fillId="0" borderId="0" xfId="0" applyFont="1" applyAlignment="1"/>
    <xf numFmtId="0" fontId="1" fillId="18" borderId="4" xfId="0" applyFont="1" applyFill="1" applyBorder="1" applyAlignment="1">
      <alignment wrapText="1"/>
    </xf>
    <xf numFmtId="0" fontId="3" fillId="18" borderId="4" xfId="0" applyFont="1" applyFill="1" applyBorder="1" applyAlignment="1">
      <alignment horizontal="right" vertical="top" wrapText="1"/>
    </xf>
    <xf numFmtId="49" fontId="16" fillId="18" borderId="4" xfId="0" applyNumberFormat="1" applyFont="1" applyFill="1" applyBorder="1" applyAlignment="1">
      <alignment wrapText="1"/>
    </xf>
    <xf numFmtId="0" fontId="25" fillId="0" borderId="0" xfId="0" applyFont="1" applyAlignment="1">
      <alignment wrapText="1"/>
    </xf>
    <xf numFmtId="0" fontId="1" fillId="18" borderId="4" xfId="0" applyFont="1" applyFill="1" applyBorder="1" applyAlignment="1">
      <alignment vertical="top"/>
    </xf>
    <xf numFmtId="0" fontId="1" fillId="0" borderId="0" xfId="0" applyFont="1" applyAlignment="1">
      <alignment wrapText="1"/>
    </xf>
    <xf numFmtId="0" fontId="18" fillId="0" borderId="0" xfId="0" applyFont="1" applyAlignment="1"/>
    <xf numFmtId="0" fontId="1" fillId="18" borderId="4" xfId="0" applyFont="1" applyFill="1" applyBorder="1" applyAlignment="1">
      <alignment vertical="top" wrapText="1"/>
    </xf>
    <xf numFmtId="0" fontId="16" fillId="5" borderId="0" xfId="0" applyFont="1" applyFill="1" applyAlignment="1"/>
    <xf numFmtId="0" fontId="11" fillId="3" borderId="0" xfId="0" applyFont="1" applyFill="1" applyAlignment="1">
      <alignment horizontal="left"/>
    </xf>
    <xf numFmtId="0" fontId="1" fillId="18" borderId="4" xfId="0" applyFont="1" applyFill="1" applyBorder="1" applyAlignment="1">
      <alignment vertical="top" wrapText="1"/>
    </xf>
    <xf numFmtId="0" fontId="16" fillId="0" borderId="0" xfId="0" applyFont="1" applyAlignment="1">
      <alignment wrapText="1"/>
    </xf>
    <xf numFmtId="0" fontId="16" fillId="0" borderId="0" xfId="0" applyFont="1" applyAlignment="1"/>
    <xf numFmtId="0" fontId="3" fillId="3" borderId="0" xfId="0" applyFont="1" applyFill="1" applyAlignment="1">
      <alignment horizontal="left" wrapText="1"/>
    </xf>
    <xf numFmtId="0" fontId="16" fillId="0" borderId="0" xfId="0" applyFont="1" applyAlignment="1">
      <alignment wrapText="1"/>
    </xf>
    <xf numFmtId="0" fontId="11" fillId="19" borderId="0" xfId="0" applyFont="1" applyFill="1" applyAlignment="1">
      <alignment horizontal="left"/>
    </xf>
    <xf numFmtId="49" fontId="1" fillId="18" borderId="4" xfId="0" applyNumberFormat="1" applyFont="1" applyFill="1" applyBorder="1" applyAlignment="1">
      <alignment vertical="top" wrapText="1"/>
    </xf>
    <xf numFmtId="0" fontId="18" fillId="6" borderId="0" xfId="0" applyFont="1" applyFill="1" applyAlignment="1">
      <alignment horizontal="right"/>
    </xf>
    <xf numFmtId="49" fontId="1" fillId="18" borderId="4" xfId="0" applyNumberFormat="1" applyFont="1" applyFill="1" applyBorder="1" applyAlignment="1">
      <alignment vertical="top"/>
    </xf>
    <xf numFmtId="0" fontId="3" fillId="2" borderId="0" xfId="0" applyFont="1" applyFill="1" applyAlignment="1">
      <alignment horizontal="left" wrapText="1"/>
    </xf>
    <xf numFmtId="0" fontId="18" fillId="6" borderId="0" xfId="0" applyFont="1" applyFill="1" applyAlignment="1">
      <alignment wrapText="1"/>
    </xf>
    <xf numFmtId="0" fontId="1" fillId="19" borderId="0" xfId="0" applyFont="1" applyFill="1" applyAlignment="1"/>
    <xf numFmtId="0" fontId="18" fillId="6" borderId="0" xfId="0" applyFont="1" applyFill="1" applyAlignment="1"/>
    <xf numFmtId="0" fontId="1" fillId="5" borderId="0" xfId="0" applyFont="1" applyFill="1" applyAlignment="1"/>
    <xf numFmtId="0" fontId="1" fillId="20" borderId="0" xfId="0" applyFont="1" applyFill="1" applyAlignment="1">
      <alignment vertical="top" wrapText="1"/>
    </xf>
    <xf numFmtId="0" fontId="16" fillId="0" borderId="0" xfId="0" applyFont="1" applyAlignment="1"/>
    <xf numFmtId="0" fontId="11" fillId="5" borderId="0" xfId="0" applyFont="1" applyFill="1" applyAlignment="1">
      <alignment horizontal="left"/>
    </xf>
    <xf numFmtId="49" fontId="16" fillId="3" borderId="0" xfId="0" applyNumberFormat="1" applyFont="1" applyFill="1" applyAlignment="1"/>
    <xf numFmtId="0" fontId="11" fillId="13" borderId="0" xfId="0" applyFont="1" applyFill="1" applyAlignment="1">
      <alignment horizontal="left"/>
    </xf>
    <xf numFmtId="0" fontId="1" fillId="20" borderId="0" xfId="0" applyFont="1" applyFill="1" applyAlignment="1">
      <alignment horizontal="right" vertical="top"/>
    </xf>
    <xf numFmtId="0" fontId="1" fillId="21" borderId="0" xfId="0" applyFont="1" applyFill="1" applyAlignment="1">
      <alignment wrapText="1"/>
    </xf>
    <xf numFmtId="0" fontId="18" fillId="0" borderId="0" xfId="0" applyFont="1" applyAlignment="1">
      <alignment wrapText="1"/>
    </xf>
    <xf numFmtId="16" fontId="16" fillId="0" borderId="0" xfId="0" applyNumberFormat="1" applyFont="1" applyAlignment="1">
      <alignment wrapText="1"/>
    </xf>
    <xf numFmtId="0" fontId="14" fillId="18" borderId="4" xfId="0" applyFont="1" applyFill="1" applyBorder="1" applyAlignment="1">
      <alignment vertical="top"/>
    </xf>
    <xf numFmtId="0" fontId="26" fillId="6" borderId="0" xfId="0" applyFont="1" applyFill="1" applyAlignment="1"/>
    <xf numFmtId="0" fontId="27" fillId="0" borderId="0" xfId="0" applyFont="1" applyAlignment="1">
      <alignment wrapText="1"/>
    </xf>
    <xf numFmtId="0" fontId="18" fillId="2" borderId="4" xfId="0" applyFont="1" applyFill="1" applyBorder="1" applyAlignment="1">
      <alignment wrapText="1"/>
    </xf>
    <xf numFmtId="0" fontId="16" fillId="18" borderId="4" xfId="0" applyFont="1" applyFill="1" applyBorder="1" applyAlignment="1"/>
    <xf numFmtId="0" fontId="16" fillId="18" borderId="4" xfId="0" applyFont="1" applyFill="1" applyBorder="1" applyAlignment="1">
      <alignment wrapText="1"/>
    </xf>
    <xf numFmtId="0" fontId="16" fillId="18" borderId="4" xfId="0" applyFont="1" applyFill="1" applyBorder="1" applyAlignment="1"/>
    <xf numFmtId="0" fontId="16" fillId="18" borderId="4" xfId="0" applyFont="1" applyFill="1" applyBorder="1" applyAlignment="1"/>
    <xf numFmtId="0" fontId="1" fillId="18" borderId="4" xfId="0" applyFont="1" applyFill="1" applyBorder="1" applyAlignment="1"/>
    <xf numFmtId="0" fontId="16" fillId="18" borderId="4" xfId="0" applyFont="1" applyFill="1" applyBorder="1" applyAlignment="1">
      <alignment wrapText="1"/>
    </xf>
    <xf numFmtId="0" fontId="28" fillId="0" borderId="0" xfId="0" applyFont="1" applyAlignment="1"/>
    <xf numFmtId="0" fontId="18" fillId="18" borderId="4" xfId="0" applyFont="1" applyFill="1" applyBorder="1" applyAlignment="1">
      <alignment horizontal="right"/>
    </xf>
    <xf numFmtId="0" fontId="16" fillId="20" borderId="4" xfId="0" applyFont="1" applyFill="1" applyBorder="1" applyAlignment="1">
      <alignment wrapText="1"/>
    </xf>
    <xf numFmtId="0" fontId="29" fillId="17" borderId="0" xfId="0" applyFont="1" applyFill="1" applyAlignment="1">
      <alignment horizontal="left" vertical="top" wrapText="1"/>
    </xf>
    <xf numFmtId="0" fontId="30" fillId="0" borderId="0" xfId="0" applyFont="1" applyAlignment="1"/>
    <xf numFmtId="0" fontId="18" fillId="6" borderId="0" xfId="0" applyFont="1" applyFill="1" applyAlignment="1">
      <alignment horizontal="right"/>
    </xf>
    <xf numFmtId="0" fontId="18" fillId="6" borderId="0" xfId="0" applyFont="1" applyFill="1" applyAlignment="1">
      <alignment wrapText="1"/>
    </xf>
    <xf numFmtId="0" fontId="18" fillId="6" borderId="0" xfId="0" applyFont="1" applyFill="1" applyAlignment="1"/>
    <xf numFmtId="0" fontId="3" fillId="18" borderId="0" xfId="0" applyFont="1" applyFill="1" applyAlignment="1">
      <alignment vertical="top" wrapText="1"/>
    </xf>
    <xf numFmtId="0" fontId="18" fillId="21" borderId="0" xfId="0" applyFont="1" applyFill="1" applyAlignment="1">
      <alignment wrapText="1"/>
    </xf>
    <xf numFmtId="0" fontId="18" fillId="18" borderId="4" xfId="0" applyFont="1" applyFill="1" applyBorder="1" applyAlignment="1">
      <alignment wrapText="1"/>
    </xf>
    <xf numFmtId="0" fontId="25" fillId="0" borderId="0" xfId="0" applyFont="1" applyAlignment="1">
      <alignment wrapText="1"/>
    </xf>
    <xf numFmtId="0" fontId="16" fillId="18" borderId="4" xfId="0" applyFont="1" applyFill="1" applyBorder="1" applyAlignment="1"/>
    <xf numFmtId="49" fontId="1" fillId="18" borderId="4" xfId="0" applyNumberFormat="1" applyFont="1" applyFill="1" applyBorder="1" applyAlignment="1">
      <alignment wrapText="1"/>
    </xf>
    <xf numFmtId="0" fontId="3" fillId="18" borderId="0" xfId="0" applyFont="1" applyFill="1" applyAlignment="1">
      <alignment horizontal="left"/>
    </xf>
    <xf numFmtId="16" fontId="16" fillId="18" borderId="4" xfId="0" applyNumberFormat="1" applyFont="1" applyFill="1" applyBorder="1" applyAlignment="1">
      <alignment wrapText="1"/>
    </xf>
    <xf numFmtId="0" fontId="1" fillId="21" borderId="0" xfId="0" applyFont="1" applyFill="1"/>
    <xf numFmtId="0" fontId="16" fillId="22" borderId="0" xfId="0" applyFont="1" applyFill="1" applyAlignment="1"/>
    <xf numFmtId="0" fontId="23" fillId="22" borderId="0" xfId="0" applyFont="1" applyFill="1" applyAlignment="1"/>
    <xf numFmtId="0" fontId="18" fillId="23" borderId="0" xfId="0" applyFont="1" applyFill="1" applyAlignment="1"/>
    <xf numFmtId="0" fontId="16" fillId="23" borderId="0" xfId="0" applyFont="1" applyFill="1" applyAlignment="1"/>
    <xf numFmtId="0" fontId="16" fillId="23" borderId="0" xfId="0" applyFont="1" applyFill="1" applyAlignment="1">
      <alignment wrapText="1"/>
    </xf>
    <xf numFmtId="0" fontId="1" fillId="23" borderId="0" xfId="0" applyFont="1" applyFill="1"/>
    <xf numFmtId="0" fontId="18" fillId="18" borderId="4" xfId="0" applyFont="1" applyFill="1" applyBorder="1" applyAlignment="1">
      <alignment wrapText="1"/>
    </xf>
    <xf numFmtId="0" fontId="16" fillId="20" borderId="4" xfId="0" applyFont="1" applyFill="1" applyBorder="1" applyAlignment="1">
      <alignment wrapText="1"/>
    </xf>
    <xf numFmtId="0" fontId="31" fillId="6" borderId="0" xfId="0" applyFont="1" applyFill="1" applyAlignment="1">
      <alignment horizontal="right"/>
    </xf>
    <xf numFmtId="0" fontId="32" fillId="20" borderId="0" xfId="0" applyFont="1" applyFill="1" applyAlignment="1">
      <alignment vertical="top" wrapText="1"/>
    </xf>
    <xf numFmtId="0" fontId="3" fillId="20" borderId="0" xfId="0" applyFont="1" applyFill="1" applyAlignment="1">
      <alignment vertical="top" wrapText="1"/>
    </xf>
    <xf numFmtId="0" fontId="26" fillId="6" borderId="0" xfId="0" applyFont="1" applyFill="1" applyAlignment="1">
      <alignment horizontal="right"/>
    </xf>
    <xf numFmtId="0" fontId="33" fillId="0" borderId="0" xfId="0" applyFont="1" applyAlignment="1">
      <alignment wrapText="1"/>
    </xf>
    <xf numFmtId="0" fontId="33" fillId="6" borderId="0" xfId="0" applyFont="1" applyFill="1" applyAlignment="1"/>
    <xf numFmtId="0" fontId="3" fillId="20" borderId="0" xfId="0" applyFont="1" applyFill="1" applyAlignment="1">
      <alignment vertical="top" wrapText="1"/>
    </xf>
    <xf numFmtId="0" fontId="26" fillId="12" borderId="0" xfId="0" applyFont="1" applyFill="1" applyAlignment="1">
      <alignment horizontal="right"/>
    </xf>
    <xf numFmtId="0" fontId="34" fillId="0" borderId="0" xfId="0" applyFont="1" applyAlignment="1">
      <alignment wrapText="1"/>
    </xf>
    <xf numFmtId="0" fontId="34" fillId="0" borderId="0" xfId="0" applyFont="1" applyAlignment="1"/>
    <xf numFmtId="0" fontId="34" fillId="0" borderId="0" xfId="0" applyFont="1" applyAlignment="1"/>
    <xf numFmtId="0" fontId="18" fillId="18" borderId="4" xfId="0" applyFont="1" applyFill="1" applyBorder="1" applyAlignment="1">
      <alignment horizontal="right"/>
    </xf>
    <xf numFmtId="0" fontId="34" fillId="0" borderId="0" xfId="0" applyFont="1" applyAlignment="1">
      <alignment horizontal="right"/>
    </xf>
    <xf numFmtId="0" fontId="35" fillId="12" borderId="0" xfId="0" applyFont="1" applyFill="1" applyAlignment="1">
      <alignment wrapText="1"/>
    </xf>
    <xf numFmtId="0" fontId="19" fillId="6" borderId="0" xfId="0" applyFont="1" applyFill="1" applyAlignment="1"/>
    <xf numFmtId="0" fontId="16" fillId="12" borderId="0" xfId="0" applyFont="1" applyFill="1" applyAlignment="1"/>
    <xf numFmtId="0" fontId="36" fillId="0" borderId="0" xfId="0" applyFont="1" applyAlignment="1">
      <alignment wrapText="1"/>
    </xf>
    <xf numFmtId="0" fontId="26" fillId="24" borderId="0" xfId="0" applyFont="1" applyFill="1" applyAlignment="1">
      <alignment wrapText="1"/>
    </xf>
    <xf numFmtId="0" fontId="37" fillId="0" borderId="0" xfId="0" applyFont="1" applyAlignment="1"/>
    <xf numFmtId="0" fontId="1" fillId="18" borderId="0" xfId="0" applyFont="1" applyFill="1"/>
    <xf numFmtId="0" fontId="3" fillId="18" borderId="0" xfId="0" applyFont="1" applyFill="1" applyAlignment="1">
      <alignment vertical="top" wrapText="1"/>
    </xf>
    <xf numFmtId="0" fontId="3" fillId="18" borderId="0" xfId="0" applyFont="1" applyFill="1" applyAlignment="1">
      <alignment vertical="top" wrapText="1"/>
    </xf>
    <xf numFmtId="49" fontId="14" fillId="18" borderId="0" xfId="0" applyNumberFormat="1" applyFont="1" applyFill="1" applyAlignment="1">
      <alignment vertical="top"/>
    </xf>
    <xf numFmtId="0" fontId="16" fillId="25" borderId="0" xfId="0" applyFont="1" applyFill="1" applyAlignment="1">
      <alignment wrapText="1"/>
    </xf>
    <xf numFmtId="49" fontId="3" fillId="18" borderId="0" xfId="0" applyNumberFormat="1" applyFont="1" applyFill="1" applyAlignment="1">
      <alignment vertical="top" wrapText="1"/>
    </xf>
    <xf numFmtId="0" fontId="26" fillId="24" borderId="0" xfId="0" applyFont="1" applyFill="1" applyAlignment="1"/>
    <xf numFmtId="0" fontId="19" fillId="0" borderId="0" xfId="0" applyFont="1" applyAlignment="1">
      <alignment wrapText="1"/>
    </xf>
    <xf numFmtId="0" fontId="19" fillId="6" borderId="0" xfId="0" applyFont="1" applyFill="1" applyAlignment="1">
      <alignment wrapText="1"/>
    </xf>
    <xf numFmtId="0" fontId="38" fillId="6" borderId="0" xfId="0" applyFont="1" applyFill="1" applyAlignment="1"/>
    <xf numFmtId="0" fontId="3" fillId="17" borderId="0" xfId="0" applyFont="1" applyFill="1" applyAlignment="1">
      <alignment vertical="top" wrapText="1"/>
    </xf>
    <xf numFmtId="0" fontId="19" fillId="6" borderId="0" xfId="0" applyFont="1" applyFill="1" applyAlignment="1">
      <alignment horizontal="right"/>
    </xf>
    <xf numFmtId="0" fontId="3" fillId="17" borderId="0" xfId="0" applyFont="1" applyFill="1" applyAlignment="1">
      <alignment vertical="top"/>
    </xf>
    <xf numFmtId="0" fontId="39" fillId="12" borderId="0" xfId="0" applyFont="1" applyFill="1" applyAlignment="1">
      <alignment horizontal="left" wrapText="1"/>
    </xf>
    <xf numFmtId="0" fontId="40" fillId="0" borderId="0" xfId="0" applyFont="1" applyAlignment="1"/>
    <xf numFmtId="0" fontId="26" fillId="0" borderId="0" xfId="0" applyFont="1" applyAlignment="1">
      <alignment horizontal="right"/>
    </xf>
    <xf numFmtId="0" fontId="16" fillId="0" borderId="0" xfId="0" applyFont="1" applyAlignment="1">
      <alignment horizontal="right"/>
    </xf>
    <xf numFmtId="0" fontId="26" fillId="0" borderId="0" xfId="0" applyFont="1" applyAlignment="1"/>
    <xf numFmtId="0" fontId="21" fillId="18" borderId="4" xfId="0" applyFont="1" applyFill="1" applyBorder="1" applyAlignment="1">
      <alignment horizontal="right"/>
    </xf>
    <xf numFmtId="0" fontId="21" fillId="18" borderId="4" xfId="0" applyFont="1" applyFill="1" applyBorder="1" applyAlignment="1">
      <alignment horizontal="right"/>
    </xf>
    <xf numFmtId="0" fontId="38" fillId="0" borderId="0" xfId="0" applyFont="1" applyAlignment="1"/>
    <xf numFmtId="0" fontId="19" fillId="0" borderId="0" xfId="0" applyFont="1" applyAlignment="1">
      <alignment horizontal="right"/>
    </xf>
    <xf numFmtId="0" fontId="26" fillId="0" borderId="0" xfId="0" applyFont="1" applyAlignment="1">
      <alignment wrapText="1"/>
    </xf>
    <xf numFmtId="0" fontId="16" fillId="18" borderId="4" xfId="0" applyFont="1" applyFill="1" applyBorder="1" applyAlignment="1">
      <alignment horizontal="right"/>
    </xf>
    <xf numFmtId="0" fontId="18" fillId="18" borderId="4" xfId="0" applyFont="1" applyFill="1" applyBorder="1" applyAlignment="1">
      <alignment horizontal="right"/>
    </xf>
    <xf numFmtId="0" fontId="16" fillId="18" borderId="4" xfId="0" applyFont="1" applyFill="1" applyBorder="1" applyAlignment="1">
      <alignment wrapText="1"/>
    </xf>
    <xf numFmtId="0" fontId="18" fillId="18" borderId="4" xfId="0" applyFont="1" applyFill="1" applyBorder="1" applyAlignment="1">
      <alignment wrapText="1"/>
    </xf>
    <xf numFmtId="0" fontId="16" fillId="18" borderId="4" xfId="0" applyFont="1" applyFill="1" applyBorder="1" applyAlignment="1"/>
    <xf numFmtId="0" fontId="41" fillId="2" borderId="0" xfId="0" applyFont="1" applyFill="1" applyAlignment="1">
      <alignment horizontal="left"/>
    </xf>
    <xf numFmtId="0" fontId="24" fillId="11" borderId="0" xfId="0" applyFont="1" applyFill="1" applyAlignment="1"/>
    <xf numFmtId="0" fontId="0" fillId="0" borderId="0" xfId="0" applyFont="1" applyAlignment="1"/>
    <xf numFmtId="0" fontId="9" fillId="11" borderId="0" xfId="0" applyFont="1" applyFill="1" applyAlignment="1"/>
    <xf numFmtId="49" fontId="1" fillId="0" borderId="0" xfId="0" applyNumberFormat="1" applyFont="1" applyAlignment="1"/>
    <xf numFmtId="0" fontId="19" fillId="0" borderId="0" xfId="0" applyFont="1" applyAlignment="1"/>
    <xf numFmtId="0" fontId="2" fillId="0" borderId="0" xfId="0" applyFont="1" applyAlignment="1"/>
    <xf numFmtId="0" fontId="4" fillId="0" borderId="0" xfId="0" applyFont="1" applyAlignment="1">
      <alignment horizontal="center"/>
    </xf>
    <xf numFmtId="0" fontId="7" fillId="0" borderId="0" xfId="0" applyFont="1" applyAlignment="1">
      <alignment horizontal="center"/>
    </xf>
    <xf numFmtId="0" fontId="0" fillId="18" borderId="0" xfId="0" applyFont="1" applyFill="1" applyAlignment="1">
      <alignment vertical="top" wrapText="1"/>
    </xf>
  </cellXfs>
  <cellStyles count="1">
    <cellStyle name="Normal" xfId="0" builtinId="0"/>
  </cellStyles>
  <dxfs count="1">
    <dxf>
      <fill>
        <patternFill patternType="solid">
          <fgColor rgb="FFEAD1DC"/>
          <bgColor rgb="FFEAD1D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ho.int/cg/CodeSystem/extended-content" TargetMode="External"/><Relationship Id="rId13" Type="http://schemas.openxmlformats.org/officeDocument/2006/relationships/hyperlink" Target="http://who.int/cg/CodeSystem/extended-content" TargetMode="External"/><Relationship Id="rId18" Type="http://schemas.openxmlformats.org/officeDocument/2006/relationships/hyperlink" Target="http://hl7.org/fhir/administrative-gender" TargetMode="External"/><Relationship Id="rId3" Type="http://schemas.openxmlformats.org/officeDocument/2006/relationships/hyperlink" Target="http://who.int/cg/CodeSystem/extended-content" TargetMode="External"/><Relationship Id="rId21" Type="http://schemas.openxmlformats.org/officeDocument/2006/relationships/vmlDrawing" Target="../drawings/vmlDrawing1.vml"/><Relationship Id="rId7" Type="http://schemas.openxmlformats.org/officeDocument/2006/relationships/hyperlink" Target="http://who.int/cg/CodeSystem/extended-content" TargetMode="External"/><Relationship Id="rId12" Type="http://schemas.openxmlformats.org/officeDocument/2006/relationships/hyperlink" Target="http://who.int/cg/CodeSystem/extended-content" TargetMode="External"/><Relationship Id="rId17" Type="http://schemas.openxmlformats.org/officeDocument/2006/relationships/hyperlink" Target="http://hl7.org/fhir/administrative-gender" TargetMode="External"/><Relationship Id="rId2" Type="http://schemas.openxmlformats.org/officeDocument/2006/relationships/hyperlink" Target="http://who.int/cg/CodeSystem/extended-content" TargetMode="External"/><Relationship Id="rId16" Type="http://schemas.openxmlformats.org/officeDocument/2006/relationships/hyperlink" Target="http://who.int/cg/CodeSystem/extended-content" TargetMode="External"/><Relationship Id="rId20" Type="http://schemas.openxmlformats.org/officeDocument/2006/relationships/hyperlink" Target="https://hl7.org/fhir/2018May/valueset-iso3166-1-3.html" TargetMode="External"/><Relationship Id="rId1" Type="http://schemas.openxmlformats.org/officeDocument/2006/relationships/hyperlink" Target="https://hl7.org/fhir/2018May/valueset-iso3166-1-2.html" TargetMode="External"/><Relationship Id="rId6" Type="http://schemas.openxmlformats.org/officeDocument/2006/relationships/hyperlink" Target="http://who.int/cg/CodeSystem/extended-content" TargetMode="External"/><Relationship Id="rId11" Type="http://schemas.openxmlformats.org/officeDocument/2006/relationships/hyperlink" Target="http://who.int/cg/CodeSystem/extended-content" TargetMode="External"/><Relationship Id="rId5" Type="http://schemas.openxmlformats.org/officeDocument/2006/relationships/hyperlink" Target="http://who.int/cg/CodeSystem/extended-content" TargetMode="External"/><Relationship Id="rId15" Type="http://schemas.openxmlformats.org/officeDocument/2006/relationships/hyperlink" Target="http://who.int/cg/CodeSystem/extended-content" TargetMode="External"/><Relationship Id="rId10" Type="http://schemas.openxmlformats.org/officeDocument/2006/relationships/hyperlink" Target="http://who.int/cg/CodeSystem/extended-content" TargetMode="External"/><Relationship Id="rId19" Type="http://schemas.openxmlformats.org/officeDocument/2006/relationships/hyperlink" Target="http://hl7.org/fhir/administrative-gender" TargetMode="External"/><Relationship Id="rId4" Type="http://schemas.openxmlformats.org/officeDocument/2006/relationships/hyperlink" Target="http://who.int/cg/CodeSystem/extended-content" TargetMode="External"/><Relationship Id="rId9" Type="http://schemas.openxmlformats.org/officeDocument/2006/relationships/hyperlink" Target="http://who.int/cg/CodeSystem/extended-content" TargetMode="External"/><Relationship Id="rId14" Type="http://schemas.openxmlformats.org/officeDocument/2006/relationships/hyperlink" Target="http://who.int/cg/CodeSystem/extended-content" TargetMode="External"/><Relationship Id="rId2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hyperlink" Target="http://174.129.20.186:8080/openmrs/dictionary/concept.htm?conceptId=162689" TargetMode="External"/><Relationship Id="rId2" Type="http://schemas.openxmlformats.org/officeDocument/2006/relationships/hyperlink" Target="http://174.129.20.186:8080/openmrs/dictionary/concept.htm?conceptId=165851" TargetMode="External"/><Relationship Id="rId1" Type="http://schemas.openxmlformats.org/officeDocument/2006/relationships/hyperlink" Target="http://174.129.20.186:8080/openmrs/dictionary/concept.htm?conceptId=165657"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U1013"/>
  <sheetViews>
    <sheetView tabSelected="1" workbookViewId="0">
      <pane xSplit="4" ySplit="2" topLeftCell="W57" activePane="bottomRight" state="frozen"/>
      <selection pane="topRight" activeCell="E1" sqref="E1"/>
      <selection pane="bottomLeft" activeCell="A3" sqref="A3"/>
      <selection pane="bottomRight" activeCell="V50" sqref="V50"/>
    </sheetView>
  </sheetViews>
  <sheetFormatPr baseColWidth="10" defaultColWidth="14.5" defaultRowHeight="15.75" customHeight="1"/>
  <cols>
    <col min="2" max="2" width="38" customWidth="1"/>
    <col min="5" max="5" width="18.33203125" customWidth="1"/>
    <col min="6" max="6" width="10.6640625" customWidth="1"/>
    <col min="7" max="7" width="26" customWidth="1"/>
    <col min="8" max="8" width="19.6640625" customWidth="1"/>
    <col min="10" max="20" width="14.5" hidden="1"/>
    <col min="22" max="22" width="28.1640625" customWidth="1"/>
    <col min="27" max="27" width="36.83203125" customWidth="1"/>
    <col min="35" max="35" width="20.6640625" customWidth="1"/>
    <col min="36" max="36" width="11.83203125" customWidth="1"/>
    <col min="42" max="42" width="14.5" hidden="1"/>
    <col min="46" max="47" width="14.5" hidden="1"/>
  </cols>
  <sheetData>
    <row r="1" spans="1:47" ht="128.25" customHeight="1">
      <c r="A1" s="2" t="s">
        <v>1</v>
      </c>
      <c r="B1" s="4" t="s">
        <v>9</v>
      </c>
      <c r="C1" s="4" t="s">
        <v>10</v>
      </c>
      <c r="D1" s="7" t="s">
        <v>11</v>
      </c>
      <c r="E1" s="4" t="s">
        <v>12</v>
      </c>
      <c r="F1" s="4" t="s">
        <v>13</v>
      </c>
      <c r="G1" s="4" t="s">
        <v>14</v>
      </c>
      <c r="H1" s="4" t="s">
        <v>15</v>
      </c>
      <c r="I1" s="4" t="s">
        <v>16</v>
      </c>
      <c r="J1" s="4" t="s">
        <v>17</v>
      </c>
      <c r="K1" s="4"/>
      <c r="L1" s="4" t="s">
        <v>19</v>
      </c>
      <c r="M1" s="4" t="s">
        <v>20</v>
      </c>
      <c r="N1" s="4" t="s">
        <v>21</v>
      </c>
      <c r="O1" s="10" t="s">
        <v>22</v>
      </c>
      <c r="P1" s="10" t="s">
        <v>23</v>
      </c>
      <c r="Q1" s="4" t="s">
        <v>24</v>
      </c>
      <c r="R1" s="4" t="s">
        <v>25</v>
      </c>
      <c r="S1" s="4" t="s">
        <v>26</v>
      </c>
      <c r="T1" s="4"/>
      <c r="U1" s="4" t="s">
        <v>27</v>
      </c>
      <c r="V1" s="7" t="s">
        <v>28</v>
      </c>
      <c r="W1" s="7" t="s">
        <v>29</v>
      </c>
      <c r="X1" s="4" t="s">
        <v>30</v>
      </c>
      <c r="Y1" s="7" t="s">
        <v>31</v>
      </c>
      <c r="Z1" s="4" t="s">
        <v>33</v>
      </c>
      <c r="AA1" s="4" t="s">
        <v>34</v>
      </c>
      <c r="AB1" s="4" t="s">
        <v>35</v>
      </c>
      <c r="AC1" s="4"/>
      <c r="AD1" s="21" t="str">
        <f>HYPERLINK("https://unitsofmeasure.org/ucum.html","If the term is a standard unit of measurement, list the unit in the format following the hyperlink.")</f>
        <v>If the term is a standard unit of measurement, list the unit in the format following the hyperlink.</v>
      </c>
      <c r="AE1" s="4" t="s">
        <v>44</v>
      </c>
      <c r="AF1" s="4" t="s">
        <v>45</v>
      </c>
      <c r="AG1" s="4" t="s">
        <v>46</v>
      </c>
      <c r="AH1" s="4" t="s">
        <v>47</v>
      </c>
      <c r="AI1" s="23" t="s">
        <v>48</v>
      </c>
      <c r="AJ1" s="23" t="s">
        <v>50</v>
      </c>
      <c r="AK1" s="23" t="s">
        <v>48</v>
      </c>
      <c r="AL1" s="23" t="s">
        <v>48</v>
      </c>
      <c r="AM1" s="23" t="s">
        <v>51</v>
      </c>
      <c r="AN1" s="4" t="s">
        <v>52</v>
      </c>
      <c r="AO1" s="4" t="s">
        <v>53</v>
      </c>
      <c r="AP1" s="4" t="s">
        <v>55</v>
      </c>
      <c r="AQ1" s="4"/>
      <c r="AR1" s="4"/>
      <c r="AS1" s="4"/>
      <c r="AT1" s="26"/>
      <c r="AU1" s="28" t="s">
        <v>56</v>
      </c>
    </row>
    <row r="2" spans="1:47" ht="56">
      <c r="A2" s="30" t="s">
        <v>58</v>
      </c>
      <c r="B2" s="30" t="s">
        <v>41</v>
      </c>
      <c r="C2" s="30" t="s">
        <v>60</v>
      </c>
      <c r="D2" s="30" t="s">
        <v>61</v>
      </c>
      <c r="E2" s="32" t="s">
        <v>62</v>
      </c>
      <c r="F2" s="32" t="s">
        <v>63</v>
      </c>
      <c r="G2" s="32" t="s">
        <v>43</v>
      </c>
      <c r="H2" s="34" t="s">
        <v>64</v>
      </c>
      <c r="I2" s="34" t="s">
        <v>66</v>
      </c>
      <c r="J2" s="34" t="s">
        <v>67</v>
      </c>
      <c r="K2" s="36" t="s">
        <v>66</v>
      </c>
      <c r="L2" s="32" t="s">
        <v>68</v>
      </c>
      <c r="M2" s="38" t="s">
        <v>69</v>
      </c>
      <c r="N2" s="32" t="s">
        <v>70</v>
      </c>
      <c r="O2" s="32" t="s">
        <v>71</v>
      </c>
      <c r="P2" s="38" t="s">
        <v>72</v>
      </c>
      <c r="Q2" s="32" t="s">
        <v>73</v>
      </c>
      <c r="R2" s="32" t="s">
        <v>74</v>
      </c>
      <c r="S2" s="32" t="s">
        <v>76</v>
      </c>
      <c r="T2" s="32" t="s">
        <v>78</v>
      </c>
      <c r="U2" s="45" t="s">
        <v>80</v>
      </c>
      <c r="V2" s="45" t="s">
        <v>85</v>
      </c>
      <c r="W2" s="45" t="s">
        <v>86</v>
      </c>
      <c r="X2" s="45" t="s">
        <v>87</v>
      </c>
      <c r="Y2" s="45" t="s">
        <v>88</v>
      </c>
      <c r="Z2" s="45" t="s">
        <v>89</v>
      </c>
      <c r="AA2" s="45" t="s">
        <v>91</v>
      </c>
      <c r="AB2" s="45" t="s">
        <v>92</v>
      </c>
      <c r="AC2" s="45" t="s">
        <v>93</v>
      </c>
      <c r="AD2" s="45" t="s">
        <v>94</v>
      </c>
      <c r="AE2" s="48" t="s">
        <v>95</v>
      </c>
      <c r="AF2" s="53" t="s">
        <v>97</v>
      </c>
      <c r="AG2" s="53" t="s">
        <v>108</v>
      </c>
      <c r="AH2" s="55" t="s">
        <v>111</v>
      </c>
      <c r="AI2" s="61" t="str">
        <f>HYPERLINK("https://icd.who.int/browse10/2016/en","ICD-10-WHO")</f>
        <v>ICD-10-WHO</v>
      </c>
      <c r="AJ2" s="64" t="s">
        <v>132</v>
      </c>
      <c r="AK2" s="61" t="str">
        <f>HYPERLINK("https://browser.ihtsdotools.org/?","SNOMED-CT")</f>
        <v>SNOMED-CT</v>
      </c>
      <c r="AL2" s="61" t="str">
        <f>HYPERLINK("search.loinc.org","LOINC")</f>
        <v>LOINC</v>
      </c>
      <c r="AM2" s="61" t="str">
        <f>HYPERLINK("https://mor.nlm.nih.gov/RxNav/","RxNorm")</f>
        <v>RxNorm</v>
      </c>
      <c r="AN2" s="53" t="s">
        <v>147</v>
      </c>
      <c r="AO2" s="53" t="s">
        <v>149</v>
      </c>
      <c r="AP2" s="53" t="s">
        <v>150</v>
      </c>
      <c r="AQ2" s="55" t="s">
        <v>151</v>
      </c>
      <c r="AR2" s="55" t="s">
        <v>155</v>
      </c>
      <c r="AS2" s="55" t="s">
        <v>158</v>
      </c>
      <c r="AT2" s="68" t="s">
        <v>159</v>
      </c>
      <c r="AU2" s="68" t="s">
        <v>166</v>
      </c>
    </row>
    <row r="3" spans="1:47" ht="32">
      <c r="A3" s="70">
        <v>1000</v>
      </c>
      <c r="B3" s="71" t="s">
        <v>175</v>
      </c>
      <c r="C3" s="76" t="str">
        <f t="shared" ref="C3:C13" si="0">IF(AND(ISBLANK(I3)=FALSE,OR(G3="MC",G3="")),"Input Option","Data Element")</f>
        <v>Data Element</v>
      </c>
      <c r="D3" s="80"/>
      <c r="E3" s="80"/>
      <c r="F3" s="71" t="s">
        <v>175</v>
      </c>
      <c r="G3" s="80"/>
      <c r="H3" s="80"/>
      <c r="I3" s="80"/>
      <c r="J3" s="80"/>
      <c r="K3" s="80"/>
      <c r="L3" s="80"/>
      <c r="M3" s="80"/>
      <c r="N3" s="80"/>
      <c r="O3" s="80"/>
      <c r="P3" s="80"/>
      <c r="Q3" s="80"/>
      <c r="R3" s="80"/>
      <c r="S3" s="80"/>
      <c r="T3" s="80"/>
      <c r="U3" s="80"/>
      <c r="V3" s="83" t="s">
        <v>200</v>
      </c>
      <c r="W3" s="80"/>
      <c r="X3" s="76" t="s">
        <v>206</v>
      </c>
      <c r="Y3" s="76" t="s">
        <v>207</v>
      </c>
      <c r="Z3" s="80"/>
      <c r="AA3" s="83" t="s">
        <v>208</v>
      </c>
      <c r="AB3" s="80"/>
      <c r="AC3" s="80"/>
      <c r="AD3" s="80"/>
      <c r="AE3" s="70" t="s">
        <v>214</v>
      </c>
      <c r="AF3" s="80"/>
      <c r="AG3" s="80"/>
      <c r="AH3" s="80"/>
      <c r="AI3" s="85"/>
      <c r="AJ3" s="80"/>
      <c r="AK3" s="80"/>
      <c r="AL3" s="80"/>
      <c r="AM3" s="80"/>
      <c r="AN3" s="80"/>
      <c r="AO3" s="80"/>
      <c r="AP3" s="80"/>
      <c r="AQ3" s="80"/>
      <c r="AR3" s="80"/>
      <c r="AS3" s="80"/>
    </row>
    <row r="4" spans="1:47" ht="70">
      <c r="A4" s="86">
        <v>1229</v>
      </c>
      <c r="B4" s="87" t="s">
        <v>144</v>
      </c>
      <c r="C4" s="76" t="str">
        <f t="shared" si="0"/>
        <v>Data Element</v>
      </c>
      <c r="D4" s="89" t="str">
        <f>IF(C4="Input Option",IF(#REF!="",#REF!,#REF!),"")</f>
        <v/>
      </c>
      <c r="E4" s="92" t="s">
        <v>236</v>
      </c>
      <c r="F4" s="92" t="s">
        <v>238</v>
      </c>
      <c r="G4" s="92" t="s">
        <v>218</v>
      </c>
      <c r="H4" s="92"/>
      <c r="I4" s="92"/>
      <c r="J4" s="92" t="s">
        <v>239</v>
      </c>
      <c r="K4" s="92"/>
      <c r="L4" s="95" t="s">
        <v>241</v>
      </c>
      <c r="M4" s="89"/>
      <c r="N4" s="89"/>
      <c r="O4" s="89"/>
      <c r="P4" s="89"/>
      <c r="Q4" s="89"/>
      <c r="R4" s="89"/>
      <c r="S4" s="89"/>
      <c r="T4" s="89"/>
      <c r="U4" s="76"/>
      <c r="V4" s="76" t="s">
        <v>243</v>
      </c>
      <c r="W4" s="76"/>
      <c r="X4" s="76" t="s">
        <v>206</v>
      </c>
      <c r="Y4" s="76" t="s">
        <v>207</v>
      </c>
      <c r="Z4" s="76"/>
      <c r="AA4" s="76" t="s">
        <v>245</v>
      </c>
      <c r="AB4" s="76"/>
      <c r="AC4" s="76"/>
      <c r="AD4" s="76"/>
      <c r="AE4" s="70" t="s">
        <v>214</v>
      </c>
      <c r="AF4" s="76"/>
      <c r="AG4" s="76"/>
      <c r="AH4" s="76"/>
      <c r="AI4" s="101"/>
      <c r="AJ4" s="103"/>
      <c r="AK4" s="103"/>
      <c r="AL4" s="103"/>
      <c r="AM4" s="103"/>
      <c r="AN4" s="76" t="s">
        <v>248</v>
      </c>
      <c r="AO4" s="76"/>
      <c r="AP4" s="89"/>
      <c r="AQ4" s="76" t="s">
        <v>40</v>
      </c>
      <c r="AR4" s="76" t="s">
        <v>249</v>
      </c>
      <c r="AS4" s="76" t="s">
        <v>236</v>
      </c>
      <c r="AT4" s="109" t="str">
        <f>IF(OR(C4="Data Element",C4="Calculation"),AA4,IF(C4="Input Option",VLOOKUP(D4,B:AA,41,FALSE),""))</f>
        <v>WHO-CR Patient</v>
      </c>
      <c r="AU4" s="114">
        <f>IFERROR(SEARCH("extens",X4),0)</f>
        <v>0</v>
      </c>
    </row>
    <row r="5" spans="1:47" ht="32">
      <c r="A5" s="70">
        <v>1002</v>
      </c>
      <c r="B5" s="87" t="s">
        <v>156</v>
      </c>
      <c r="C5" s="76" t="str">
        <f t="shared" si="0"/>
        <v>Data Element</v>
      </c>
      <c r="D5" s="80"/>
      <c r="E5" s="80"/>
      <c r="F5" s="87" t="s">
        <v>156</v>
      </c>
      <c r="G5" s="80"/>
      <c r="H5" s="80"/>
      <c r="I5" s="80"/>
      <c r="J5" s="80"/>
      <c r="K5" s="80"/>
      <c r="L5" s="80"/>
      <c r="M5" s="80"/>
      <c r="N5" s="80"/>
      <c r="O5" s="80"/>
      <c r="P5" s="80"/>
      <c r="Q5" s="80"/>
      <c r="R5" s="80"/>
      <c r="S5" s="80"/>
      <c r="T5" s="80"/>
      <c r="U5" s="80"/>
      <c r="V5" s="83" t="s">
        <v>264</v>
      </c>
      <c r="W5" s="80"/>
      <c r="X5" s="76" t="s">
        <v>206</v>
      </c>
      <c r="Y5" s="76" t="s">
        <v>207</v>
      </c>
      <c r="Z5" s="80"/>
      <c r="AA5" s="76" t="s">
        <v>245</v>
      </c>
      <c r="AB5" s="80"/>
      <c r="AC5" s="80"/>
      <c r="AD5" s="80"/>
      <c r="AE5" s="70" t="s">
        <v>214</v>
      </c>
      <c r="AF5" s="80"/>
      <c r="AG5" s="80"/>
      <c r="AH5" s="80"/>
      <c r="AI5" s="85"/>
      <c r="AJ5" s="80"/>
      <c r="AK5" s="80"/>
      <c r="AL5" s="80"/>
      <c r="AM5" s="80"/>
      <c r="AN5" s="76" t="s">
        <v>248</v>
      </c>
      <c r="AO5" s="80"/>
      <c r="AP5" s="80"/>
      <c r="AQ5" s="80"/>
      <c r="AR5" s="80"/>
      <c r="AS5" s="80"/>
    </row>
    <row r="6" spans="1:47" ht="70">
      <c r="A6" s="86">
        <v>1230</v>
      </c>
      <c r="B6" s="87" t="s">
        <v>164</v>
      </c>
      <c r="C6" s="76" t="str">
        <f t="shared" si="0"/>
        <v>Data Element</v>
      </c>
      <c r="D6" s="89" t="str">
        <f>IF(C6="Input Option",IF(#REF!="",#REF!,#REF!),"")</f>
        <v/>
      </c>
      <c r="E6" s="92" t="s">
        <v>287</v>
      </c>
      <c r="F6" s="92" t="s">
        <v>288</v>
      </c>
      <c r="G6" s="92" t="s">
        <v>218</v>
      </c>
      <c r="H6" s="92"/>
      <c r="I6" s="92"/>
      <c r="J6" s="92" t="s">
        <v>239</v>
      </c>
      <c r="K6" s="92"/>
      <c r="L6" s="92" t="s">
        <v>291</v>
      </c>
      <c r="M6" s="89"/>
      <c r="N6" s="89"/>
      <c r="O6" s="89"/>
      <c r="P6" s="89"/>
      <c r="Q6" s="118" t="s">
        <v>294</v>
      </c>
      <c r="R6" s="89"/>
      <c r="S6" s="89"/>
      <c r="T6" s="89"/>
      <c r="U6" s="76"/>
      <c r="V6" s="76" t="s">
        <v>300</v>
      </c>
      <c r="W6" s="76"/>
      <c r="X6" s="76" t="s">
        <v>206</v>
      </c>
      <c r="Y6" s="76" t="s">
        <v>207</v>
      </c>
      <c r="Z6" s="76"/>
      <c r="AA6" s="76" t="s">
        <v>245</v>
      </c>
      <c r="AB6" s="76"/>
      <c r="AC6" s="76"/>
      <c r="AD6" s="76"/>
      <c r="AE6" s="70" t="s">
        <v>214</v>
      </c>
      <c r="AF6" s="76"/>
      <c r="AG6" s="76"/>
      <c r="AH6" s="76"/>
      <c r="AI6" s="101"/>
      <c r="AJ6" s="103"/>
      <c r="AK6" s="103" t="s">
        <v>311</v>
      </c>
      <c r="AL6" s="103"/>
      <c r="AM6" s="103"/>
      <c r="AN6" s="76" t="s">
        <v>248</v>
      </c>
      <c r="AO6" s="76"/>
      <c r="AP6" s="89"/>
      <c r="AQ6" s="76" t="s">
        <v>40</v>
      </c>
      <c r="AR6" s="76" t="s">
        <v>249</v>
      </c>
      <c r="AS6" s="76" t="s">
        <v>287</v>
      </c>
      <c r="AT6" s="109" t="str">
        <f>IF(OR(C6="Data Element",C6="Calculation"),AA6,IF(C6="Input Option",VLOOKUP(D6,B:AA,41,FALSE),""))</f>
        <v>WHO-CR Patient</v>
      </c>
      <c r="AU6" s="114">
        <f>IFERROR(SEARCH("extens",X6),0)</f>
        <v>0</v>
      </c>
    </row>
    <row r="7" spans="1:47" ht="32">
      <c r="A7" s="70">
        <v>1004</v>
      </c>
      <c r="B7" s="87" t="s">
        <v>169</v>
      </c>
      <c r="C7" s="76" t="str">
        <f t="shared" si="0"/>
        <v>Data Element</v>
      </c>
      <c r="D7" s="80"/>
      <c r="E7" s="80"/>
      <c r="F7" s="87" t="s">
        <v>156</v>
      </c>
      <c r="G7" s="80"/>
      <c r="H7" s="80"/>
      <c r="I7" s="80"/>
      <c r="J7" s="80"/>
      <c r="K7" s="80"/>
      <c r="L7" s="80"/>
      <c r="M7" s="80"/>
      <c r="N7" s="80"/>
      <c r="O7" s="80"/>
      <c r="P7" s="80"/>
      <c r="Q7" s="80"/>
      <c r="R7" s="80"/>
      <c r="S7" s="80"/>
      <c r="T7" s="80"/>
      <c r="U7" s="80"/>
      <c r="V7" s="83" t="s">
        <v>326</v>
      </c>
      <c r="W7" s="80"/>
      <c r="X7" s="76" t="s">
        <v>206</v>
      </c>
      <c r="Y7" s="76" t="s">
        <v>207</v>
      </c>
      <c r="Z7" s="80"/>
      <c r="AA7" s="76" t="s">
        <v>245</v>
      </c>
      <c r="AB7" s="80"/>
      <c r="AC7" s="80"/>
      <c r="AD7" s="80"/>
      <c r="AE7" s="70" t="s">
        <v>214</v>
      </c>
      <c r="AF7" s="80"/>
      <c r="AG7" s="80"/>
      <c r="AH7" s="80"/>
      <c r="AI7" s="85"/>
      <c r="AJ7" s="80"/>
      <c r="AK7" s="80"/>
      <c r="AL7" s="80"/>
      <c r="AM7" s="80"/>
      <c r="AN7" s="76" t="s">
        <v>248</v>
      </c>
      <c r="AO7" s="80"/>
      <c r="AP7" s="80"/>
      <c r="AQ7" s="80"/>
      <c r="AR7" s="80"/>
      <c r="AS7" s="80"/>
    </row>
    <row r="8" spans="1:47" ht="28">
      <c r="A8" s="70">
        <v>1005</v>
      </c>
      <c r="B8" s="87" t="s">
        <v>173</v>
      </c>
      <c r="C8" s="76" t="str">
        <f t="shared" si="0"/>
        <v>Data Element</v>
      </c>
      <c r="D8" s="80"/>
      <c r="E8" s="80"/>
      <c r="F8" s="87" t="s">
        <v>173</v>
      </c>
      <c r="G8" s="80"/>
      <c r="H8" s="80"/>
      <c r="I8" s="80"/>
      <c r="J8" s="80"/>
      <c r="K8" s="80"/>
      <c r="L8" s="80"/>
      <c r="M8" s="80"/>
      <c r="N8" s="80"/>
      <c r="O8" s="80"/>
      <c r="P8" s="80"/>
      <c r="Q8" s="80"/>
      <c r="R8" s="80"/>
      <c r="S8" s="80"/>
      <c r="T8" s="80"/>
      <c r="U8" s="80"/>
      <c r="V8" s="83" t="s">
        <v>327</v>
      </c>
      <c r="W8" s="80"/>
      <c r="X8" s="76" t="s">
        <v>206</v>
      </c>
      <c r="Y8" s="76" t="s">
        <v>207</v>
      </c>
      <c r="Z8" s="80"/>
      <c r="AA8" s="76" t="s">
        <v>245</v>
      </c>
      <c r="AB8" s="80"/>
      <c r="AC8" s="80"/>
      <c r="AD8" s="80"/>
      <c r="AE8" s="70" t="s">
        <v>214</v>
      </c>
      <c r="AF8" s="80"/>
      <c r="AG8" s="80"/>
      <c r="AH8" s="80"/>
      <c r="AI8" s="85"/>
      <c r="AJ8" s="80"/>
      <c r="AK8" s="80"/>
      <c r="AL8" s="80"/>
      <c r="AM8" s="80"/>
      <c r="AN8" s="76" t="s">
        <v>248</v>
      </c>
      <c r="AO8" s="80"/>
      <c r="AP8" s="80"/>
      <c r="AQ8" s="80"/>
      <c r="AR8" s="80"/>
      <c r="AS8" s="80"/>
    </row>
    <row r="9" spans="1:47" ht="42">
      <c r="A9" s="70">
        <v>1006</v>
      </c>
      <c r="B9" s="85" t="s">
        <v>179</v>
      </c>
      <c r="C9" s="76" t="str">
        <f t="shared" si="0"/>
        <v>Data Element</v>
      </c>
      <c r="D9" s="80"/>
      <c r="E9" s="80"/>
      <c r="F9" s="85" t="s">
        <v>179</v>
      </c>
      <c r="G9" s="80"/>
      <c r="H9" s="80"/>
      <c r="I9" s="80"/>
      <c r="J9" s="80"/>
      <c r="K9" s="80"/>
      <c r="L9" s="80"/>
      <c r="M9" s="80"/>
      <c r="N9" s="80"/>
      <c r="O9" s="80"/>
      <c r="P9" s="80"/>
      <c r="Q9" s="80"/>
      <c r="R9" s="80"/>
      <c r="S9" s="80"/>
      <c r="T9" s="80"/>
      <c r="U9" s="80"/>
      <c r="V9" s="83" t="s">
        <v>328</v>
      </c>
      <c r="W9" s="80"/>
      <c r="X9" s="76" t="s">
        <v>206</v>
      </c>
      <c r="Y9" s="76" t="s">
        <v>207</v>
      </c>
      <c r="Z9" s="80"/>
      <c r="AA9" s="83" t="s">
        <v>329</v>
      </c>
      <c r="AB9" s="80"/>
      <c r="AC9" s="80"/>
      <c r="AD9" s="80"/>
      <c r="AE9" s="70" t="s">
        <v>214</v>
      </c>
      <c r="AF9" s="80"/>
      <c r="AG9" s="80"/>
      <c r="AH9" s="80"/>
      <c r="AI9" s="85"/>
      <c r="AJ9" s="80"/>
      <c r="AK9" s="80"/>
      <c r="AL9" s="80"/>
      <c r="AM9" s="80"/>
      <c r="AN9" s="80"/>
      <c r="AO9" s="80"/>
      <c r="AP9" s="80"/>
      <c r="AQ9" s="80"/>
      <c r="AR9" s="80"/>
      <c r="AS9" s="80"/>
    </row>
    <row r="10" spans="1:47" ht="48">
      <c r="A10" s="70">
        <v>1007</v>
      </c>
      <c r="B10" s="121" t="s">
        <v>330</v>
      </c>
      <c r="C10" s="76" t="str">
        <f t="shared" si="0"/>
        <v>Data Element</v>
      </c>
      <c r="D10" s="122" t="s">
        <v>241</v>
      </c>
      <c r="E10" s="80"/>
      <c r="F10" s="123" t="s">
        <v>331</v>
      </c>
      <c r="G10" s="122" t="s">
        <v>241</v>
      </c>
      <c r="H10" s="124" t="s">
        <v>241</v>
      </c>
      <c r="I10" s="125"/>
      <c r="J10" s="80"/>
      <c r="K10" s="126"/>
      <c r="L10" s="80"/>
      <c r="M10" s="80"/>
      <c r="N10" s="80"/>
      <c r="O10" s="80"/>
      <c r="P10" s="80"/>
      <c r="Q10" s="80"/>
      <c r="R10" s="80"/>
      <c r="S10" s="80"/>
      <c r="T10" s="80"/>
      <c r="U10" s="80"/>
      <c r="V10" s="83" t="s">
        <v>332</v>
      </c>
      <c r="W10" s="122" t="s">
        <v>333</v>
      </c>
      <c r="X10" s="76" t="s">
        <v>206</v>
      </c>
      <c r="Y10" s="76" t="s">
        <v>207</v>
      </c>
      <c r="Z10" s="80"/>
      <c r="AA10" s="83" t="s">
        <v>334</v>
      </c>
      <c r="AB10" s="80"/>
      <c r="AC10" s="80"/>
      <c r="AD10" s="80"/>
      <c r="AE10" s="70" t="s">
        <v>214</v>
      </c>
      <c r="AF10" s="80"/>
      <c r="AG10" s="80"/>
      <c r="AH10" s="126"/>
      <c r="AI10" s="85"/>
      <c r="AJ10" s="80"/>
      <c r="AK10" s="80"/>
      <c r="AL10" s="80"/>
      <c r="AM10" s="80"/>
      <c r="AN10" s="80"/>
      <c r="AO10" s="80"/>
      <c r="AP10" s="80"/>
      <c r="AQ10" s="80"/>
      <c r="AR10" s="80"/>
      <c r="AS10" s="80"/>
    </row>
    <row r="11" spans="1:47" ht="32">
      <c r="A11" s="70">
        <v>1008</v>
      </c>
      <c r="B11" s="127" t="s">
        <v>201</v>
      </c>
      <c r="C11" s="76" t="str">
        <f t="shared" si="0"/>
        <v>Data Element</v>
      </c>
      <c r="D11" s="80"/>
      <c r="E11" s="80"/>
      <c r="F11" s="123" t="s">
        <v>335</v>
      </c>
      <c r="G11" s="125"/>
      <c r="H11" s="125"/>
      <c r="I11" s="125"/>
      <c r="J11" s="80"/>
      <c r="K11" s="126"/>
      <c r="L11" s="80"/>
      <c r="M11" s="80"/>
      <c r="N11" s="80"/>
      <c r="O11" s="80"/>
      <c r="P11" s="80"/>
      <c r="Q11" s="80"/>
      <c r="R11" s="80"/>
      <c r="S11" s="80"/>
      <c r="T11" s="80"/>
      <c r="U11" s="80"/>
      <c r="V11" s="83" t="s">
        <v>336</v>
      </c>
      <c r="W11" s="123" t="s">
        <v>241</v>
      </c>
      <c r="X11" s="76" t="s">
        <v>206</v>
      </c>
      <c r="Y11" s="76" t="s">
        <v>207</v>
      </c>
      <c r="Z11" s="80"/>
      <c r="AA11" s="83" t="s">
        <v>329</v>
      </c>
      <c r="AB11" s="80"/>
      <c r="AC11" s="80"/>
      <c r="AD11" s="80"/>
      <c r="AE11" s="70" t="s">
        <v>214</v>
      </c>
      <c r="AF11" s="128" t="s">
        <v>337</v>
      </c>
      <c r="AG11" s="80"/>
      <c r="AH11" s="129">
        <v>165847</v>
      </c>
      <c r="AI11" s="85"/>
      <c r="AJ11" s="80"/>
      <c r="AK11" s="80"/>
      <c r="AL11" s="80"/>
      <c r="AM11" s="80"/>
      <c r="AN11" s="80"/>
      <c r="AO11" s="80"/>
      <c r="AP11" s="80"/>
      <c r="AQ11" s="80"/>
      <c r="AR11" s="80"/>
      <c r="AS11" s="80"/>
    </row>
    <row r="12" spans="1:47" ht="32">
      <c r="A12" s="70">
        <v>1009</v>
      </c>
      <c r="B12" s="127" t="s">
        <v>215</v>
      </c>
      <c r="C12" s="76" t="str">
        <f t="shared" si="0"/>
        <v>Data Element</v>
      </c>
      <c r="D12" s="80"/>
      <c r="E12" s="80"/>
      <c r="F12" s="127" t="s">
        <v>216</v>
      </c>
      <c r="G12" s="125"/>
      <c r="H12" s="125"/>
      <c r="I12" s="125"/>
      <c r="J12" s="80"/>
      <c r="K12" s="126"/>
      <c r="L12" s="80"/>
      <c r="M12" s="80"/>
      <c r="N12" s="80"/>
      <c r="O12" s="80"/>
      <c r="P12" s="80"/>
      <c r="Q12" s="80"/>
      <c r="R12" s="80"/>
      <c r="S12" s="80"/>
      <c r="T12" s="80"/>
      <c r="U12" s="80"/>
      <c r="V12" s="83" t="s">
        <v>338</v>
      </c>
      <c r="W12" s="80"/>
      <c r="X12" s="76" t="s">
        <v>206</v>
      </c>
      <c r="Y12" s="76" t="s">
        <v>207</v>
      </c>
      <c r="Z12" s="80"/>
      <c r="AA12" s="83" t="s">
        <v>208</v>
      </c>
      <c r="AB12" s="80"/>
      <c r="AC12" s="80"/>
      <c r="AD12" s="80"/>
      <c r="AE12" s="70" t="s">
        <v>214</v>
      </c>
      <c r="AF12" s="80"/>
      <c r="AG12" s="80"/>
      <c r="AH12" s="129">
        <v>165846</v>
      </c>
      <c r="AI12" s="85"/>
      <c r="AJ12" s="80"/>
      <c r="AK12" s="80"/>
      <c r="AL12" s="80"/>
      <c r="AM12" s="80"/>
      <c r="AN12" s="80"/>
      <c r="AO12" s="80"/>
      <c r="AP12" s="80"/>
      <c r="AQ12" s="80"/>
      <c r="AR12" s="80"/>
      <c r="AS12" s="80"/>
    </row>
    <row r="13" spans="1:47" ht="112">
      <c r="A13" s="70">
        <v>1010</v>
      </c>
      <c r="B13" s="127" t="s">
        <v>220</v>
      </c>
      <c r="C13" s="76" t="str">
        <f t="shared" si="0"/>
        <v>Data Element</v>
      </c>
      <c r="D13" s="80"/>
      <c r="E13" s="80"/>
      <c r="F13" s="127" t="s">
        <v>220</v>
      </c>
      <c r="G13" s="122" t="s">
        <v>241</v>
      </c>
      <c r="H13" s="122" t="s">
        <v>241</v>
      </c>
      <c r="I13" s="127" t="s">
        <v>221</v>
      </c>
      <c r="J13" s="80"/>
      <c r="K13" s="127" t="s">
        <v>221</v>
      </c>
      <c r="L13" s="80"/>
      <c r="M13" s="80"/>
      <c r="N13" s="80"/>
      <c r="O13" s="80"/>
      <c r="P13" s="80"/>
      <c r="Q13" s="80"/>
      <c r="R13" s="80"/>
      <c r="S13" s="80"/>
      <c r="T13" s="80"/>
      <c r="U13" s="80"/>
      <c r="V13" s="83" t="s">
        <v>339</v>
      </c>
      <c r="W13" s="122" t="s">
        <v>340</v>
      </c>
      <c r="X13" s="76" t="s">
        <v>206</v>
      </c>
      <c r="Y13" s="76" t="s">
        <v>207</v>
      </c>
      <c r="Z13" s="80"/>
      <c r="AA13" s="83" t="s">
        <v>341</v>
      </c>
      <c r="AB13" s="80"/>
      <c r="AC13" s="80"/>
      <c r="AD13" s="80"/>
      <c r="AE13" s="70" t="s">
        <v>214</v>
      </c>
      <c r="AF13" s="80"/>
      <c r="AG13" s="80"/>
      <c r="AH13" s="129">
        <v>164126</v>
      </c>
      <c r="AI13" s="85"/>
      <c r="AJ13" s="80"/>
      <c r="AK13" s="80"/>
      <c r="AL13" s="80"/>
      <c r="AM13" s="80"/>
      <c r="AN13" s="80"/>
      <c r="AO13" s="80"/>
      <c r="AP13" s="80"/>
      <c r="AQ13" s="80"/>
      <c r="AR13" s="80"/>
      <c r="AS13" s="80"/>
    </row>
    <row r="14" spans="1:47" ht="48">
      <c r="A14" s="70">
        <v>1011</v>
      </c>
      <c r="B14" s="123" t="s">
        <v>342</v>
      </c>
      <c r="C14" s="123" t="s">
        <v>343</v>
      </c>
      <c r="D14" s="130" t="s">
        <v>220</v>
      </c>
      <c r="E14" s="80"/>
      <c r="F14" s="127"/>
      <c r="G14" s="122"/>
      <c r="H14" s="125"/>
      <c r="I14" s="127"/>
      <c r="J14" s="80"/>
      <c r="K14" s="127"/>
      <c r="L14" s="80"/>
      <c r="M14" s="80"/>
      <c r="N14" s="80"/>
      <c r="O14" s="80"/>
      <c r="P14" s="80"/>
      <c r="Q14" s="80"/>
      <c r="R14" s="80"/>
      <c r="S14" s="80"/>
      <c r="T14" s="80"/>
      <c r="U14" s="80"/>
      <c r="V14" s="85"/>
      <c r="W14" s="122"/>
      <c r="X14" s="80"/>
      <c r="Y14" s="80"/>
      <c r="Z14" s="80"/>
      <c r="AA14" s="85"/>
      <c r="AB14" s="80"/>
      <c r="AC14" s="80"/>
      <c r="AD14" s="80"/>
      <c r="AE14" s="70" t="s">
        <v>214</v>
      </c>
      <c r="AF14" s="131" t="s">
        <v>344</v>
      </c>
      <c r="AG14" s="123" t="s">
        <v>342</v>
      </c>
      <c r="AH14" s="129"/>
      <c r="AI14" s="85"/>
      <c r="AJ14" s="80"/>
      <c r="AK14" s="80"/>
      <c r="AL14" s="80"/>
      <c r="AM14" s="80"/>
      <c r="AN14" s="80"/>
      <c r="AO14" s="80"/>
      <c r="AP14" s="80"/>
      <c r="AQ14" s="80"/>
      <c r="AR14" s="80"/>
      <c r="AS14" s="80"/>
    </row>
    <row r="15" spans="1:47" ht="48">
      <c r="A15" s="70">
        <v>1012</v>
      </c>
      <c r="B15" s="123" t="s">
        <v>345</v>
      </c>
      <c r="C15" s="123" t="s">
        <v>343</v>
      </c>
      <c r="D15" s="130" t="s">
        <v>220</v>
      </c>
      <c r="E15" s="80"/>
      <c r="F15" s="127"/>
      <c r="G15" s="122"/>
      <c r="H15" s="125"/>
      <c r="I15" s="127"/>
      <c r="J15" s="80"/>
      <c r="K15" s="127"/>
      <c r="L15" s="80"/>
      <c r="M15" s="80"/>
      <c r="N15" s="80"/>
      <c r="O15" s="80"/>
      <c r="P15" s="80"/>
      <c r="Q15" s="80"/>
      <c r="R15" s="80"/>
      <c r="S15" s="80"/>
      <c r="T15" s="80"/>
      <c r="U15" s="80"/>
      <c r="V15" s="85"/>
      <c r="W15" s="122"/>
      <c r="X15" s="80"/>
      <c r="Y15" s="80"/>
      <c r="Z15" s="80"/>
      <c r="AA15" s="85"/>
      <c r="AB15" s="80"/>
      <c r="AC15" s="80"/>
      <c r="AD15" s="80"/>
      <c r="AE15" s="70" t="s">
        <v>214</v>
      </c>
      <c r="AF15" s="131" t="s">
        <v>344</v>
      </c>
      <c r="AG15" s="123" t="s">
        <v>345</v>
      </c>
      <c r="AH15" s="129"/>
      <c r="AI15" s="85"/>
      <c r="AJ15" s="80"/>
      <c r="AK15" s="80"/>
      <c r="AL15" s="80"/>
      <c r="AM15" s="80"/>
      <c r="AN15" s="80"/>
      <c r="AO15" s="80"/>
      <c r="AP15" s="80"/>
      <c r="AQ15" s="80"/>
      <c r="AR15" s="80"/>
      <c r="AS15" s="80"/>
    </row>
    <row r="16" spans="1:47" ht="48">
      <c r="A16" s="70">
        <v>1013</v>
      </c>
      <c r="B16" s="123" t="s">
        <v>354</v>
      </c>
      <c r="C16" s="123" t="s">
        <v>343</v>
      </c>
      <c r="D16" s="130" t="s">
        <v>220</v>
      </c>
      <c r="E16" s="80"/>
      <c r="F16" s="127"/>
      <c r="G16" s="122"/>
      <c r="H16" s="125"/>
      <c r="I16" s="127"/>
      <c r="J16" s="80"/>
      <c r="K16" s="127"/>
      <c r="L16" s="80"/>
      <c r="M16" s="80"/>
      <c r="N16" s="80"/>
      <c r="O16" s="80"/>
      <c r="P16" s="80"/>
      <c r="Q16" s="80"/>
      <c r="R16" s="80"/>
      <c r="S16" s="80"/>
      <c r="T16" s="80"/>
      <c r="U16" s="80"/>
      <c r="V16" s="85"/>
      <c r="W16" s="122"/>
      <c r="X16" s="80"/>
      <c r="Y16" s="80"/>
      <c r="Z16" s="80"/>
      <c r="AA16" s="85"/>
      <c r="AB16" s="80"/>
      <c r="AC16" s="80"/>
      <c r="AD16" s="80"/>
      <c r="AE16" s="70" t="s">
        <v>214</v>
      </c>
      <c r="AF16" s="131" t="s">
        <v>344</v>
      </c>
      <c r="AG16" s="123" t="s">
        <v>354</v>
      </c>
      <c r="AH16" s="129"/>
      <c r="AI16" s="85"/>
      <c r="AJ16" s="80"/>
      <c r="AK16" s="80"/>
      <c r="AL16" s="80"/>
      <c r="AM16" s="80"/>
      <c r="AN16" s="80"/>
      <c r="AO16" s="80"/>
      <c r="AP16" s="80"/>
      <c r="AQ16" s="80"/>
      <c r="AR16" s="80"/>
      <c r="AS16" s="80"/>
    </row>
    <row r="17" spans="1:45" ht="48">
      <c r="A17" s="70">
        <v>1014</v>
      </c>
      <c r="B17" s="123" t="s">
        <v>364</v>
      </c>
      <c r="C17" s="123" t="s">
        <v>343</v>
      </c>
      <c r="D17" s="130" t="s">
        <v>220</v>
      </c>
      <c r="E17" s="80"/>
      <c r="F17" s="127"/>
      <c r="G17" s="122"/>
      <c r="H17" s="125"/>
      <c r="I17" s="127"/>
      <c r="J17" s="80"/>
      <c r="K17" s="127"/>
      <c r="L17" s="80"/>
      <c r="M17" s="80"/>
      <c r="N17" s="80"/>
      <c r="O17" s="80"/>
      <c r="P17" s="80"/>
      <c r="Q17" s="80"/>
      <c r="R17" s="80"/>
      <c r="S17" s="80"/>
      <c r="T17" s="80"/>
      <c r="U17" s="80"/>
      <c r="V17" s="85"/>
      <c r="W17" s="122"/>
      <c r="X17" s="80"/>
      <c r="Y17" s="80"/>
      <c r="Z17" s="80"/>
      <c r="AA17" s="85"/>
      <c r="AB17" s="80"/>
      <c r="AC17" s="80"/>
      <c r="AD17" s="80"/>
      <c r="AE17" s="70" t="s">
        <v>214</v>
      </c>
      <c r="AF17" s="131" t="s">
        <v>344</v>
      </c>
      <c r="AG17" s="123" t="s">
        <v>364</v>
      </c>
      <c r="AH17" s="129"/>
      <c r="AI17" s="85"/>
      <c r="AJ17" s="80"/>
      <c r="AK17" s="80"/>
      <c r="AL17" s="80"/>
      <c r="AM17" s="80"/>
      <c r="AN17" s="80"/>
      <c r="AO17" s="80"/>
      <c r="AP17" s="80"/>
      <c r="AQ17" s="80"/>
      <c r="AR17" s="80"/>
      <c r="AS17" s="80"/>
    </row>
    <row r="18" spans="1:45" ht="48">
      <c r="A18" s="70">
        <v>1015</v>
      </c>
      <c r="B18" s="123" t="s">
        <v>384</v>
      </c>
      <c r="C18" s="123" t="s">
        <v>343</v>
      </c>
      <c r="D18" s="130" t="s">
        <v>220</v>
      </c>
      <c r="E18" s="80"/>
      <c r="F18" s="127"/>
      <c r="G18" s="122"/>
      <c r="H18" s="125"/>
      <c r="I18" s="127"/>
      <c r="J18" s="80"/>
      <c r="K18" s="127"/>
      <c r="L18" s="80"/>
      <c r="M18" s="80"/>
      <c r="N18" s="80"/>
      <c r="O18" s="80"/>
      <c r="P18" s="80"/>
      <c r="Q18" s="80"/>
      <c r="R18" s="80"/>
      <c r="S18" s="80"/>
      <c r="T18" s="80"/>
      <c r="U18" s="80"/>
      <c r="V18" s="85"/>
      <c r="W18" s="122"/>
      <c r="X18" s="80"/>
      <c r="Y18" s="80"/>
      <c r="Z18" s="80"/>
      <c r="AA18" s="85"/>
      <c r="AB18" s="80"/>
      <c r="AC18" s="80"/>
      <c r="AD18" s="80"/>
      <c r="AE18" s="70" t="s">
        <v>214</v>
      </c>
      <c r="AF18" s="131" t="s">
        <v>344</v>
      </c>
      <c r="AG18" s="123" t="s">
        <v>384</v>
      </c>
      <c r="AH18" s="129"/>
      <c r="AI18" s="85"/>
      <c r="AJ18" s="80"/>
      <c r="AK18" s="80"/>
      <c r="AL18" s="80"/>
      <c r="AM18" s="80"/>
      <c r="AN18" s="80"/>
      <c r="AO18" s="80"/>
      <c r="AP18" s="80"/>
      <c r="AQ18" s="80"/>
      <c r="AR18" s="80"/>
      <c r="AS18" s="80"/>
    </row>
    <row r="19" spans="1:45" ht="48">
      <c r="A19" s="70">
        <v>1016</v>
      </c>
      <c r="B19" s="123" t="s">
        <v>402</v>
      </c>
      <c r="C19" s="123" t="s">
        <v>343</v>
      </c>
      <c r="D19" s="130" t="s">
        <v>220</v>
      </c>
      <c r="E19" s="80"/>
      <c r="F19" s="127"/>
      <c r="G19" s="122"/>
      <c r="H19" s="125"/>
      <c r="I19" s="127"/>
      <c r="J19" s="80"/>
      <c r="K19" s="127"/>
      <c r="L19" s="80"/>
      <c r="M19" s="80"/>
      <c r="N19" s="80"/>
      <c r="O19" s="80"/>
      <c r="P19" s="80"/>
      <c r="Q19" s="80"/>
      <c r="R19" s="80"/>
      <c r="S19" s="80"/>
      <c r="T19" s="80"/>
      <c r="U19" s="80"/>
      <c r="V19" s="85"/>
      <c r="W19" s="122"/>
      <c r="X19" s="80"/>
      <c r="Y19" s="80"/>
      <c r="Z19" s="80"/>
      <c r="AA19" s="85"/>
      <c r="AB19" s="80"/>
      <c r="AC19" s="80"/>
      <c r="AD19" s="80"/>
      <c r="AE19" s="70" t="s">
        <v>214</v>
      </c>
      <c r="AF19" s="131" t="s">
        <v>344</v>
      </c>
      <c r="AG19" s="123" t="s">
        <v>402</v>
      </c>
      <c r="AH19" s="129"/>
      <c r="AI19" s="85"/>
      <c r="AJ19" s="80"/>
      <c r="AK19" s="80"/>
      <c r="AL19" s="80"/>
      <c r="AM19" s="80"/>
      <c r="AN19" s="80"/>
      <c r="AO19" s="80"/>
      <c r="AP19" s="80"/>
      <c r="AQ19" s="80"/>
      <c r="AR19" s="80"/>
      <c r="AS19" s="80"/>
    </row>
    <row r="20" spans="1:45" ht="48">
      <c r="A20" s="70">
        <v>1017</v>
      </c>
      <c r="B20" s="123" t="s">
        <v>417</v>
      </c>
      <c r="C20" s="123" t="s">
        <v>343</v>
      </c>
      <c r="D20" s="130" t="s">
        <v>220</v>
      </c>
      <c r="E20" s="80"/>
      <c r="F20" s="127"/>
      <c r="G20" s="122"/>
      <c r="H20" s="125"/>
      <c r="I20" s="127"/>
      <c r="J20" s="80"/>
      <c r="K20" s="127"/>
      <c r="L20" s="80"/>
      <c r="M20" s="80"/>
      <c r="N20" s="80"/>
      <c r="O20" s="80"/>
      <c r="P20" s="80"/>
      <c r="Q20" s="80"/>
      <c r="R20" s="80"/>
      <c r="S20" s="80"/>
      <c r="T20" s="80"/>
      <c r="U20" s="80"/>
      <c r="V20" s="85"/>
      <c r="W20" s="122"/>
      <c r="X20" s="80"/>
      <c r="Y20" s="80"/>
      <c r="Z20" s="80"/>
      <c r="AA20" s="85"/>
      <c r="AB20" s="80"/>
      <c r="AC20" s="80"/>
      <c r="AD20" s="80"/>
      <c r="AE20" s="70" t="s">
        <v>214</v>
      </c>
      <c r="AF20" s="131" t="s">
        <v>344</v>
      </c>
      <c r="AG20" s="123" t="s">
        <v>417</v>
      </c>
      <c r="AH20" s="129"/>
      <c r="AI20" s="85"/>
      <c r="AJ20" s="80"/>
      <c r="AK20" s="80"/>
      <c r="AL20" s="80"/>
      <c r="AM20" s="80"/>
      <c r="AN20" s="80"/>
      <c r="AO20" s="80"/>
      <c r="AP20" s="80"/>
      <c r="AQ20" s="80"/>
      <c r="AR20" s="80"/>
      <c r="AS20" s="80"/>
    </row>
    <row r="21" spans="1:45" ht="64">
      <c r="A21" s="70">
        <v>1018</v>
      </c>
      <c r="B21" s="123" t="s">
        <v>429</v>
      </c>
      <c r="C21" s="123" t="s">
        <v>430</v>
      </c>
      <c r="D21" s="122" t="s">
        <v>241</v>
      </c>
      <c r="E21" s="80"/>
      <c r="F21" s="127" t="s">
        <v>228</v>
      </c>
      <c r="G21" s="122" t="s">
        <v>241</v>
      </c>
      <c r="H21" s="122" t="s">
        <v>432</v>
      </c>
      <c r="I21" s="125"/>
      <c r="J21" s="80"/>
      <c r="K21" s="126"/>
      <c r="L21" s="80"/>
      <c r="M21" s="80"/>
      <c r="N21" s="80"/>
      <c r="O21" s="80"/>
      <c r="P21" s="80"/>
      <c r="Q21" s="80"/>
      <c r="R21" s="80"/>
      <c r="S21" s="80"/>
      <c r="T21" s="80"/>
      <c r="U21" s="80"/>
      <c r="V21" s="83" t="s">
        <v>339</v>
      </c>
      <c r="W21" s="122" t="s">
        <v>432</v>
      </c>
      <c r="X21" s="76" t="s">
        <v>206</v>
      </c>
      <c r="Y21" s="76" t="s">
        <v>207</v>
      </c>
      <c r="Z21" s="80"/>
      <c r="AA21" s="83" t="s">
        <v>341</v>
      </c>
      <c r="AB21" s="80"/>
      <c r="AC21" s="80"/>
      <c r="AD21" s="80"/>
      <c r="AE21" s="70" t="s">
        <v>214</v>
      </c>
      <c r="AF21" s="80"/>
      <c r="AG21" s="80"/>
      <c r="AH21" s="129">
        <v>163761</v>
      </c>
      <c r="AI21" s="85"/>
      <c r="AJ21" s="80"/>
      <c r="AK21" s="80"/>
      <c r="AL21" s="80"/>
      <c r="AM21" s="80"/>
      <c r="AN21" s="80"/>
      <c r="AO21" s="80"/>
      <c r="AP21" s="80"/>
      <c r="AQ21" s="80"/>
      <c r="AR21" s="80"/>
      <c r="AS21" s="80"/>
    </row>
    <row r="22" spans="1:45" ht="80">
      <c r="A22" s="70">
        <v>1019</v>
      </c>
      <c r="B22" s="127" t="s">
        <v>240</v>
      </c>
      <c r="C22" s="123" t="s">
        <v>430</v>
      </c>
      <c r="D22" s="80"/>
      <c r="E22" s="80"/>
      <c r="F22" s="127" t="s">
        <v>242</v>
      </c>
      <c r="G22" s="122" t="s">
        <v>241</v>
      </c>
      <c r="H22" s="122" t="s">
        <v>241</v>
      </c>
      <c r="I22" s="127" t="s">
        <v>244</v>
      </c>
      <c r="J22" s="80"/>
      <c r="K22" s="127" t="s">
        <v>244</v>
      </c>
      <c r="L22" s="80"/>
      <c r="M22" s="80"/>
      <c r="N22" s="80"/>
      <c r="O22" s="80"/>
      <c r="P22" s="80"/>
      <c r="Q22" s="80"/>
      <c r="R22" s="80"/>
      <c r="S22" s="80"/>
      <c r="T22" s="80"/>
      <c r="U22" s="80"/>
      <c r="V22" s="83" t="s">
        <v>339</v>
      </c>
      <c r="W22" s="136" t="s">
        <v>340</v>
      </c>
      <c r="X22" s="76" t="s">
        <v>206</v>
      </c>
      <c r="Y22" s="76" t="s">
        <v>207</v>
      </c>
      <c r="Z22" s="80"/>
      <c r="AA22" s="83" t="s">
        <v>446</v>
      </c>
      <c r="AB22" s="80"/>
      <c r="AC22" s="80"/>
      <c r="AD22" s="80"/>
      <c r="AE22" s="70" t="s">
        <v>214</v>
      </c>
      <c r="AF22" s="131" t="s">
        <v>344</v>
      </c>
      <c r="AG22" s="80"/>
      <c r="AH22" s="129">
        <v>165793</v>
      </c>
      <c r="AI22" s="85"/>
      <c r="AJ22" s="80"/>
      <c r="AK22" s="80"/>
      <c r="AL22" s="80"/>
      <c r="AM22" s="80"/>
      <c r="AN22" s="80"/>
      <c r="AO22" s="80"/>
      <c r="AP22" s="80"/>
      <c r="AQ22" s="80"/>
      <c r="AR22" s="80"/>
      <c r="AS22" s="80"/>
    </row>
    <row r="23" spans="1:45" ht="42">
      <c r="A23" s="70">
        <v>1020</v>
      </c>
      <c r="B23" s="123" t="s">
        <v>458</v>
      </c>
      <c r="C23" s="70" t="s">
        <v>343</v>
      </c>
      <c r="D23" s="130" t="s">
        <v>240</v>
      </c>
      <c r="E23" s="80"/>
      <c r="F23" s="127"/>
      <c r="G23" s="122"/>
      <c r="H23" s="125"/>
      <c r="I23" s="127"/>
      <c r="J23" s="80"/>
      <c r="K23" s="127"/>
      <c r="L23" s="80"/>
      <c r="M23" s="80"/>
      <c r="N23" s="80"/>
      <c r="O23" s="80"/>
      <c r="P23" s="80"/>
      <c r="Q23" s="80"/>
      <c r="R23" s="80"/>
      <c r="S23" s="80"/>
      <c r="T23" s="80"/>
      <c r="U23" s="80"/>
      <c r="V23" s="85"/>
      <c r="W23" s="122"/>
      <c r="X23" s="80"/>
      <c r="Y23" s="80"/>
      <c r="Z23" s="80"/>
      <c r="AA23" s="85"/>
      <c r="AB23" s="80"/>
      <c r="AC23" s="80"/>
      <c r="AD23" s="80"/>
      <c r="AE23" s="70" t="s">
        <v>214</v>
      </c>
      <c r="AF23" s="131" t="s">
        <v>344</v>
      </c>
      <c r="AG23" s="123" t="s">
        <v>458</v>
      </c>
      <c r="AH23" s="129"/>
      <c r="AI23" s="85"/>
      <c r="AJ23" s="80"/>
      <c r="AK23" s="80"/>
      <c r="AL23" s="80"/>
      <c r="AM23" s="80"/>
      <c r="AN23" s="80"/>
      <c r="AO23" s="80"/>
      <c r="AP23" s="80"/>
      <c r="AQ23" s="80"/>
      <c r="AR23" s="80"/>
      <c r="AS23" s="80"/>
    </row>
    <row r="24" spans="1:45" ht="42">
      <c r="A24" s="70">
        <v>1021</v>
      </c>
      <c r="B24" s="123" t="s">
        <v>472</v>
      </c>
      <c r="C24" s="70" t="s">
        <v>343</v>
      </c>
      <c r="D24" s="130" t="s">
        <v>240</v>
      </c>
      <c r="E24" s="80"/>
      <c r="F24" s="127"/>
      <c r="G24" s="122"/>
      <c r="H24" s="125"/>
      <c r="I24" s="127"/>
      <c r="J24" s="80"/>
      <c r="K24" s="127"/>
      <c r="L24" s="80"/>
      <c r="M24" s="80"/>
      <c r="N24" s="80"/>
      <c r="O24" s="80"/>
      <c r="P24" s="80"/>
      <c r="Q24" s="80"/>
      <c r="R24" s="80"/>
      <c r="S24" s="80"/>
      <c r="T24" s="80"/>
      <c r="U24" s="80"/>
      <c r="V24" s="85"/>
      <c r="W24" s="122"/>
      <c r="X24" s="80"/>
      <c r="Y24" s="80"/>
      <c r="Z24" s="80"/>
      <c r="AA24" s="85"/>
      <c r="AB24" s="80"/>
      <c r="AC24" s="80"/>
      <c r="AD24" s="80"/>
      <c r="AE24" s="70" t="s">
        <v>214</v>
      </c>
      <c r="AF24" s="131" t="s">
        <v>344</v>
      </c>
      <c r="AG24" s="123" t="s">
        <v>472</v>
      </c>
      <c r="AH24" s="129"/>
      <c r="AI24" s="85"/>
      <c r="AJ24" s="80"/>
      <c r="AK24" s="80"/>
      <c r="AL24" s="80"/>
      <c r="AM24" s="80"/>
      <c r="AN24" s="80"/>
      <c r="AO24" s="80"/>
      <c r="AP24" s="80"/>
      <c r="AQ24" s="80"/>
      <c r="AR24" s="80"/>
      <c r="AS24" s="80"/>
    </row>
    <row r="25" spans="1:45" ht="42">
      <c r="A25" s="70">
        <v>1022</v>
      </c>
      <c r="B25" s="123" t="s">
        <v>494</v>
      </c>
      <c r="C25" s="70" t="s">
        <v>343</v>
      </c>
      <c r="D25" s="130" t="s">
        <v>240</v>
      </c>
      <c r="E25" s="80"/>
      <c r="F25" s="127"/>
      <c r="G25" s="122"/>
      <c r="H25" s="125"/>
      <c r="I25" s="127"/>
      <c r="J25" s="80"/>
      <c r="K25" s="127"/>
      <c r="L25" s="80"/>
      <c r="M25" s="80"/>
      <c r="N25" s="80"/>
      <c r="O25" s="80"/>
      <c r="P25" s="80"/>
      <c r="Q25" s="80"/>
      <c r="R25" s="80"/>
      <c r="S25" s="80"/>
      <c r="T25" s="80"/>
      <c r="U25" s="80"/>
      <c r="V25" s="85"/>
      <c r="W25" s="122"/>
      <c r="X25" s="80"/>
      <c r="Y25" s="80"/>
      <c r="Z25" s="80"/>
      <c r="AA25" s="85"/>
      <c r="AB25" s="80"/>
      <c r="AC25" s="80"/>
      <c r="AD25" s="80"/>
      <c r="AE25" s="70" t="s">
        <v>214</v>
      </c>
      <c r="AF25" s="131" t="s">
        <v>344</v>
      </c>
      <c r="AG25" s="123" t="s">
        <v>494</v>
      </c>
      <c r="AH25" s="129"/>
      <c r="AI25" s="85"/>
      <c r="AJ25" s="80"/>
      <c r="AK25" s="80"/>
      <c r="AL25" s="80"/>
      <c r="AM25" s="80"/>
      <c r="AN25" s="80"/>
      <c r="AO25" s="80"/>
      <c r="AP25" s="80"/>
      <c r="AQ25" s="80"/>
      <c r="AR25" s="80"/>
      <c r="AS25" s="80"/>
    </row>
    <row r="26" spans="1:45" ht="57">
      <c r="A26" s="70">
        <v>1023</v>
      </c>
      <c r="B26" s="127" t="s">
        <v>258</v>
      </c>
      <c r="C26" s="123" t="s">
        <v>430</v>
      </c>
      <c r="D26" s="80"/>
      <c r="E26" s="80"/>
      <c r="F26" s="138" t="s">
        <v>259</v>
      </c>
      <c r="G26" s="122" t="s">
        <v>241</v>
      </c>
      <c r="H26" s="125" t="s">
        <v>100</v>
      </c>
      <c r="I26" s="127" t="s">
        <v>260</v>
      </c>
      <c r="J26" s="80"/>
      <c r="K26" s="127" t="s">
        <v>260</v>
      </c>
      <c r="L26" s="80"/>
      <c r="M26" s="80"/>
      <c r="N26" s="80"/>
      <c r="O26" s="80"/>
      <c r="P26" s="80"/>
      <c r="Q26" s="80"/>
      <c r="R26" s="80"/>
      <c r="S26" s="80"/>
      <c r="T26" s="80"/>
      <c r="U26" s="80"/>
      <c r="V26" s="83" t="s">
        <v>339</v>
      </c>
      <c r="W26" s="136" t="s">
        <v>340</v>
      </c>
      <c r="X26" s="76" t="s">
        <v>206</v>
      </c>
      <c r="Y26" s="76" t="s">
        <v>207</v>
      </c>
      <c r="Z26" s="80"/>
      <c r="AA26" s="83" t="s">
        <v>522</v>
      </c>
      <c r="AB26" s="70" t="s">
        <v>523</v>
      </c>
      <c r="AC26" s="80"/>
      <c r="AD26" s="80"/>
      <c r="AE26" s="70" t="s">
        <v>214</v>
      </c>
      <c r="AF26" s="80"/>
      <c r="AG26" s="80"/>
      <c r="AH26" s="129">
        <v>165651</v>
      </c>
      <c r="AI26" s="85"/>
      <c r="AJ26" s="80"/>
      <c r="AK26" s="80"/>
      <c r="AL26" s="80"/>
      <c r="AM26" s="80"/>
      <c r="AN26" s="80"/>
      <c r="AO26" s="80"/>
      <c r="AP26" s="80"/>
      <c r="AQ26" s="80"/>
      <c r="AR26" s="80"/>
      <c r="AS26" s="80"/>
    </row>
    <row r="27" spans="1:45" ht="32">
      <c r="A27" s="70">
        <v>1024</v>
      </c>
      <c r="B27" s="123" t="s">
        <v>534</v>
      </c>
      <c r="C27" s="70" t="s">
        <v>343</v>
      </c>
      <c r="D27" s="130" t="s">
        <v>258</v>
      </c>
      <c r="E27" s="80"/>
      <c r="F27" s="138"/>
      <c r="G27" s="122"/>
      <c r="H27" s="125"/>
      <c r="I27" s="127"/>
      <c r="J27" s="80"/>
      <c r="K27" s="127"/>
      <c r="L27" s="80"/>
      <c r="M27" s="80"/>
      <c r="N27" s="80"/>
      <c r="O27" s="80"/>
      <c r="P27" s="80"/>
      <c r="Q27" s="80"/>
      <c r="R27" s="80"/>
      <c r="S27" s="80"/>
      <c r="T27" s="80"/>
      <c r="U27" s="80"/>
      <c r="V27" s="85"/>
      <c r="W27" s="122"/>
      <c r="X27" s="80"/>
      <c r="Y27" s="80"/>
      <c r="Z27" s="80"/>
      <c r="AA27" s="85"/>
      <c r="AB27" s="70" t="s">
        <v>523</v>
      </c>
      <c r="AC27" s="80"/>
      <c r="AD27" s="80"/>
      <c r="AE27" s="70" t="s">
        <v>214</v>
      </c>
      <c r="AF27" s="80"/>
      <c r="AG27" s="80"/>
      <c r="AH27" s="129">
        <v>1065</v>
      </c>
      <c r="AI27" s="85"/>
      <c r="AJ27" s="80"/>
      <c r="AK27" s="80"/>
      <c r="AL27" s="80"/>
      <c r="AM27" s="80"/>
      <c r="AN27" s="80"/>
      <c r="AO27" s="80"/>
      <c r="AP27" s="80"/>
      <c r="AQ27" s="80"/>
      <c r="AR27" s="80"/>
      <c r="AS27" s="80"/>
    </row>
    <row r="28" spans="1:45" ht="32">
      <c r="A28" s="70">
        <v>1025</v>
      </c>
      <c r="B28" s="123" t="s">
        <v>548</v>
      </c>
      <c r="C28" s="70" t="s">
        <v>343</v>
      </c>
      <c r="D28" s="130" t="s">
        <v>258</v>
      </c>
      <c r="E28" s="80"/>
      <c r="F28" s="138"/>
      <c r="G28" s="122"/>
      <c r="H28" s="125"/>
      <c r="I28" s="127"/>
      <c r="J28" s="80"/>
      <c r="K28" s="127"/>
      <c r="L28" s="80"/>
      <c r="M28" s="80"/>
      <c r="N28" s="80"/>
      <c r="O28" s="80"/>
      <c r="P28" s="80"/>
      <c r="Q28" s="80"/>
      <c r="R28" s="80"/>
      <c r="S28" s="80"/>
      <c r="T28" s="80"/>
      <c r="U28" s="80"/>
      <c r="V28" s="85"/>
      <c r="W28" s="122"/>
      <c r="X28" s="80"/>
      <c r="Y28" s="80"/>
      <c r="Z28" s="80"/>
      <c r="AA28" s="85"/>
      <c r="AB28" s="70" t="s">
        <v>523</v>
      </c>
      <c r="AC28" s="80"/>
      <c r="AD28" s="80"/>
      <c r="AE28" s="70" t="s">
        <v>214</v>
      </c>
      <c r="AF28" s="80"/>
      <c r="AG28" s="80"/>
      <c r="AH28" s="129">
        <v>1066</v>
      </c>
      <c r="AI28" s="85"/>
      <c r="AJ28" s="80"/>
      <c r="AK28" s="80"/>
      <c r="AL28" s="80"/>
      <c r="AM28" s="80"/>
      <c r="AN28" s="80"/>
      <c r="AO28" s="80"/>
      <c r="AP28" s="80"/>
      <c r="AQ28" s="80"/>
      <c r="AR28" s="80"/>
      <c r="AS28" s="80"/>
    </row>
    <row r="29" spans="1:45" ht="32">
      <c r="A29" s="70">
        <v>1026</v>
      </c>
      <c r="B29" s="123" t="s">
        <v>402</v>
      </c>
      <c r="C29" s="70" t="s">
        <v>343</v>
      </c>
      <c r="D29" s="130" t="s">
        <v>258</v>
      </c>
      <c r="E29" s="80"/>
      <c r="F29" s="138"/>
      <c r="G29" s="122"/>
      <c r="H29" s="125"/>
      <c r="I29" s="127"/>
      <c r="J29" s="80"/>
      <c r="K29" s="127"/>
      <c r="L29" s="80"/>
      <c r="M29" s="80"/>
      <c r="N29" s="80"/>
      <c r="O29" s="80"/>
      <c r="P29" s="80"/>
      <c r="Q29" s="80"/>
      <c r="R29" s="80"/>
      <c r="S29" s="80"/>
      <c r="T29" s="80"/>
      <c r="U29" s="80"/>
      <c r="V29" s="85"/>
      <c r="W29" s="122"/>
      <c r="X29" s="80"/>
      <c r="Y29" s="80"/>
      <c r="Z29" s="80"/>
      <c r="AA29" s="85"/>
      <c r="AB29" s="70" t="s">
        <v>523</v>
      </c>
      <c r="AC29" s="80"/>
      <c r="AD29" s="80"/>
      <c r="AE29" s="70" t="s">
        <v>214</v>
      </c>
      <c r="AF29" s="80"/>
      <c r="AG29" s="80"/>
      <c r="AH29" s="129">
        <v>1067</v>
      </c>
      <c r="AI29" s="85"/>
      <c r="AJ29" s="80"/>
      <c r="AK29" s="80"/>
      <c r="AL29" s="80"/>
      <c r="AM29" s="80"/>
      <c r="AN29" s="80"/>
      <c r="AO29" s="80"/>
      <c r="AP29" s="80"/>
      <c r="AQ29" s="80"/>
      <c r="AR29" s="80"/>
      <c r="AS29" s="80"/>
    </row>
    <row r="30" spans="1:45" ht="57">
      <c r="A30" s="70">
        <v>1027</v>
      </c>
      <c r="B30" s="127" t="s">
        <v>262</v>
      </c>
      <c r="C30" s="123" t="s">
        <v>430</v>
      </c>
      <c r="D30" s="80"/>
      <c r="E30" s="80"/>
      <c r="F30" s="127" t="s">
        <v>263</v>
      </c>
      <c r="G30" s="122" t="s">
        <v>241</v>
      </c>
      <c r="H30" s="140" t="s">
        <v>193</v>
      </c>
      <c r="I30" s="125"/>
      <c r="J30" s="80"/>
      <c r="K30" s="126"/>
      <c r="L30" s="80"/>
      <c r="M30" s="80"/>
      <c r="N30" s="80"/>
      <c r="O30" s="80"/>
      <c r="P30" s="80"/>
      <c r="Q30" s="80"/>
      <c r="R30" s="80"/>
      <c r="S30" s="80"/>
      <c r="T30" s="80"/>
      <c r="U30" s="80"/>
      <c r="V30" s="83" t="s">
        <v>583</v>
      </c>
      <c r="W30" s="122" t="s">
        <v>333</v>
      </c>
      <c r="X30" s="76" t="s">
        <v>206</v>
      </c>
      <c r="Y30" s="76" t="s">
        <v>207</v>
      </c>
      <c r="Z30" s="80"/>
      <c r="AA30" s="83" t="s">
        <v>522</v>
      </c>
      <c r="AB30" s="80"/>
      <c r="AC30" s="80"/>
      <c r="AD30" s="80"/>
      <c r="AE30" s="70" t="s">
        <v>214</v>
      </c>
      <c r="AF30" s="80"/>
      <c r="AG30" s="80"/>
      <c r="AH30" s="129">
        <v>162869</v>
      </c>
      <c r="AI30" s="85"/>
      <c r="AJ30" s="80"/>
      <c r="AK30" s="80"/>
      <c r="AL30" s="80"/>
      <c r="AM30" s="80"/>
      <c r="AN30" s="80"/>
      <c r="AO30" s="80"/>
      <c r="AP30" s="80"/>
      <c r="AQ30" s="80"/>
      <c r="AR30" s="80"/>
      <c r="AS30" s="80"/>
    </row>
    <row r="31" spans="1:45" ht="29">
      <c r="A31" s="70">
        <v>1028</v>
      </c>
      <c r="B31" s="141" t="s">
        <v>270</v>
      </c>
      <c r="C31" s="123" t="s">
        <v>430</v>
      </c>
      <c r="D31" s="80"/>
      <c r="E31" s="80"/>
      <c r="F31" s="80"/>
      <c r="G31" s="80"/>
      <c r="H31" s="80"/>
      <c r="I31" s="80"/>
      <c r="J31" s="80"/>
      <c r="K31" s="80"/>
      <c r="L31" s="80"/>
      <c r="M31" s="80"/>
      <c r="N31" s="80"/>
      <c r="O31" s="80"/>
      <c r="P31" s="80"/>
      <c r="Q31" s="80"/>
      <c r="R31" s="80"/>
      <c r="S31" s="80"/>
      <c r="T31" s="80"/>
      <c r="U31" s="80"/>
      <c r="V31" s="83" t="s">
        <v>593</v>
      </c>
      <c r="W31" s="122" t="s">
        <v>212</v>
      </c>
      <c r="X31" s="142" t="s">
        <v>166</v>
      </c>
      <c r="Y31" s="76" t="s">
        <v>207</v>
      </c>
      <c r="Z31" s="80"/>
      <c r="AA31" s="83" t="s">
        <v>597</v>
      </c>
      <c r="AB31" s="80"/>
      <c r="AC31" s="80"/>
      <c r="AD31" s="80"/>
      <c r="AE31" s="70" t="s">
        <v>214</v>
      </c>
      <c r="AF31" s="80"/>
      <c r="AG31" s="80"/>
      <c r="AH31" s="80"/>
      <c r="AI31" s="85"/>
      <c r="AJ31" s="80"/>
      <c r="AK31" s="80"/>
      <c r="AL31" s="80"/>
      <c r="AM31" s="80"/>
      <c r="AN31" s="80"/>
      <c r="AO31" s="80"/>
      <c r="AP31" s="80"/>
      <c r="AQ31" s="80"/>
      <c r="AR31" s="80"/>
      <c r="AS31" s="80"/>
    </row>
    <row r="32" spans="1:45" ht="43">
      <c r="A32" s="70">
        <v>1029</v>
      </c>
      <c r="B32" s="141" t="s">
        <v>278</v>
      </c>
      <c r="C32" s="123" t="s">
        <v>430</v>
      </c>
      <c r="D32" s="80"/>
      <c r="E32" s="80"/>
      <c r="F32" s="80"/>
      <c r="G32" s="80"/>
      <c r="H32" s="80"/>
      <c r="I32" s="80"/>
      <c r="J32" s="80"/>
      <c r="K32" s="80"/>
      <c r="L32" s="80"/>
      <c r="M32" s="80"/>
      <c r="N32" s="80"/>
      <c r="O32" s="80"/>
      <c r="P32" s="80"/>
      <c r="Q32" s="80"/>
      <c r="R32" s="80"/>
      <c r="S32" s="80"/>
      <c r="T32" s="80"/>
      <c r="U32" s="80"/>
      <c r="V32" s="83" t="s">
        <v>611</v>
      </c>
      <c r="W32" s="80"/>
      <c r="X32" s="76" t="s">
        <v>206</v>
      </c>
      <c r="Y32" s="76" t="s">
        <v>207</v>
      </c>
      <c r="Z32" s="80"/>
      <c r="AA32" s="85"/>
      <c r="AB32" s="80"/>
      <c r="AC32" s="80"/>
      <c r="AD32" s="80"/>
      <c r="AE32" s="70" t="s">
        <v>214</v>
      </c>
      <c r="AF32" s="80"/>
      <c r="AG32" s="80"/>
      <c r="AH32" s="80"/>
      <c r="AI32" s="85"/>
      <c r="AJ32" s="80"/>
      <c r="AK32" s="80"/>
      <c r="AL32" s="80"/>
      <c r="AM32" s="80"/>
      <c r="AN32" s="80"/>
      <c r="AO32" s="80"/>
      <c r="AP32" s="80"/>
      <c r="AQ32" s="80"/>
      <c r="AR32" s="80"/>
      <c r="AS32" s="80"/>
    </row>
    <row r="33" spans="1:47" ht="48">
      <c r="A33" s="70">
        <v>1030</v>
      </c>
      <c r="B33" s="123" t="s">
        <v>285</v>
      </c>
      <c r="C33" s="123" t="s">
        <v>430</v>
      </c>
      <c r="D33" s="122" t="s">
        <v>241</v>
      </c>
      <c r="E33" s="80"/>
      <c r="F33" s="138" t="s">
        <v>280</v>
      </c>
      <c r="G33" s="125" t="s">
        <v>282</v>
      </c>
      <c r="H33" s="125" t="s">
        <v>283</v>
      </c>
      <c r="I33" s="125"/>
      <c r="J33" s="80"/>
      <c r="K33" s="122" t="s">
        <v>241</v>
      </c>
      <c r="L33" s="80"/>
      <c r="M33" s="80"/>
      <c r="N33" s="80"/>
      <c r="O33" s="80"/>
      <c r="P33" s="80"/>
      <c r="Q33" s="80"/>
      <c r="R33" s="80"/>
      <c r="S33" s="80"/>
      <c r="T33" s="80"/>
      <c r="U33" s="80"/>
      <c r="V33" s="83" t="s">
        <v>643</v>
      </c>
      <c r="W33" s="125" t="s">
        <v>281</v>
      </c>
      <c r="X33" s="142" t="s">
        <v>166</v>
      </c>
      <c r="Y33" s="76" t="s">
        <v>207</v>
      </c>
      <c r="Z33" s="80"/>
      <c r="AA33" s="76" t="s">
        <v>245</v>
      </c>
      <c r="AB33" s="80"/>
      <c r="AC33" s="80"/>
      <c r="AD33" s="80"/>
      <c r="AE33" s="70" t="s">
        <v>214</v>
      </c>
      <c r="AF33" s="80"/>
      <c r="AG33" s="80"/>
      <c r="AH33" s="125"/>
      <c r="AI33" s="85"/>
      <c r="AJ33" s="80"/>
      <c r="AK33" s="80"/>
      <c r="AL33" s="80"/>
      <c r="AM33" s="80"/>
      <c r="AN33" s="80"/>
      <c r="AO33" s="80"/>
      <c r="AP33" s="80"/>
      <c r="AQ33" s="80"/>
      <c r="AR33" s="80"/>
      <c r="AS33" s="80"/>
    </row>
    <row r="34" spans="1:47" ht="42">
      <c r="A34" s="70">
        <v>1031</v>
      </c>
      <c r="B34" s="127" t="s">
        <v>292</v>
      </c>
      <c r="C34" s="123" t="s">
        <v>430</v>
      </c>
      <c r="D34" s="80"/>
      <c r="E34" s="80"/>
      <c r="F34" s="138" t="s">
        <v>293</v>
      </c>
      <c r="G34" s="125" t="s">
        <v>100</v>
      </c>
      <c r="H34" s="143" t="s">
        <v>295</v>
      </c>
      <c r="I34" s="125"/>
      <c r="J34" s="80"/>
      <c r="K34" s="143" t="s">
        <v>295</v>
      </c>
      <c r="L34" s="80"/>
      <c r="M34" s="80"/>
      <c r="N34" s="80"/>
      <c r="O34" s="80"/>
      <c r="P34" s="80"/>
      <c r="Q34" s="80"/>
      <c r="R34" s="80"/>
      <c r="S34" s="80"/>
      <c r="T34" s="80"/>
      <c r="U34" s="80"/>
      <c r="V34" s="83" t="s">
        <v>655</v>
      </c>
      <c r="W34" s="122" t="s">
        <v>656</v>
      </c>
      <c r="X34" s="142" t="s">
        <v>166</v>
      </c>
      <c r="Y34" s="80"/>
      <c r="Z34" s="80"/>
      <c r="AA34" s="76" t="s">
        <v>245</v>
      </c>
      <c r="AB34" s="80"/>
      <c r="AC34" s="80"/>
      <c r="AD34" s="80"/>
      <c r="AE34" s="70" t="s">
        <v>214</v>
      </c>
      <c r="AF34" s="131" t="s">
        <v>344</v>
      </c>
      <c r="AG34" s="80"/>
      <c r="AH34" s="125"/>
      <c r="AI34" s="85"/>
      <c r="AJ34" s="80"/>
      <c r="AK34" s="80"/>
      <c r="AL34" s="80"/>
      <c r="AM34" s="80"/>
      <c r="AN34" s="80"/>
      <c r="AO34" s="80"/>
      <c r="AP34" s="80"/>
      <c r="AQ34" s="80"/>
      <c r="AR34" s="80"/>
      <c r="AS34" s="80"/>
      <c r="AT34" s="144"/>
      <c r="AU34" s="144"/>
    </row>
    <row r="35" spans="1:47" ht="42">
      <c r="A35" s="70">
        <v>9005</v>
      </c>
      <c r="B35" s="70" t="s">
        <v>665</v>
      </c>
      <c r="C35" s="70" t="s">
        <v>343</v>
      </c>
      <c r="D35" s="130" t="s">
        <v>292</v>
      </c>
      <c r="E35" s="80"/>
      <c r="F35" s="138"/>
      <c r="G35" s="125"/>
      <c r="H35" s="143"/>
      <c r="I35" s="125"/>
      <c r="J35" s="80"/>
      <c r="K35" s="143"/>
      <c r="L35" s="80"/>
      <c r="M35" s="80"/>
      <c r="N35" s="80"/>
      <c r="O35" s="80"/>
      <c r="P35" s="80"/>
      <c r="Q35" s="80"/>
      <c r="R35" s="80"/>
      <c r="S35" s="80"/>
      <c r="T35" s="80"/>
      <c r="U35" s="80"/>
      <c r="V35" s="83"/>
      <c r="W35" s="122"/>
      <c r="X35" s="80"/>
      <c r="Y35" s="80"/>
      <c r="Z35" s="80"/>
      <c r="AA35" s="76"/>
      <c r="AB35" s="80"/>
      <c r="AC35" s="80"/>
      <c r="AD35" s="80"/>
      <c r="AE35" s="70"/>
      <c r="AF35" s="131" t="s">
        <v>344</v>
      </c>
      <c r="AG35" s="70" t="s">
        <v>665</v>
      </c>
      <c r="AH35" s="125"/>
      <c r="AI35" s="85"/>
      <c r="AJ35" s="80"/>
      <c r="AK35" s="80"/>
      <c r="AL35" s="80"/>
      <c r="AM35" s="80"/>
      <c r="AN35" s="80"/>
      <c r="AO35" s="80"/>
      <c r="AP35" s="80"/>
      <c r="AQ35" s="80"/>
      <c r="AR35" s="80"/>
      <c r="AS35" s="80"/>
      <c r="AT35" s="144"/>
      <c r="AU35" s="144"/>
    </row>
    <row r="36" spans="1:47" ht="42">
      <c r="A36" s="70">
        <v>9006</v>
      </c>
      <c r="B36" s="70" t="s">
        <v>683</v>
      </c>
      <c r="C36" s="70" t="s">
        <v>343</v>
      </c>
      <c r="D36" s="130" t="s">
        <v>292</v>
      </c>
      <c r="E36" s="80"/>
      <c r="F36" s="138"/>
      <c r="G36" s="125"/>
      <c r="H36" s="143"/>
      <c r="I36" s="125"/>
      <c r="J36" s="80"/>
      <c r="K36" s="143"/>
      <c r="L36" s="80"/>
      <c r="M36" s="80"/>
      <c r="N36" s="80"/>
      <c r="O36" s="80"/>
      <c r="P36" s="80"/>
      <c r="Q36" s="80"/>
      <c r="R36" s="80"/>
      <c r="S36" s="80"/>
      <c r="T36" s="80"/>
      <c r="U36" s="80"/>
      <c r="V36" s="83"/>
      <c r="W36" s="122"/>
      <c r="X36" s="80"/>
      <c r="Y36" s="80"/>
      <c r="Z36" s="80"/>
      <c r="AA36" s="76"/>
      <c r="AB36" s="80"/>
      <c r="AC36" s="80"/>
      <c r="AD36" s="80"/>
      <c r="AE36" s="70"/>
      <c r="AF36" s="131" t="s">
        <v>344</v>
      </c>
      <c r="AG36" s="70" t="s">
        <v>683</v>
      </c>
      <c r="AH36" s="125"/>
      <c r="AI36" s="85"/>
      <c r="AJ36" s="80"/>
      <c r="AK36" s="80"/>
      <c r="AL36" s="80"/>
      <c r="AM36" s="80"/>
      <c r="AN36" s="80"/>
      <c r="AO36" s="80"/>
      <c r="AP36" s="80"/>
      <c r="AQ36" s="80"/>
      <c r="AR36" s="80"/>
      <c r="AS36" s="80"/>
      <c r="AT36" s="144"/>
      <c r="AU36" s="144"/>
    </row>
    <row r="37" spans="1:47" ht="42">
      <c r="A37" s="70">
        <v>9007</v>
      </c>
      <c r="B37" s="70" t="s">
        <v>695</v>
      </c>
      <c r="C37" s="70" t="s">
        <v>343</v>
      </c>
      <c r="D37" s="130" t="s">
        <v>292</v>
      </c>
      <c r="E37" s="80"/>
      <c r="F37" s="138"/>
      <c r="G37" s="125"/>
      <c r="H37" s="143"/>
      <c r="I37" s="125"/>
      <c r="J37" s="80"/>
      <c r="K37" s="143"/>
      <c r="L37" s="80"/>
      <c r="M37" s="80"/>
      <c r="N37" s="80"/>
      <c r="O37" s="80"/>
      <c r="P37" s="80"/>
      <c r="Q37" s="80"/>
      <c r="R37" s="80"/>
      <c r="S37" s="80"/>
      <c r="T37" s="80"/>
      <c r="U37" s="80"/>
      <c r="V37" s="83"/>
      <c r="W37" s="122"/>
      <c r="X37" s="80"/>
      <c r="Y37" s="80"/>
      <c r="Z37" s="80"/>
      <c r="AA37" s="76"/>
      <c r="AB37" s="80"/>
      <c r="AC37" s="80"/>
      <c r="AD37" s="80"/>
      <c r="AE37" s="70"/>
      <c r="AF37" s="131" t="s">
        <v>344</v>
      </c>
      <c r="AG37" s="70" t="s">
        <v>695</v>
      </c>
      <c r="AH37" s="125"/>
      <c r="AI37" s="85"/>
      <c r="AJ37" s="80"/>
      <c r="AK37" s="80"/>
      <c r="AL37" s="80"/>
      <c r="AM37" s="80"/>
      <c r="AN37" s="80"/>
      <c r="AO37" s="80"/>
      <c r="AP37" s="80"/>
      <c r="AQ37" s="80"/>
      <c r="AR37" s="80"/>
      <c r="AS37" s="80"/>
      <c r="AT37" s="144"/>
      <c r="AU37" s="144"/>
    </row>
    <row r="38" spans="1:47" ht="16">
      <c r="A38" s="70">
        <v>1032</v>
      </c>
      <c r="B38" s="123" t="s">
        <v>722</v>
      </c>
      <c r="C38" s="123" t="s">
        <v>430</v>
      </c>
      <c r="D38" s="80"/>
      <c r="E38" s="80"/>
      <c r="F38" s="127" t="s">
        <v>297</v>
      </c>
      <c r="G38" s="125" t="s">
        <v>193</v>
      </c>
      <c r="H38" s="125"/>
      <c r="I38" s="125"/>
      <c r="J38" s="80"/>
      <c r="K38" s="125"/>
      <c r="L38" s="80"/>
      <c r="M38" s="80"/>
      <c r="N38" s="80"/>
      <c r="O38" s="80"/>
      <c r="P38" s="80"/>
      <c r="Q38" s="80"/>
      <c r="R38" s="80"/>
      <c r="S38" s="80"/>
      <c r="T38" s="80"/>
      <c r="U38" s="80"/>
      <c r="V38" s="83" t="s">
        <v>730</v>
      </c>
      <c r="W38" s="122" t="s">
        <v>241</v>
      </c>
      <c r="X38" s="80"/>
      <c r="Y38" s="80"/>
      <c r="Z38" s="80"/>
      <c r="AA38" s="76" t="s">
        <v>245</v>
      </c>
      <c r="AB38" s="80"/>
      <c r="AC38" s="80"/>
      <c r="AD38" s="80"/>
      <c r="AE38" s="70" t="s">
        <v>214</v>
      </c>
      <c r="AF38" s="80"/>
      <c r="AG38" s="80"/>
      <c r="AH38" s="125"/>
      <c r="AI38" s="85"/>
      <c r="AJ38" s="80"/>
      <c r="AK38" s="80"/>
      <c r="AL38" s="80"/>
      <c r="AM38" s="80"/>
      <c r="AN38" s="80"/>
      <c r="AO38" s="80"/>
      <c r="AP38" s="80"/>
      <c r="AQ38" s="80"/>
      <c r="AR38" s="80"/>
      <c r="AS38" s="80"/>
    </row>
    <row r="39" spans="1:47" ht="16">
      <c r="A39" s="70">
        <v>1033</v>
      </c>
      <c r="B39" s="123" t="s">
        <v>731</v>
      </c>
      <c r="C39" s="123" t="s">
        <v>430</v>
      </c>
      <c r="D39" s="80"/>
      <c r="E39" s="80"/>
      <c r="F39" s="138" t="s">
        <v>305</v>
      </c>
      <c r="G39" s="125" t="s">
        <v>100</v>
      </c>
      <c r="H39" s="125" t="s">
        <v>306</v>
      </c>
      <c r="I39" s="125"/>
      <c r="J39" s="80"/>
      <c r="K39" s="125" t="s">
        <v>306</v>
      </c>
      <c r="L39" s="80"/>
      <c r="M39" s="80"/>
      <c r="N39" s="80"/>
      <c r="O39" s="80"/>
      <c r="P39" s="80"/>
      <c r="Q39" s="80"/>
      <c r="R39" s="80"/>
      <c r="S39" s="80"/>
      <c r="T39" s="80"/>
      <c r="U39" s="80"/>
      <c r="V39" s="83" t="s">
        <v>732</v>
      </c>
      <c r="W39" s="122" t="s">
        <v>656</v>
      </c>
      <c r="X39" s="70" t="s">
        <v>206</v>
      </c>
      <c r="Y39" s="70" t="s">
        <v>207</v>
      </c>
      <c r="Z39" s="80"/>
      <c r="AA39" s="76" t="s">
        <v>245</v>
      </c>
      <c r="AB39" s="80"/>
      <c r="AC39" s="80"/>
      <c r="AD39" s="80"/>
      <c r="AE39" s="70" t="s">
        <v>214</v>
      </c>
      <c r="AF39" s="80"/>
      <c r="AG39" s="80"/>
      <c r="AH39" s="125"/>
      <c r="AI39" s="85"/>
      <c r="AJ39" s="80"/>
      <c r="AK39" s="80"/>
      <c r="AL39" s="80"/>
      <c r="AM39" s="80"/>
      <c r="AN39" s="80"/>
      <c r="AO39" s="80"/>
      <c r="AP39" s="80"/>
      <c r="AQ39" s="80"/>
      <c r="AR39" s="80"/>
      <c r="AS39" s="80"/>
    </row>
    <row r="40" spans="1:47" ht="42">
      <c r="A40" s="70">
        <v>1034</v>
      </c>
      <c r="B40" s="123" t="s">
        <v>739</v>
      </c>
      <c r="C40" s="151" t="s">
        <v>343</v>
      </c>
      <c r="D40" s="152" t="s">
        <v>731</v>
      </c>
      <c r="E40" s="80"/>
      <c r="F40" s="138"/>
      <c r="G40" s="125"/>
      <c r="H40" s="125"/>
      <c r="I40" s="125"/>
      <c r="J40" s="80"/>
      <c r="K40" s="125"/>
      <c r="L40" s="80"/>
      <c r="M40" s="80"/>
      <c r="N40" s="80"/>
      <c r="O40" s="80"/>
      <c r="P40" s="80"/>
      <c r="Q40" s="80"/>
      <c r="R40" s="80"/>
      <c r="S40" s="80"/>
      <c r="T40" s="80"/>
      <c r="U40" s="80"/>
      <c r="V40" s="85"/>
      <c r="W40" s="125"/>
      <c r="X40" s="80"/>
      <c r="Y40" s="80"/>
      <c r="Z40" s="80"/>
      <c r="AA40" s="85"/>
      <c r="AB40" s="80"/>
      <c r="AC40" s="80"/>
      <c r="AD40" s="80"/>
      <c r="AE40" s="70" t="s">
        <v>214</v>
      </c>
      <c r="AF40" s="154" t="s">
        <v>750</v>
      </c>
      <c r="AG40" s="155" t="s">
        <v>756</v>
      </c>
      <c r="AH40" s="125"/>
      <c r="AI40" s="85"/>
      <c r="AJ40" s="80"/>
      <c r="AK40" s="80"/>
      <c r="AL40" s="80"/>
      <c r="AM40" s="80"/>
      <c r="AN40" s="80"/>
      <c r="AO40" s="80"/>
      <c r="AP40" s="80"/>
      <c r="AQ40" s="80"/>
      <c r="AR40" s="80"/>
      <c r="AS40" s="80"/>
    </row>
    <row r="41" spans="1:47" ht="42">
      <c r="A41" s="70">
        <v>1035</v>
      </c>
      <c r="B41" s="123" t="s">
        <v>760</v>
      </c>
      <c r="C41" s="151" t="s">
        <v>343</v>
      </c>
      <c r="D41" s="152" t="s">
        <v>731</v>
      </c>
      <c r="E41" s="80"/>
      <c r="F41" s="138"/>
      <c r="G41" s="125"/>
      <c r="H41" s="125"/>
      <c r="I41" s="125"/>
      <c r="J41" s="80"/>
      <c r="K41" s="125"/>
      <c r="L41" s="80"/>
      <c r="M41" s="80"/>
      <c r="N41" s="80"/>
      <c r="O41" s="80"/>
      <c r="P41" s="80"/>
      <c r="Q41" s="80"/>
      <c r="R41" s="80"/>
      <c r="S41" s="80"/>
      <c r="T41" s="80"/>
      <c r="U41" s="80"/>
      <c r="V41" s="85"/>
      <c r="W41" s="125"/>
      <c r="X41" s="80"/>
      <c r="Y41" s="80"/>
      <c r="Z41" s="80"/>
      <c r="AA41" s="85"/>
      <c r="AB41" s="80"/>
      <c r="AC41" s="80"/>
      <c r="AD41" s="80"/>
      <c r="AE41" s="70" t="s">
        <v>214</v>
      </c>
      <c r="AF41" s="154" t="s">
        <v>750</v>
      </c>
      <c r="AG41" s="155" t="s">
        <v>768</v>
      </c>
      <c r="AH41" s="125"/>
      <c r="AI41" s="85"/>
      <c r="AJ41" s="80"/>
      <c r="AK41" s="80"/>
      <c r="AL41" s="80"/>
      <c r="AM41" s="80"/>
      <c r="AN41" s="80"/>
      <c r="AO41" s="80"/>
      <c r="AP41" s="80"/>
      <c r="AQ41" s="80"/>
      <c r="AR41" s="80"/>
      <c r="AS41" s="80"/>
    </row>
    <row r="42" spans="1:47" ht="42">
      <c r="A42" s="70">
        <v>9001</v>
      </c>
      <c r="B42" s="123" t="s">
        <v>773</v>
      </c>
      <c r="C42" s="151" t="s">
        <v>343</v>
      </c>
      <c r="D42" s="152" t="s">
        <v>731</v>
      </c>
      <c r="E42" s="80"/>
      <c r="F42" s="138"/>
      <c r="G42" s="125"/>
      <c r="H42" s="125"/>
      <c r="I42" s="125"/>
      <c r="J42" s="80"/>
      <c r="K42" s="125"/>
      <c r="L42" s="80"/>
      <c r="M42" s="80"/>
      <c r="N42" s="80"/>
      <c r="O42" s="80"/>
      <c r="P42" s="80"/>
      <c r="Q42" s="80"/>
      <c r="R42" s="80"/>
      <c r="S42" s="80"/>
      <c r="T42" s="80"/>
      <c r="U42" s="80"/>
      <c r="V42" s="85"/>
      <c r="W42" s="125"/>
      <c r="X42" s="80"/>
      <c r="Y42" s="80"/>
      <c r="Z42" s="80"/>
      <c r="AA42" s="85"/>
      <c r="AB42" s="80"/>
      <c r="AC42" s="80"/>
      <c r="AD42" s="80"/>
      <c r="AE42" s="70" t="s">
        <v>214</v>
      </c>
      <c r="AF42" s="154" t="s">
        <v>750</v>
      </c>
      <c r="AG42" s="159" t="s">
        <v>417</v>
      </c>
      <c r="AH42" s="125"/>
      <c r="AI42" s="85"/>
      <c r="AJ42" s="80"/>
      <c r="AK42" s="80"/>
      <c r="AL42" s="80"/>
      <c r="AM42" s="80"/>
      <c r="AN42" s="80"/>
      <c r="AO42" s="80"/>
      <c r="AP42" s="80"/>
      <c r="AQ42" s="80"/>
      <c r="AR42" s="80"/>
      <c r="AS42" s="80"/>
    </row>
    <row r="43" spans="1:47" ht="48">
      <c r="A43" s="70">
        <v>1036</v>
      </c>
      <c r="B43" s="127" t="s">
        <v>314</v>
      </c>
      <c r="C43" s="123" t="s">
        <v>430</v>
      </c>
      <c r="D43" s="80"/>
      <c r="E43" s="80"/>
      <c r="F43" s="138" t="s">
        <v>315</v>
      </c>
      <c r="G43" s="122" t="s">
        <v>100</v>
      </c>
      <c r="H43" s="123" t="s">
        <v>316</v>
      </c>
      <c r="I43" s="164" t="s">
        <v>241</v>
      </c>
      <c r="J43" s="80"/>
      <c r="K43" s="123" t="s">
        <v>316</v>
      </c>
      <c r="L43" s="80"/>
      <c r="M43" s="80"/>
      <c r="N43" s="80"/>
      <c r="O43" s="80"/>
      <c r="P43" s="80"/>
      <c r="Q43" s="80"/>
      <c r="R43" s="80"/>
      <c r="S43" s="80"/>
      <c r="T43" s="80"/>
      <c r="U43" s="80"/>
      <c r="V43" s="83" t="s">
        <v>785</v>
      </c>
      <c r="W43" s="122" t="s">
        <v>241</v>
      </c>
      <c r="X43" s="70" t="s">
        <v>206</v>
      </c>
      <c r="Y43" s="70" t="s">
        <v>207</v>
      </c>
      <c r="Z43" s="80"/>
      <c r="AA43" s="83" t="s">
        <v>329</v>
      </c>
      <c r="AB43" s="80"/>
      <c r="AC43" s="80"/>
      <c r="AD43" s="80"/>
      <c r="AE43" s="70" t="s">
        <v>214</v>
      </c>
      <c r="AF43" s="128" t="s">
        <v>787</v>
      </c>
      <c r="AG43" s="80"/>
      <c r="AH43" s="129">
        <v>165794</v>
      </c>
      <c r="AI43" s="85"/>
      <c r="AJ43" s="80"/>
      <c r="AK43" s="80"/>
      <c r="AL43" s="80"/>
      <c r="AM43" s="80"/>
      <c r="AN43" s="80"/>
      <c r="AO43" s="80"/>
      <c r="AP43" s="80"/>
      <c r="AQ43" s="80"/>
      <c r="AR43" s="80"/>
      <c r="AS43" s="80"/>
    </row>
    <row r="44" spans="1:47" ht="128">
      <c r="A44" s="70">
        <v>1037</v>
      </c>
      <c r="B44" s="127" t="s">
        <v>323</v>
      </c>
      <c r="C44" s="123" t="s">
        <v>430</v>
      </c>
      <c r="D44" s="80"/>
      <c r="E44" s="80"/>
      <c r="F44" s="151" t="s">
        <v>792</v>
      </c>
      <c r="G44" s="125" t="s">
        <v>213</v>
      </c>
      <c r="H44" s="125"/>
      <c r="I44" s="125"/>
      <c r="J44" s="80"/>
      <c r="K44" s="125"/>
      <c r="L44" s="80"/>
      <c r="M44" s="80"/>
      <c r="N44" s="80"/>
      <c r="O44" s="80"/>
      <c r="P44" s="80"/>
      <c r="Q44" s="80"/>
      <c r="R44" s="80"/>
      <c r="S44" s="80"/>
      <c r="T44" s="80"/>
      <c r="U44" s="80"/>
      <c r="V44" s="83" t="s">
        <v>795</v>
      </c>
      <c r="W44" s="125" t="s">
        <v>212</v>
      </c>
      <c r="X44" s="70" t="s">
        <v>206</v>
      </c>
      <c r="Y44" s="70" t="s">
        <v>207</v>
      </c>
      <c r="Z44" s="80"/>
      <c r="AA44" s="83" t="s">
        <v>329</v>
      </c>
      <c r="AB44" s="80"/>
      <c r="AC44" s="80"/>
      <c r="AD44" s="80"/>
      <c r="AE44" s="70" t="s">
        <v>214</v>
      </c>
      <c r="AF44" s="80"/>
      <c r="AG44" s="80"/>
      <c r="AH44" s="125"/>
      <c r="AI44" s="85"/>
      <c r="AJ44" s="80"/>
      <c r="AK44" s="80"/>
      <c r="AL44" s="80"/>
      <c r="AM44" s="80"/>
      <c r="AN44" s="80"/>
      <c r="AO44" s="80"/>
      <c r="AP44" s="80"/>
      <c r="AQ44" s="80"/>
      <c r="AR44" s="80"/>
      <c r="AS44" s="80"/>
    </row>
    <row r="45" spans="1:47" ht="144">
      <c r="A45" s="70">
        <v>1038</v>
      </c>
      <c r="B45" s="127" t="s">
        <v>351</v>
      </c>
      <c r="C45" s="123" t="s">
        <v>430</v>
      </c>
      <c r="D45" s="80"/>
      <c r="E45" s="80"/>
      <c r="F45" s="138" t="s">
        <v>352</v>
      </c>
      <c r="G45" s="125" t="s">
        <v>213</v>
      </c>
      <c r="H45" s="125"/>
      <c r="I45" s="125"/>
      <c r="J45" s="80"/>
      <c r="K45" s="125"/>
      <c r="L45" s="80"/>
      <c r="M45" s="80"/>
      <c r="N45" s="80"/>
      <c r="O45" s="80"/>
      <c r="P45" s="80"/>
      <c r="Q45" s="80"/>
      <c r="R45" s="80"/>
      <c r="S45" s="80"/>
      <c r="T45" s="80"/>
      <c r="U45" s="80"/>
      <c r="V45" s="83" t="s">
        <v>802</v>
      </c>
      <c r="W45" s="125" t="s">
        <v>212</v>
      </c>
      <c r="X45" s="70" t="s">
        <v>206</v>
      </c>
      <c r="Y45" s="70" t="s">
        <v>207</v>
      </c>
      <c r="Z45" s="80"/>
      <c r="AA45" s="83" t="s">
        <v>329</v>
      </c>
      <c r="AB45" s="80"/>
      <c r="AC45" s="80"/>
      <c r="AD45" s="80"/>
      <c r="AE45" s="70" t="s">
        <v>214</v>
      </c>
      <c r="AF45" s="80"/>
      <c r="AG45" s="80"/>
      <c r="AH45" s="125"/>
      <c r="AI45" s="85"/>
      <c r="AJ45" s="80"/>
      <c r="AK45" s="80"/>
      <c r="AL45" s="80"/>
      <c r="AM45" s="80"/>
      <c r="AN45" s="80"/>
      <c r="AO45" s="80"/>
      <c r="AP45" s="80"/>
      <c r="AQ45" s="80"/>
      <c r="AR45" s="80"/>
      <c r="AS45" s="80"/>
    </row>
    <row r="46" spans="1:47" ht="64">
      <c r="A46" s="70">
        <v>1039</v>
      </c>
      <c r="B46" s="127" t="s">
        <v>355</v>
      </c>
      <c r="C46" s="123" t="s">
        <v>430</v>
      </c>
      <c r="D46" s="80"/>
      <c r="E46" s="80"/>
      <c r="F46" s="127" t="s">
        <v>356</v>
      </c>
      <c r="G46" s="122" t="s">
        <v>100</v>
      </c>
      <c r="H46" s="123" t="s">
        <v>316</v>
      </c>
      <c r="I46" s="125"/>
      <c r="J46" s="80"/>
      <c r="K46" s="123" t="s">
        <v>316</v>
      </c>
      <c r="L46" s="80"/>
      <c r="M46" s="80"/>
      <c r="N46" s="80"/>
      <c r="O46" s="80"/>
      <c r="P46" s="80"/>
      <c r="Q46" s="80"/>
      <c r="R46" s="80"/>
      <c r="S46" s="80"/>
      <c r="T46" s="80"/>
      <c r="U46" s="80"/>
      <c r="V46" s="83" t="s">
        <v>811</v>
      </c>
      <c r="W46" s="122" t="s">
        <v>656</v>
      </c>
      <c r="X46" s="70" t="s">
        <v>206</v>
      </c>
      <c r="Y46" s="70" t="s">
        <v>207</v>
      </c>
      <c r="Z46" s="80"/>
      <c r="AA46" s="76" t="s">
        <v>245</v>
      </c>
      <c r="AB46" s="80"/>
      <c r="AC46" s="80"/>
      <c r="AD46" s="80"/>
      <c r="AE46" s="70" t="s">
        <v>214</v>
      </c>
      <c r="AF46" s="80"/>
      <c r="AG46" s="80"/>
      <c r="AH46" s="125"/>
      <c r="AI46" s="85"/>
      <c r="AJ46" s="80"/>
      <c r="AK46" s="80"/>
      <c r="AL46" s="80"/>
      <c r="AM46" s="80"/>
      <c r="AN46" s="80"/>
      <c r="AO46" s="80"/>
      <c r="AP46" s="80"/>
      <c r="AQ46" s="80"/>
      <c r="AR46" s="80"/>
      <c r="AS46" s="80"/>
    </row>
    <row r="47" spans="1:47" ht="48">
      <c r="A47" s="70">
        <v>1040</v>
      </c>
      <c r="B47" s="127" t="s">
        <v>366</v>
      </c>
      <c r="C47" s="123" t="s">
        <v>430</v>
      </c>
      <c r="D47" s="80"/>
      <c r="E47" s="80"/>
      <c r="F47" s="127" t="s">
        <v>367</v>
      </c>
      <c r="G47" s="125" t="s">
        <v>193</v>
      </c>
      <c r="H47" s="125"/>
      <c r="I47" s="125"/>
      <c r="J47" s="80"/>
      <c r="K47" s="125"/>
      <c r="L47" s="80"/>
      <c r="M47" s="80"/>
      <c r="N47" s="80"/>
      <c r="O47" s="80"/>
      <c r="P47" s="80"/>
      <c r="Q47" s="80"/>
      <c r="R47" s="80"/>
      <c r="S47" s="80"/>
      <c r="T47" s="80"/>
      <c r="U47" s="80"/>
      <c r="V47" s="85"/>
      <c r="W47" s="125" t="s">
        <v>192</v>
      </c>
      <c r="X47" s="80"/>
      <c r="Y47" s="80"/>
      <c r="Z47" s="80"/>
      <c r="AA47" s="85"/>
      <c r="AB47" s="80"/>
      <c r="AC47" s="80"/>
      <c r="AD47" s="80"/>
      <c r="AE47" s="70" t="s">
        <v>214</v>
      </c>
      <c r="AF47" s="80"/>
      <c r="AG47" s="80"/>
      <c r="AH47" s="125"/>
      <c r="AI47" s="85"/>
      <c r="AJ47" s="80"/>
      <c r="AK47" s="80"/>
      <c r="AL47" s="80"/>
      <c r="AM47" s="80"/>
      <c r="AN47" s="80"/>
      <c r="AO47" s="80"/>
      <c r="AP47" s="80"/>
      <c r="AQ47" s="80"/>
      <c r="AR47" s="80"/>
      <c r="AS47" s="80"/>
    </row>
    <row r="48" spans="1:47" ht="80">
      <c r="A48" s="70">
        <v>1041</v>
      </c>
      <c r="B48" s="123" t="s">
        <v>819</v>
      </c>
      <c r="C48" s="123" t="s">
        <v>430</v>
      </c>
      <c r="D48" s="122" t="s">
        <v>241</v>
      </c>
      <c r="E48" s="80"/>
      <c r="F48" s="127" t="s">
        <v>374</v>
      </c>
      <c r="G48" s="125" t="s">
        <v>193</v>
      </c>
      <c r="H48" s="125"/>
      <c r="I48" s="125"/>
      <c r="J48" s="80"/>
      <c r="K48" s="125"/>
      <c r="L48" s="80"/>
      <c r="M48" s="80"/>
      <c r="N48" s="80"/>
      <c r="O48" s="80"/>
      <c r="P48" s="80"/>
      <c r="Q48" s="80"/>
      <c r="R48" s="80"/>
      <c r="S48" s="80"/>
      <c r="T48" s="80"/>
      <c r="U48" s="80"/>
      <c r="V48" s="85"/>
      <c r="W48" s="125" t="s">
        <v>192</v>
      </c>
      <c r="X48" s="80"/>
      <c r="Y48" s="80"/>
      <c r="Z48" s="80"/>
      <c r="AA48" s="85"/>
      <c r="AB48" s="80"/>
      <c r="AC48" s="80"/>
      <c r="AD48" s="80"/>
      <c r="AE48" s="70" t="s">
        <v>214</v>
      </c>
      <c r="AF48" s="80"/>
      <c r="AG48" s="80"/>
      <c r="AH48" s="125"/>
      <c r="AI48" s="85"/>
      <c r="AJ48" s="80"/>
      <c r="AK48" s="80"/>
      <c r="AL48" s="80"/>
      <c r="AM48" s="80"/>
      <c r="AN48" s="80"/>
      <c r="AO48" s="80"/>
      <c r="AP48" s="80"/>
      <c r="AQ48" s="80"/>
      <c r="AR48" s="80"/>
      <c r="AS48" s="80"/>
    </row>
    <row r="49" spans="1:45" ht="48">
      <c r="A49" s="70">
        <v>1042</v>
      </c>
      <c r="B49" s="127" t="s">
        <v>382</v>
      </c>
      <c r="C49" s="123" t="s">
        <v>430</v>
      </c>
      <c r="D49" s="122" t="s">
        <v>241</v>
      </c>
      <c r="E49" s="80"/>
      <c r="F49" s="127" t="s">
        <v>383</v>
      </c>
      <c r="G49" s="122" t="s">
        <v>100</v>
      </c>
      <c r="H49" s="125" t="s">
        <v>101</v>
      </c>
      <c r="I49" s="164" t="s">
        <v>241</v>
      </c>
      <c r="J49" s="80"/>
      <c r="K49" s="122" t="s">
        <v>241</v>
      </c>
      <c r="L49" s="80"/>
      <c r="M49" s="80"/>
      <c r="N49" s="80"/>
      <c r="O49" s="80"/>
      <c r="P49" s="80"/>
      <c r="Q49" s="80"/>
      <c r="R49" s="80"/>
      <c r="S49" s="80"/>
      <c r="T49" s="80"/>
      <c r="U49" s="80"/>
      <c r="V49" s="85"/>
      <c r="W49" s="122" t="s">
        <v>119</v>
      </c>
      <c r="X49" s="80"/>
      <c r="Y49" s="80"/>
      <c r="Z49" s="80"/>
      <c r="AA49" s="85"/>
      <c r="AB49" s="80"/>
      <c r="AC49" s="80"/>
      <c r="AD49" s="80"/>
      <c r="AE49" s="70" t="s">
        <v>214</v>
      </c>
      <c r="AF49" s="80"/>
      <c r="AG49" s="80"/>
      <c r="AH49" s="164" t="s">
        <v>241</v>
      </c>
      <c r="AI49" s="85"/>
      <c r="AJ49" s="80"/>
      <c r="AK49" s="80"/>
      <c r="AL49" s="80"/>
      <c r="AM49" s="80"/>
      <c r="AN49" s="80"/>
      <c r="AO49" s="80"/>
      <c r="AP49" s="80"/>
      <c r="AQ49" s="80"/>
      <c r="AR49" s="80"/>
      <c r="AS49" s="80"/>
    </row>
    <row r="50" spans="1:45" ht="48">
      <c r="A50" s="70">
        <v>1043</v>
      </c>
      <c r="B50" s="127" t="s">
        <v>387</v>
      </c>
      <c r="C50" s="123" t="s">
        <v>430</v>
      </c>
      <c r="D50" s="122" t="s">
        <v>241</v>
      </c>
      <c r="E50" s="80"/>
      <c r="F50" s="127" t="s">
        <v>388</v>
      </c>
      <c r="G50" s="125" t="s">
        <v>100</v>
      </c>
      <c r="H50" s="125" t="s">
        <v>260</v>
      </c>
      <c r="I50" s="164" t="s">
        <v>241</v>
      </c>
      <c r="J50" s="80"/>
      <c r="K50" s="125" t="s">
        <v>260</v>
      </c>
      <c r="L50" s="80"/>
      <c r="M50" s="80"/>
      <c r="N50" s="80"/>
      <c r="O50" s="80"/>
      <c r="P50" s="80"/>
      <c r="Q50" s="80"/>
      <c r="R50" s="80"/>
      <c r="S50" s="80"/>
      <c r="T50" s="80"/>
      <c r="U50" s="80"/>
      <c r="V50" s="83" t="s">
        <v>940</v>
      </c>
      <c r="W50" s="122" t="s">
        <v>656</v>
      </c>
      <c r="X50" s="76" t="s">
        <v>206</v>
      </c>
      <c r="Y50" s="76" t="s">
        <v>207</v>
      </c>
      <c r="Z50" s="80"/>
      <c r="AA50" s="83" t="s">
        <v>838</v>
      </c>
      <c r="AB50" s="70" t="s">
        <v>523</v>
      </c>
      <c r="AC50" s="80"/>
      <c r="AD50" s="80"/>
      <c r="AE50" s="70" t="s">
        <v>214</v>
      </c>
      <c r="AF50" s="80"/>
      <c r="AG50" s="80"/>
      <c r="AH50" s="129">
        <v>5006</v>
      </c>
      <c r="AI50" s="85"/>
      <c r="AJ50" s="80"/>
      <c r="AK50" s="80"/>
      <c r="AL50" s="80"/>
      <c r="AM50" s="80"/>
      <c r="AN50" s="80"/>
      <c r="AO50" s="80"/>
      <c r="AP50" s="80"/>
      <c r="AQ50" s="80"/>
      <c r="AR50" s="80"/>
      <c r="AS50" s="80"/>
    </row>
    <row r="51" spans="1:45" ht="80">
      <c r="A51" s="70">
        <v>1047</v>
      </c>
      <c r="B51" s="127" t="s">
        <v>396</v>
      </c>
      <c r="C51" s="123" t="s">
        <v>430</v>
      </c>
      <c r="D51" s="122" t="s">
        <v>241</v>
      </c>
      <c r="E51" s="80"/>
      <c r="F51" s="123" t="s">
        <v>843</v>
      </c>
      <c r="G51" s="125" t="s">
        <v>100</v>
      </c>
      <c r="H51" s="125" t="s">
        <v>260</v>
      </c>
      <c r="I51" s="164" t="s">
        <v>241</v>
      </c>
      <c r="J51" s="80"/>
      <c r="K51" s="125" t="s">
        <v>260</v>
      </c>
      <c r="L51" s="80"/>
      <c r="M51" s="80"/>
      <c r="N51" s="80"/>
      <c r="O51" s="80"/>
      <c r="P51" s="80"/>
      <c r="Q51" s="80"/>
      <c r="R51" s="80"/>
      <c r="S51" s="80"/>
      <c r="T51" s="80"/>
      <c r="U51" s="80"/>
      <c r="V51" s="85"/>
      <c r="W51" s="136" t="s">
        <v>340</v>
      </c>
      <c r="X51" s="80"/>
      <c r="Y51" s="80"/>
      <c r="Z51" s="80"/>
      <c r="AA51" s="85"/>
      <c r="AB51" s="80"/>
      <c r="AC51" s="80"/>
      <c r="AD51" s="80"/>
      <c r="AE51" s="70" t="s">
        <v>214</v>
      </c>
      <c r="AF51" s="80"/>
      <c r="AG51" s="80"/>
      <c r="AH51" s="129">
        <v>162747</v>
      </c>
      <c r="AI51" s="85"/>
      <c r="AJ51" s="80"/>
      <c r="AK51" s="80"/>
      <c r="AL51" s="80"/>
      <c r="AM51" s="80"/>
      <c r="AN51" s="80"/>
      <c r="AO51" s="80"/>
      <c r="AP51" s="80"/>
      <c r="AQ51" s="80"/>
      <c r="AR51" s="80"/>
      <c r="AS51" s="80"/>
    </row>
    <row r="52" spans="1:45" ht="57">
      <c r="A52" s="70">
        <v>1048</v>
      </c>
      <c r="B52" s="172" t="s">
        <v>848</v>
      </c>
      <c r="C52" s="123" t="s">
        <v>430</v>
      </c>
      <c r="D52" s="122" t="s">
        <v>241</v>
      </c>
      <c r="E52" s="80"/>
      <c r="F52" s="127" t="s">
        <v>98</v>
      </c>
      <c r="G52" s="125" t="s">
        <v>100</v>
      </c>
      <c r="H52" s="125" t="s">
        <v>101</v>
      </c>
      <c r="I52" s="164" t="s">
        <v>241</v>
      </c>
      <c r="J52" s="80"/>
      <c r="K52" s="122" t="s">
        <v>241</v>
      </c>
      <c r="L52" s="80"/>
      <c r="M52" s="80"/>
      <c r="N52" s="80"/>
      <c r="O52" s="80"/>
      <c r="P52" s="80"/>
      <c r="Q52" s="80"/>
      <c r="R52" s="80"/>
      <c r="S52" s="80"/>
      <c r="T52" s="80"/>
      <c r="U52" s="173" t="s">
        <v>241</v>
      </c>
      <c r="V52" s="209" t="s">
        <v>339</v>
      </c>
      <c r="W52" s="209" t="s">
        <v>340</v>
      </c>
      <c r="X52" s="174" t="s">
        <v>206</v>
      </c>
      <c r="Y52" s="136" t="s">
        <v>207</v>
      </c>
      <c r="Z52" s="136"/>
      <c r="AA52" s="85" t="s">
        <v>855</v>
      </c>
      <c r="AB52" s="80" t="s">
        <v>856</v>
      </c>
      <c r="AC52" s="80"/>
      <c r="AD52" s="80"/>
      <c r="AE52" s="70" t="s">
        <v>214</v>
      </c>
      <c r="AF52" s="80"/>
      <c r="AG52" s="80"/>
      <c r="AH52" s="129">
        <v>1434</v>
      </c>
      <c r="AI52" s="85"/>
      <c r="AJ52" s="80"/>
      <c r="AK52" s="175"/>
      <c r="AL52" s="177" t="s">
        <v>859</v>
      </c>
      <c r="AM52" s="80"/>
      <c r="AN52" s="80"/>
      <c r="AO52" s="80"/>
      <c r="AP52" s="80"/>
      <c r="AQ52" s="80"/>
      <c r="AR52" s="80"/>
      <c r="AS52" s="80"/>
    </row>
    <row r="53" spans="1:45" ht="16">
      <c r="A53" s="70">
        <v>9002</v>
      </c>
      <c r="B53" s="173" t="s">
        <v>861</v>
      </c>
      <c r="C53" s="159" t="s">
        <v>343</v>
      </c>
      <c r="D53" s="152" t="s">
        <v>848</v>
      </c>
      <c r="E53" s="80"/>
      <c r="F53" s="122"/>
      <c r="G53" s="80"/>
      <c r="H53" s="80"/>
      <c r="I53" s="80"/>
      <c r="J53" s="80"/>
      <c r="K53" s="80"/>
      <c r="L53" s="80"/>
      <c r="M53" s="80"/>
      <c r="N53" s="80"/>
      <c r="O53" s="80"/>
      <c r="P53" s="173"/>
      <c r="Q53" s="80"/>
      <c r="R53" s="80"/>
      <c r="S53" s="80"/>
      <c r="T53" s="80"/>
      <c r="U53" s="173"/>
      <c r="V53" s="136"/>
      <c r="W53" s="136"/>
      <c r="X53" s="174"/>
      <c r="Y53" s="136"/>
      <c r="Z53" s="136"/>
      <c r="AA53" s="85"/>
      <c r="AB53" s="80" t="s">
        <v>856</v>
      </c>
      <c r="AC53" s="80"/>
      <c r="AD53" s="80"/>
      <c r="AE53" s="70" t="s">
        <v>214</v>
      </c>
      <c r="AF53" s="80"/>
      <c r="AG53" s="80"/>
      <c r="AH53" s="129"/>
      <c r="AI53" s="85"/>
      <c r="AJ53" s="80"/>
      <c r="AK53" s="175" t="s">
        <v>865</v>
      </c>
      <c r="AL53" s="175" t="s">
        <v>866</v>
      </c>
      <c r="AM53" s="80"/>
      <c r="AN53" s="80"/>
      <c r="AO53" s="80"/>
      <c r="AP53" s="80"/>
      <c r="AQ53" s="80"/>
      <c r="AR53" s="80"/>
      <c r="AS53" s="80"/>
    </row>
    <row r="54" spans="1:45" ht="16">
      <c r="A54" s="70">
        <v>9003</v>
      </c>
      <c r="B54" s="173" t="s">
        <v>868</v>
      </c>
      <c r="C54" s="159" t="s">
        <v>343</v>
      </c>
      <c r="D54" s="152" t="s">
        <v>848</v>
      </c>
      <c r="E54" s="80"/>
      <c r="F54" s="122"/>
      <c r="G54" s="80"/>
      <c r="H54" s="80"/>
      <c r="I54" s="80"/>
      <c r="J54" s="80"/>
      <c r="K54" s="80"/>
      <c r="L54" s="80"/>
      <c r="M54" s="80"/>
      <c r="N54" s="80"/>
      <c r="O54" s="80"/>
      <c r="P54" s="173"/>
      <c r="Q54" s="80"/>
      <c r="R54" s="80"/>
      <c r="S54" s="80"/>
      <c r="T54" s="80"/>
      <c r="U54" s="173"/>
      <c r="V54" s="136"/>
      <c r="W54" s="136"/>
      <c r="X54" s="174"/>
      <c r="Y54" s="136"/>
      <c r="Z54" s="136"/>
      <c r="AA54" s="85"/>
      <c r="AB54" s="80" t="s">
        <v>856</v>
      </c>
      <c r="AC54" s="80"/>
      <c r="AD54" s="80"/>
      <c r="AE54" s="70" t="s">
        <v>214</v>
      </c>
      <c r="AF54" s="80"/>
      <c r="AG54" s="80"/>
      <c r="AH54" s="129"/>
      <c r="AI54" s="85"/>
      <c r="AJ54" s="80"/>
      <c r="AK54" s="175" t="s">
        <v>873</v>
      </c>
      <c r="AL54" s="175" t="s">
        <v>875</v>
      </c>
      <c r="AM54" s="80"/>
      <c r="AN54" s="80"/>
      <c r="AO54" s="80"/>
      <c r="AP54" s="80"/>
      <c r="AQ54" s="80"/>
      <c r="AR54" s="80"/>
      <c r="AS54" s="80"/>
    </row>
    <row r="55" spans="1:45" ht="16">
      <c r="A55" s="70">
        <v>9004</v>
      </c>
      <c r="B55" s="173" t="s">
        <v>736</v>
      </c>
      <c r="C55" s="159" t="s">
        <v>343</v>
      </c>
      <c r="D55" s="152" t="s">
        <v>848</v>
      </c>
      <c r="E55" s="182">
        <f>IF(Q55="",IF(V55="",Q55,V55),Q55)</f>
        <v>0</v>
      </c>
      <c r="F55" s="122"/>
      <c r="G55" s="184"/>
      <c r="H55" s="182" t="str">
        <f>IF(F55="Input Option",IF(H54="",B54,H54),"")</f>
        <v/>
      </c>
      <c r="I55" s="164"/>
      <c r="J55" s="80"/>
      <c r="K55" s="122"/>
      <c r="L55" s="80"/>
      <c r="M55" s="80"/>
      <c r="N55" s="80"/>
      <c r="O55" s="80"/>
      <c r="P55" s="80"/>
      <c r="Q55" s="80"/>
      <c r="R55" s="80"/>
      <c r="S55" s="80"/>
      <c r="T55" s="80"/>
      <c r="U55" s="173"/>
      <c r="V55" s="136"/>
      <c r="W55" s="136"/>
      <c r="X55" s="174"/>
      <c r="Y55" s="136"/>
      <c r="Z55" s="136"/>
      <c r="AA55" s="85"/>
      <c r="AB55" s="80" t="s">
        <v>856</v>
      </c>
      <c r="AC55" s="80"/>
      <c r="AD55" s="80"/>
      <c r="AE55" s="70" t="s">
        <v>214</v>
      </c>
      <c r="AF55" s="80"/>
      <c r="AG55" s="80"/>
      <c r="AH55" s="129"/>
      <c r="AI55" s="85"/>
      <c r="AJ55" s="80"/>
      <c r="AK55" s="177" t="s">
        <v>883</v>
      </c>
      <c r="AL55" s="175" t="s">
        <v>884</v>
      </c>
      <c r="AM55" s="80"/>
      <c r="AN55" s="80"/>
      <c r="AO55" s="80"/>
      <c r="AP55" s="80"/>
      <c r="AQ55" s="80"/>
      <c r="AR55" s="80"/>
      <c r="AS55" s="80"/>
    </row>
    <row r="56" spans="1:45" ht="57">
      <c r="A56" s="70">
        <v>1049</v>
      </c>
      <c r="B56" s="127" t="s">
        <v>120</v>
      </c>
      <c r="C56" s="123" t="s">
        <v>430</v>
      </c>
      <c r="D56" s="122" t="s">
        <v>241</v>
      </c>
      <c r="E56" s="80"/>
      <c r="F56" s="127"/>
      <c r="G56" s="125" t="s">
        <v>100</v>
      </c>
      <c r="H56" s="127" t="s">
        <v>121</v>
      </c>
      <c r="I56" s="164" t="s">
        <v>241</v>
      </c>
      <c r="J56" s="80"/>
      <c r="K56" s="127" t="s">
        <v>121</v>
      </c>
      <c r="L56" s="80"/>
      <c r="M56" s="80"/>
      <c r="N56" s="80"/>
      <c r="O56" s="80"/>
      <c r="P56" s="80"/>
      <c r="Q56" s="80"/>
      <c r="R56" s="80"/>
      <c r="S56" s="80"/>
      <c r="T56" s="80"/>
      <c r="U56" s="80"/>
      <c r="V56" s="136" t="s">
        <v>339</v>
      </c>
      <c r="W56" s="136" t="s">
        <v>340</v>
      </c>
      <c r="X56" s="174" t="s">
        <v>206</v>
      </c>
      <c r="Y56" s="136" t="s">
        <v>207</v>
      </c>
      <c r="Z56" s="80"/>
      <c r="AA56" s="83" t="s">
        <v>891</v>
      </c>
      <c r="AB56" s="70" t="s">
        <v>892</v>
      </c>
      <c r="AC56" s="80"/>
      <c r="AD56" s="80"/>
      <c r="AE56" s="70" t="s">
        <v>214</v>
      </c>
      <c r="AF56" s="80"/>
      <c r="AG56" s="80"/>
      <c r="AH56" s="129">
        <v>160665</v>
      </c>
      <c r="AI56" s="83" t="s">
        <v>894</v>
      </c>
      <c r="AJ56" s="80"/>
      <c r="AK56" s="80"/>
      <c r="AL56" s="186" t="s">
        <v>895</v>
      </c>
      <c r="AM56" s="80"/>
      <c r="AN56" s="80"/>
      <c r="AO56" s="80"/>
      <c r="AP56" s="80"/>
      <c r="AQ56" s="80"/>
      <c r="AR56" s="80"/>
      <c r="AS56" s="80"/>
    </row>
    <row r="57" spans="1:45" ht="32">
      <c r="A57" s="70">
        <v>1050</v>
      </c>
      <c r="B57" s="123" t="s">
        <v>898</v>
      </c>
      <c r="C57" s="123" t="s">
        <v>343</v>
      </c>
      <c r="D57" s="130" t="s">
        <v>120</v>
      </c>
      <c r="E57" s="80"/>
      <c r="F57" s="127"/>
      <c r="G57" s="125"/>
      <c r="H57" s="127"/>
      <c r="I57" s="129"/>
      <c r="J57" s="80"/>
      <c r="K57" s="127"/>
      <c r="L57" s="80"/>
      <c r="M57" s="80"/>
      <c r="N57" s="80"/>
      <c r="O57" s="80"/>
      <c r="P57" s="80"/>
      <c r="Q57" s="80"/>
      <c r="R57" s="80"/>
      <c r="S57" s="80"/>
      <c r="T57" s="80"/>
      <c r="U57" s="80"/>
      <c r="V57" s="85"/>
      <c r="W57" s="125"/>
      <c r="X57" s="80"/>
      <c r="Y57" s="80"/>
      <c r="Z57" s="80"/>
      <c r="AA57" s="85"/>
      <c r="AB57" s="70" t="s">
        <v>892</v>
      </c>
      <c r="AC57" s="80"/>
      <c r="AD57" s="80"/>
      <c r="AE57" s="70" t="s">
        <v>214</v>
      </c>
      <c r="AF57" s="80"/>
      <c r="AG57" s="80"/>
      <c r="AH57" s="164">
        <v>1721</v>
      </c>
      <c r="AI57" s="83" t="s">
        <v>900</v>
      </c>
      <c r="AJ57" s="80"/>
      <c r="AK57" s="80"/>
      <c r="AL57" s="80"/>
      <c r="AM57" s="80"/>
      <c r="AN57" s="80"/>
      <c r="AO57" s="80"/>
      <c r="AP57" s="80"/>
      <c r="AQ57" s="80"/>
      <c r="AR57" s="80"/>
      <c r="AS57" s="80"/>
    </row>
    <row r="58" spans="1:45" ht="32">
      <c r="A58" s="70">
        <v>1051</v>
      </c>
      <c r="B58" s="123" t="s">
        <v>749</v>
      </c>
      <c r="C58" s="123" t="s">
        <v>343</v>
      </c>
      <c r="D58" s="130" t="s">
        <v>120</v>
      </c>
      <c r="E58" s="80"/>
      <c r="F58" s="127"/>
      <c r="G58" s="125"/>
      <c r="H58" s="127"/>
      <c r="I58" s="129"/>
      <c r="J58" s="80"/>
      <c r="K58" s="127"/>
      <c r="L58" s="80"/>
      <c r="M58" s="80"/>
      <c r="N58" s="80"/>
      <c r="O58" s="80"/>
      <c r="P58" s="80"/>
      <c r="Q58" s="80"/>
      <c r="R58" s="80"/>
      <c r="S58" s="80"/>
      <c r="T58" s="80"/>
      <c r="U58" s="80"/>
      <c r="V58" s="85"/>
      <c r="W58" s="125"/>
      <c r="X58" s="80"/>
      <c r="Y58" s="80"/>
      <c r="Z58" s="80"/>
      <c r="AA58" s="85"/>
      <c r="AB58" s="70" t="s">
        <v>892</v>
      </c>
      <c r="AC58" s="80"/>
      <c r="AD58" s="80"/>
      <c r="AE58" s="70" t="s">
        <v>214</v>
      </c>
      <c r="AF58" s="80"/>
      <c r="AG58" s="80"/>
      <c r="AH58" s="164">
        <v>1722</v>
      </c>
      <c r="AI58" s="83" t="s">
        <v>901</v>
      </c>
      <c r="AJ58" s="80"/>
      <c r="AK58" s="80"/>
      <c r="AL58" s="80"/>
      <c r="AM58" s="80"/>
      <c r="AN58" s="80"/>
      <c r="AO58" s="80"/>
      <c r="AP58" s="80"/>
      <c r="AQ58" s="80"/>
      <c r="AR58" s="80"/>
      <c r="AS58" s="80"/>
    </row>
    <row r="59" spans="1:45" ht="32">
      <c r="A59" s="70">
        <v>1052</v>
      </c>
      <c r="B59" s="123" t="s">
        <v>752</v>
      </c>
      <c r="C59" s="123" t="s">
        <v>343</v>
      </c>
      <c r="D59" s="130" t="s">
        <v>120</v>
      </c>
      <c r="E59" s="80"/>
      <c r="F59" s="127"/>
      <c r="G59" s="125"/>
      <c r="H59" s="127"/>
      <c r="I59" s="129"/>
      <c r="J59" s="80"/>
      <c r="K59" s="127"/>
      <c r="L59" s="80"/>
      <c r="M59" s="80"/>
      <c r="N59" s="80"/>
      <c r="O59" s="80"/>
      <c r="P59" s="80"/>
      <c r="Q59" s="80"/>
      <c r="R59" s="80"/>
      <c r="S59" s="80"/>
      <c r="T59" s="80"/>
      <c r="U59" s="80"/>
      <c r="V59" s="85"/>
      <c r="W59" s="125"/>
      <c r="X59" s="80"/>
      <c r="Y59" s="80"/>
      <c r="Z59" s="80"/>
      <c r="AA59" s="85"/>
      <c r="AB59" s="70" t="s">
        <v>892</v>
      </c>
      <c r="AC59" s="80"/>
      <c r="AD59" s="80"/>
      <c r="AE59" s="70" t="s">
        <v>214</v>
      </c>
      <c r="AF59" s="80"/>
      <c r="AG59" s="80"/>
      <c r="AH59" s="164">
        <v>1723</v>
      </c>
      <c r="AI59" s="83" t="s">
        <v>902</v>
      </c>
      <c r="AJ59" s="80"/>
      <c r="AK59" s="80"/>
      <c r="AL59" s="80"/>
      <c r="AM59" s="80"/>
      <c r="AN59" s="80"/>
      <c r="AO59" s="80"/>
      <c r="AP59" s="80"/>
      <c r="AQ59" s="80"/>
      <c r="AR59" s="80"/>
      <c r="AS59" s="80"/>
    </row>
    <row r="60" spans="1:45" ht="96">
      <c r="A60" s="70">
        <v>1053</v>
      </c>
      <c r="B60" s="127" t="s">
        <v>124</v>
      </c>
      <c r="C60" s="123" t="s">
        <v>430</v>
      </c>
      <c r="D60" s="122" t="s">
        <v>241</v>
      </c>
      <c r="E60" s="80"/>
      <c r="F60" s="127" t="s">
        <v>125</v>
      </c>
      <c r="G60" s="125" t="s">
        <v>100</v>
      </c>
      <c r="H60" s="125" t="s">
        <v>101</v>
      </c>
      <c r="I60" s="164" t="s">
        <v>241</v>
      </c>
      <c r="J60" s="80"/>
      <c r="K60" s="122" t="s">
        <v>241</v>
      </c>
      <c r="L60" s="80"/>
      <c r="M60" s="80"/>
      <c r="N60" s="80"/>
      <c r="O60" s="80"/>
      <c r="P60" s="80"/>
      <c r="Q60" s="80"/>
      <c r="R60" s="80"/>
      <c r="S60" s="80"/>
      <c r="T60" s="80"/>
      <c r="U60" s="80"/>
      <c r="V60" s="136" t="s">
        <v>339</v>
      </c>
      <c r="W60" s="122" t="s">
        <v>119</v>
      </c>
      <c r="X60" s="174" t="s">
        <v>206</v>
      </c>
      <c r="Y60" s="136" t="s">
        <v>207</v>
      </c>
      <c r="Z60" s="80"/>
      <c r="AA60" s="83" t="s">
        <v>903</v>
      </c>
      <c r="AB60" s="80"/>
      <c r="AC60" s="80"/>
      <c r="AD60" s="80"/>
      <c r="AE60" s="70" t="s">
        <v>214</v>
      </c>
      <c r="AF60" s="80"/>
      <c r="AG60" s="80"/>
      <c r="AH60" s="129">
        <v>129317</v>
      </c>
      <c r="AI60" s="85"/>
      <c r="AJ60" s="80"/>
      <c r="AK60" s="80"/>
      <c r="AL60" s="80"/>
      <c r="AM60" s="80"/>
      <c r="AN60" s="80"/>
      <c r="AO60" s="80"/>
      <c r="AP60" s="80"/>
      <c r="AQ60" s="80"/>
      <c r="AR60" s="80"/>
      <c r="AS60" s="80"/>
    </row>
    <row r="61" spans="1:45" ht="43">
      <c r="A61" s="70"/>
      <c r="B61" s="123" t="s">
        <v>904</v>
      </c>
      <c r="C61" s="123" t="s">
        <v>430</v>
      </c>
      <c r="D61" s="122"/>
      <c r="E61" s="80"/>
      <c r="F61" s="123"/>
      <c r="G61" s="125"/>
      <c r="H61" s="125"/>
      <c r="I61" s="190"/>
      <c r="J61" s="80"/>
      <c r="K61" s="125"/>
      <c r="L61" s="80"/>
      <c r="M61" s="80"/>
      <c r="N61" s="80"/>
      <c r="O61" s="80"/>
      <c r="P61" s="80"/>
      <c r="Q61" s="80"/>
      <c r="R61" s="80"/>
      <c r="S61" s="80"/>
      <c r="T61" s="80"/>
      <c r="U61" s="80"/>
      <c r="V61" s="83" t="s">
        <v>905</v>
      </c>
      <c r="W61" s="136" t="s">
        <v>340</v>
      </c>
      <c r="X61" s="174" t="s">
        <v>206</v>
      </c>
      <c r="Y61" s="136" t="s">
        <v>207</v>
      </c>
      <c r="Z61" s="80"/>
      <c r="AA61" s="83" t="s">
        <v>906</v>
      </c>
      <c r="AB61" s="70" t="s">
        <v>907</v>
      </c>
      <c r="AC61" s="80"/>
      <c r="AD61" s="80"/>
      <c r="AE61" s="70"/>
      <c r="AF61" s="80"/>
      <c r="AG61" s="80"/>
      <c r="AH61" s="191"/>
      <c r="AI61" s="85"/>
      <c r="AJ61" s="80"/>
      <c r="AK61" s="80"/>
      <c r="AL61" s="80"/>
      <c r="AM61" s="80"/>
      <c r="AN61" s="80"/>
      <c r="AO61" s="80"/>
      <c r="AP61" s="80"/>
      <c r="AQ61" s="80"/>
      <c r="AR61" s="80"/>
      <c r="AS61" s="80"/>
    </row>
    <row r="62" spans="1:45" ht="176">
      <c r="A62" s="70">
        <v>1054</v>
      </c>
      <c r="B62" s="127" t="s">
        <v>130</v>
      </c>
      <c r="C62" s="123" t="s">
        <v>343</v>
      </c>
      <c r="D62" s="152" t="s">
        <v>904</v>
      </c>
      <c r="E62" s="80"/>
      <c r="F62" s="123" t="s">
        <v>908</v>
      </c>
      <c r="G62" s="125" t="s">
        <v>100</v>
      </c>
      <c r="H62" s="125" t="s">
        <v>101</v>
      </c>
      <c r="I62" s="190" t="s">
        <v>241</v>
      </c>
      <c r="J62" s="80"/>
      <c r="K62" s="125" t="s">
        <v>101</v>
      </c>
      <c r="L62" s="80"/>
      <c r="M62" s="80"/>
      <c r="N62" s="80"/>
      <c r="O62" s="80"/>
      <c r="P62" s="80"/>
      <c r="Q62" s="80"/>
      <c r="R62" s="80"/>
      <c r="S62" s="80"/>
      <c r="T62" s="80"/>
      <c r="U62" s="80"/>
      <c r="V62" s="85"/>
      <c r="W62" s="122" t="s">
        <v>241</v>
      </c>
      <c r="X62" s="80"/>
      <c r="Y62" s="80"/>
      <c r="Z62" s="80"/>
      <c r="AA62" s="85"/>
      <c r="AB62" s="80"/>
      <c r="AC62" s="80"/>
      <c r="AD62" s="80"/>
      <c r="AE62" s="70" t="s">
        <v>214</v>
      </c>
      <c r="AF62" s="80"/>
      <c r="AG62" s="80"/>
      <c r="AH62" s="191">
        <v>117277</v>
      </c>
      <c r="AI62" s="85"/>
      <c r="AJ62" s="80"/>
      <c r="AK62" s="80"/>
      <c r="AL62" s="80"/>
      <c r="AM62" s="80"/>
      <c r="AN62" s="80"/>
      <c r="AO62" s="80"/>
      <c r="AP62" s="80"/>
      <c r="AQ62" s="80"/>
      <c r="AR62" s="80"/>
      <c r="AS62" s="80"/>
    </row>
    <row r="63" spans="1:45" ht="48">
      <c r="A63" s="70">
        <v>1055</v>
      </c>
      <c r="B63" s="123" t="s">
        <v>909</v>
      </c>
      <c r="C63" s="123" t="s">
        <v>343</v>
      </c>
      <c r="D63" s="152" t="s">
        <v>904</v>
      </c>
      <c r="E63" s="80"/>
      <c r="F63" s="123" t="s">
        <v>910</v>
      </c>
      <c r="G63" s="125" t="s">
        <v>100</v>
      </c>
      <c r="H63" s="125" t="s">
        <v>101</v>
      </c>
      <c r="I63" s="164" t="s">
        <v>241</v>
      </c>
      <c r="J63" s="80"/>
      <c r="K63" s="125" t="s">
        <v>101</v>
      </c>
      <c r="L63" s="80"/>
      <c r="M63" s="80"/>
      <c r="N63" s="80"/>
      <c r="O63" s="80"/>
      <c r="P63" s="80"/>
      <c r="Q63" s="80"/>
      <c r="R63" s="80"/>
      <c r="S63" s="80"/>
      <c r="T63" s="80"/>
      <c r="U63" s="80"/>
      <c r="V63" s="85"/>
      <c r="W63" s="122" t="s">
        <v>241</v>
      </c>
      <c r="X63" s="80"/>
      <c r="Y63" s="80"/>
      <c r="Z63" s="80"/>
      <c r="AA63" s="85"/>
      <c r="AB63" s="80"/>
      <c r="AC63" s="80"/>
      <c r="AD63" s="80"/>
      <c r="AE63" s="70" t="s">
        <v>214</v>
      </c>
      <c r="AF63" s="80"/>
      <c r="AG63" s="80"/>
      <c r="AH63" s="129">
        <v>119270</v>
      </c>
      <c r="AI63" s="85"/>
      <c r="AJ63" s="80"/>
      <c r="AK63" s="80"/>
      <c r="AL63" s="80"/>
      <c r="AM63" s="80"/>
      <c r="AN63" s="80"/>
      <c r="AO63" s="80"/>
      <c r="AP63" s="80"/>
      <c r="AQ63" s="80"/>
      <c r="AR63" s="80"/>
      <c r="AS63" s="80"/>
    </row>
    <row r="64" spans="1:45" ht="32">
      <c r="A64" s="70">
        <v>1056</v>
      </c>
      <c r="B64" s="127" t="s">
        <v>139</v>
      </c>
      <c r="C64" s="123" t="s">
        <v>343</v>
      </c>
      <c r="D64" s="152" t="s">
        <v>904</v>
      </c>
      <c r="E64" s="80"/>
      <c r="F64" s="127"/>
      <c r="G64" s="125" t="s">
        <v>100</v>
      </c>
      <c r="H64" s="125" t="s">
        <v>101</v>
      </c>
      <c r="I64" s="190" t="s">
        <v>241</v>
      </c>
      <c r="J64" s="80"/>
      <c r="K64" s="125" t="s">
        <v>101</v>
      </c>
      <c r="L64" s="80"/>
      <c r="M64" s="80"/>
      <c r="N64" s="80"/>
      <c r="O64" s="80"/>
      <c r="P64" s="80"/>
      <c r="Q64" s="80"/>
      <c r="R64" s="80"/>
      <c r="S64" s="80"/>
      <c r="T64" s="80"/>
      <c r="U64" s="80"/>
      <c r="V64" s="85"/>
      <c r="W64" s="122" t="s">
        <v>241</v>
      </c>
      <c r="X64" s="80"/>
      <c r="Y64" s="80"/>
      <c r="Z64" s="80"/>
      <c r="AA64" s="85"/>
      <c r="AB64" s="80"/>
      <c r="AC64" s="80"/>
      <c r="AD64" s="80"/>
      <c r="AE64" s="70" t="s">
        <v>214</v>
      </c>
      <c r="AF64" s="80"/>
      <c r="AG64" s="80"/>
      <c r="AH64" s="195">
        <v>119481</v>
      </c>
      <c r="AI64" s="85"/>
      <c r="AJ64" s="80"/>
      <c r="AK64" s="80"/>
      <c r="AL64" s="80"/>
      <c r="AM64" s="80"/>
      <c r="AN64" s="80"/>
      <c r="AO64" s="80"/>
      <c r="AP64" s="80"/>
      <c r="AQ64" s="80"/>
      <c r="AR64" s="80"/>
      <c r="AS64" s="80"/>
    </row>
    <row r="65" spans="1:45" ht="32">
      <c r="A65" s="70">
        <v>1057</v>
      </c>
      <c r="B65" s="127" t="s">
        <v>145</v>
      </c>
      <c r="C65" s="123" t="s">
        <v>343</v>
      </c>
      <c r="D65" s="152" t="s">
        <v>904</v>
      </c>
      <c r="E65" s="80"/>
      <c r="F65" s="123" t="s">
        <v>911</v>
      </c>
      <c r="G65" s="125" t="s">
        <v>100</v>
      </c>
      <c r="H65" s="125" t="s">
        <v>101</v>
      </c>
      <c r="I65" s="164" t="s">
        <v>241</v>
      </c>
      <c r="J65" s="80"/>
      <c r="K65" s="125" t="s">
        <v>101</v>
      </c>
      <c r="L65" s="80"/>
      <c r="M65" s="80"/>
      <c r="N65" s="80"/>
      <c r="O65" s="80"/>
      <c r="P65" s="80"/>
      <c r="Q65" s="80"/>
      <c r="R65" s="80"/>
      <c r="S65" s="80"/>
      <c r="T65" s="80"/>
      <c r="U65" s="80"/>
      <c r="V65" s="85"/>
      <c r="W65" s="122" t="s">
        <v>241</v>
      </c>
      <c r="X65" s="80"/>
      <c r="Y65" s="80"/>
      <c r="Z65" s="80"/>
      <c r="AA65" s="85"/>
      <c r="AB65" s="80"/>
      <c r="AC65" s="80"/>
      <c r="AD65" s="80"/>
      <c r="AE65" s="70" t="s">
        <v>214</v>
      </c>
      <c r="AF65" s="80"/>
      <c r="AG65" s="80"/>
      <c r="AH65" s="129">
        <v>6032</v>
      </c>
      <c r="AI65" s="85"/>
      <c r="AJ65" s="80"/>
      <c r="AK65" s="80"/>
      <c r="AL65" s="80"/>
      <c r="AM65" s="80"/>
      <c r="AN65" s="80"/>
      <c r="AO65" s="80"/>
      <c r="AP65" s="80"/>
      <c r="AQ65" s="80"/>
      <c r="AR65" s="80"/>
      <c r="AS65" s="80"/>
    </row>
    <row r="66" spans="1:45" ht="99">
      <c r="A66" s="70">
        <v>1058</v>
      </c>
      <c r="B66" s="127" t="s">
        <v>160</v>
      </c>
      <c r="C66" s="123" t="s">
        <v>343</v>
      </c>
      <c r="D66" s="152" t="s">
        <v>904</v>
      </c>
      <c r="E66" s="80"/>
      <c r="F66" s="123" t="s">
        <v>912</v>
      </c>
      <c r="G66" s="125" t="s">
        <v>100</v>
      </c>
      <c r="H66" s="125" t="s">
        <v>101</v>
      </c>
      <c r="I66" s="190" t="s">
        <v>241</v>
      </c>
      <c r="J66" s="80"/>
      <c r="K66" s="125" t="s">
        <v>101</v>
      </c>
      <c r="L66" s="80"/>
      <c r="M66" s="80"/>
      <c r="N66" s="80"/>
      <c r="O66" s="80"/>
      <c r="P66" s="80"/>
      <c r="Q66" s="80"/>
      <c r="R66" s="80"/>
      <c r="S66" s="80"/>
      <c r="T66" s="80"/>
      <c r="U66" s="80"/>
      <c r="V66" s="85"/>
      <c r="W66" s="122" t="s">
        <v>241</v>
      </c>
      <c r="X66" s="80"/>
      <c r="Y66" s="80"/>
      <c r="Z66" s="80"/>
      <c r="AA66" s="85"/>
      <c r="AB66" s="80"/>
      <c r="AC66" s="80"/>
      <c r="AD66" s="80"/>
      <c r="AE66" s="70" t="s">
        <v>214</v>
      </c>
      <c r="AF66" s="80"/>
      <c r="AG66" s="80"/>
      <c r="AH66" s="129">
        <v>6033</v>
      </c>
      <c r="AI66" s="83" t="s">
        <v>913</v>
      </c>
      <c r="AJ66" s="80"/>
      <c r="AK66" s="80"/>
      <c r="AL66" s="80"/>
      <c r="AM66" s="80"/>
      <c r="AN66" s="80"/>
      <c r="AO66" s="80"/>
      <c r="AP66" s="80"/>
      <c r="AQ66" s="80"/>
      <c r="AR66" s="80"/>
      <c r="AS66" s="80"/>
    </row>
    <row r="67" spans="1:45" ht="64">
      <c r="A67" s="70">
        <v>1059</v>
      </c>
      <c r="B67" s="127" t="s">
        <v>171</v>
      </c>
      <c r="C67" s="123" t="s">
        <v>343</v>
      </c>
      <c r="D67" s="152" t="s">
        <v>904</v>
      </c>
      <c r="E67" s="80"/>
      <c r="F67" s="127"/>
      <c r="G67" s="125" t="s">
        <v>100</v>
      </c>
      <c r="H67" s="125" t="s">
        <v>101</v>
      </c>
      <c r="I67" s="164" t="s">
        <v>241</v>
      </c>
      <c r="J67" s="80"/>
      <c r="K67" s="125" t="s">
        <v>101</v>
      </c>
      <c r="L67" s="80"/>
      <c r="M67" s="80"/>
      <c r="N67" s="80"/>
      <c r="O67" s="80"/>
      <c r="P67" s="80"/>
      <c r="Q67" s="80"/>
      <c r="R67" s="80"/>
      <c r="S67" s="80"/>
      <c r="T67" s="80"/>
      <c r="U67" s="80"/>
      <c r="V67" s="85"/>
      <c r="W67" s="122" t="s">
        <v>241</v>
      </c>
      <c r="X67" s="80"/>
      <c r="Y67" s="80"/>
      <c r="Z67" s="80"/>
      <c r="AA67" s="85"/>
      <c r="AB67" s="80"/>
      <c r="AC67" s="80"/>
      <c r="AD67" s="80"/>
      <c r="AE67" s="70" t="s">
        <v>214</v>
      </c>
      <c r="AF67" s="80"/>
      <c r="AG67" s="80"/>
      <c r="AH67" s="129">
        <v>165646</v>
      </c>
      <c r="AI67" s="85"/>
      <c r="AJ67" s="80"/>
      <c r="AK67" s="80"/>
      <c r="AL67" s="80"/>
      <c r="AM67" s="80"/>
      <c r="AN67" s="80"/>
      <c r="AO67" s="80"/>
      <c r="AP67" s="80"/>
      <c r="AQ67" s="80"/>
      <c r="AR67" s="80"/>
      <c r="AS67" s="80"/>
    </row>
    <row r="68" spans="1:45" ht="113">
      <c r="A68" s="70">
        <v>1060</v>
      </c>
      <c r="B68" s="127" t="s">
        <v>174</v>
      </c>
      <c r="C68" s="123" t="s">
        <v>343</v>
      </c>
      <c r="D68" s="152" t="s">
        <v>904</v>
      </c>
      <c r="E68" s="80"/>
      <c r="F68" s="127"/>
      <c r="G68" s="125" t="s">
        <v>100</v>
      </c>
      <c r="H68" s="125" t="s">
        <v>101</v>
      </c>
      <c r="I68" s="190" t="s">
        <v>241</v>
      </c>
      <c r="J68" s="80"/>
      <c r="K68" s="125" t="s">
        <v>101</v>
      </c>
      <c r="L68" s="80"/>
      <c r="M68" s="80"/>
      <c r="N68" s="80"/>
      <c r="O68" s="80"/>
      <c r="P68" s="80"/>
      <c r="Q68" s="80"/>
      <c r="R68" s="80"/>
      <c r="S68" s="80"/>
      <c r="T68" s="80"/>
      <c r="U68" s="80"/>
      <c r="V68" s="85"/>
      <c r="W68" s="122" t="s">
        <v>241</v>
      </c>
      <c r="X68" s="80"/>
      <c r="Y68" s="80"/>
      <c r="Z68" s="80"/>
      <c r="AA68" s="85"/>
      <c r="AB68" s="80"/>
      <c r="AC68" s="80"/>
      <c r="AD68" s="80"/>
      <c r="AE68" s="70" t="s">
        <v>214</v>
      </c>
      <c r="AF68" s="80"/>
      <c r="AG68" s="80"/>
      <c r="AH68" s="195">
        <v>116031</v>
      </c>
      <c r="AI68" s="83" t="s">
        <v>914</v>
      </c>
      <c r="AJ68" s="80"/>
      <c r="AK68" s="80"/>
      <c r="AL68" s="80"/>
      <c r="AM68" s="80"/>
      <c r="AN68" s="80"/>
      <c r="AO68" s="80"/>
      <c r="AP68" s="80"/>
      <c r="AQ68" s="80"/>
      <c r="AR68" s="80"/>
      <c r="AS68" s="80"/>
    </row>
    <row r="69" spans="1:45" ht="71">
      <c r="A69" s="70">
        <v>1061</v>
      </c>
      <c r="B69" s="127" t="s">
        <v>182</v>
      </c>
      <c r="C69" s="123" t="s">
        <v>343</v>
      </c>
      <c r="D69" s="152" t="s">
        <v>904</v>
      </c>
      <c r="E69" s="80"/>
      <c r="F69" s="127"/>
      <c r="G69" s="125" t="s">
        <v>100</v>
      </c>
      <c r="H69" s="125" t="s">
        <v>101</v>
      </c>
      <c r="I69" s="164" t="s">
        <v>241</v>
      </c>
      <c r="J69" s="80"/>
      <c r="K69" s="125" t="s">
        <v>101</v>
      </c>
      <c r="L69" s="80"/>
      <c r="M69" s="80"/>
      <c r="N69" s="80"/>
      <c r="O69" s="80"/>
      <c r="P69" s="80"/>
      <c r="Q69" s="80"/>
      <c r="R69" s="80"/>
      <c r="S69" s="80"/>
      <c r="T69" s="80"/>
      <c r="U69" s="80"/>
      <c r="V69" s="85"/>
      <c r="W69" s="122" t="s">
        <v>241</v>
      </c>
      <c r="X69" s="80"/>
      <c r="Y69" s="80"/>
      <c r="Z69" s="80"/>
      <c r="AA69" s="85"/>
      <c r="AB69" s="80"/>
      <c r="AC69" s="80"/>
      <c r="AD69" s="80"/>
      <c r="AE69" s="70" t="s">
        <v>214</v>
      </c>
      <c r="AF69" s="80"/>
      <c r="AG69" s="80"/>
      <c r="AH69" s="195">
        <v>155569</v>
      </c>
      <c r="AI69" s="83" t="s">
        <v>915</v>
      </c>
      <c r="AJ69" s="80"/>
      <c r="AK69" s="80"/>
      <c r="AL69" s="80"/>
      <c r="AM69" s="80"/>
      <c r="AN69" s="80"/>
      <c r="AO69" s="80"/>
      <c r="AP69" s="80"/>
      <c r="AQ69" s="80"/>
      <c r="AR69" s="80"/>
      <c r="AS69" s="80"/>
    </row>
    <row r="70" spans="1:45" ht="32">
      <c r="A70" s="70">
        <v>1062</v>
      </c>
      <c r="B70" s="127" t="s">
        <v>185</v>
      </c>
      <c r="C70" s="123" t="s">
        <v>343</v>
      </c>
      <c r="D70" s="152" t="s">
        <v>904</v>
      </c>
      <c r="E70" s="80"/>
      <c r="F70" s="127"/>
      <c r="G70" s="125"/>
      <c r="H70" s="125"/>
      <c r="I70" s="190" t="s">
        <v>241</v>
      </c>
      <c r="J70" s="80"/>
      <c r="K70" s="125"/>
      <c r="L70" s="80"/>
      <c r="M70" s="80"/>
      <c r="N70" s="80"/>
      <c r="O70" s="80"/>
      <c r="P70" s="80"/>
      <c r="Q70" s="80"/>
      <c r="R70" s="80"/>
      <c r="S70" s="80"/>
      <c r="T70" s="80"/>
      <c r="U70" s="80"/>
      <c r="V70" s="85"/>
      <c r="W70" s="122" t="s">
        <v>241</v>
      </c>
      <c r="X70" s="80"/>
      <c r="Y70" s="80"/>
      <c r="Z70" s="80"/>
      <c r="AA70" s="85"/>
      <c r="AB70" s="80"/>
      <c r="AC70" s="80"/>
      <c r="AD70" s="80"/>
      <c r="AE70" s="70" t="s">
        <v>214</v>
      </c>
      <c r="AF70" s="80"/>
      <c r="AG70" s="80"/>
      <c r="AH70" s="129">
        <v>119270</v>
      </c>
      <c r="AI70" s="85"/>
      <c r="AJ70" s="80"/>
      <c r="AK70" s="80"/>
      <c r="AL70" s="80"/>
      <c r="AM70" s="80"/>
      <c r="AN70" s="80"/>
      <c r="AO70" s="80"/>
      <c r="AP70" s="80"/>
      <c r="AQ70" s="80"/>
      <c r="AR70" s="80"/>
      <c r="AS70" s="80"/>
    </row>
    <row r="71" spans="1:45" ht="32">
      <c r="A71" s="70">
        <v>1063</v>
      </c>
      <c r="B71" s="127" t="s">
        <v>186</v>
      </c>
      <c r="C71" s="123" t="s">
        <v>343</v>
      </c>
      <c r="D71" s="152" t="s">
        <v>904</v>
      </c>
      <c r="E71" s="80"/>
      <c r="F71" s="127"/>
      <c r="G71" s="125"/>
      <c r="H71" s="125"/>
      <c r="I71" s="164" t="s">
        <v>241</v>
      </c>
      <c r="J71" s="80"/>
      <c r="K71" s="125"/>
      <c r="L71" s="80"/>
      <c r="M71" s="80"/>
      <c r="N71" s="80"/>
      <c r="O71" s="80"/>
      <c r="P71" s="80"/>
      <c r="Q71" s="80"/>
      <c r="R71" s="80"/>
      <c r="S71" s="80"/>
      <c r="T71" s="80"/>
      <c r="U71" s="80"/>
      <c r="V71" s="85"/>
      <c r="W71" s="122" t="s">
        <v>241</v>
      </c>
      <c r="X71" s="80"/>
      <c r="Y71" s="80"/>
      <c r="Z71" s="80"/>
      <c r="AA71" s="85"/>
      <c r="AB71" s="80"/>
      <c r="AC71" s="80"/>
      <c r="AD71" s="80"/>
      <c r="AE71" s="70" t="s">
        <v>214</v>
      </c>
      <c r="AF71" s="80"/>
      <c r="AG71" s="80"/>
      <c r="AH71" s="125"/>
      <c r="AI71" s="85"/>
      <c r="AJ71" s="80"/>
      <c r="AK71" s="80"/>
      <c r="AL71" s="80"/>
      <c r="AM71" s="80"/>
      <c r="AN71" s="80"/>
      <c r="AO71" s="80"/>
      <c r="AP71" s="80"/>
      <c r="AQ71" s="80"/>
      <c r="AR71" s="80"/>
      <c r="AS71" s="80"/>
    </row>
    <row r="72" spans="1:45" ht="48">
      <c r="A72" s="70">
        <v>1064</v>
      </c>
      <c r="B72" s="127" t="s">
        <v>188</v>
      </c>
      <c r="C72" s="123" t="s">
        <v>430</v>
      </c>
      <c r="D72" s="125"/>
      <c r="E72" s="80"/>
      <c r="F72" s="127" t="s">
        <v>189</v>
      </c>
      <c r="G72" s="125" t="s">
        <v>190</v>
      </c>
      <c r="H72" s="125"/>
      <c r="I72" s="190" t="s">
        <v>241</v>
      </c>
      <c r="J72" s="80"/>
      <c r="K72" s="125"/>
      <c r="L72" s="80"/>
      <c r="M72" s="80"/>
      <c r="N72" s="80"/>
      <c r="O72" s="80"/>
      <c r="P72" s="80"/>
      <c r="Q72" s="80"/>
      <c r="R72" s="80"/>
      <c r="S72" s="80"/>
      <c r="T72" s="80"/>
      <c r="U72" s="80"/>
      <c r="V72" s="83" t="s">
        <v>916</v>
      </c>
      <c r="W72" s="136" t="s">
        <v>340</v>
      </c>
      <c r="X72" s="174" t="s">
        <v>206</v>
      </c>
      <c r="Y72" s="136" t="s">
        <v>207</v>
      </c>
      <c r="Z72" s="80"/>
      <c r="AA72" s="83" t="s">
        <v>906</v>
      </c>
      <c r="AB72" s="80"/>
      <c r="AC72" s="80"/>
      <c r="AD72" s="80"/>
      <c r="AE72" s="70" t="s">
        <v>214</v>
      </c>
      <c r="AF72" s="80"/>
      <c r="AG72" s="80"/>
      <c r="AH72" s="125"/>
      <c r="AI72" s="85"/>
      <c r="AJ72" s="80"/>
      <c r="AK72" s="80"/>
      <c r="AL72" s="80"/>
      <c r="AM72" s="80"/>
      <c r="AN72" s="80"/>
      <c r="AO72" s="80"/>
      <c r="AP72" s="80"/>
      <c r="AQ72" s="80"/>
      <c r="AR72" s="80"/>
      <c r="AS72" s="80"/>
    </row>
    <row r="73" spans="1:45" ht="96">
      <c r="A73" s="70">
        <v>1065</v>
      </c>
      <c r="B73" s="127" t="s">
        <v>459</v>
      </c>
      <c r="C73" s="123" t="s">
        <v>430</v>
      </c>
      <c r="D73" s="122" t="s">
        <v>241</v>
      </c>
      <c r="E73" s="80"/>
      <c r="F73" s="127" t="s">
        <v>460</v>
      </c>
      <c r="G73" s="125" t="s">
        <v>100</v>
      </c>
      <c r="H73" s="125" t="s">
        <v>260</v>
      </c>
      <c r="I73" s="164" t="s">
        <v>241</v>
      </c>
      <c r="J73" s="80"/>
      <c r="K73" s="125" t="s">
        <v>260</v>
      </c>
      <c r="L73" s="80"/>
      <c r="M73" s="80"/>
      <c r="N73" s="80"/>
      <c r="O73" s="80"/>
      <c r="P73" s="80"/>
      <c r="Q73" s="80"/>
      <c r="R73" s="80"/>
      <c r="S73" s="80"/>
      <c r="T73" s="80"/>
      <c r="U73" s="80"/>
      <c r="V73" s="85"/>
      <c r="W73" s="136" t="s">
        <v>340</v>
      </c>
      <c r="X73" s="80"/>
      <c r="Y73" s="80"/>
      <c r="Z73" s="80"/>
      <c r="AA73" s="85"/>
      <c r="AB73" s="70" t="s">
        <v>523</v>
      </c>
      <c r="AC73" s="80"/>
      <c r="AD73" s="80"/>
      <c r="AE73" s="70" t="s">
        <v>214</v>
      </c>
      <c r="AF73" s="80"/>
      <c r="AG73" s="80"/>
      <c r="AH73" s="191">
        <v>163403</v>
      </c>
      <c r="AI73" s="85"/>
      <c r="AJ73" s="80"/>
      <c r="AK73" s="80"/>
      <c r="AL73" s="80"/>
      <c r="AM73" s="80"/>
      <c r="AN73" s="80"/>
      <c r="AO73" s="80"/>
      <c r="AP73" s="80"/>
      <c r="AQ73" s="80"/>
      <c r="AR73" s="80"/>
      <c r="AS73" s="80"/>
    </row>
    <row r="74" spans="1:45" ht="64">
      <c r="A74" s="70">
        <v>1066</v>
      </c>
      <c r="B74" s="127" t="s">
        <v>469</v>
      </c>
      <c r="C74" s="123" t="s">
        <v>430</v>
      </c>
      <c r="D74" s="122" t="s">
        <v>241</v>
      </c>
      <c r="E74" s="80"/>
      <c r="F74" s="127" t="s">
        <v>470</v>
      </c>
      <c r="G74" s="125" t="s">
        <v>193</v>
      </c>
      <c r="H74" s="125"/>
      <c r="I74" s="190" t="s">
        <v>241</v>
      </c>
      <c r="J74" s="80"/>
      <c r="K74" s="125"/>
      <c r="L74" s="80"/>
      <c r="M74" s="80"/>
      <c r="N74" s="80"/>
      <c r="O74" s="80"/>
      <c r="P74" s="80"/>
      <c r="Q74" s="80"/>
      <c r="R74" s="80"/>
      <c r="S74" s="80"/>
      <c r="T74" s="80"/>
      <c r="U74" s="80"/>
      <c r="V74" s="85"/>
      <c r="W74" s="125" t="s">
        <v>192</v>
      </c>
      <c r="X74" s="80"/>
      <c r="Y74" s="80"/>
      <c r="Z74" s="80"/>
      <c r="AA74" s="85"/>
      <c r="AB74" s="80"/>
      <c r="AC74" s="80"/>
      <c r="AD74" s="80"/>
      <c r="AE74" s="70" t="s">
        <v>214</v>
      </c>
      <c r="AF74" s="80"/>
      <c r="AG74" s="80"/>
      <c r="AH74" s="195">
        <v>1640</v>
      </c>
      <c r="AI74" s="85"/>
      <c r="AJ74" s="80"/>
      <c r="AK74" s="80"/>
      <c r="AL74" s="80"/>
      <c r="AM74" s="80"/>
      <c r="AN74" s="80"/>
      <c r="AO74" s="80"/>
      <c r="AP74" s="80"/>
      <c r="AQ74" s="80"/>
      <c r="AR74" s="80"/>
      <c r="AS74" s="80"/>
    </row>
    <row r="75" spans="1:45" ht="64">
      <c r="A75" s="70">
        <v>1067</v>
      </c>
      <c r="B75" s="127" t="s">
        <v>479</v>
      </c>
      <c r="C75" s="123" t="s">
        <v>430</v>
      </c>
      <c r="D75" s="122" t="s">
        <v>241</v>
      </c>
      <c r="E75" s="80"/>
      <c r="F75" s="127" t="s">
        <v>480</v>
      </c>
      <c r="G75" s="125" t="s">
        <v>100</v>
      </c>
      <c r="H75" s="125" t="s">
        <v>260</v>
      </c>
      <c r="I75" s="164" t="s">
        <v>241</v>
      </c>
      <c r="J75" s="80"/>
      <c r="K75" s="125" t="s">
        <v>260</v>
      </c>
      <c r="L75" s="80"/>
      <c r="M75" s="80"/>
      <c r="N75" s="80"/>
      <c r="O75" s="80"/>
      <c r="P75" s="80"/>
      <c r="Q75" s="80"/>
      <c r="R75" s="80"/>
      <c r="S75" s="80"/>
      <c r="T75" s="80"/>
      <c r="U75" s="80"/>
      <c r="V75" s="85"/>
      <c r="W75" s="136" t="s">
        <v>340</v>
      </c>
      <c r="X75" s="80"/>
      <c r="Y75" s="80"/>
      <c r="Z75" s="80"/>
      <c r="AA75" s="85"/>
      <c r="AB75" s="80"/>
      <c r="AC75" s="80"/>
      <c r="AD75" s="80"/>
      <c r="AE75" s="70" t="s">
        <v>214</v>
      </c>
      <c r="AF75" s="80"/>
      <c r="AG75" s="80"/>
      <c r="AH75" s="129">
        <v>165644</v>
      </c>
      <c r="AI75" s="85"/>
      <c r="AJ75" s="80"/>
      <c r="AK75" s="80"/>
      <c r="AL75" s="80"/>
      <c r="AM75" s="80"/>
      <c r="AN75" s="80"/>
      <c r="AO75" s="80"/>
      <c r="AP75" s="80"/>
      <c r="AQ75" s="80"/>
      <c r="AR75" s="80"/>
      <c r="AS75" s="80"/>
    </row>
    <row r="76" spans="1:45" ht="80">
      <c r="A76" s="70">
        <v>1068</v>
      </c>
      <c r="B76" s="127" t="s">
        <v>486</v>
      </c>
      <c r="C76" s="123" t="s">
        <v>430</v>
      </c>
      <c r="D76" s="122" t="s">
        <v>241</v>
      </c>
      <c r="E76" s="80"/>
      <c r="F76" s="127" t="s">
        <v>487</v>
      </c>
      <c r="G76" s="125" t="s">
        <v>100</v>
      </c>
      <c r="H76" s="125" t="s">
        <v>260</v>
      </c>
      <c r="I76" s="190" t="s">
        <v>241</v>
      </c>
      <c r="J76" s="80"/>
      <c r="K76" s="125" t="s">
        <v>260</v>
      </c>
      <c r="L76" s="80"/>
      <c r="M76" s="80"/>
      <c r="N76" s="80"/>
      <c r="O76" s="80"/>
      <c r="P76" s="80"/>
      <c r="Q76" s="80"/>
      <c r="R76" s="80"/>
      <c r="S76" s="80"/>
      <c r="T76" s="80"/>
      <c r="U76" s="136"/>
      <c r="V76" s="174" t="s">
        <v>339</v>
      </c>
      <c r="W76" s="199" t="s">
        <v>119</v>
      </c>
      <c r="X76" s="174" t="s">
        <v>206</v>
      </c>
      <c r="Y76" s="136" t="s">
        <v>207</v>
      </c>
      <c r="AA76" s="83" t="s">
        <v>917</v>
      </c>
      <c r="AB76" s="80"/>
      <c r="AC76" s="80"/>
      <c r="AD76" s="80"/>
      <c r="AE76" s="70" t="s">
        <v>214</v>
      </c>
      <c r="AF76" s="80"/>
      <c r="AG76" s="80"/>
      <c r="AH76" s="195">
        <v>165647</v>
      </c>
      <c r="AI76" s="85"/>
      <c r="AJ76" s="80"/>
      <c r="AK76" s="80"/>
      <c r="AL76" s="80"/>
      <c r="AM76" s="80"/>
      <c r="AN76" s="80"/>
      <c r="AO76" s="80"/>
      <c r="AP76" s="80"/>
      <c r="AQ76" s="80"/>
      <c r="AR76" s="80"/>
      <c r="AS76" s="80"/>
    </row>
    <row r="77" spans="1:45" ht="96">
      <c r="A77" s="70">
        <v>1069</v>
      </c>
      <c r="B77" s="127" t="s">
        <v>495</v>
      </c>
      <c r="C77" s="123" t="s">
        <v>430</v>
      </c>
      <c r="D77" s="122" t="s">
        <v>241</v>
      </c>
      <c r="E77" s="80"/>
      <c r="F77" s="127" t="s">
        <v>496</v>
      </c>
      <c r="G77" s="125" t="s">
        <v>100</v>
      </c>
      <c r="H77" s="125" t="s">
        <v>260</v>
      </c>
      <c r="I77" s="164" t="s">
        <v>241</v>
      </c>
      <c r="J77" s="80"/>
      <c r="K77" s="125" t="s">
        <v>260</v>
      </c>
      <c r="L77" s="80"/>
      <c r="M77" s="80"/>
      <c r="N77" s="80"/>
      <c r="O77" s="80"/>
      <c r="P77" s="80"/>
      <c r="Q77" s="80"/>
      <c r="R77" s="80"/>
      <c r="S77" s="80"/>
      <c r="T77" s="80"/>
      <c r="U77" s="136"/>
      <c r="V77" s="174" t="s">
        <v>339</v>
      </c>
      <c r="W77" s="199" t="s">
        <v>119</v>
      </c>
      <c r="X77" s="174" t="s">
        <v>206</v>
      </c>
      <c r="Y77" s="136" t="s">
        <v>207</v>
      </c>
      <c r="AA77" s="83" t="s">
        <v>918</v>
      </c>
      <c r="AB77" s="80"/>
      <c r="AC77" s="80"/>
      <c r="AD77" s="80"/>
      <c r="AE77" s="70" t="s">
        <v>214</v>
      </c>
      <c r="AF77" s="80"/>
      <c r="AG77" s="80"/>
      <c r="AH77" s="195">
        <v>165643</v>
      </c>
      <c r="AI77" s="85"/>
      <c r="AJ77" s="80"/>
      <c r="AK77" s="80"/>
      <c r="AL77" s="80"/>
      <c r="AM77" s="80"/>
      <c r="AN77" s="80"/>
      <c r="AO77" s="80"/>
      <c r="AP77" s="80"/>
      <c r="AQ77" s="80"/>
      <c r="AR77" s="80"/>
      <c r="AS77" s="80"/>
    </row>
    <row r="78" spans="1:45" ht="80">
      <c r="A78" s="70">
        <v>1070</v>
      </c>
      <c r="B78" s="127" t="s">
        <v>503</v>
      </c>
      <c r="C78" s="123" t="s">
        <v>430</v>
      </c>
      <c r="D78" s="122" t="s">
        <v>241</v>
      </c>
      <c r="E78" s="80"/>
      <c r="F78" s="127" t="s">
        <v>504</v>
      </c>
      <c r="G78" s="125" t="s">
        <v>100</v>
      </c>
      <c r="H78" s="125" t="s">
        <v>260</v>
      </c>
      <c r="I78" s="190" t="s">
        <v>241</v>
      </c>
      <c r="J78" s="80"/>
      <c r="K78" s="125" t="s">
        <v>260</v>
      </c>
      <c r="L78" s="80"/>
      <c r="M78" s="80"/>
      <c r="N78" s="80"/>
      <c r="O78" s="80"/>
      <c r="P78" s="80"/>
      <c r="Q78" s="80"/>
      <c r="R78" s="80"/>
      <c r="S78" s="80"/>
      <c r="T78" s="80"/>
      <c r="U78" s="136"/>
      <c r="V78" s="174" t="s">
        <v>339</v>
      </c>
      <c r="W78" s="199" t="s">
        <v>119</v>
      </c>
      <c r="X78" s="174" t="s">
        <v>206</v>
      </c>
      <c r="Y78" s="136" t="s">
        <v>207</v>
      </c>
      <c r="AA78" s="83" t="s">
        <v>919</v>
      </c>
      <c r="AB78" s="80"/>
      <c r="AC78" s="80"/>
      <c r="AD78" s="80"/>
      <c r="AE78" s="70" t="s">
        <v>214</v>
      </c>
      <c r="AF78" s="80"/>
      <c r="AG78" s="80"/>
      <c r="AH78" s="129">
        <v>165795</v>
      </c>
      <c r="AI78" s="85"/>
      <c r="AJ78" s="80"/>
      <c r="AK78" s="80"/>
      <c r="AL78" s="80"/>
      <c r="AM78" s="80"/>
      <c r="AN78" s="80"/>
      <c r="AO78" s="80"/>
      <c r="AP78" s="80"/>
      <c r="AQ78" s="80"/>
      <c r="AR78" s="80"/>
      <c r="AS78" s="80"/>
    </row>
    <row r="79" spans="1:45" ht="43">
      <c r="A79" s="70">
        <v>1071</v>
      </c>
      <c r="B79" s="127" t="s">
        <v>509</v>
      </c>
      <c r="C79" s="123" t="s">
        <v>430</v>
      </c>
      <c r="D79" s="122" t="s">
        <v>241</v>
      </c>
      <c r="E79" s="80"/>
      <c r="F79" s="127" t="s">
        <v>510</v>
      </c>
      <c r="G79" s="125" t="s">
        <v>193</v>
      </c>
      <c r="H79" s="125"/>
      <c r="I79" s="164" t="s">
        <v>241</v>
      </c>
      <c r="J79" s="80"/>
      <c r="K79" s="125"/>
      <c r="L79" s="80"/>
      <c r="M79" s="80"/>
      <c r="N79" s="80"/>
      <c r="O79" s="80"/>
      <c r="P79" s="80"/>
      <c r="Q79" s="80"/>
      <c r="R79" s="80"/>
      <c r="S79" s="80"/>
      <c r="T79" s="80"/>
      <c r="U79" s="70"/>
      <c r="V79" s="126" t="s">
        <v>920</v>
      </c>
      <c r="W79" s="125" t="s">
        <v>921</v>
      </c>
      <c r="Y79" s="136" t="s">
        <v>207</v>
      </c>
      <c r="AA79" s="83" t="s">
        <v>919</v>
      </c>
      <c r="AB79" s="80"/>
      <c r="AC79" s="80"/>
      <c r="AD79" s="80"/>
      <c r="AE79" s="70" t="s">
        <v>214</v>
      </c>
      <c r="AF79" s="80"/>
      <c r="AG79" s="80"/>
      <c r="AH79" s="129">
        <v>165648</v>
      </c>
      <c r="AI79" s="85"/>
      <c r="AJ79" s="80"/>
      <c r="AK79" s="80"/>
      <c r="AL79" s="80"/>
      <c r="AM79" s="80"/>
      <c r="AN79" s="80"/>
      <c r="AO79" s="80"/>
      <c r="AP79" s="80"/>
      <c r="AQ79" s="80"/>
      <c r="AR79" s="80"/>
      <c r="AS79" s="80"/>
    </row>
    <row r="80" spans="1:45" ht="64">
      <c r="A80" s="70">
        <v>1072</v>
      </c>
      <c r="B80" s="123" t="s">
        <v>922</v>
      </c>
      <c r="C80" s="123" t="s">
        <v>430</v>
      </c>
      <c r="D80" s="122" t="s">
        <v>241</v>
      </c>
      <c r="E80" s="80"/>
      <c r="F80" s="151" t="s">
        <v>516</v>
      </c>
      <c r="G80" s="122"/>
      <c r="H80" s="122"/>
      <c r="I80" s="190" t="s">
        <v>241</v>
      </c>
      <c r="J80" s="80"/>
      <c r="K80" s="122"/>
      <c r="L80" s="80"/>
      <c r="M80" s="80"/>
      <c r="N80" s="80"/>
      <c r="O80" s="80"/>
      <c r="P80" s="80"/>
      <c r="Q80" s="80"/>
      <c r="R80" s="80"/>
      <c r="S80" s="80"/>
      <c r="T80" s="80"/>
      <c r="U80" s="136"/>
      <c r="V80" s="174" t="s">
        <v>339</v>
      </c>
      <c r="W80" s="199" t="s">
        <v>119</v>
      </c>
      <c r="X80" s="174" t="s">
        <v>206</v>
      </c>
      <c r="Y80" s="136" t="s">
        <v>207</v>
      </c>
      <c r="AA80" s="83" t="s">
        <v>923</v>
      </c>
      <c r="AB80" s="80"/>
      <c r="AC80" s="80"/>
      <c r="AD80" s="80"/>
      <c r="AE80" s="70" t="s">
        <v>214</v>
      </c>
      <c r="AF80" s="80"/>
      <c r="AG80" s="80"/>
      <c r="AH80" s="196"/>
      <c r="AI80" s="85"/>
      <c r="AJ80" s="80"/>
      <c r="AK80" s="80"/>
      <c r="AL80" s="80"/>
      <c r="AM80" s="80"/>
      <c r="AN80" s="80"/>
      <c r="AO80" s="80"/>
      <c r="AP80" s="80"/>
      <c r="AQ80" s="80"/>
      <c r="AR80" s="80"/>
      <c r="AS80" s="80"/>
    </row>
    <row r="81" spans="1:45" ht="80">
      <c r="A81" s="70">
        <v>1073</v>
      </c>
      <c r="B81" s="197" t="s">
        <v>519</v>
      </c>
      <c r="C81" s="123" t="s">
        <v>430</v>
      </c>
      <c r="D81" s="122" t="s">
        <v>241</v>
      </c>
      <c r="E81" s="80"/>
      <c r="F81" s="198" t="s">
        <v>520</v>
      </c>
      <c r="G81" s="122" t="s">
        <v>100</v>
      </c>
      <c r="H81" s="122" t="s">
        <v>316</v>
      </c>
      <c r="I81" s="164" t="s">
        <v>241</v>
      </c>
      <c r="J81" s="80"/>
      <c r="K81" s="122" t="s">
        <v>316</v>
      </c>
      <c r="L81" s="80"/>
      <c r="M81" s="80"/>
      <c r="N81" s="80"/>
      <c r="O81" s="80"/>
      <c r="P81" s="80"/>
      <c r="Q81" s="80"/>
      <c r="R81" s="80"/>
      <c r="S81" s="80"/>
      <c r="T81" s="80"/>
      <c r="U81" s="80"/>
      <c r="V81" s="85"/>
      <c r="W81" s="122" t="s">
        <v>99</v>
      </c>
      <c r="X81" s="80"/>
      <c r="Y81" s="80"/>
      <c r="Z81" s="80"/>
      <c r="AA81" s="85"/>
      <c r="AB81" s="80"/>
      <c r="AC81" s="80"/>
      <c r="AD81" s="80"/>
      <c r="AE81" s="70" t="s">
        <v>214</v>
      </c>
      <c r="AF81" s="80"/>
      <c r="AG81" s="80"/>
      <c r="AH81" s="196">
        <v>165655</v>
      </c>
      <c r="AI81" s="85"/>
      <c r="AJ81" s="80"/>
      <c r="AK81" s="80"/>
      <c r="AL81" s="80"/>
      <c r="AM81" s="80"/>
      <c r="AN81" s="80"/>
      <c r="AO81" s="80"/>
      <c r="AP81" s="80"/>
      <c r="AQ81" s="80"/>
      <c r="AR81" s="80"/>
      <c r="AS81" s="80"/>
    </row>
    <row r="82" spans="1:45" ht="80">
      <c r="A82" s="70">
        <v>1074</v>
      </c>
      <c r="B82" s="197" t="s">
        <v>528</v>
      </c>
      <c r="C82" s="123" t="s">
        <v>430</v>
      </c>
      <c r="D82" s="122" t="s">
        <v>241</v>
      </c>
      <c r="E82" s="80"/>
      <c r="F82" s="197" t="s">
        <v>529</v>
      </c>
      <c r="G82" s="199" t="s">
        <v>213</v>
      </c>
      <c r="H82" s="199"/>
      <c r="I82" s="190" t="s">
        <v>241</v>
      </c>
      <c r="J82" s="80"/>
      <c r="K82" s="199"/>
      <c r="L82" s="80"/>
      <c r="M82" s="80"/>
      <c r="N82" s="80"/>
      <c r="O82" s="80"/>
      <c r="P82" s="80"/>
      <c r="Q82" s="80"/>
      <c r="R82" s="80"/>
      <c r="S82" s="80"/>
      <c r="T82" s="80"/>
      <c r="U82" s="80"/>
      <c r="V82" s="85"/>
      <c r="W82" s="199" t="s">
        <v>212</v>
      </c>
      <c r="X82" s="80"/>
      <c r="Y82" s="80"/>
      <c r="Z82" s="80"/>
      <c r="AA82" s="85"/>
      <c r="AB82" s="80"/>
      <c r="AC82" s="80"/>
      <c r="AD82" s="80"/>
      <c r="AE82" s="70" t="s">
        <v>214</v>
      </c>
      <c r="AF82" s="80"/>
      <c r="AG82" s="80"/>
      <c r="AH82" s="196">
        <v>165654</v>
      </c>
      <c r="AI82" s="85"/>
      <c r="AJ82" s="80"/>
      <c r="AK82" s="80"/>
      <c r="AL82" s="80"/>
      <c r="AM82" s="80"/>
      <c r="AN82" s="80"/>
      <c r="AO82" s="80"/>
      <c r="AP82" s="80"/>
      <c r="AQ82" s="80"/>
      <c r="AR82" s="80"/>
      <c r="AS82" s="80"/>
    </row>
    <row r="83" spans="1:45" ht="96">
      <c r="A83" s="70">
        <v>1075</v>
      </c>
      <c r="B83" s="197" t="s">
        <v>535</v>
      </c>
      <c r="C83" s="123" t="s">
        <v>430</v>
      </c>
      <c r="D83" s="122" t="s">
        <v>241</v>
      </c>
      <c r="E83" s="80"/>
      <c r="F83" s="197" t="s">
        <v>536</v>
      </c>
      <c r="G83" s="199" t="s">
        <v>213</v>
      </c>
      <c r="H83" s="199"/>
      <c r="I83" s="164" t="s">
        <v>241</v>
      </c>
      <c r="J83" s="80"/>
      <c r="K83" s="199"/>
      <c r="L83" s="80"/>
      <c r="M83" s="80"/>
      <c r="N83" s="80"/>
      <c r="O83" s="80"/>
      <c r="P83" s="80"/>
      <c r="Q83" s="80"/>
      <c r="R83" s="80"/>
      <c r="S83" s="80"/>
      <c r="T83" s="80"/>
      <c r="U83" s="80"/>
      <c r="V83" s="85"/>
      <c r="W83" s="199" t="s">
        <v>212</v>
      </c>
      <c r="X83" s="80"/>
      <c r="Y83" s="80"/>
      <c r="Z83" s="80"/>
      <c r="AA83" s="85"/>
      <c r="AB83" s="80"/>
      <c r="AC83" s="80"/>
      <c r="AD83" s="80"/>
      <c r="AE83" s="70" t="s">
        <v>214</v>
      </c>
      <c r="AF83" s="80"/>
      <c r="AG83" s="80"/>
      <c r="AH83" s="196">
        <v>162724</v>
      </c>
      <c r="AI83" s="85"/>
      <c r="AJ83" s="80"/>
      <c r="AK83" s="80"/>
      <c r="AL83" s="80"/>
      <c r="AM83" s="80"/>
      <c r="AN83" s="80"/>
      <c r="AO83" s="80"/>
      <c r="AP83" s="80"/>
      <c r="AQ83" s="80"/>
      <c r="AR83" s="80"/>
      <c r="AS83" s="80"/>
    </row>
    <row r="84" spans="1:45" ht="64">
      <c r="A84" s="70">
        <v>1076</v>
      </c>
      <c r="B84" s="127" t="s">
        <v>542</v>
      </c>
      <c r="C84" s="123" t="s">
        <v>430</v>
      </c>
      <c r="D84" s="122" t="s">
        <v>241</v>
      </c>
      <c r="E84" s="80"/>
      <c r="F84" s="127" t="s">
        <v>542</v>
      </c>
      <c r="G84" s="125" t="s">
        <v>100</v>
      </c>
      <c r="H84" s="125" t="s">
        <v>260</v>
      </c>
      <c r="I84" s="190" t="s">
        <v>241</v>
      </c>
      <c r="J84" s="80"/>
      <c r="K84" s="125" t="s">
        <v>260</v>
      </c>
      <c r="L84" s="80"/>
      <c r="M84" s="80"/>
      <c r="N84" s="80"/>
      <c r="O84" s="80"/>
      <c r="P84" s="80"/>
      <c r="Q84" s="80"/>
      <c r="R84" s="80"/>
      <c r="S84" s="80"/>
      <c r="T84" s="80"/>
      <c r="U84" s="173" t="s">
        <v>241</v>
      </c>
      <c r="V84" s="136" t="s">
        <v>339</v>
      </c>
      <c r="W84" s="136" t="s">
        <v>340</v>
      </c>
      <c r="X84" s="174" t="s">
        <v>206</v>
      </c>
      <c r="Y84" s="136" t="s">
        <v>207</v>
      </c>
      <c r="Z84" s="83" t="s">
        <v>241</v>
      </c>
      <c r="AA84" s="83" t="s">
        <v>924</v>
      </c>
      <c r="AB84" s="80"/>
      <c r="AC84" s="80"/>
      <c r="AD84" s="80"/>
      <c r="AE84" s="70" t="s">
        <v>214</v>
      </c>
      <c r="AF84" s="80"/>
      <c r="AG84" s="80"/>
      <c r="AH84" s="129">
        <v>165656</v>
      </c>
      <c r="AI84" s="85"/>
      <c r="AJ84" s="80"/>
      <c r="AK84" s="70">
        <v>420008001</v>
      </c>
      <c r="AL84" s="80"/>
      <c r="AM84" s="80"/>
      <c r="AN84" s="80"/>
      <c r="AO84" s="80"/>
      <c r="AP84" s="80"/>
      <c r="AQ84" s="80"/>
      <c r="AR84" s="80"/>
      <c r="AS84" s="80"/>
    </row>
    <row r="85" spans="1:45" ht="96">
      <c r="A85" s="70">
        <v>1077</v>
      </c>
      <c r="B85" s="123" t="s">
        <v>925</v>
      </c>
      <c r="C85" s="123" t="s">
        <v>430</v>
      </c>
      <c r="D85" s="122" t="s">
        <v>241</v>
      </c>
      <c r="E85" s="80"/>
      <c r="F85" s="138" t="s">
        <v>550</v>
      </c>
      <c r="G85" s="122" t="s">
        <v>100</v>
      </c>
      <c r="H85" s="123" t="s">
        <v>316</v>
      </c>
      <c r="I85" s="164" t="s">
        <v>241</v>
      </c>
      <c r="J85" s="80"/>
      <c r="K85" s="123" t="s">
        <v>316</v>
      </c>
      <c r="L85" s="80"/>
      <c r="M85" s="80"/>
      <c r="N85" s="80"/>
      <c r="O85" s="80"/>
      <c r="P85" s="80"/>
      <c r="Q85" s="80"/>
      <c r="R85" s="80"/>
      <c r="S85" s="80"/>
      <c r="T85" s="80"/>
      <c r="U85" s="83" t="s">
        <v>241</v>
      </c>
      <c r="V85" s="83" t="s">
        <v>926</v>
      </c>
      <c r="W85" s="122" t="s">
        <v>212</v>
      </c>
      <c r="X85" s="122" t="s">
        <v>166</v>
      </c>
      <c r="Y85" s="136" t="s">
        <v>207</v>
      </c>
      <c r="Z85" s="83" t="s">
        <v>241</v>
      </c>
      <c r="AA85" s="83" t="s">
        <v>924</v>
      </c>
      <c r="AB85" s="80"/>
      <c r="AC85" s="80"/>
      <c r="AD85" s="80"/>
      <c r="AE85" s="70" t="s">
        <v>214</v>
      </c>
      <c r="AF85" s="80"/>
      <c r="AG85" s="80"/>
      <c r="AH85" s="125"/>
      <c r="AI85" s="85"/>
      <c r="AJ85" s="80"/>
      <c r="AK85" s="80"/>
      <c r="AL85" s="80"/>
      <c r="AM85" s="80"/>
      <c r="AN85" s="80"/>
      <c r="AO85" s="80"/>
      <c r="AP85" s="80"/>
      <c r="AQ85" s="80"/>
      <c r="AR85" s="80"/>
      <c r="AS85" s="80"/>
    </row>
    <row r="86" spans="1:45" ht="96">
      <c r="A86" s="70">
        <v>1078</v>
      </c>
      <c r="B86" s="123" t="s">
        <v>927</v>
      </c>
      <c r="C86" s="123" t="s">
        <v>430</v>
      </c>
      <c r="D86" s="122" t="s">
        <v>241</v>
      </c>
      <c r="E86" s="80"/>
      <c r="F86" s="127" t="s">
        <v>556</v>
      </c>
      <c r="G86" s="125" t="s">
        <v>213</v>
      </c>
      <c r="H86" s="125"/>
      <c r="I86" s="190" t="s">
        <v>241</v>
      </c>
      <c r="J86" s="80"/>
      <c r="K86" s="125"/>
      <c r="L86" s="80"/>
      <c r="M86" s="80"/>
      <c r="N86" s="80"/>
      <c r="O86" s="80"/>
      <c r="P86" s="80"/>
      <c r="Q86" s="80"/>
      <c r="R86" s="80"/>
      <c r="S86" s="80"/>
      <c r="T86" s="80"/>
      <c r="U86" s="80"/>
      <c r="V86" s="83" t="s">
        <v>939</v>
      </c>
      <c r="W86" s="122" t="s">
        <v>212</v>
      </c>
      <c r="X86" s="122" t="s">
        <v>166</v>
      </c>
      <c r="Y86" s="136" t="s">
        <v>207</v>
      </c>
      <c r="Z86" s="80"/>
      <c r="AA86" s="83" t="s">
        <v>924</v>
      </c>
      <c r="AB86" s="80"/>
      <c r="AC86" s="80"/>
      <c r="AD86" s="80"/>
      <c r="AE86" s="70" t="s">
        <v>214</v>
      </c>
      <c r="AF86" s="80"/>
      <c r="AG86" s="80"/>
      <c r="AH86" s="125"/>
      <c r="AI86" s="85"/>
      <c r="AJ86" s="80"/>
      <c r="AK86" s="80"/>
      <c r="AL86" s="80"/>
      <c r="AM86" s="80"/>
      <c r="AN86" s="80"/>
      <c r="AO86" s="80"/>
      <c r="AP86" s="80"/>
      <c r="AQ86" s="80"/>
      <c r="AR86" s="80"/>
      <c r="AS86" s="80"/>
    </row>
    <row r="87" spans="1:45" ht="112">
      <c r="A87" s="70">
        <v>1079</v>
      </c>
      <c r="B87" s="123" t="s">
        <v>928</v>
      </c>
      <c r="C87" s="123" t="s">
        <v>430</v>
      </c>
      <c r="D87" s="122" t="s">
        <v>241</v>
      </c>
      <c r="E87" s="80"/>
      <c r="F87" s="127" t="s">
        <v>560</v>
      </c>
      <c r="G87" s="125" t="s">
        <v>193</v>
      </c>
      <c r="H87" s="125"/>
      <c r="I87" s="164" t="s">
        <v>241</v>
      </c>
      <c r="J87" s="80"/>
      <c r="K87" s="125"/>
      <c r="L87" s="80"/>
      <c r="M87" s="80"/>
      <c r="N87" s="80"/>
      <c r="O87" s="80"/>
      <c r="P87" s="80"/>
      <c r="Q87" s="80"/>
      <c r="R87" s="80"/>
      <c r="S87" s="80"/>
      <c r="T87" s="80"/>
      <c r="U87" s="200" t="s">
        <v>241</v>
      </c>
      <c r="V87" s="83" t="s">
        <v>920</v>
      </c>
      <c r="W87" s="122" t="s">
        <v>929</v>
      </c>
      <c r="X87" s="70" t="s">
        <v>206</v>
      </c>
      <c r="Y87" s="136" t="s">
        <v>207</v>
      </c>
      <c r="Z87" s="80"/>
      <c r="AA87" s="83" t="s">
        <v>924</v>
      </c>
      <c r="AB87" s="80"/>
      <c r="AC87" s="80"/>
      <c r="AD87" s="80"/>
      <c r="AE87" s="70" t="s">
        <v>214</v>
      </c>
      <c r="AF87" s="80"/>
      <c r="AG87" s="80"/>
      <c r="AH87" s="125"/>
      <c r="AI87" s="85"/>
      <c r="AJ87" s="80"/>
      <c r="AK87" s="80"/>
      <c r="AL87" s="80"/>
      <c r="AM87" s="80"/>
      <c r="AN87" s="80"/>
      <c r="AO87" s="80"/>
      <c r="AP87" s="80"/>
      <c r="AQ87" s="80"/>
      <c r="AR87" s="80"/>
      <c r="AS87" s="80"/>
    </row>
    <row r="88" spans="1:45" ht="96">
      <c r="A88" s="70">
        <v>1080</v>
      </c>
      <c r="B88" s="138" t="s">
        <v>589</v>
      </c>
      <c r="C88" s="123" t="s">
        <v>430</v>
      </c>
      <c r="D88" s="80"/>
      <c r="E88" s="80"/>
      <c r="F88" s="127" t="s">
        <v>589</v>
      </c>
      <c r="G88" s="80"/>
      <c r="H88" s="80"/>
      <c r="I88" s="190" t="s">
        <v>241</v>
      </c>
      <c r="J88" s="80"/>
      <c r="K88" s="125" t="s">
        <v>260</v>
      </c>
      <c r="L88" s="80"/>
      <c r="M88" s="80"/>
      <c r="N88" s="80"/>
      <c r="O88" s="80"/>
      <c r="P88" s="80"/>
      <c r="Q88" s="80"/>
      <c r="R88" s="80"/>
      <c r="S88" s="80"/>
      <c r="T88" s="80"/>
      <c r="U88" s="80"/>
      <c r="V88" s="85"/>
      <c r="W88" s="125" t="s">
        <v>99</v>
      </c>
      <c r="X88" s="80"/>
      <c r="Y88" s="80"/>
      <c r="Z88" s="80"/>
      <c r="AA88" s="85"/>
      <c r="AB88" s="80"/>
      <c r="AC88" s="80"/>
      <c r="AD88" s="80"/>
      <c r="AE88" s="70" t="s">
        <v>214</v>
      </c>
      <c r="AF88" s="80"/>
      <c r="AG88" s="80"/>
      <c r="AH88" s="129">
        <v>165833</v>
      </c>
      <c r="AI88" s="85"/>
      <c r="AJ88" s="80"/>
      <c r="AK88" s="80"/>
      <c r="AL88" s="80"/>
      <c r="AM88" s="80"/>
      <c r="AN88" s="80"/>
      <c r="AO88" s="80"/>
      <c r="AP88" s="80"/>
      <c r="AQ88" s="80"/>
      <c r="AR88" s="80"/>
      <c r="AS88" s="80"/>
    </row>
    <row r="89" spans="1:45" ht="96">
      <c r="A89" s="70">
        <v>1081</v>
      </c>
      <c r="B89" s="127" t="s">
        <v>596</v>
      </c>
      <c r="C89" s="123" t="s">
        <v>430</v>
      </c>
      <c r="D89" s="80"/>
      <c r="E89" s="80"/>
      <c r="F89" s="127" t="s">
        <v>598</v>
      </c>
      <c r="G89" s="80"/>
      <c r="H89" s="80"/>
      <c r="I89" s="164" t="s">
        <v>241</v>
      </c>
      <c r="J89" s="80"/>
      <c r="K89" s="125" t="s">
        <v>260</v>
      </c>
      <c r="L89" s="80"/>
      <c r="M89" s="80"/>
      <c r="N89" s="80"/>
      <c r="O89" s="80"/>
      <c r="P89" s="80"/>
      <c r="Q89" s="80"/>
      <c r="R89" s="80"/>
      <c r="S89" s="80"/>
      <c r="T89" s="80"/>
      <c r="U89" s="80"/>
      <c r="V89" s="85"/>
      <c r="W89" s="125" t="s">
        <v>99</v>
      </c>
      <c r="X89" s="80"/>
      <c r="Y89" s="80"/>
      <c r="Z89" s="80"/>
      <c r="AA89" s="83" t="s">
        <v>930</v>
      </c>
      <c r="AB89" s="80"/>
      <c r="AC89" s="80"/>
      <c r="AD89" s="80"/>
      <c r="AE89" s="70" t="s">
        <v>214</v>
      </c>
      <c r="AF89" s="80"/>
      <c r="AG89" s="80"/>
      <c r="AH89" s="125"/>
      <c r="AI89" s="85"/>
      <c r="AJ89" s="80"/>
      <c r="AK89" s="80"/>
      <c r="AL89" s="80"/>
      <c r="AM89" s="80"/>
      <c r="AN89" s="80"/>
      <c r="AO89" s="80"/>
      <c r="AP89" s="80"/>
      <c r="AQ89" s="80"/>
      <c r="AR89" s="80"/>
      <c r="AS89" s="80"/>
    </row>
    <row r="90" spans="1:45" ht="112">
      <c r="A90" s="70">
        <v>1082</v>
      </c>
      <c r="B90" s="127" t="s">
        <v>604</v>
      </c>
      <c r="C90" s="123" t="s">
        <v>430</v>
      </c>
      <c r="D90" s="80"/>
      <c r="E90" s="80"/>
      <c r="F90" s="127" t="s">
        <v>605</v>
      </c>
      <c r="G90" s="80"/>
      <c r="H90" s="80"/>
      <c r="I90" s="190" t="s">
        <v>241</v>
      </c>
      <c r="J90" s="80"/>
      <c r="K90" s="125"/>
      <c r="L90" s="80"/>
      <c r="M90" s="80"/>
      <c r="N90" s="80"/>
      <c r="O90" s="80"/>
      <c r="P90" s="80"/>
      <c r="Q90" s="80"/>
      <c r="R90" s="80"/>
      <c r="S90" s="80"/>
      <c r="T90" s="80"/>
      <c r="U90" s="80"/>
      <c r="V90" s="85"/>
      <c r="W90" s="125" t="s">
        <v>212</v>
      </c>
      <c r="X90" s="80"/>
      <c r="Y90" s="80"/>
      <c r="Z90" s="80"/>
      <c r="AA90" s="83" t="s">
        <v>930</v>
      </c>
      <c r="AB90" s="80"/>
      <c r="AC90" s="80"/>
      <c r="AD90" s="80"/>
      <c r="AE90" s="70" t="s">
        <v>214</v>
      </c>
      <c r="AF90" s="80"/>
      <c r="AG90" s="80"/>
      <c r="AH90" s="125"/>
      <c r="AI90" s="85"/>
      <c r="AJ90" s="80"/>
      <c r="AK90" s="80"/>
      <c r="AL90" s="80"/>
      <c r="AM90" s="80"/>
      <c r="AN90" s="80"/>
      <c r="AO90" s="80"/>
      <c r="AP90" s="80"/>
      <c r="AQ90" s="80"/>
      <c r="AR90" s="80"/>
      <c r="AS90" s="80"/>
    </row>
    <row r="91" spans="1:45" ht="80">
      <c r="A91" s="70">
        <v>1083</v>
      </c>
      <c r="B91" s="138" t="s">
        <v>607</v>
      </c>
      <c r="C91" s="123" t="s">
        <v>430</v>
      </c>
      <c r="D91" s="80"/>
      <c r="E91" s="80"/>
      <c r="F91" s="127" t="s">
        <v>608</v>
      </c>
      <c r="G91" s="80"/>
      <c r="H91" s="80"/>
      <c r="I91" s="164" t="s">
        <v>241</v>
      </c>
      <c r="J91" s="80"/>
      <c r="K91" s="125"/>
      <c r="L91" s="80"/>
      <c r="M91" s="80"/>
      <c r="N91" s="80"/>
      <c r="O91" s="80"/>
      <c r="P91" s="80"/>
      <c r="Q91" s="80"/>
      <c r="R91" s="80"/>
      <c r="S91" s="80"/>
      <c r="T91" s="80"/>
      <c r="U91" s="80"/>
      <c r="V91" s="85"/>
      <c r="W91" s="125" t="s">
        <v>212</v>
      </c>
      <c r="X91" s="80"/>
      <c r="Y91" s="80"/>
      <c r="Z91" s="80"/>
      <c r="AA91" s="83" t="s">
        <v>930</v>
      </c>
      <c r="AB91" s="80"/>
      <c r="AC91" s="80"/>
      <c r="AD91" s="80"/>
      <c r="AE91" s="70" t="s">
        <v>214</v>
      </c>
      <c r="AF91" s="80"/>
      <c r="AG91" s="80"/>
      <c r="AH91" s="125"/>
      <c r="AI91" s="85"/>
      <c r="AJ91" s="80"/>
      <c r="AK91" s="80"/>
      <c r="AL91" s="80"/>
      <c r="AM91" s="80"/>
      <c r="AN91" s="80"/>
      <c r="AO91" s="80"/>
      <c r="AP91" s="80"/>
      <c r="AQ91" s="80"/>
      <c r="AR91" s="80"/>
      <c r="AS91" s="80"/>
    </row>
    <row r="92" spans="1:45" ht="80">
      <c r="A92" s="80"/>
      <c r="B92" s="127" t="s">
        <v>615</v>
      </c>
      <c r="C92" s="123" t="s">
        <v>430</v>
      </c>
      <c r="D92" s="80"/>
      <c r="E92" s="80"/>
      <c r="F92" s="127" t="s">
        <v>616</v>
      </c>
      <c r="G92" s="80"/>
      <c r="H92" s="80"/>
      <c r="I92" s="190" t="s">
        <v>241</v>
      </c>
      <c r="J92" s="80"/>
      <c r="K92" s="125"/>
      <c r="L92" s="80"/>
      <c r="M92" s="80"/>
      <c r="N92" s="80"/>
      <c r="O92" s="80"/>
      <c r="P92" s="80"/>
      <c r="Q92" s="80"/>
      <c r="R92" s="80"/>
      <c r="S92" s="80"/>
      <c r="T92" s="80"/>
      <c r="U92" s="80"/>
      <c r="V92" s="85"/>
      <c r="W92" s="125" t="s">
        <v>212</v>
      </c>
      <c r="X92" s="80"/>
      <c r="Y92" s="80"/>
      <c r="Z92" s="80"/>
      <c r="AA92" s="85"/>
      <c r="AB92" s="80"/>
      <c r="AC92" s="80"/>
      <c r="AD92" s="80"/>
      <c r="AE92" s="70" t="s">
        <v>214</v>
      </c>
      <c r="AF92" s="80"/>
      <c r="AG92" s="80"/>
      <c r="AH92" s="125"/>
      <c r="AI92" s="85"/>
      <c r="AJ92" s="80"/>
      <c r="AK92" s="80"/>
      <c r="AL92" s="80"/>
      <c r="AM92" s="80"/>
      <c r="AN92" s="80"/>
      <c r="AO92" s="80"/>
      <c r="AP92" s="80"/>
      <c r="AQ92" s="80"/>
      <c r="AR92" s="80"/>
      <c r="AS92" s="80"/>
    </row>
    <row r="93" spans="1:45" ht="80">
      <c r="A93" s="80"/>
      <c r="B93" s="127" t="s">
        <v>621</v>
      </c>
      <c r="C93" s="123" t="s">
        <v>430</v>
      </c>
      <c r="D93" s="80"/>
      <c r="E93" s="80"/>
      <c r="F93" s="127" t="s">
        <v>622</v>
      </c>
      <c r="G93" s="80"/>
      <c r="H93" s="80"/>
      <c r="I93" s="80"/>
      <c r="J93" s="80"/>
      <c r="K93" s="125"/>
      <c r="L93" s="80"/>
      <c r="M93" s="80"/>
      <c r="N93" s="80"/>
      <c r="O93" s="80"/>
      <c r="P93" s="80"/>
      <c r="Q93" s="80"/>
      <c r="R93" s="80"/>
      <c r="S93" s="80"/>
      <c r="T93" s="80"/>
      <c r="U93" s="80"/>
      <c r="V93" s="85"/>
      <c r="W93" s="125" t="s">
        <v>212</v>
      </c>
      <c r="X93" s="80"/>
      <c r="Y93" s="80"/>
      <c r="Z93" s="80"/>
      <c r="AA93" s="85"/>
      <c r="AB93" s="80"/>
      <c r="AC93" s="80"/>
      <c r="AD93" s="80"/>
      <c r="AE93" s="70" t="s">
        <v>214</v>
      </c>
      <c r="AF93" s="80"/>
      <c r="AG93" s="80"/>
      <c r="AH93" s="125"/>
      <c r="AI93" s="85"/>
      <c r="AJ93" s="80"/>
      <c r="AK93" s="80"/>
      <c r="AL93" s="80"/>
      <c r="AM93" s="80"/>
      <c r="AN93" s="80"/>
      <c r="AO93" s="80"/>
      <c r="AP93" s="80"/>
      <c r="AQ93" s="80"/>
      <c r="AR93" s="80"/>
      <c r="AS93" s="80"/>
    </row>
    <row r="94" spans="1:45" ht="80">
      <c r="A94" s="80"/>
      <c r="B94" s="127" t="s">
        <v>628</v>
      </c>
      <c r="C94" s="123" t="s">
        <v>430</v>
      </c>
      <c r="D94" s="80"/>
      <c r="E94" s="80"/>
      <c r="F94" s="127" t="s">
        <v>629</v>
      </c>
      <c r="G94" s="80"/>
      <c r="H94" s="80"/>
      <c r="I94" s="80"/>
      <c r="J94" s="80"/>
      <c r="K94" s="125"/>
      <c r="L94" s="80"/>
      <c r="M94" s="80"/>
      <c r="N94" s="80"/>
      <c r="O94" s="80"/>
      <c r="P94" s="80"/>
      <c r="Q94" s="80"/>
      <c r="R94" s="80"/>
      <c r="S94" s="80"/>
      <c r="T94" s="80"/>
      <c r="U94" s="80"/>
      <c r="V94" s="85"/>
      <c r="W94" s="125" t="s">
        <v>212</v>
      </c>
      <c r="X94" s="80"/>
      <c r="Y94" s="80"/>
      <c r="Z94" s="80"/>
      <c r="AA94" s="85"/>
      <c r="AB94" s="80"/>
      <c r="AC94" s="80"/>
      <c r="AD94" s="80"/>
      <c r="AE94" s="70" t="s">
        <v>214</v>
      </c>
      <c r="AF94" s="80"/>
      <c r="AG94" s="80"/>
      <c r="AH94" s="125"/>
      <c r="AI94" s="85"/>
      <c r="AJ94" s="80"/>
      <c r="AK94" s="80"/>
      <c r="AL94" s="80"/>
      <c r="AM94" s="80"/>
      <c r="AN94" s="80"/>
      <c r="AO94" s="80"/>
      <c r="AP94" s="80"/>
      <c r="AQ94" s="80"/>
      <c r="AR94" s="80"/>
      <c r="AS94" s="80"/>
    </row>
    <row r="95" spans="1:45" ht="80">
      <c r="A95" s="80"/>
      <c r="B95" s="127" t="s">
        <v>635</v>
      </c>
      <c r="C95" s="123" t="s">
        <v>430</v>
      </c>
      <c r="D95" s="80"/>
      <c r="E95" s="80"/>
      <c r="F95" s="127" t="s">
        <v>636</v>
      </c>
      <c r="G95" s="80"/>
      <c r="H95" s="80"/>
      <c r="I95" s="80"/>
      <c r="J95" s="80"/>
      <c r="K95" s="125"/>
      <c r="L95" s="80"/>
      <c r="M95" s="80"/>
      <c r="N95" s="80"/>
      <c r="O95" s="80"/>
      <c r="P95" s="80"/>
      <c r="Q95" s="80"/>
      <c r="R95" s="80"/>
      <c r="S95" s="80"/>
      <c r="T95" s="80"/>
      <c r="U95" s="80"/>
      <c r="V95" s="85"/>
      <c r="W95" s="125" t="s">
        <v>212</v>
      </c>
      <c r="X95" s="80"/>
      <c r="Y95" s="80"/>
      <c r="Z95" s="80"/>
      <c r="AA95" s="85"/>
      <c r="AB95" s="80"/>
      <c r="AC95" s="80"/>
      <c r="AD95" s="80"/>
      <c r="AE95" s="70" t="s">
        <v>214</v>
      </c>
      <c r="AF95" s="80"/>
      <c r="AG95" s="80"/>
      <c r="AH95" s="125"/>
      <c r="AI95" s="85"/>
      <c r="AJ95" s="80"/>
      <c r="AK95" s="80"/>
      <c r="AL95" s="80"/>
      <c r="AM95" s="80"/>
      <c r="AN95" s="80"/>
      <c r="AO95" s="80"/>
      <c r="AP95" s="80"/>
      <c r="AQ95" s="80"/>
      <c r="AR95" s="80"/>
      <c r="AS95" s="80"/>
    </row>
    <row r="96" spans="1:45" ht="57">
      <c r="A96" s="80"/>
      <c r="B96" s="127" t="s">
        <v>642</v>
      </c>
      <c r="C96" s="123" t="s">
        <v>430</v>
      </c>
      <c r="D96" s="80"/>
      <c r="E96" s="80"/>
      <c r="F96" s="127" t="s">
        <v>642</v>
      </c>
      <c r="G96" s="80"/>
      <c r="H96" s="80"/>
      <c r="I96" s="80"/>
      <c r="J96" s="80"/>
      <c r="K96" s="125"/>
      <c r="L96" s="80"/>
      <c r="M96" s="80"/>
      <c r="N96" s="80"/>
      <c r="O96" s="80"/>
      <c r="P96" s="80"/>
      <c r="Q96" s="80"/>
      <c r="R96" s="80"/>
      <c r="S96" s="80"/>
      <c r="T96" s="80"/>
      <c r="U96" s="80"/>
      <c r="V96" s="85"/>
      <c r="W96" s="125" t="s">
        <v>192</v>
      </c>
      <c r="X96" s="80"/>
      <c r="Y96" s="80"/>
      <c r="Z96" s="80"/>
      <c r="AA96" s="83" t="s">
        <v>930</v>
      </c>
      <c r="AB96" s="80"/>
      <c r="AC96" s="80"/>
      <c r="AD96" s="80"/>
      <c r="AE96" s="70" t="s">
        <v>214</v>
      </c>
      <c r="AF96" s="80"/>
      <c r="AG96" s="80"/>
      <c r="AH96" s="125"/>
      <c r="AI96" s="85"/>
      <c r="AJ96" s="80"/>
      <c r="AK96" s="80"/>
      <c r="AL96" s="80"/>
      <c r="AM96" s="80"/>
      <c r="AN96" s="80"/>
      <c r="AO96" s="80"/>
      <c r="AP96" s="80"/>
      <c r="AQ96" s="80"/>
      <c r="AR96" s="80"/>
      <c r="AS96" s="80"/>
    </row>
    <row r="97" spans="1:45" ht="48">
      <c r="A97" s="80"/>
      <c r="B97" s="127" t="s">
        <v>645</v>
      </c>
      <c r="C97" s="123" t="s">
        <v>430</v>
      </c>
      <c r="D97" s="80"/>
      <c r="E97" s="80"/>
      <c r="F97" s="127" t="s">
        <v>645</v>
      </c>
      <c r="G97" s="80"/>
      <c r="H97" s="80"/>
      <c r="I97" s="80"/>
      <c r="J97" s="80"/>
      <c r="K97" s="125"/>
      <c r="L97" s="80"/>
      <c r="M97" s="80"/>
      <c r="N97" s="80"/>
      <c r="O97" s="80"/>
      <c r="P97" s="80"/>
      <c r="Q97" s="80"/>
      <c r="R97" s="80"/>
      <c r="S97" s="80"/>
      <c r="T97" s="80"/>
      <c r="U97" s="80"/>
      <c r="V97" s="85"/>
      <c r="W97" s="125" t="s">
        <v>192</v>
      </c>
      <c r="X97" s="80"/>
      <c r="Y97" s="80"/>
      <c r="Z97" s="80"/>
      <c r="AA97" s="85"/>
      <c r="AB97" s="80"/>
      <c r="AC97" s="80"/>
      <c r="AD97" s="80"/>
      <c r="AE97" s="70" t="s">
        <v>214</v>
      </c>
      <c r="AF97" s="80"/>
      <c r="AG97" s="80"/>
      <c r="AH97" s="125"/>
      <c r="AI97" s="85"/>
      <c r="AJ97" s="80"/>
      <c r="AK97" s="80"/>
      <c r="AL97" s="80"/>
      <c r="AM97" s="80"/>
      <c r="AN97" s="80"/>
      <c r="AO97" s="80"/>
      <c r="AP97" s="80"/>
      <c r="AQ97" s="80"/>
      <c r="AR97" s="80"/>
      <c r="AS97" s="80"/>
    </row>
    <row r="98" spans="1:45" ht="48">
      <c r="A98" s="80"/>
      <c r="B98" s="127" t="s">
        <v>647</v>
      </c>
      <c r="C98" s="123" t="s">
        <v>430</v>
      </c>
      <c r="D98" s="80"/>
      <c r="E98" s="80"/>
      <c r="F98" s="127" t="s">
        <v>647</v>
      </c>
      <c r="G98" s="80"/>
      <c r="H98" s="80"/>
      <c r="I98" s="80"/>
      <c r="J98" s="80"/>
      <c r="K98" s="125"/>
      <c r="L98" s="80"/>
      <c r="M98" s="80"/>
      <c r="N98" s="80"/>
      <c r="O98" s="80"/>
      <c r="P98" s="80"/>
      <c r="Q98" s="80"/>
      <c r="R98" s="80"/>
      <c r="S98" s="80"/>
      <c r="T98" s="80"/>
      <c r="U98" s="80"/>
      <c r="V98" s="85"/>
      <c r="W98" s="125" t="s">
        <v>192</v>
      </c>
      <c r="X98" s="80"/>
      <c r="Y98" s="80"/>
      <c r="Z98" s="80"/>
      <c r="AA98" s="85"/>
      <c r="AB98" s="80"/>
      <c r="AC98" s="80"/>
      <c r="AD98" s="80"/>
      <c r="AE98" s="70" t="s">
        <v>214</v>
      </c>
      <c r="AF98" s="80"/>
      <c r="AG98" s="80"/>
      <c r="AH98" s="125"/>
      <c r="AI98" s="85"/>
      <c r="AJ98" s="80"/>
      <c r="AK98" s="80"/>
      <c r="AL98" s="80"/>
      <c r="AM98" s="80"/>
      <c r="AN98" s="80"/>
      <c r="AO98" s="80"/>
      <c r="AP98" s="80"/>
      <c r="AQ98" s="80"/>
      <c r="AR98" s="80"/>
      <c r="AS98" s="80"/>
    </row>
    <row r="99" spans="1:45" ht="48">
      <c r="A99" s="80"/>
      <c r="B99" s="127" t="s">
        <v>649</v>
      </c>
      <c r="C99" s="123" t="s">
        <v>430</v>
      </c>
      <c r="D99" s="80"/>
      <c r="E99" s="80"/>
      <c r="F99" s="127" t="s">
        <v>649</v>
      </c>
      <c r="G99" s="80"/>
      <c r="H99" s="80"/>
      <c r="I99" s="80"/>
      <c r="J99" s="80"/>
      <c r="K99" s="125"/>
      <c r="L99" s="80"/>
      <c r="M99" s="80"/>
      <c r="N99" s="80"/>
      <c r="O99" s="80"/>
      <c r="P99" s="80"/>
      <c r="Q99" s="80"/>
      <c r="R99" s="80"/>
      <c r="S99" s="80"/>
      <c r="T99" s="80"/>
      <c r="U99" s="80"/>
      <c r="V99" s="85"/>
      <c r="W99" s="125" t="s">
        <v>192</v>
      </c>
      <c r="X99" s="80"/>
      <c r="Y99" s="80"/>
      <c r="Z99" s="80"/>
      <c r="AA99" s="85"/>
      <c r="AB99" s="80"/>
      <c r="AC99" s="80"/>
      <c r="AD99" s="80"/>
      <c r="AE99" s="70" t="s">
        <v>214</v>
      </c>
      <c r="AF99" s="80"/>
      <c r="AG99" s="80"/>
      <c r="AH99" s="125"/>
      <c r="AI99" s="85"/>
      <c r="AJ99" s="80"/>
      <c r="AK99" s="80"/>
      <c r="AL99" s="80"/>
      <c r="AM99" s="80"/>
      <c r="AN99" s="80"/>
      <c r="AO99" s="80"/>
      <c r="AP99" s="80"/>
      <c r="AQ99" s="80"/>
      <c r="AR99" s="80"/>
      <c r="AS99" s="80"/>
    </row>
    <row r="100" spans="1:45" ht="48">
      <c r="A100" s="80"/>
      <c r="B100" s="127" t="s">
        <v>651</v>
      </c>
      <c r="C100" s="123" t="s">
        <v>430</v>
      </c>
      <c r="D100" s="80"/>
      <c r="E100" s="80"/>
      <c r="F100" s="127" t="s">
        <v>651</v>
      </c>
      <c r="G100" s="80"/>
      <c r="H100" s="80"/>
      <c r="I100" s="80"/>
      <c r="J100" s="80"/>
      <c r="K100" s="125"/>
      <c r="L100" s="80"/>
      <c r="M100" s="80"/>
      <c r="N100" s="80"/>
      <c r="O100" s="80"/>
      <c r="P100" s="80"/>
      <c r="Q100" s="80"/>
      <c r="R100" s="80"/>
      <c r="S100" s="80"/>
      <c r="T100" s="80"/>
      <c r="U100" s="80"/>
      <c r="V100" s="85"/>
      <c r="W100" s="125" t="s">
        <v>192</v>
      </c>
      <c r="X100" s="80"/>
      <c r="Y100" s="80"/>
      <c r="Z100" s="80"/>
      <c r="AA100" s="85"/>
      <c r="AB100" s="80"/>
      <c r="AC100" s="80"/>
      <c r="AD100" s="80"/>
      <c r="AE100" s="70" t="s">
        <v>214</v>
      </c>
      <c r="AF100" s="80"/>
      <c r="AG100" s="80"/>
      <c r="AH100" s="125"/>
      <c r="AI100" s="85"/>
      <c r="AJ100" s="80"/>
      <c r="AK100" s="80"/>
      <c r="AL100" s="80"/>
      <c r="AM100" s="80"/>
      <c r="AN100" s="80"/>
      <c r="AO100" s="80"/>
      <c r="AP100" s="80"/>
      <c r="AQ100" s="80"/>
      <c r="AR100" s="80"/>
      <c r="AS100" s="80"/>
    </row>
    <row r="101" spans="1:45" ht="48">
      <c r="A101" s="80"/>
      <c r="B101" s="127" t="s">
        <v>653</v>
      </c>
      <c r="C101" s="123" t="s">
        <v>430</v>
      </c>
      <c r="D101" s="80"/>
      <c r="E101" s="80"/>
      <c r="F101" s="127" t="s">
        <v>653</v>
      </c>
      <c r="G101" s="80"/>
      <c r="H101" s="80"/>
      <c r="I101" s="80"/>
      <c r="J101" s="80"/>
      <c r="K101" s="125"/>
      <c r="L101" s="80"/>
      <c r="M101" s="80"/>
      <c r="N101" s="80"/>
      <c r="O101" s="80"/>
      <c r="P101" s="80"/>
      <c r="Q101" s="80"/>
      <c r="R101" s="80"/>
      <c r="S101" s="80"/>
      <c r="T101" s="80"/>
      <c r="U101" s="80"/>
      <c r="V101" s="85"/>
      <c r="W101" s="125" t="s">
        <v>192</v>
      </c>
      <c r="X101" s="80"/>
      <c r="Y101" s="80"/>
      <c r="Z101" s="80"/>
      <c r="AA101" s="85"/>
      <c r="AB101" s="80"/>
      <c r="AC101" s="80"/>
      <c r="AD101" s="80"/>
      <c r="AE101" s="70" t="s">
        <v>214</v>
      </c>
      <c r="AF101" s="80"/>
      <c r="AG101" s="80"/>
      <c r="AH101" s="125"/>
      <c r="AI101" s="85"/>
      <c r="AJ101" s="80"/>
      <c r="AK101" s="80"/>
      <c r="AL101" s="80"/>
      <c r="AM101" s="80"/>
      <c r="AN101" s="80"/>
      <c r="AO101" s="80"/>
      <c r="AP101" s="80"/>
      <c r="AQ101" s="80"/>
      <c r="AR101" s="80"/>
      <c r="AS101" s="80"/>
    </row>
    <row r="102" spans="1:45" ht="48">
      <c r="A102" s="80"/>
      <c r="B102" s="127" t="s">
        <v>657</v>
      </c>
      <c r="C102" s="123" t="s">
        <v>430</v>
      </c>
      <c r="D102" s="80"/>
      <c r="E102" s="80"/>
      <c r="F102" s="127" t="s">
        <v>657</v>
      </c>
      <c r="G102" s="80"/>
      <c r="H102" s="80"/>
      <c r="I102" s="80"/>
      <c r="J102" s="80"/>
      <c r="K102" s="125"/>
      <c r="L102" s="80"/>
      <c r="M102" s="80"/>
      <c r="N102" s="80"/>
      <c r="O102" s="80"/>
      <c r="P102" s="80"/>
      <c r="Q102" s="80"/>
      <c r="R102" s="80"/>
      <c r="S102" s="80"/>
      <c r="T102" s="80"/>
      <c r="U102" s="80"/>
      <c r="V102" s="85"/>
      <c r="W102" s="125" t="s">
        <v>192</v>
      </c>
      <c r="X102" s="80"/>
      <c r="Y102" s="80"/>
      <c r="Z102" s="80"/>
      <c r="AA102" s="85"/>
      <c r="AB102" s="80"/>
      <c r="AC102" s="80"/>
      <c r="AD102" s="80"/>
      <c r="AE102" s="70" t="s">
        <v>214</v>
      </c>
      <c r="AF102" s="80"/>
      <c r="AG102" s="80"/>
      <c r="AH102" s="125"/>
      <c r="AI102" s="85"/>
      <c r="AJ102" s="80"/>
      <c r="AK102" s="80"/>
      <c r="AL102" s="80"/>
      <c r="AM102" s="80"/>
      <c r="AN102" s="80"/>
      <c r="AO102" s="80"/>
      <c r="AP102" s="80"/>
      <c r="AQ102" s="80"/>
      <c r="AR102" s="80"/>
      <c r="AS102" s="80"/>
    </row>
    <row r="103" spans="1:45" ht="48">
      <c r="A103" s="80"/>
      <c r="B103" s="127" t="s">
        <v>659</v>
      </c>
      <c r="C103" s="123" t="s">
        <v>430</v>
      </c>
      <c r="D103" s="80"/>
      <c r="E103" s="80"/>
      <c r="F103" s="127" t="s">
        <v>659</v>
      </c>
      <c r="G103" s="80"/>
      <c r="H103" s="80"/>
      <c r="I103" s="80"/>
      <c r="J103" s="80"/>
      <c r="K103" s="125"/>
      <c r="L103" s="80"/>
      <c r="M103" s="80"/>
      <c r="N103" s="80"/>
      <c r="O103" s="80"/>
      <c r="P103" s="80"/>
      <c r="Q103" s="80"/>
      <c r="R103" s="80"/>
      <c r="S103" s="80"/>
      <c r="T103" s="80"/>
      <c r="U103" s="80"/>
      <c r="V103" s="85"/>
      <c r="W103" s="125" t="s">
        <v>192</v>
      </c>
      <c r="X103" s="80"/>
      <c r="Y103" s="80"/>
      <c r="Z103" s="80"/>
      <c r="AA103" s="85"/>
      <c r="AB103" s="80"/>
      <c r="AC103" s="80"/>
      <c r="AD103" s="80"/>
      <c r="AE103" s="70" t="s">
        <v>214</v>
      </c>
      <c r="AF103" s="80"/>
      <c r="AG103" s="80"/>
      <c r="AH103" s="125"/>
      <c r="AI103" s="85"/>
      <c r="AJ103" s="80"/>
      <c r="AK103" s="80"/>
      <c r="AL103" s="80"/>
      <c r="AM103" s="80"/>
      <c r="AN103" s="80"/>
      <c r="AO103" s="80"/>
      <c r="AP103" s="80"/>
      <c r="AQ103" s="80"/>
      <c r="AR103" s="80"/>
      <c r="AS103" s="80"/>
    </row>
    <row r="104" spans="1:45" ht="48">
      <c r="A104" s="80"/>
      <c r="B104" s="127" t="s">
        <v>661</v>
      </c>
      <c r="C104" s="123" t="s">
        <v>430</v>
      </c>
      <c r="D104" s="80"/>
      <c r="E104" s="80"/>
      <c r="F104" s="127" t="s">
        <v>661</v>
      </c>
      <c r="G104" s="80"/>
      <c r="H104" s="80"/>
      <c r="I104" s="80"/>
      <c r="J104" s="80"/>
      <c r="K104" s="125"/>
      <c r="L104" s="80"/>
      <c r="M104" s="80"/>
      <c r="N104" s="80"/>
      <c r="O104" s="80"/>
      <c r="P104" s="80"/>
      <c r="Q104" s="80"/>
      <c r="R104" s="80"/>
      <c r="S104" s="80"/>
      <c r="T104" s="80"/>
      <c r="U104" s="80"/>
      <c r="V104" s="85"/>
      <c r="W104" s="125" t="s">
        <v>192</v>
      </c>
      <c r="X104" s="80"/>
      <c r="Y104" s="80"/>
      <c r="Z104" s="80"/>
      <c r="AA104" s="85"/>
      <c r="AB104" s="80"/>
      <c r="AC104" s="80"/>
      <c r="AD104" s="80"/>
      <c r="AE104" s="70" t="s">
        <v>214</v>
      </c>
      <c r="AF104" s="80"/>
      <c r="AG104" s="80"/>
      <c r="AH104" s="125"/>
      <c r="AI104" s="85"/>
      <c r="AJ104" s="80"/>
      <c r="AK104" s="80"/>
      <c r="AL104" s="80"/>
      <c r="AM104" s="80"/>
      <c r="AN104" s="80"/>
      <c r="AO104" s="80"/>
      <c r="AP104" s="80"/>
      <c r="AQ104" s="80"/>
      <c r="AR104" s="80"/>
      <c r="AS104" s="80"/>
    </row>
    <row r="105" spans="1:45" ht="48">
      <c r="A105" s="80"/>
      <c r="B105" s="127" t="s">
        <v>663</v>
      </c>
      <c r="C105" s="123" t="s">
        <v>430</v>
      </c>
      <c r="D105" s="80"/>
      <c r="E105" s="80"/>
      <c r="F105" s="127" t="s">
        <v>663</v>
      </c>
      <c r="G105" s="80"/>
      <c r="H105" s="80"/>
      <c r="I105" s="80"/>
      <c r="J105" s="80"/>
      <c r="K105" s="125"/>
      <c r="L105" s="80"/>
      <c r="M105" s="80"/>
      <c r="N105" s="80"/>
      <c r="O105" s="80"/>
      <c r="P105" s="80"/>
      <c r="Q105" s="80"/>
      <c r="R105" s="80"/>
      <c r="S105" s="80"/>
      <c r="T105" s="80"/>
      <c r="U105" s="80"/>
      <c r="V105" s="85"/>
      <c r="W105" s="125" t="s">
        <v>192</v>
      </c>
      <c r="X105" s="80"/>
      <c r="Y105" s="80"/>
      <c r="Z105" s="80"/>
      <c r="AA105" s="85"/>
      <c r="AB105" s="80"/>
      <c r="AC105" s="80"/>
      <c r="AD105" s="80"/>
      <c r="AE105" s="70" t="s">
        <v>214</v>
      </c>
      <c r="AF105" s="80"/>
      <c r="AG105" s="80"/>
      <c r="AH105" s="125"/>
      <c r="AI105" s="85"/>
      <c r="AJ105" s="80"/>
      <c r="AK105" s="80"/>
      <c r="AL105" s="80"/>
      <c r="AM105" s="80"/>
      <c r="AN105" s="80"/>
      <c r="AO105" s="80"/>
      <c r="AP105" s="80"/>
      <c r="AQ105" s="80"/>
      <c r="AR105" s="80"/>
      <c r="AS105" s="80"/>
    </row>
    <row r="106" spans="1:45" ht="48">
      <c r="A106" s="80"/>
      <c r="B106" s="127" t="s">
        <v>668</v>
      </c>
      <c r="C106" s="123" t="s">
        <v>430</v>
      </c>
      <c r="D106" s="80"/>
      <c r="E106" s="80"/>
      <c r="F106" s="127" t="s">
        <v>669</v>
      </c>
      <c r="G106" s="80"/>
      <c r="H106" s="80"/>
      <c r="I106" s="80"/>
      <c r="J106" s="80"/>
      <c r="K106" s="125" t="s">
        <v>101</v>
      </c>
      <c r="L106" s="80"/>
      <c r="M106" s="80"/>
      <c r="N106" s="80"/>
      <c r="O106" s="80"/>
      <c r="P106" s="80"/>
      <c r="Q106" s="80"/>
      <c r="R106" s="80"/>
      <c r="S106" s="80"/>
      <c r="T106" s="80"/>
      <c r="U106" s="80"/>
      <c r="V106" s="85"/>
      <c r="W106" s="125" t="s">
        <v>99</v>
      </c>
      <c r="X106" s="80"/>
      <c r="Y106" s="80"/>
      <c r="Z106" s="80"/>
      <c r="AA106" s="85"/>
      <c r="AB106" s="80"/>
      <c r="AC106" s="80"/>
      <c r="AD106" s="80"/>
      <c r="AE106" s="70" t="s">
        <v>214</v>
      </c>
      <c r="AF106" s="80"/>
      <c r="AG106" s="80"/>
      <c r="AH106" s="125"/>
      <c r="AI106" s="85"/>
      <c r="AJ106" s="80"/>
      <c r="AK106" s="80"/>
      <c r="AL106" s="80"/>
      <c r="AM106" s="80"/>
      <c r="AN106" s="80"/>
      <c r="AO106" s="80"/>
      <c r="AP106" s="80"/>
      <c r="AQ106" s="80"/>
      <c r="AR106" s="80"/>
      <c r="AS106" s="80"/>
    </row>
    <row r="107" spans="1:45" ht="32">
      <c r="A107" s="80"/>
      <c r="B107" s="127" t="s">
        <v>673</v>
      </c>
      <c r="C107" s="123" t="s">
        <v>430</v>
      </c>
      <c r="D107" s="80"/>
      <c r="E107" s="80"/>
      <c r="F107" s="127" t="s">
        <v>673</v>
      </c>
      <c r="G107" s="80"/>
      <c r="H107" s="80"/>
      <c r="I107" s="80"/>
      <c r="J107" s="80"/>
      <c r="K107" s="125"/>
      <c r="L107" s="80"/>
      <c r="M107" s="80"/>
      <c r="N107" s="80"/>
      <c r="O107" s="80"/>
      <c r="P107" s="80"/>
      <c r="Q107" s="80"/>
      <c r="R107" s="80"/>
      <c r="S107" s="80"/>
      <c r="T107" s="80"/>
      <c r="U107" s="80"/>
      <c r="V107" s="85"/>
      <c r="W107" s="125" t="s">
        <v>192</v>
      </c>
      <c r="X107" s="80"/>
      <c r="Y107" s="80"/>
      <c r="Z107" s="80"/>
      <c r="AA107" s="85"/>
      <c r="AB107" s="80"/>
      <c r="AC107" s="80"/>
      <c r="AD107" s="80"/>
      <c r="AE107" s="70" t="s">
        <v>214</v>
      </c>
      <c r="AF107" s="80"/>
      <c r="AG107" s="80"/>
      <c r="AH107" s="125"/>
      <c r="AI107" s="85"/>
      <c r="AJ107" s="80"/>
      <c r="AK107" s="80"/>
      <c r="AL107" s="80"/>
      <c r="AM107" s="80"/>
      <c r="AN107" s="80"/>
      <c r="AO107" s="80"/>
      <c r="AP107" s="80"/>
      <c r="AQ107" s="80"/>
      <c r="AR107" s="80"/>
      <c r="AS107" s="80"/>
    </row>
    <row r="108" spans="1:45" ht="192">
      <c r="A108" s="80"/>
      <c r="B108" s="127" t="s">
        <v>677</v>
      </c>
      <c r="C108" s="123" t="s">
        <v>430</v>
      </c>
      <c r="D108" s="80"/>
      <c r="E108" s="80"/>
      <c r="F108" s="127" t="s">
        <v>678</v>
      </c>
      <c r="G108" s="80"/>
      <c r="H108" s="80"/>
      <c r="I108" s="80"/>
      <c r="J108" s="80"/>
      <c r="K108" s="125" t="s">
        <v>260</v>
      </c>
      <c r="L108" s="80"/>
      <c r="M108" s="80"/>
      <c r="N108" s="80"/>
      <c r="O108" s="80"/>
      <c r="P108" s="80"/>
      <c r="Q108" s="80"/>
      <c r="R108" s="80"/>
      <c r="S108" s="80"/>
      <c r="T108" s="80"/>
      <c r="U108" s="80"/>
      <c r="V108" s="85"/>
      <c r="W108" s="125" t="s">
        <v>99</v>
      </c>
      <c r="X108" s="80"/>
      <c r="Y108" s="80"/>
      <c r="Z108" s="80"/>
      <c r="AA108" s="85"/>
      <c r="AB108" s="80"/>
      <c r="AC108" s="80"/>
      <c r="AD108" s="80"/>
      <c r="AE108" s="70" t="s">
        <v>214</v>
      </c>
      <c r="AF108" s="80"/>
      <c r="AG108" s="80"/>
      <c r="AH108" s="125"/>
      <c r="AI108" s="85"/>
      <c r="AJ108" s="80"/>
      <c r="AK108" s="80"/>
      <c r="AL108" s="80"/>
      <c r="AM108" s="80"/>
      <c r="AN108" s="80"/>
      <c r="AO108" s="80"/>
      <c r="AP108" s="80"/>
      <c r="AQ108" s="80"/>
      <c r="AR108" s="80"/>
      <c r="AS108" s="80"/>
    </row>
    <row r="109" spans="1:45" ht="128">
      <c r="A109" s="80"/>
      <c r="B109" s="127" t="s">
        <v>680</v>
      </c>
      <c r="C109" s="123" t="s">
        <v>430</v>
      </c>
      <c r="D109" s="80"/>
      <c r="E109" s="80"/>
      <c r="F109" s="127" t="s">
        <v>681</v>
      </c>
      <c r="G109" s="80"/>
      <c r="H109" s="80"/>
      <c r="I109" s="80"/>
      <c r="J109" s="80"/>
      <c r="K109" s="125"/>
      <c r="L109" s="80"/>
      <c r="M109" s="80"/>
      <c r="N109" s="80"/>
      <c r="O109" s="80"/>
      <c r="P109" s="80"/>
      <c r="Q109" s="80"/>
      <c r="R109" s="80"/>
      <c r="S109" s="80"/>
      <c r="T109" s="80"/>
      <c r="U109" s="80"/>
      <c r="V109" s="85"/>
      <c r="W109" s="125" t="s">
        <v>192</v>
      </c>
      <c r="X109" s="80"/>
      <c r="Y109" s="80"/>
      <c r="Z109" s="80"/>
      <c r="AA109" s="85"/>
      <c r="AB109" s="80"/>
      <c r="AC109" s="80"/>
      <c r="AD109" s="80"/>
      <c r="AE109" s="70" t="s">
        <v>214</v>
      </c>
      <c r="AF109" s="80"/>
      <c r="AG109" s="80"/>
      <c r="AH109" s="125"/>
      <c r="AI109" s="85"/>
      <c r="AJ109" s="80"/>
      <c r="AK109" s="80"/>
      <c r="AL109" s="80"/>
      <c r="AM109" s="80"/>
      <c r="AN109" s="80"/>
      <c r="AO109" s="80"/>
      <c r="AP109" s="80"/>
      <c r="AQ109" s="80"/>
      <c r="AR109" s="80"/>
      <c r="AS109" s="80"/>
    </row>
    <row r="110" spans="1:45" ht="64">
      <c r="A110" s="80"/>
      <c r="B110" s="127" t="s">
        <v>684</v>
      </c>
      <c r="C110" s="123" t="s">
        <v>430</v>
      </c>
      <c r="D110" s="80"/>
      <c r="E110" s="80"/>
      <c r="F110" s="127" t="s">
        <v>685</v>
      </c>
      <c r="G110" s="80"/>
      <c r="H110" s="80"/>
      <c r="I110" s="80"/>
      <c r="J110" s="80"/>
      <c r="K110" s="125" t="s">
        <v>260</v>
      </c>
      <c r="L110" s="80"/>
      <c r="M110" s="80"/>
      <c r="N110" s="80"/>
      <c r="O110" s="80"/>
      <c r="P110" s="80"/>
      <c r="Q110" s="80"/>
      <c r="R110" s="80"/>
      <c r="S110" s="80"/>
      <c r="T110" s="80"/>
      <c r="U110" s="80"/>
      <c r="V110" s="85"/>
      <c r="W110" s="125" t="s">
        <v>99</v>
      </c>
      <c r="X110" s="80"/>
      <c r="Y110" s="80"/>
      <c r="Z110" s="80"/>
      <c r="AA110" s="85"/>
      <c r="AB110" s="80"/>
      <c r="AC110" s="80"/>
      <c r="AD110" s="80"/>
      <c r="AE110" s="70" t="s">
        <v>214</v>
      </c>
      <c r="AF110" s="80"/>
      <c r="AG110" s="80"/>
      <c r="AH110" s="125"/>
      <c r="AI110" s="85"/>
      <c r="AJ110" s="80"/>
      <c r="AK110" s="80"/>
      <c r="AL110" s="80"/>
      <c r="AM110" s="80"/>
      <c r="AN110" s="80"/>
      <c r="AO110" s="80"/>
      <c r="AP110" s="80"/>
      <c r="AQ110" s="80"/>
      <c r="AR110" s="80"/>
      <c r="AS110" s="80"/>
    </row>
    <row r="111" spans="1:45" ht="64">
      <c r="A111" s="80"/>
      <c r="B111" s="127" t="s">
        <v>687</v>
      </c>
      <c r="C111" s="123" t="s">
        <v>430</v>
      </c>
      <c r="D111" s="80"/>
      <c r="E111" s="80"/>
      <c r="F111" s="127" t="s">
        <v>688</v>
      </c>
      <c r="G111" s="80"/>
      <c r="H111" s="80"/>
      <c r="I111" s="80"/>
      <c r="J111" s="80"/>
      <c r="K111" s="125" t="s">
        <v>260</v>
      </c>
      <c r="L111" s="80"/>
      <c r="M111" s="80"/>
      <c r="N111" s="80"/>
      <c r="O111" s="80"/>
      <c r="P111" s="80"/>
      <c r="Q111" s="80"/>
      <c r="R111" s="80"/>
      <c r="S111" s="80"/>
      <c r="T111" s="80"/>
      <c r="U111" s="80"/>
      <c r="V111" s="85"/>
      <c r="W111" s="125" t="s">
        <v>192</v>
      </c>
      <c r="X111" s="80"/>
      <c r="Y111" s="80"/>
      <c r="Z111" s="80"/>
      <c r="AA111" s="85"/>
      <c r="AB111" s="80"/>
      <c r="AC111" s="80"/>
      <c r="AD111" s="80"/>
      <c r="AE111" s="70" t="s">
        <v>214</v>
      </c>
      <c r="AF111" s="80"/>
      <c r="AG111" s="80"/>
      <c r="AH111" s="125"/>
      <c r="AI111" s="85"/>
      <c r="AJ111" s="80"/>
      <c r="AK111" s="80"/>
      <c r="AL111" s="80"/>
      <c r="AM111" s="80"/>
      <c r="AN111" s="80"/>
      <c r="AO111" s="80"/>
      <c r="AP111" s="80"/>
      <c r="AQ111" s="80"/>
      <c r="AR111" s="80"/>
      <c r="AS111" s="80"/>
    </row>
    <row r="112" spans="1:45" ht="80">
      <c r="A112" s="80"/>
      <c r="B112" s="127" t="s">
        <v>479</v>
      </c>
      <c r="C112" s="123" t="s">
        <v>430</v>
      </c>
      <c r="D112" s="80"/>
      <c r="E112" s="80"/>
      <c r="F112" s="127" t="s">
        <v>690</v>
      </c>
      <c r="G112" s="80"/>
      <c r="H112" s="80"/>
      <c r="I112" s="80"/>
      <c r="J112" s="80"/>
      <c r="K112" s="125" t="s">
        <v>260</v>
      </c>
      <c r="L112" s="80"/>
      <c r="M112" s="80"/>
      <c r="N112" s="80"/>
      <c r="O112" s="80"/>
      <c r="P112" s="80"/>
      <c r="Q112" s="80"/>
      <c r="R112" s="80"/>
      <c r="S112" s="80"/>
      <c r="T112" s="80"/>
      <c r="U112" s="80"/>
      <c r="V112" s="85"/>
      <c r="W112" s="125" t="s">
        <v>99</v>
      </c>
      <c r="X112" s="80"/>
      <c r="Y112" s="80"/>
      <c r="Z112" s="80"/>
      <c r="AA112" s="85"/>
      <c r="AB112" s="80"/>
      <c r="AC112" s="80"/>
      <c r="AD112" s="80"/>
      <c r="AE112" s="70" t="s">
        <v>214</v>
      </c>
      <c r="AF112" s="80"/>
      <c r="AG112" s="80"/>
      <c r="AH112" s="125"/>
      <c r="AI112" s="85"/>
      <c r="AJ112" s="80"/>
      <c r="AK112" s="80"/>
      <c r="AL112" s="80"/>
      <c r="AM112" s="80"/>
      <c r="AN112" s="80"/>
      <c r="AO112" s="80"/>
      <c r="AP112" s="80"/>
      <c r="AQ112" s="80"/>
      <c r="AR112" s="80"/>
      <c r="AS112" s="80"/>
    </row>
    <row r="113" spans="1:45" ht="64">
      <c r="A113" s="80"/>
      <c r="B113" s="127" t="s">
        <v>486</v>
      </c>
      <c r="C113" s="123" t="s">
        <v>430</v>
      </c>
      <c r="D113" s="80"/>
      <c r="E113" s="80"/>
      <c r="F113" s="127" t="s">
        <v>692</v>
      </c>
      <c r="G113" s="80"/>
      <c r="H113" s="80"/>
      <c r="I113" s="80"/>
      <c r="J113" s="80"/>
      <c r="K113" s="125" t="s">
        <v>260</v>
      </c>
      <c r="L113" s="80"/>
      <c r="M113" s="80"/>
      <c r="N113" s="80"/>
      <c r="O113" s="80"/>
      <c r="P113" s="80"/>
      <c r="Q113" s="80"/>
      <c r="R113" s="80"/>
      <c r="S113" s="80"/>
      <c r="T113" s="80"/>
      <c r="U113" s="80"/>
      <c r="V113" s="85"/>
      <c r="W113" s="125" t="s">
        <v>99</v>
      </c>
      <c r="X113" s="80"/>
      <c r="Y113" s="80"/>
      <c r="Z113" s="80"/>
      <c r="AA113" s="85"/>
      <c r="AB113" s="80"/>
      <c r="AC113" s="80"/>
      <c r="AD113" s="80"/>
      <c r="AE113" s="70" t="s">
        <v>214</v>
      </c>
      <c r="AF113" s="80"/>
      <c r="AG113" s="80"/>
      <c r="AH113" s="125"/>
      <c r="AI113" s="85"/>
      <c r="AJ113" s="80"/>
      <c r="AK113" s="80"/>
      <c r="AL113" s="80"/>
      <c r="AM113" s="80"/>
      <c r="AN113" s="80"/>
      <c r="AO113" s="80"/>
      <c r="AP113" s="80"/>
      <c r="AQ113" s="80"/>
      <c r="AR113" s="80"/>
      <c r="AS113" s="80"/>
    </row>
    <row r="114" spans="1:45" ht="112">
      <c r="A114" s="80"/>
      <c r="B114" s="127" t="s">
        <v>495</v>
      </c>
      <c r="C114" s="123" t="s">
        <v>430</v>
      </c>
      <c r="D114" s="80"/>
      <c r="E114" s="80"/>
      <c r="F114" s="127" t="s">
        <v>694</v>
      </c>
      <c r="G114" s="80"/>
      <c r="H114" s="80"/>
      <c r="I114" s="80"/>
      <c r="J114" s="80"/>
      <c r="K114" s="125" t="s">
        <v>260</v>
      </c>
      <c r="L114" s="80"/>
      <c r="M114" s="80"/>
      <c r="N114" s="80"/>
      <c r="O114" s="80"/>
      <c r="P114" s="80"/>
      <c r="Q114" s="80"/>
      <c r="R114" s="80"/>
      <c r="S114" s="80"/>
      <c r="T114" s="80"/>
      <c r="U114" s="80"/>
      <c r="V114" s="85"/>
      <c r="W114" s="125" t="s">
        <v>99</v>
      </c>
      <c r="X114" s="80"/>
      <c r="Y114" s="80"/>
      <c r="Z114" s="80"/>
      <c r="AA114" s="85"/>
      <c r="AB114" s="80"/>
      <c r="AC114" s="80"/>
      <c r="AD114" s="80"/>
      <c r="AE114" s="70" t="s">
        <v>214</v>
      </c>
      <c r="AF114" s="80"/>
      <c r="AG114" s="80"/>
      <c r="AH114" s="125"/>
      <c r="AI114" s="85"/>
      <c r="AJ114" s="80"/>
      <c r="AK114" s="80"/>
      <c r="AL114" s="80"/>
      <c r="AM114" s="80"/>
      <c r="AN114" s="80"/>
      <c r="AO114" s="80"/>
      <c r="AP114" s="80"/>
      <c r="AQ114" s="80"/>
      <c r="AR114" s="80"/>
      <c r="AS114" s="80"/>
    </row>
    <row r="115" spans="1:45" ht="80">
      <c r="A115" s="80"/>
      <c r="B115" s="127" t="s">
        <v>697</v>
      </c>
      <c r="C115" s="123" t="s">
        <v>430</v>
      </c>
      <c r="D115" s="80"/>
      <c r="E115" s="80"/>
      <c r="F115" s="127" t="s">
        <v>697</v>
      </c>
      <c r="G115" s="80"/>
      <c r="H115" s="80"/>
      <c r="I115" s="80"/>
      <c r="J115" s="80"/>
      <c r="K115" s="123" t="s">
        <v>698</v>
      </c>
      <c r="L115" s="80"/>
      <c r="M115" s="80"/>
      <c r="N115" s="80"/>
      <c r="O115" s="80"/>
      <c r="P115" s="80"/>
      <c r="Q115" s="80"/>
      <c r="R115" s="80"/>
      <c r="S115" s="80"/>
      <c r="T115" s="80"/>
      <c r="U115" s="80"/>
      <c r="V115" s="85"/>
      <c r="W115" s="125" t="s">
        <v>99</v>
      </c>
      <c r="X115" s="80"/>
      <c r="Y115" s="80"/>
      <c r="Z115" s="80"/>
      <c r="AA115" s="83" t="s">
        <v>931</v>
      </c>
      <c r="AB115" s="80"/>
      <c r="AC115" s="80"/>
      <c r="AD115" s="80"/>
      <c r="AE115" s="70" t="s">
        <v>214</v>
      </c>
      <c r="AF115" s="80"/>
      <c r="AG115" s="80"/>
      <c r="AH115" s="125"/>
      <c r="AI115" s="85"/>
      <c r="AJ115" s="80"/>
      <c r="AK115" s="80"/>
      <c r="AL115" s="80"/>
      <c r="AM115" s="80"/>
      <c r="AN115" s="80"/>
      <c r="AO115" s="80"/>
      <c r="AP115" s="80"/>
      <c r="AQ115" s="80"/>
      <c r="AR115" s="80"/>
      <c r="AS115" s="80"/>
    </row>
    <row r="116" spans="1:45" ht="32">
      <c r="A116" s="80"/>
      <c r="B116" s="127" t="s">
        <v>703</v>
      </c>
      <c r="C116" s="123" t="s">
        <v>430</v>
      </c>
      <c r="D116" s="80"/>
      <c r="E116" s="80"/>
      <c r="F116" s="127" t="s">
        <v>703</v>
      </c>
      <c r="G116" s="80"/>
      <c r="H116" s="80"/>
      <c r="I116" s="80"/>
      <c r="J116" s="80"/>
      <c r="K116" s="125"/>
      <c r="L116" s="80"/>
      <c r="M116" s="80"/>
      <c r="N116" s="80"/>
      <c r="O116" s="80"/>
      <c r="P116" s="80"/>
      <c r="Q116" s="80"/>
      <c r="R116" s="80"/>
      <c r="S116" s="80"/>
      <c r="T116" s="80"/>
      <c r="U116" s="80"/>
      <c r="V116" s="85"/>
      <c r="W116" s="125" t="s">
        <v>212</v>
      </c>
      <c r="X116" s="80"/>
      <c r="Y116" s="80"/>
      <c r="Z116" s="80"/>
      <c r="AA116" s="83" t="s">
        <v>931</v>
      </c>
      <c r="AB116" s="80"/>
      <c r="AC116" s="80"/>
      <c r="AD116" s="80"/>
      <c r="AE116" s="70" t="s">
        <v>214</v>
      </c>
      <c r="AF116" s="80"/>
      <c r="AG116" s="80"/>
      <c r="AH116" s="125"/>
      <c r="AI116" s="85"/>
      <c r="AJ116" s="80"/>
      <c r="AK116" s="80"/>
      <c r="AL116" s="80"/>
      <c r="AM116" s="80"/>
      <c r="AN116" s="80"/>
      <c r="AO116" s="80"/>
      <c r="AP116" s="80"/>
      <c r="AQ116" s="80"/>
      <c r="AR116" s="80"/>
      <c r="AS116" s="80"/>
    </row>
    <row r="117" spans="1:45" ht="64">
      <c r="A117" s="80"/>
      <c r="B117" s="127" t="s">
        <v>707</v>
      </c>
      <c r="C117" s="123" t="s">
        <v>430</v>
      </c>
      <c r="D117" s="80"/>
      <c r="E117" s="80"/>
      <c r="F117" s="127" t="s">
        <v>708</v>
      </c>
      <c r="G117" s="80"/>
      <c r="H117" s="80"/>
      <c r="I117" s="80"/>
      <c r="J117" s="80"/>
      <c r="K117" s="125"/>
      <c r="L117" s="80"/>
      <c r="M117" s="80"/>
      <c r="N117" s="80"/>
      <c r="O117" s="80"/>
      <c r="P117" s="80"/>
      <c r="Q117" s="80"/>
      <c r="R117" s="80"/>
      <c r="S117" s="80"/>
      <c r="T117" s="80"/>
      <c r="U117" s="80"/>
      <c r="V117" s="85"/>
      <c r="W117" s="125" t="s">
        <v>192</v>
      </c>
      <c r="X117" s="80"/>
      <c r="Y117" s="80"/>
      <c r="Z117" s="80"/>
      <c r="AA117" s="85"/>
      <c r="AB117" s="80"/>
      <c r="AC117" s="80"/>
      <c r="AD117" s="80"/>
      <c r="AE117" s="70" t="s">
        <v>214</v>
      </c>
      <c r="AF117" s="80"/>
      <c r="AG117" s="80"/>
      <c r="AH117" s="125"/>
      <c r="AI117" s="85"/>
      <c r="AJ117" s="80"/>
      <c r="AK117" s="80"/>
      <c r="AL117" s="80"/>
      <c r="AM117" s="80"/>
      <c r="AN117" s="80"/>
      <c r="AO117" s="80"/>
      <c r="AP117" s="80"/>
      <c r="AQ117" s="80"/>
      <c r="AR117" s="80"/>
      <c r="AS117" s="80"/>
    </row>
    <row r="118" spans="1:45" ht="29">
      <c r="A118" s="80"/>
      <c r="B118" s="141" t="s">
        <v>715</v>
      </c>
      <c r="C118" s="123" t="s">
        <v>430</v>
      </c>
      <c r="D118" s="80"/>
      <c r="E118" s="80"/>
      <c r="F118" s="80"/>
      <c r="G118" s="80"/>
      <c r="H118" s="80"/>
      <c r="I118" s="80"/>
      <c r="J118" s="80"/>
      <c r="K118" s="80"/>
      <c r="L118" s="80"/>
      <c r="M118" s="80"/>
      <c r="N118" s="80"/>
      <c r="O118" s="80"/>
      <c r="P118" s="80"/>
      <c r="Q118" s="80"/>
      <c r="R118" s="80"/>
      <c r="S118" s="80"/>
      <c r="T118" s="80"/>
      <c r="U118" s="80"/>
      <c r="V118" s="85"/>
      <c r="W118" s="80"/>
      <c r="X118" s="80"/>
      <c r="Y118" s="80"/>
      <c r="Z118" s="80"/>
      <c r="AA118" s="83" t="s">
        <v>931</v>
      </c>
      <c r="AB118" s="80"/>
      <c r="AC118" s="80"/>
      <c r="AD118" s="80"/>
      <c r="AE118" s="70" t="s">
        <v>214</v>
      </c>
      <c r="AF118" s="80"/>
      <c r="AG118" s="80"/>
      <c r="AH118" s="80"/>
      <c r="AI118" s="85"/>
      <c r="AJ118" s="80"/>
      <c r="AK118" s="80"/>
      <c r="AL118" s="80"/>
      <c r="AM118" s="80"/>
      <c r="AN118" s="80"/>
      <c r="AO118" s="80"/>
      <c r="AP118" s="80"/>
      <c r="AQ118" s="80"/>
      <c r="AR118" s="80"/>
      <c r="AS118" s="80"/>
    </row>
    <row r="119" spans="1:45" ht="80">
      <c r="A119" s="80"/>
      <c r="B119" s="127" t="s">
        <v>716</v>
      </c>
      <c r="C119" s="123" t="s">
        <v>430</v>
      </c>
      <c r="D119" s="80"/>
      <c r="E119" s="80"/>
      <c r="F119" s="127" t="s">
        <v>717</v>
      </c>
      <c r="G119" s="80"/>
      <c r="H119" s="80"/>
      <c r="I119" s="80"/>
      <c r="J119" s="80"/>
      <c r="K119" s="125"/>
      <c r="L119" s="80"/>
      <c r="M119" s="80"/>
      <c r="N119" s="80"/>
      <c r="O119" s="80"/>
      <c r="P119" s="80"/>
      <c r="Q119" s="80"/>
      <c r="R119" s="80"/>
      <c r="S119" s="80"/>
      <c r="T119" s="80"/>
      <c r="U119" s="80"/>
      <c r="V119" s="85"/>
      <c r="W119" s="125" t="s">
        <v>192</v>
      </c>
      <c r="X119" s="80"/>
      <c r="Y119" s="80"/>
      <c r="Z119" s="80"/>
      <c r="AA119" s="83" t="s">
        <v>931</v>
      </c>
      <c r="AB119" s="80"/>
      <c r="AC119" s="80"/>
      <c r="AD119" s="80"/>
      <c r="AE119" s="70" t="s">
        <v>214</v>
      </c>
      <c r="AF119" s="80"/>
      <c r="AG119" s="80"/>
      <c r="AH119" s="125"/>
      <c r="AI119" s="85"/>
      <c r="AJ119" s="80"/>
      <c r="AK119" s="80"/>
      <c r="AL119" s="80"/>
      <c r="AM119" s="80"/>
      <c r="AN119" s="80"/>
      <c r="AO119" s="80"/>
      <c r="AP119" s="80"/>
      <c r="AQ119" s="80"/>
      <c r="AR119" s="80"/>
      <c r="AS119" s="80"/>
    </row>
    <row r="120" spans="1:45" ht="32">
      <c r="A120" s="80"/>
      <c r="B120" s="123" t="s">
        <v>932</v>
      </c>
      <c r="C120" s="123" t="s">
        <v>933</v>
      </c>
      <c r="D120" s="80"/>
      <c r="E120" s="80"/>
      <c r="F120" s="123" t="s">
        <v>934</v>
      </c>
      <c r="G120" s="80"/>
      <c r="H120" s="80"/>
      <c r="I120" s="80"/>
      <c r="J120" s="80"/>
      <c r="K120" s="125"/>
      <c r="L120" s="80"/>
      <c r="M120" s="80"/>
      <c r="N120" s="80"/>
      <c r="O120" s="80"/>
      <c r="P120" s="80"/>
      <c r="Q120" s="80"/>
      <c r="R120" s="80"/>
      <c r="S120" s="80"/>
      <c r="T120" s="80"/>
      <c r="U120" s="80"/>
      <c r="V120" s="85"/>
      <c r="W120" s="125"/>
      <c r="X120" s="80"/>
      <c r="Y120" s="80"/>
      <c r="Z120" s="80"/>
      <c r="AA120" s="83" t="s">
        <v>931</v>
      </c>
      <c r="AB120" s="80"/>
      <c r="AC120" s="80"/>
      <c r="AD120" s="80"/>
      <c r="AE120" s="70"/>
      <c r="AF120" s="80"/>
      <c r="AG120" s="80"/>
      <c r="AH120" s="125"/>
      <c r="AI120" s="85"/>
      <c r="AJ120" s="80"/>
      <c r="AK120" s="80"/>
      <c r="AL120" s="80"/>
      <c r="AM120" s="80"/>
      <c r="AN120" s="80"/>
      <c r="AO120" s="80"/>
      <c r="AP120" s="80"/>
      <c r="AQ120" s="80"/>
      <c r="AR120" s="80"/>
      <c r="AS120" s="80"/>
    </row>
    <row r="121" spans="1:45" ht="64">
      <c r="A121" s="80"/>
      <c r="B121" s="123" t="s">
        <v>935</v>
      </c>
      <c r="C121" s="123" t="s">
        <v>430</v>
      </c>
      <c r="D121" s="80"/>
      <c r="E121" s="80"/>
      <c r="F121" s="123" t="s">
        <v>936</v>
      </c>
      <c r="G121" s="80"/>
      <c r="H121" s="80"/>
      <c r="I121" s="80"/>
      <c r="J121" s="80"/>
      <c r="K121" s="125"/>
      <c r="L121" s="80"/>
      <c r="M121" s="80"/>
      <c r="N121" s="80"/>
      <c r="O121" s="80"/>
      <c r="P121" s="80"/>
      <c r="Q121" s="80"/>
      <c r="R121" s="80"/>
      <c r="S121" s="80"/>
      <c r="T121" s="80"/>
      <c r="U121" s="80"/>
      <c r="V121" s="85"/>
      <c r="W121" s="125" t="s">
        <v>281</v>
      </c>
      <c r="X121" s="80"/>
      <c r="Y121" s="80"/>
      <c r="Z121" s="80"/>
      <c r="AA121" s="83" t="s">
        <v>937</v>
      </c>
      <c r="AB121" s="80"/>
      <c r="AC121" s="80"/>
      <c r="AD121" s="80"/>
      <c r="AE121" s="70" t="s">
        <v>214</v>
      </c>
      <c r="AF121" s="80"/>
      <c r="AG121" s="80"/>
      <c r="AH121" s="125"/>
      <c r="AI121" s="85"/>
      <c r="AJ121" s="80"/>
      <c r="AK121" s="80"/>
      <c r="AL121" s="80"/>
      <c r="AM121" s="80"/>
      <c r="AN121" s="80"/>
      <c r="AO121" s="80"/>
      <c r="AP121" s="80"/>
      <c r="AQ121" s="80"/>
      <c r="AR121" s="80"/>
      <c r="AS121" s="80"/>
    </row>
    <row r="122" spans="1:45" ht="64">
      <c r="A122" s="80"/>
      <c r="B122" s="123" t="s">
        <v>938</v>
      </c>
      <c r="C122" s="123" t="s">
        <v>430</v>
      </c>
      <c r="D122" s="80"/>
      <c r="E122" s="80"/>
      <c r="F122" s="123" t="s">
        <v>938</v>
      </c>
      <c r="G122" s="80"/>
      <c r="H122" s="80"/>
      <c r="I122" s="80"/>
      <c r="J122" s="80"/>
      <c r="K122" s="125" t="s">
        <v>101</v>
      </c>
      <c r="L122" s="80"/>
      <c r="M122" s="80"/>
      <c r="N122" s="80"/>
      <c r="O122" s="80"/>
      <c r="P122" s="80"/>
      <c r="Q122" s="80"/>
      <c r="R122" s="80"/>
      <c r="S122" s="80"/>
      <c r="T122" s="80"/>
      <c r="U122" s="80"/>
      <c r="V122" s="85"/>
      <c r="W122" s="125" t="s">
        <v>99</v>
      </c>
      <c r="X122" s="80"/>
      <c r="Y122" s="80"/>
      <c r="Z122" s="80"/>
      <c r="AA122" s="83" t="s">
        <v>937</v>
      </c>
      <c r="AB122" s="80"/>
      <c r="AC122" s="80"/>
      <c r="AD122" s="80"/>
      <c r="AE122" s="70" t="s">
        <v>214</v>
      </c>
      <c r="AF122" s="80"/>
      <c r="AG122" s="80"/>
      <c r="AH122" s="125"/>
      <c r="AI122" s="85"/>
      <c r="AJ122" s="80"/>
      <c r="AK122" s="80"/>
      <c r="AL122" s="80"/>
      <c r="AM122" s="80"/>
      <c r="AN122" s="80"/>
      <c r="AO122" s="80"/>
      <c r="AP122" s="80"/>
      <c r="AQ122" s="80"/>
      <c r="AR122" s="80"/>
      <c r="AS122" s="80"/>
    </row>
    <row r="123" spans="1:45" ht="13">
      <c r="B123" s="90"/>
      <c r="V123" s="90"/>
      <c r="AA123" s="90"/>
      <c r="AI123" s="90"/>
    </row>
    <row r="124" spans="1:45" ht="13">
      <c r="B124" s="90"/>
      <c r="V124" s="90"/>
      <c r="AA124" s="90"/>
      <c r="AI124" s="90"/>
    </row>
    <row r="125" spans="1:45" ht="13">
      <c r="B125" s="90"/>
      <c r="V125" s="90"/>
      <c r="AA125" s="90"/>
      <c r="AI125" s="90"/>
    </row>
    <row r="126" spans="1:45" ht="13">
      <c r="B126" s="90"/>
      <c r="V126" s="90"/>
      <c r="AA126" s="90"/>
      <c r="AI126" s="90"/>
    </row>
    <row r="127" spans="1:45" ht="13">
      <c r="B127" s="90"/>
      <c r="V127" s="90"/>
      <c r="AA127" s="90"/>
      <c r="AI127" s="90"/>
    </row>
    <row r="128" spans="1:45" ht="13">
      <c r="B128" s="90"/>
      <c r="V128" s="90"/>
      <c r="AA128" s="90"/>
      <c r="AI128" s="90"/>
    </row>
    <row r="129" spans="2:35" ht="13">
      <c r="B129" s="90"/>
      <c r="V129" s="90"/>
      <c r="AA129" s="90"/>
      <c r="AI129" s="90"/>
    </row>
    <row r="130" spans="2:35" ht="13">
      <c r="B130" s="90"/>
      <c r="V130" s="90"/>
      <c r="AA130" s="90"/>
      <c r="AI130" s="90"/>
    </row>
    <row r="131" spans="2:35" ht="13">
      <c r="B131" s="90"/>
      <c r="V131" s="90"/>
      <c r="AA131" s="90"/>
      <c r="AI131" s="90"/>
    </row>
    <row r="132" spans="2:35" ht="13">
      <c r="B132" s="90"/>
      <c r="V132" s="90"/>
      <c r="AA132" s="90"/>
      <c r="AI132" s="90"/>
    </row>
    <row r="133" spans="2:35" ht="13">
      <c r="B133" s="90"/>
      <c r="V133" s="90"/>
      <c r="AA133" s="90"/>
      <c r="AI133" s="90"/>
    </row>
    <row r="134" spans="2:35" ht="13">
      <c r="B134" s="90"/>
      <c r="V134" s="90"/>
      <c r="AA134" s="90"/>
      <c r="AI134" s="90"/>
    </row>
    <row r="135" spans="2:35" ht="13">
      <c r="B135" s="90"/>
      <c r="V135" s="90"/>
      <c r="AA135" s="90"/>
      <c r="AI135" s="90"/>
    </row>
    <row r="136" spans="2:35" ht="13">
      <c r="B136" s="90"/>
      <c r="V136" s="90"/>
      <c r="AA136" s="90"/>
      <c r="AI136" s="90"/>
    </row>
    <row r="137" spans="2:35" ht="13">
      <c r="B137" s="90"/>
      <c r="V137" s="90"/>
      <c r="AA137" s="90"/>
      <c r="AI137" s="90"/>
    </row>
    <row r="138" spans="2:35" ht="13">
      <c r="B138" s="90"/>
      <c r="V138" s="90"/>
      <c r="AA138" s="90"/>
      <c r="AI138" s="90"/>
    </row>
    <row r="139" spans="2:35" ht="13">
      <c r="B139" s="90"/>
      <c r="V139" s="90"/>
      <c r="AA139" s="90"/>
      <c r="AI139" s="90"/>
    </row>
    <row r="140" spans="2:35" ht="13">
      <c r="B140" s="90"/>
      <c r="V140" s="90"/>
      <c r="AA140" s="90"/>
      <c r="AI140" s="90"/>
    </row>
    <row r="141" spans="2:35" ht="13">
      <c r="B141" s="90"/>
      <c r="V141" s="90"/>
      <c r="AA141" s="90"/>
      <c r="AI141" s="90"/>
    </row>
    <row r="142" spans="2:35" ht="13">
      <c r="B142" s="90"/>
      <c r="V142" s="90"/>
      <c r="AA142" s="90"/>
      <c r="AI142" s="90"/>
    </row>
    <row r="143" spans="2:35" ht="13">
      <c r="B143" s="90"/>
      <c r="V143" s="90"/>
      <c r="AA143" s="90"/>
      <c r="AI143" s="90"/>
    </row>
    <row r="144" spans="2:35" ht="13">
      <c r="B144" s="90"/>
      <c r="V144" s="90"/>
      <c r="AA144" s="90"/>
      <c r="AI144" s="90"/>
    </row>
    <row r="145" spans="2:35" ht="13">
      <c r="B145" s="90"/>
      <c r="V145" s="90"/>
      <c r="AA145" s="90"/>
      <c r="AI145" s="90"/>
    </row>
    <row r="146" spans="2:35" ht="13">
      <c r="B146" s="90"/>
      <c r="V146" s="90"/>
      <c r="AA146" s="90"/>
      <c r="AI146" s="90"/>
    </row>
    <row r="147" spans="2:35" ht="13">
      <c r="B147" s="90"/>
      <c r="V147" s="90"/>
      <c r="AA147" s="90"/>
      <c r="AI147" s="90"/>
    </row>
    <row r="148" spans="2:35" ht="13">
      <c r="B148" s="90"/>
      <c r="V148" s="90"/>
      <c r="AA148" s="90"/>
      <c r="AI148" s="90"/>
    </row>
    <row r="149" spans="2:35" ht="13">
      <c r="B149" s="90"/>
      <c r="V149" s="90"/>
      <c r="AA149" s="90"/>
      <c r="AI149" s="90"/>
    </row>
    <row r="150" spans="2:35" ht="13">
      <c r="B150" s="90"/>
      <c r="V150" s="90"/>
      <c r="AA150" s="90"/>
      <c r="AI150" s="90"/>
    </row>
    <row r="151" spans="2:35" ht="13">
      <c r="B151" s="90"/>
      <c r="V151" s="90"/>
      <c r="AA151" s="90"/>
      <c r="AI151" s="90"/>
    </row>
    <row r="152" spans="2:35" ht="13">
      <c r="B152" s="90"/>
      <c r="V152" s="90"/>
      <c r="AA152" s="90"/>
      <c r="AI152" s="90"/>
    </row>
    <row r="153" spans="2:35" ht="13">
      <c r="B153" s="90"/>
      <c r="V153" s="90"/>
      <c r="AA153" s="90"/>
      <c r="AI153" s="90"/>
    </row>
    <row r="154" spans="2:35" ht="13">
      <c r="B154" s="90"/>
      <c r="V154" s="90"/>
      <c r="AA154" s="90"/>
      <c r="AI154" s="90"/>
    </row>
    <row r="155" spans="2:35" ht="13">
      <c r="B155" s="90"/>
      <c r="V155" s="90"/>
      <c r="AA155" s="90"/>
      <c r="AI155" s="90"/>
    </row>
    <row r="156" spans="2:35" ht="13">
      <c r="B156" s="90"/>
      <c r="V156" s="90"/>
      <c r="AA156" s="90"/>
      <c r="AI156" s="90"/>
    </row>
    <row r="157" spans="2:35" ht="13">
      <c r="B157" s="90"/>
      <c r="V157" s="90"/>
      <c r="AA157" s="90"/>
      <c r="AI157" s="90"/>
    </row>
    <row r="158" spans="2:35" ht="13">
      <c r="B158" s="90"/>
      <c r="V158" s="90"/>
      <c r="AA158" s="90"/>
      <c r="AI158" s="90"/>
    </row>
    <row r="159" spans="2:35" ht="13">
      <c r="B159" s="90"/>
      <c r="V159" s="90"/>
      <c r="AA159" s="90"/>
      <c r="AI159" s="90"/>
    </row>
    <row r="160" spans="2:35" ht="13">
      <c r="B160" s="90"/>
      <c r="V160" s="90"/>
      <c r="AA160" s="90"/>
      <c r="AI160" s="90"/>
    </row>
    <row r="161" spans="2:35" ht="13">
      <c r="B161" s="90"/>
      <c r="V161" s="90"/>
      <c r="AA161" s="90"/>
      <c r="AI161" s="90"/>
    </row>
    <row r="162" spans="2:35" ht="13">
      <c r="B162" s="90"/>
      <c r="V162" s="90"/>
      <c r="AA162" s="90"/>
      <c r="AI162" s="90"/>
    </row>
    <row r="163" spans="2:35" ht="13">
      <c r="B163" s="90"/>
      <c r="V163" s="90"/>
      <c r="AA163" s="90"/>
      <c r="AI163" s="90"/>
    </row>
    <row r="164" spans="2:35" ht="13">
      <c r="B164" s="90"/>
      <c r="V164" s="90"/>
      <c r="AA164" s="90"/>
      <c r="AI164" s="90"/>
    </row>
    <row r="165" spans="2:35" ht="13">
      <c r="B165" s="90"/>
      <c r="V165" s="90"/>
      <c r="AA165" s="90"/>
      <c r="AI165" s="90"/>
    </row>
    <row r="166" spans="2:35" ht="13">
      <c r="B166" s="90"/>
      <c r="V166" s="90"/>
      <c r="AA166" s="90"/>
      <c r="AI166" s="90"/>
    </row>
    <row r="167" spans="2:35" ht="13">
      <c r="B167" s="90"/>
      <c r="V167" s="90"/>
      <c r="AA167" s="90"/>
      <c r="AI167" s="90"/>
    </row>
    <row r="168" spans="2:35" ht="13">
      <c r="B168" s="90"/>
      <c r="V168" s="90"/>
      <c r="AA168" s="90"/>
      <c r="AI168" s="90"/>
    </row>
    <row r="169" spans="2:35" ht="13">
      <c r="B169" s="90"/>
      <c r="V169" s="90"/>
      <c r="AA169" s="90"/>
      <c r="AI169" s="90"/>
    </row>
    <row r="170" spans="2:35" ht="13">
      <c r="B170" s="90"/>
      <c r="V170" s="90"/>
      <c r="AA170" s="90"/>
      <c r="AI170" s="90"/>
    </row>
    <row r="171" spans="2:35" ht="13">
      <c r="B171" s="90"/>
      <c r="V171" s="90"/>
      <c r="AA171" s="90"/>
      <c r="AI171" s="90"/>
    </row>
    <row r="172" spans="2:35" ht="13">
      <c r="B172" s="90"/>
      <c r="V172" s="90"/>
      <c r="AA172" s="90"/>
      <c r="AI172" s="90"/>
    </row>
    <row r="173" spans="2:35" ht="13">
      <c r="B173" s="90"/>
      <c r="V173" s="90"/>
      <c r="AA173" s="90"/>
      <c r="AI173" s="90"/>
    </row>
    <row r="174" spans="2:35" ht="13">
      <c r="B174" s="90"/>
      <c r="V174" s="90"/>
      <c r="AA174" s="90"/>
      <c r="AI174" s="90"/>
    </row>
    <row r="175" spans="2:35" ht="13">
      <c r="B175" s="90"/>
      <c r="V175" s="90"/>
      <c r="AA175" s="90"/>
      <c r="AI175" s="90"/>
    </row>
    <row r="176" spans="2:35" ht="13">
      <c r="B176" s="90"/>
      <c r="V176" s="90"/>
      <c r="AA176" s="90"/>
      <c r="AI176" s="90"/>
    </row>
    <row r="177" spans="2:35" ht="13">
      <c r="B177" s="90"/>
      <c r="V177" s="90"/>
      <c r="AA177" s="90"/>
      <c r="AI177" s="90"/>
    </row>
    <row r="178" spans="2:35" ht="13">
      <c r="B178" s="90"/>
      <c r="V178" s="90"/>
      <c r="AA178" s="90"/>
      <c r="AI178" s="90"/>
    </row>
    <row r="179" spans="2:35" ht="13">
      <c r="B179" s="90"/>
      <c r="V179" s="90"/>
      <c r="AA179" s="90"/>
      <c r="AI179" s="90"/>
    </row>
    <row r="180" spans="2:35" ht="13">
      <c r="B180" s="90"/>
      <c r="V180" s="90"/>
      <c r="AA180" s="90"/>
      <c r="AI180" s="90"/>
    </row>
    <row r="181" spans="2:35" ht="13">
      <c r="B181" s="90"/>
      <c r="V181" s="90"/>
      <c r="AA181" s="90"/>
      <c r="AI181" s="90"/>
    </row>
    <row r="182" spans="2:35" ht="13">
      <c r="B182" s="90"/>
      <c r="V182" s="90"/>
      <c r="AA182" s="90"/>
      <c r="AI182" s="90"/>
    </row>
    <row r="183" spans="2:35" ht="13">
      <c r="B183" s="90"/>
      <c r="V183" s="90"/>
      <c r="AA183" s="90"/>
      <c r="AI183" s="90"/>
    </row>
    <row r="184" spans="2:35" ht="13">
      <c r="B184" s="90"/>
      <c r="V184" s="90"/>
      <c r="AA184" s="90"/>
      <c r="AI184" s="90"/>
    </row>
    <row r="185" spans="2:35" ht="13">
      <c r="B185" s="90"/>
      <c r="V185" s="90"/>
      <c r="AA185" s="90"/>
      <c r="AI185" s="90"/>
    </row>
    <row r="186" spans="2:35" ht="13">
      <c r="B186" s="90"/>
      <c r="V186" s="90"/>
      <c r="AA186" s="90"/>
      <c r="AI186" s="90"/>
    </row>
    <row r="187" spans="2:35" ht="13">
      <c r="B187" s="90"/>
      <c r="V187" s="90"/>
      <c r="AA187" s="90"/>
      <c r="AI187" s="90"/>
    </row>
    <row r="188" spans="2:35" ht="13">
      <c r="B188" s="90"/>
      <c r="V188" s="90"/>
      <c r="AA188" s="90"/>
      <c r="AI188" s="90"/>
    </row>
    <row r="189" spans="2:35" ht="13">
      <c r="B189" s="90"/>
      <c r="V189" s="90"/>
      <c r="AA189" s="90"/>
      <c r="AI189" s="90"/>
    </row>
    <row r="190" spans="2:35" ht="13">
      <c r="B190" s="90"/>
      <c r="V190" s="90"/>
      <c r="AA190" s="90"/>
      <c r="AI190" s="90"/>
    </row>
    <row r="191" spans="2:35" ht="13">
      <c r="B191" s="90"/>
      <c r="V191" s="90"/>
      <c r="AA191" s="90"/>
      <c r="AI191" s="90"/>
    </row>
    <row r="192" spans="2:35" ht="13">
      <c r="B192" s="90"/>
      <c r="V192" s="90"/>
      <c r="AA192" s="90"/>
      <c r="AI192" s="90"/>
    </row>
    <row r="193" spans="2:35" ht="13">
      <c r="B193" s="90"/>
      <c r="V193" s="90"/>
      <c r="AA193" s="90"/>
      <c r="AI193" s="90"/>
    </row>
    <row r="194" spans="2:35" ht="13">
      <c r="B194" s="90"/>
      <c r="V194" s="90"/>
      <c r="AA194" s="90"/>
      <c r="AI194" s="90"/>
    </row>
    <row r="195" spans="2:35" ht="13">
      <c r="B195" s="90"/>
      <c r="V195" s="90"/>
      <c r="AA195" s="90"/>
      <c r="AI195" s="90"/>
    </row>
    <row r="196" spans="2:35" ht="13">
      <c r="B196" s="90"/>
      <c r="V196" s="90"/>
      <c r="AA196" s="90"/>
      <c r="AI196" s="90"/>
    </row>
    <row r="197" spans="2:35" ht="13">
      <c r="B197" s="90"/>
      <c r="V197" s="90"/>
      <c r="AA197" s="90"/>
      <c r="AI197" s="90"/>
    </row>
    <row r="198" spans="2:35" ht="13">
      <c r="B198" s="90"/>
      <c r="V198" s="90"/>
      <c r="AA198" s="90"/>
      <c r="AI198" s="90"/>
    </row>
    <row r="199" spans="2:35" ht="13">
      <c r="B199" s="90"/>
      <c r="V199" s="90"/>
      <c r="AA199" s="90"/>
      <c r="AI199" s="90"/>
    </row>
    <row r="200" spans="2:35" ht="13">
      <c r="B200" s="90"/>
      <c r="V200" s="90"/>
      <c r="AA200" s="90"/>
      <c r="AI200" s="90"/>
    </row>
    <row r="201" spans="2:35" ht="13">
      <c r="B201" s="90"/>
      <c r="V201" s="90"/>
      <c r="AA201" s="90"/>
      <c r="AI201" s="90"/>
    </row>
    <row r="202" spans="2:35" ht="13">
      <c r="B202" s="90"/>
      <c r="V202" s="90"/>
      <c r="AA202" s="90"/>
      <c r="AI202" s="90"/>
    </row>
    <row r="203" spans="2:35" ht="13">
      <c r="B203" s="90"/>
      <c r="V203" s="90"/>
      <c r="AA203" s="90"/>
      <c r="AI203" s="90"/>
    </row>
    <row r="204" spans="2:35" ht="13">
      <c r="B204" s="90"/>
      <c r="V204" s="90"/>
      <c r="AA204" s="90"/>
      <c r="AI204" s="90"/>
    </row>
    <row r="205" spans="2:35" ht="13">
      <c r="B205" s="90"/>
      <c r="V205" s="90"/>
      <c r="AA205" s="90"/>
      <c r="AI205" s="90"/>
    </row>
    <row r="206" spans="2:35" ht="13">
      <c r="B206" s="90"/>
      <c r="V206" s="90"/>
      <c r="AA206" s="90"/>
      <c r="AI206" s="90"/>
    </row>
    <row r="207" spans="2:35" ht="13">
      <c r="B207" s="90"/>
      <c r="V207" s="90"/>
      <c r="AA207" s="90"/>
      <c r="AI207" s="90"/>
    </row>
    <row r="208" spans="2:35" ht="13">
      <c r="B208" s="90"/>
      <c r="V208" s="90"/>
      <c r="AA208" s="90"/>
      <c r="AI208" s="90"/>
    </row>
    <row r="209" spans="2:35" ht="13">
      <c r="B209" s="90"/>
      <c r="V209" s="90"/>
      <c r="AA209" s="90"/>
      <c r="AI209" s="90"/>
    </row>
    <row r="210" spans="2:35" ht="13">
      <c r="B210" s="90"/>
      <c r="V210" s="90"/>
      <c r="AA210" s="90"/>
      <c r="AI210" s="90"/>
    </row>
    <row r="211" spans="2:35" ht="13">
      <c r="B211" s="90"/>
      <c r="V211" s="90"/>
      <c r="AA211" s="90"/>
      <c r="AI211" s="90"/>
    </row>
    <row r="212" spans="2:35" ht="13">
      <c r="B212" s="90"/>
      <c r="V212" s="90"/>
      <c r="AA212" s="90"/>
      <c r="AI212" s="90"/>
    </row>
    <row r="213" spans="2:35" ht="13">
      <c r="B213" s="90"/>
      <c r="V213" s="90"/>
      <c r="AA213" s="90"/>
      <c r="AI213" s="90"/>
    </row>
    <row r="214" spans="2:35" ht="13">
      <c r="B214" s="90"/>
      <c r="V214" s="90"/>
      <c r="AA214" s="90"/>
      <c r="AI214" s="90"/>
    </row>
    <row r="215" spans="2:35" ht="13">
      <c r="B215" s="90"/>
      <c r="V215" s="90"/>
      <c r="AA215" s="90"/>
      <c r="AI215" s="90"/>
    </row>
    <row r="216" spans="2:35" ht="13">
      <c r="B216" s="90"/>
      <c r="V216" s="90"/>
      <c r="AA216" s="90"/>
      <c r="AI216" s="90"/>
    </row>
    <row r="217" spans="2:35" ht="13">
      <c r="B217" s="90"/>
      <c r="V217" s="90"/>
      <c r="AA217" s="90"/>
      <c r="AI217" s="90"/>
    </row>
    <row r="218" spans="2:35" ht="13">
      <c r="B218" s="90"/>
      <c r="V218" s="90"/>
      <c r="AA218" s="90"/>
      <c r="AI218" s="90"/>
    </row>
    <row r="219" spans="2:35" ht="13">
      <c r="B219" s="90"/>
      <c r="V219" s="90"/>
      <c r="AA219" s="90"/>
      <c r="AI219" s="90"/>
    </row>
    <row r="220" spans="2:35" ht="13">
      <c r="B220" s="90"/>
      <c r="V220" s="90"/>
      <c r="AA220" s="90"/>
      <c r="AI220" s="90"/>
    </row>
    <row r="221" spans="2:35" ht="13">
      <c r="B221" s="90"/>
      <c r="V221" s="90"/>
      <c r="AA221" s="90"/>
      <c r="AI221" s="90"/>
    </row>
    <row r="222" spans="2:35" ht="13">
      <c r="B222" s="90"/>
      <c r="V222" s="90"/>
      <c r="AA222" s="90"/>
      <c r="AI222" s="90"/>
    </row>
    <row r="223" spans="2:35" ht="13">
      <c r="B223" s="90"/>
      <c r="V223" s="90"/>
      <c r="AA223" s="90"/>
      <c r="AI223" s="90"/>
    </row>
    <row r="224" spans="2:35" ht="13">
      <c r="B224" s="90"/>
      <c r="V224" s="90"/>
      <c r="AA224" s="90"/>
      <c r="AI224" s="90"/>
    </row>
    <row r="225" spans="2:35" ht="13">
      <c r="B225" s="90"/>
      <c r="V225" s="90"/>
      <c r="AA225" s="90"/>
      <c r="AI225" s="90"/>
    </row>
    <row r="226" spans="2:35" ht="13">
      <c r="B226" s="90"/>
      <c r="V226" s="90"/>
      <c r="AA226" s="90"/>
      <c r="AI226" s="90"/>
    </row>
    <row r="227" spans="2:35" ht="13">
      <c r="B227" s="90"/>
      <c r="V227" s="90"/>
      <c r="AA227" s="90"/>
      <c r="AI227" s="90"/>
    </row>
    <row r="228" spans="2:35" ht="13">
      <c r="B228" s="90"/>
      <c r="V228" s="90"/>
      <c r="AA228" s="90"/>
      <c r="AI228" s="90"/>
    </row>
    <row r="229" spans="2:35" ht="13">
      <c r="B229" s="90"/>
      <c r="V229" s="90"/>
      <c r="AA229" s="90"/>
      <c r="AI229" s="90"/>
    </row>
    <row r="230" spans="2:35" ht="13">
      <c r="B230" s="90"/>
      <c r="V230" s="90"/>
      <c r="AA230" s="90"/>
      <c r="AI230" s="90"/>
    </row>
    <row r="231" spans="2:35" ht="13">
      <c r="B231" s="90"/>
      <c r="V231" s="90"/>
      <c r="AA231" s="90"/>
      <c r="AI231" s="90"/>
    </row>
    <row r="232" spans="2:35" ht="13">
      <c r="B232" s="90"/>
      <c r="V232" s="90"/>
      <c r="AA232" s="90"/>
      <c r="AI232" s="90"/>
    </row>
    <row r="233" spans="2:35" ht="13">
      <c r="B233" s="90"/>
      <c r="V233" s="90"/>
      <c r="AA233" s="90"/>
      <c r="AI233" s="90"/>
    </row>
    <row r="234" spans="2:35" ht="13">
      <c r="B234" s="90"/>
      <c r="V234" s="90"/>
      <c r="AA234" s="90"/>
      <c r="AI234" s="90"/>
    </row>
    <row r="235" spans="2:35" ht="13">
      <c r="B235" s="90"/>
      <c r="V235" s="90"/>
      <c r="AA235" s="90"/>
      <c r="AI235" s="90"/>
    </row>
    <row r="236" spans="2:35" ht="13">
      <c r="B236" s="90"/>
      <c r="V236" s="90"/>
      <c r="AA236" s="90"/>
      <c r="AI236" s="90"/>
    </row>
    <row r="237" spans="2:35" ht="13">
      <c r="B237" s="90"/>
      <c r="V237" s="90"/>
      <c r="AA237" s="90"/>
      <c r="AI237" s="90"/>
    </row>
    <row r="238" spans="2:35" ht="13">
      <c r="B238" s="90"/>
      <c r="V238" s="90"/>
      <c r="AA238" s="90"/>
      <c r="AI238" s="90"/>
    </row>
    <row r="239" spans="2:35" ht="13">
      <c r="B239" s="90"/>
      <c r="V239" s="90"/>
      <c r="AA239" s="90"/>
      <c r="AI239" s="90"/>
    </row>
    <row r="240" spans="2:35" ht="13">
      <c r="B240" s="90"/>
      <c r="V240" s="90"/>
      <c r="AA240" s="90"/>
      <c r="AI240" s="90"/>
    </row>
    <row r="241" spans="2:35" ht="13">
      <c r="B241" s="90"/>
      <c r="V241" s="90"/>
      <c r="AA241" s="90"/>
      <c r="AI241" s="90"/>
    </row>
    <row r="242" spans="2:35" ht="13">
      <c r="B242" s="90"/>
      <c r="V242" s="90"/>
      <c r="AA242" s="90"/>
      <c r="AI242" s="90"/>
    </row>
    <row r="243" spans="2:35" ht="13">
      <c r="B243" s="90"/>
      <c r="V243" s="90"/>
      <c r="AA243" s="90"/>
      <c r="AI243" s="90"/>
    </row>
    <row r="244" spans="2:35" ht="13">
      <c r="B244" s="90"/>
      <c r="V244" s="90"/>
      <c r="AA244" s="90"/>
      <c r="AI244" s="90"/>
    </row>
    <row r="245" spans="2:35" ht="13">
      <c r="B245" s="90"/>
      <c r="V245" s="90"/>
      <c r="AA245" s="90"/>
      <c r="AI245" s="90"/>
    </row>
    <row r="246" spans="2:35" ht="13">
      <c r="B246" s="90"/>
      <c r="V246" s="90"/>
      <c r="AA246" s="90"/>
      <c r="AI246" s="90"/>
    </row>
    <row r="247" spans="2:35" ht="13">
      <c r="B247" s="90"/>
      <c r="V247" s="90"/>
      <c r="AA247" s="90"/>
      <c r="AI247" s="90"/>
    </row>
    <row r="248" spans="2:35" ht="13">
      <c r="B248" s="90"/>
      <c r="V248" s="90"/>
      <c r="AA248" s="90"/>
      <c r="AI248" s="90"/>
    </row>
    <row r="249" spans="2:35" ht="13">
      <c r="B249" s="90"/>
      <c r="V249" s="90"/>
      <c r="AA249" s="90"/>
      <c r="AI249" s="90"/>
    </row>
    <row r="250" spans="2:35" ht="13">
      <c r="B250" s="90"/>
      <c r="V250" s="90"/>
      <c r="AA250" s="90"/>
      <c r="AI250" s="90"/>
    </row>
    <row r="251" spans="2:35" ht="13">
      <c r="B251" s="90"/>
      <c r="V251" s="90"/>
      <c r="AA251" s="90"/>
      <c r="AI251" s="90"/>
    </row>
    <row r="252" spans="2:35" ht="13">
      <c r="B252" s="90"/>
      <c r="V252" s="90"/>
      <c r="AA252" s="90"/>
      <c r="AI252" s="90"/>
    </row>
    <row r="253" spans="2:35" ht="13">
      <c r="B253" s="90"/>
      <c r="V253" s="90"/>
      <c r="AA253" s="90"/>
      <c r="AI253" s="90"/>
    </row>
    <row r="254" spans="2:35" ht="13">
      <c r="B254" s="90"/>
      <c r="V254" s="90"/>
      <c r="AA254" s="90"/>
      <c r="AI254" s="90"/>
    </row>
    <row r="255" spans="2:35" ht="13">
      <c r="B255" s="90"/>
      <c r="V255" s="90"/>
      <c r="AA255" s="90"/>
      <c r="AI255" s="90"/>
    </row>
    <row r="256" spans="2:35" ht="13">
      <c r="B256" s="90"/>
      <c r="V256" s="90"/>
      <c r="AA256" s="90"/>
      <c r="AI256" s="90"/>
    </row>
    <row r="257" spans="2:35" ht="13">
      <c r="B257" s="90"/>
      <c r="V257" s="90"/>
      <c r="AA257" s="90"/>
      <c r="AI257" s="90"/>
    </row>
    <row r="258" spans="2:35" ht="13">
      <c r="B258" s="90"/>
      <c r="V258" s="90"/>
      <c r="AA258" s="90"/>
      <c r="AI258" s="90"/>
    </row>
    <row r="259" spans="2:35" ht="13">
      <c r="B259" s="90"/>
      <c r="V259" s="90"/>
      <c r="AA259" s="90"/>
      <c r="AI259" s="90"/>
    </row>
    <row r="260" spans="2:35" ht="13">
      <c r="B260" s="90"/>
      <c r="V260" s="90"/>
      <c r="AA260" s="90"/>
      <c r="AI260" s="90"/>
    </row>
    <row r="261" spans="2:35" ht="13">
      <c r="B261" s="90"/>
      <c r="V261" s="90"/>
      <c r="AA261" s="90"/>
      <c r="AI261" s="90"/>
    </row>
    <row r="262" spans="2:35" ht="13">
      <c r="B262" s="90"/>
      <c r="V262" s="90"/>
      <c r="AA262" s="90"/>
      <c r="AI262" s="90"/>
    </row>
    <row r="263" spans="2:35" ht="13">
      <c r="B263" s="90"/>
      <c r="V263" s="90"/>
      <c r="AA263" s="90"/>
      <c r="AI263" s="90"/>
    </row>
    <row r="264" spans="2:35" ht="13">
      <c r="B264" s="90"/>
      <c r="V264" s="90"/>
      <c r="AA264" s="90"/>
      <c r="AI264" s="90"/>
    </row>
    <row r="265" spans="2:35" ht="13">
      <c r="B265" s="90"/>
      <c r="V265" s="90"/>
      <c r="AA265" s="90"/>
      <c r="AI265" s="90"/>
    </row>
    <row r="266" spans="2:35" ht="13">
      <c r="B266" s="90"/>
      <c r="V266" s="90"/>
      <c r="AA266" s="90"/>
      <c r="AI266" s="90"/>
    </row>
    <row r="267" spans="2:35" ht="13">
      <c r="B267" s="90"/>
      <c r="V267" s="90"/>
      <c r="AA267" s="90"/>
      <c r="AI267" s="90"/>
    </row>
    <row r="268" spans="2:35" ht="13">
      <c r="B268" s="90"/>
      <c r="V268" s="90"/>
      <c r="AA268" s="90"/>
      <c r="AI268" s="90"/>
    </row>
    <row r="269" spans="2:35" ht="13">
      <c r="B269" s="90"/>
      <c r="V269" s="90"/>
      <c r="AA269" s="90"/>
      <c r="AI269" s="90"/>
    </row>
    <row r="270" spans="2:35" ht="13">
      <c r="B270" s="90"/>
      <c r="V270" s="90"/>
      <c r="AA270" s="90"/>
      <c r="AI270" s="90"/>
    </row>
    <row r="271" spans="2:35" ht="13">
      <c r="B271" s="90"/>
      <c r="V271" s="90"/>
      <c r="AA271" s="90"/>
      <c r="AI271" s="90"/>
    </row>
    <row r="272" spans="2:35" ht="13">
      <c r="B272" s="90"/>
      <c r="V272" s="90"/>
      <c r="AA272" s="90"/>
      <c r="AI272" s="90"/>
    </row>
    <row r="273" spans="2:35" ht="13">
      <c r="B273" s="90"/>
      <c r="V273" s="90"/>
      <c r="AA273" s="90"/>
      <c r="AI273" s="90"/>
    </row>
    <row r="274" spans="2:35" ht="13">
      <c r="B274" s="90"/>
      <c r="V274" s="90"/>
      <c r="AA274" s="90"/>
      <c r="AI274" s="90"/>
    </row>
    <row r="275" spans="2:35" ht="13">
      <c r="B275" s="90"/>
      <c r="V275" s="90"/>
      <c r="AA275" s="90"/>
      <c r="AI275" s="90"/>
    </row>
    <row r="276" spans="2:35" ht="13">
      <c r="B276" s="90"/>
      <c r="V276" s="90"/>
      <c r="AA276" s="90"/>
      <c r="AI276" s="90"/>
    </row>
    <row r="277" spans="2:35" ht="13">
      <c r="B277" s="90"/>
      <c r="V277" s="90"/>
      <c r="AA277" s="90"/>
      <c r="AI277" s="90"/>
    </row>
    <row r="278" spans="2:35" ht="13">
      <c r="B278" s="90"/>
      <c r="V278" s="90"/>
      <c r="AA278" s="90"/>
      <c r="AI278" s="90"/>
    </row>
    <row r="279" spans="2:35" ht="13">
      <c r="B279" s="90"/>
      <c r="V279" s="90"/>
      <c r="AA279" s="90"/>
      <c r="AI279" s="90"/>
    </row>
    <row r="280" spans="2:35" ht="13">
      <c r="B280" s="90"/>
      <c r="V280" s="90"/>
      <c r="AA280" s="90"/>
      <c r="AI280" s="90"/>
    </row>
    <row r="281" spans="2:35" ht="13">
      <c r="B281" s="90"/>
      <c r="V281" s="90"/>
      <c r="AA281" s="90"/>
      <c r="AI281" s="90"/>
    </row>
    <row r="282" spans="2:35" ht="13">
      <c r="B282" s="90"/>
      <c r="V282" s="90"/>
      <c r="AA282" s="90"/>
      <c r="AI282" s="90"/>
    </row>
    <row r="283" spans="2:35" ht="13">
      <c r="B283" s="90"/>
      <c r="V283" s="90"/>
      <c r="AA283" s="90"/>
      <c r="AI283" s="90"/>
    </row>
    <row r="284" spans="2:35" ht="13">
      <c r="B284" s="90"/>
      <c r="V284" s="90"/>
      <c r="AA284" s="90"/>
      <c r="AI284" s="90"/>
    </row>
    <row r="285" spans="2:35" ht="13">
      <c r="B285" s="90"/>
      <c r="V285" s="90"/>
      <c r="AA285" s="90"/>
      <c r="AI285" s="90"/>
    </row>
    <row r="286" spans="2:35" ht="13">
      <c r="B286" s="90"/>
      <c r="V286" s="90"/>
      <c r="AA286" s="90"/>
      <c r="AI286" s="90"/>
    </row>
    <row r="287" spans="2:35" ht="13">
      <c r="B287" s="90"/>
      <c r="V287" s="90"/>
      <c r="AA287" s="90"/>
      <c r="AI287" s="90"/>
    </row>
    <row r="288" spans="2:35" ht="13">
      <c r="B288" s="90"/>
      <c r="V288" s="90"/>
      <c r="AA288" s="90"/>
      <c r="AI288" s="90"/>
    </row>
    <row r="289" spans="2:35" ht="13">
      <c r="B289" s="90"/>
      <c r="V289" s="90"/>
      <c r="AA289" s="90"/>
      <c r="AI289" s="90"/>
    </row>
    <row r="290" spans="2:35" ht="13">
      <c r="B290" s="90"/>
      <c r="V290" s="90"/>
      <c r="AA290" s="90"/>
      <c r="AI290" s="90"/>
    </row>
    <row r="291" spans="2:35" ht="13">
      <c r="B291" s="90"/>
      <c r="V291" s="90"/>
      <c r="AA291" s="90"/>
      <c r="AI291" s="90"/>
    </row>
    <row r="292" spans="2:35" ht="13">
      <c r="B292" s="90"/>
      <c r="V292" s="90"/>
      <c r="AA292" s="90"/>
      <c r="AI292" s="90"/>
    </row>
    <row r="293" spans="2:35" ht="13">
      <c r="B293" s="90"/>
      <c r="V293" s="90"/>
      <c r="AA293" s="90"/>
      <c r="AI293" s="90"/>
    </row>
    <row r="294" spans="2:35" ht="13">
      <c r="B294" s="90"/>
      <c r="V294" s="90"/>
      <c r="AA294" s="90"/>
      <c r="AI294" s="90"/>
    </row>
    <row r="295" spans="2:35" ht="13">
      <c r="B295" s="90"/>
      <c r="V295" s="90"/>
      <c r="AA295" s="90"/>
      <c r="AI295" s="90"/>
    </row>
    <row r="296" spans="2:35" ht="13">
      <c r="B296" s="90"/>
      <c r="V296" s="90"/>
      <c r="AA296" s="90"/>
      <c r="AI296" s="90"/>
    </row>
    <row r="297" spans="2:35" ht="13">
      <c r="B297" s="90"/>
      <c r="V297" s="90"/>
      <c r="AA297" s="90"/>
      <c r="AI297" s="90"/>
    </row>
    <row r="298" spans="2:35" ht="13">
      <c r="B298" s="90"/>
      <c r="V298" s="90"/>
      <c r="AA298" s="90"/>
      <c r="AI298" s="90"/>
    </row>
    <row r="299" spans="2:35" ht="13">
      <c r="B299" s="90"/>
      <c r="V299" s="90"/>
      <c r="AA299" s="90"/>
      <c r="AI299" s="90"/>
    </row>
    <row r="300" spans="2:35" ht="13">
      <c r="B300" s="90"/>
      <c r="V300" s="90"/>
      <c r="AA300" s="90"/>
      <c r="AI300" s="90"/>
    </row>
    <row r="301" spans="2:35" ht="13">
      <c r="B301" s="90"/>
      <c r="V301" s="90"/>
      <c r="AA301" s="90"/>
      <c r="AI301" s="90"/>
    </row>
    <row r="302" spans="2:35" ht="13">
      <c r="B302" s="90"/>
      <c r="V302" s="90"/>
      <c r="AA302" s="90"/>
      <c r="AI302" s="90"/>
    </row>
    <row r="303" spans="2:35" ht="13">
      <c r="B303" s="90"/>
      <c r="V303" s="90"/>
      <c r="AA303" s="90"/>
      <c r="AI303" s="90"/>
    </row>
    <row r="304" spans="2:35" ht="13">
      <c r="B304" s="90"/>
      <c r="V304" s="90"/>
      <c r="AA304" s="90"/>
      <c r="AI304" s="90"/>
    </row>
    <row r="305" spans="2:35" ht="13">
      <c r="B305" s="90"/>
      <c r="V305" s="90"/>
      <c r="AA305" s="90"/>
      <c r="AI305" s="90"/>
    </row>
    <row r="306" spans="2:35" ht="13">
      <c r="B306" s="90"/>
      <c r="V306" s="90"/>
      <c r="AA306" s="90"/>
      <c r="AI306" s="90"/>
    </row>
    <row r="307" spans="2:35" ht="13">
      <c r="B307" s="90"/>
      <c r="V307" s="90"/>
      <c r="AA307" s="90"/>
      <c r="AI307" s="90"/>
    </row>
    <row r="308" spans="2:35" ht="13">
      <c r="B308" s="90"/>
      <c r="V308" s="90"/>
      <c r="AA308" s="90"/>
      <c r="AI308" s="90"/>
    </row>
    <row r="309" spans="2:35" ht="13">
      <c r="B309" s="90"/>
      <c r="V309" s="90"/>
      <c r="AA309" s="90"/>
      <c r="AI309" s="90"/>
    </row>
    <row r="310" spans="2:35" ht="13">
      <c r="B310" s="90"/>
      <c r="V310" s="90"/>
      <c r="AA310" s="90"/>
      <c r="AI310" s="90"/>
    </row>
    <row r="311" spans="2:35" ht="13">
      <c r="B311" s="90"/>
      <c r="V311" s="90"/>
      <c r="AA311" s="90"/>
      <c r="AI311" s="90"/>
    </row>
    <row r="312" spans="2:35" ht="13">
      <c r="B312" s="90"/>
      <c r="V312" s="90"/>
      <c r="AA312" s="90"/>
      <c r="AI312" s="90"/>
    </row>
    <row r="313" spans="2:35" ht="13">
      <c r="B313" s="90"/>
      <c r="V313" s="90"/>
      <c r="AA313" s="90"/>
      <c r="AI313" s="90"/>
    </row>
    <row r="314" spans="2:35" ht="13">
      <c r="B314" s="90"/>
      <c r="V314" s="90"/>
      <c r="AA314" s="90"/>
      <c r="AI314" s="90"/>
    </row>
    <row r="315" spans="2:35" ht="13">
      <c r="B315" s="90"/>
      <c r="V315" s="90"/>
      <c r="AA315" s="90"/>
      <c r="AI315" s="90"/>
    </row>
    <row r="316" spans="2:35" ht="13">
      <c r="B316" s="90"/>
      <c r="V316" s="90"/>
      <c r="AA316" s="90"/>
      <c r="AI316" s="90"/>
    </row>
    <row r="317" spans="2:35" ht="13">
      <c r="B317" s="90"/>
      <c r="V317" s="90"/>
      <c r="AA317" s="90"/>
      <c r="AI317" s="90"/>
    </row>
    <row r="318" spans="2:35" ht="13">
      <c r="B318" s="90"/>
      <c r="V318" s="90"/>
      <c r="AA318" s="90"/>
      <c r="AI318" s="90"/>
    </row>
    <row r="319" spans="2:35" ht="13">
      <c r="B319" s="90"/>
      <c r="V319" s="90"/>
      <c r="AA319" s="90"/>
      <c r="AI319" s="90"/>
    </row>
    <row r="320" spans="2:35" ht="13">
      <c r="B320" s="90"/>
      <c r="V320" s="90"/>
      <c r="AA320" s="90"/>
      <c r="AI320" s="90"/>
    </row>
    <row r="321" spans="2:35" ht="13">
      <c r="B321" s="90"/>
      <c r="V321" s="90"/>
      <c r="AA321" s="90"/>
      <c r="AI321" s="90"/>
    </row>
    <row r="322" spans="2:35" ht="13">
      <c r="B322" s="90"/>
      <c r="V322" s="90"/>
      <c r="AA322" s="90"/>
      <c r="AI322" s="90"/>
    </row>
    <row r="323" spans="2:35" ht="13">
      <c r="B323" s="90"/>
      <c r="V323" s="90"/>
      <c r="AA323" s="90"/>
      <c r="AI323" s="90"/>
    </row>
    <row r="324" spans="2:35" ht="13">
      <c r="B324" s="90"/>
      <c r="V324" s="90"/>
      <c r="AA324" s="90"/>
      <c r="AI324" s="90"/>
    </row>
    <row r="325" spans="2:35" ht="13">
      <c r="B325" s="90"/>
      <c r="V325" s="90"/>
      <c r="AA325" s="90"/>
      <c r="AI325" s="90"/>
    </row>
    <row r="326" spans="2:35" ht="13">
      <c r="B326" s="90"/>
      <c r="V326" s="90"/>
      <c r="AA326" s="90"/>
      <c r="AI326" s="90"/>
    </row>
    <row r="327" spans="2:35" ht="13">
      <c r="B327" s="90"/>
      <c r="V327" s="90"/>
      <c r="AA327" s="90"/>
      <c r="AI327" s="90"/>
    </row>
    <row r="328" spans="2:35" ht="13">
      <c r="B328" s="90"/>
      <c r="V328" s="90"/>
      <c r="AA328" s="90"/>
      <c r="AI328" s="90"/>
    </row>
    <row r="329" spans="2:35" ht="13">
      <c r="B329" s="90"/>
      <c r="V329" s="90"/>
      <c r="AA329" s="90"/>
      <c r="AI329" s="90"/>
    </row>
    <row r="330" spans="2:35" ht="13">
      <c r="B330" s="90"/>
      <c r="V330" s="90"/>
      <c r="AA330" s="90"/>
      <c r="AI330" s="90"/>
    </row>
    <row r="331" spans="2:35" ht="13">
      <c r="B331" s="90"/>
      <c r="V331" s="90"/>
      <c r="AA331" s="90"/>
      <c r="AI331" s="90"/>
    </row>
    <row r="332" spans="2:35" ht="13">
      <c r="B332" s="90"/>
      <c r="V332" s="90"/>
      <c r="AA332" s="90"/>
      <c r="AI332" s="90"/>
    </row>
    <row r="333" spans="2:35" ht="13">
      <c r="B333" s="90"/>
      <c r="V333" s="90"/>
      <c r="AA333" s="90"/>
      <c r="AI333" s="90"/>
    </row>
    <row r="334" spans="2:35" ht="13">
      <c r="B334" s="90"/>
      <c r="V334" s="90"/>
      <c r="AA334" s="90"/>
      <c r="AI334" s="90"/>
    </row>
    <row r="335" spans="2:35" ht="13">
      <c r="B335" s="90"/>
      <c r="V335" s="90"/>
      <c r="AA335" s="90"/>
      <c r="AI335" s="90"/>
    </row>
    <row r="336" spans="2:35" ht="13">
      <c r="B336" s="90"/>
      <c r="V336" s="90"/>
      <c r="AA336" s="90"/>
      <c r="AI336" s="90"/>
    </row>
    <row r="337" spans="2:35" ht="13">
      <c r="B337" s="90"/>
      <c r="V337" s="90"/>
      <c r="AA337" s="90"/>
      <c r="AI337" s="90"/>
    </row>
    <row r="338" spans="2:35" ht="13">
      <c r="B338" s="90"/>
      <c r="V338" s="90"/>
      <c r="AA338" s="90"/>
      <c r="AI338" s="90"/>
    </row>
    <row r="339" spans="2:35" ht="13">
      <c r="B339" s="90"/>
      <c r="V339" s="90"/>
      <c r="AA339" s="90"/>
      <c r="AI339" s="90"/>
    </row>
    <row r="340" spans="2:35" ht="13">
      <c r="B340" s="90"/>
      <c r="V340" s="90"/>
      <c r="AA340" s="90"/>
      <c r="AI340" s="90"/>
    </row>
    <row r="341" spans="2:35" ht="13">
      <c r="B341" s="90"/>
      <c r="V341" s="90"/>
      <c r="AA341" s="90"/>
      <c r="AI341" s="90"/>
    </row>
    <row r="342" spans="2:35" ht="13">
      <c r="B342" s="90"/>
      <c r="V342" s="90"/>
      <c r="AA342" s="90"/>
      <c r="AI342" s="90"/>
    </row>
    <row r="343" spans="2:35" ht="13">
      <c r="B343" s="90"/>
      <c r="V343" s="90"/>
      <c r="AA343" s="90"/>
      <c r="AI343" s="90"/>
    </row>
    <row r="344" spans="2:35" ht="13">
      <c r="B344" s="90"/>
      <c r="V344" s="90"/>
      <c r="AA344" s="90"/>
      <c r="AI344" s="90"/>
    </row>
    <row r="345" spans="2:35" ht="13">
      <c r="B345" s="90"/>
      <c r="V345" s="90"/>
      <c r="AA345" s="90"/>
      <c r="AI345" s="90"/>
    </row>
    <row r="346" spans="2:35" ht="13">
      <c r="B346" s="90"/>
      <c r="V346" s="90"/>
      <c r="AA346" s="90"/>
      <c r="AI346" s="90"/>
    </row>
    <row r="347" spans="2:35" ht="13">
      <c r="B347" s="90"/>
      <c r="V347" s="90"/>
      <c r="AA347" s="90"/>
      <c r="AI347" s="90"/>
    </row>
    <row r="348" spans="2:35" ht="13">
      <c r="B348" s="90"/>
      <c r="V348" s="90"/>
      <c r="AA348" s="90"/>
      <c r="AI348" s="90"/>
    </row>
    <row r="349" spans="2:35" ht="13">
      <c r="B349" s="90"/>
      <c r="V349" s="90"/>
      <c r="AA349" s="90"/>
      <c r="AI349" s="90"/>
    </row>
    <row r="350" spans="2:35" ht="13">
      <c r="B350" s="90"/>
      <c r="V350" s="90"/>
      <c r="AA350" s="90"/>
      <c r="AI350" s="90"/>
    </row>
    <row r="351" spans="2:35" ht="13">
      <c r="B351" s="90"/>
      <c r="V351" s="90"/>
      <c r="AA351" s="90"/>
      <c r="AI351" s="90"/>
    </row>
    <row r="352" spans="2:35" ht="13">
      <c r="B352" s="90"/>
      <c r="V352" s="90"/>
      <c r="AA352" s="90"/>
      <c r="AI352" s="90"/>
    </row>
    <row r="353" spans="2:35" ht="13">
      <c r="B353" s="90"/>
      <c r="V353" s="90"/>
      <c r="AA353" s="90"/>
      <c r="AI353" s="90"/>
    </row>
    <row r="354" spans="2:35" ht="13">
      <c r="B354" s="90"/>
      <c r="V354" s="90"/>
      <c r="AA354" s="90"/>
      <c r="AI354" s="90"/>
    </row>
    <row r="355" spans="2:35" ht="13">
      <c r="B355" s="90"/>
      <c r="V355" s="90"/>
      <c r="AA355" s="90"/>
      <c r="AI355" s="90"/>
    </row>
    <row r="356" spans="2:35" ht="13">
      <c r="B356" s="90"/>
      <c r="V356" s="90"/>
      <c r="AA356" s="90"/>
      <c r="AI356" s="90"/>
    </row>
    <row r="357" spans="2:35" ht="13">
      <c r="B357" s="90"/>
      <c r="V357" s="90"/>
      <c r="AA357" s="90"/>
      <c r="AI357" s="90"/>
    </row>
    <row r="358" spans="2:35" ht="13">
      <c r="B358" s="90"/>
      <c r="V358" s="90"/>
      <c r="AA358" s="90"/>
      <c r="AI358" s="90"/>
    </row>
    <row r="359" spans="2:35" ht="13">
      <c r="B359" s="90"/>
      <c r="V359" s="90"/>
      <c r="AA359" s="90"/>
      <c r="AI359" s="90"/>
    </row>
    <row r="360" spans="2:35" ht="13">
      <c r="B360" s="90"/>
      <c r="V360" s="90"/>
      <c r="AA360" s="90"/>
      <c r="AI360" s="90"/>
    </row>
    <row r="361" spans="2:35" ht="13">
      <c r="B361" s="90"/>
      <c r="V361" s="90"/>
      <c r="AA361" s="90"/>
      <c r="AI361" s="90"/>
    </row>
    <row r="362" spans="2:35" ht="13">
      <c r="B362" s="90"/>
      <c r="V362" s="90"/>
      <c r="AA362" s="90"/>
      <c r="AI362" s="90"/>
    </row>
    <row r="363" spans="2:35" ht="13">
      <c r="B363" s="90"/>
      <c r="V363" s="90"/>
      <c r="AA363" s="90"/>
      <c r="AI363" s="90"/>
    </row>
    <row r="364" spans="2:35" ht="13">
      <c r="B364" s="90"/>
      <c r="V364" s="90"/>
      <c r="AA364" s="90"/>
      <c r="AI364" s="90"/>
    </row>
    <row r="365" spans="2:35" ht="13">
      <c r="B365" s="90"/>
      <c r="V365" s="90"/>
      <c r="AA365" s="90"/>
      <c r="AI365" s="90"/>
    </row>
    <row r="366" spans="2:35" ht="13">
      <c r="B366" s="90"/>
      <c r="V366" s="90"/>
      <c r="AA366" s="90"/>
      <c r="AI366" s="90"/>
    </row>
    <row r="367" spans="2:35" ht="13">
      <c r="B367" s="90"/>
      <c r="V367" s="90"/>
      <c r="AA367" s="90"/>
      <c r="AI367" s="90"/>
    </row>
    <row r="368" spans="2:35" ht="13">
      <c r="B368" s="90"/>
      <c r="V368" s="90"/>
      <c r="AA368" s="90"/>
      <c r="AI368" s="90"/>
    </row>
    <row r="369" spans="2:35" ht="13">
      <c r="B369" s="90"/>
      <c r="V369" s="90"/>
      <c r="AA369" s="90"/>
      <c r="AI369" s="90"/>
    </row>
    <row r="370" spans="2:35" ht="13">
      <c r="B370" s="90"/>
      <c r="V370" s="90"/>
      <c r="AA370" s="90"/>
      <c r="AI370" s="90"/>
    </row>
    <row r="371" spans="2:35" ht="13">
      <c r="B371" s="90"/>
      <c r="V371" s="90"/>
      <c r="AA371" s="90"/>
      <c r="AI371" s="90"/>
    </row>
    <row r="372" spans="2:35" ht="13">
      <c r="B372" s="90"/>
      <c r="V372" s="90"/>
      <c r="AA372" s="90"/>
      <c r="AI372" s="90"/>
    </row>
    <row r="373" spans="2:35" ht="13">
      <c r="B373" s="90"/>
      <c r="V373" s="90"/>
      <c r="AA373" s="90"/>
      <c r="AI373" s="90"/>
    </row>
    <row r="374" spans="2:35" ht="13">
      <c r="B374" s="90"/>
      <c r="V374" s="90"/>
      <c r="AA374" s="90"/>
      <c r="AI374" s="90"/>
    </row>
    <row r="375" spans="2:35" ht="13">
      <c r="B375" s="90"/>
      <c r="V375" s="90"/>
      <c r="AA375" s="90"/>
      <c r="AI375" s="90"/>
    </row>
    <row r="376" spans="2:35" ht="13">
      <c r="B376" s="90"/>
      <c r="V376" s="90"/>
      <c r="AA376" s="90"/>
      <c r="AI376" s="90"/>
    </row>
    <row r="377" spans="2:35" ht="13">
      <c r="B377" s="90"/>
      <c r="V377" s="90"/>
      <c r="AA377" s="90"/>
      <c r="AI377" s="90"/>
    </row>
    <row r="378" spans="2:35" ht="13">
      <c r="B378" s="90"/>
      <c r="V378" s="90"/>
      <c r="AA378" s="90"/>
      <c r="AI378" s="90"/>
    </row>
    <row r="379" spans="2:35" ht="13">
      <c r="B379" s="90"/>
      <c r="V379" s="90"/>
      <c r="AA379" s="90"/>
      <c r="AI379" s="90"/>
    </row>
    <row r="380" spans="2:35" ht="13">
      <c r="B380" s="90"/>
      <c r="V380" s="90"/>
      <c r="AA380" s="90"/>
      <c r="AI380" s="90"/>
    </row>
    <row r="381" spans="2:35" ht="13">
      <c r="B381" s="90"/>
      <c r="V381" s="90"/>
      <c r="AA381" s="90"/>
      <c r="AI381" s="90"/>
    </row>
    <row r="382" spans="2:35" ht="13">
      <c r="B382" s="90"/>
      <c r="V382" s="90"/>
      <c r="AA382" s="90"/>
      <c r="AI382" s="90"/>
    </row>
    <row r="383" spans="2:35" ht="13">
      <c r="B383" s="90"/>
      <c r="V383" s="90"/>
      <c r="AA383" s="90"/>
      <c r="AI383" s="90"/>
    </row>
    <row r="384" spans="2:35" ht="13">
      <c r="B384" s="90"/>
      <c r="V384" s="90"/>
      <c r="AA384" s="90"/>
      <c r="AI384" s="90"/>
    </row>
    <row r="385" spans="2:35" ht="13">
      <c r="B385" s="90"/>
      <c r="V385" s="90"/>
      <c r="AA385" s="90"/>
      <c r="AI385" s="90"/>
    </row>
    <row r="386" spans="2:35" ht="13">
      <c r="B386" s="90"/>
      <c r="V386" s="90"/>
      <c r="AA386" s="90"/>
      <c r="AI386" s="90"/>
    </row>
    <row r="387" spans="2:35" ht="13">
      <c r="B387" s="90"/>
      <c r="V387" s="90"/>
      <c r="AA387" s="90"/>
      <c r="AI387" s="90"/>
    </row>
    <row r="388" spans="2:35" ht="13">
      <c r="B388" s="90"/>
      <c r="V388" s="90"/>
      <c r="AA388" s="90"/>
      <c r="AI388" s="90"/>
    </row>
    <row r="389" spans="2:35" ht="13">
      <c r="B389" s="90"/>
      <c r="V389" s="90"/>
      <c r="AA389" s="90"/>
      <c r="AI389" s="90"/>
    </row>
    <row r="390" spans="2:35" ht="13">
      <c r="B390" s="90"/>
      <c r="V390" s="90"/>
      <c r="AA390" s="90"/>
      <c r="AI390" s="90"/>
    </row>
    <row r="391" spans="2:35" ht="13">
      <c r="B391" s="90"/>
      <c r="V391" s="90"/>
      <c r="AA391" s="90"/>
      <c r="AI391" s="90"/>
    </row>
    <row r="392" spans="2:35" ht="13">
      <c r="B392" s="90"/>
      <c r="V392" s="90"/>
      <c r="AA392" s="90"/>
      <c r="AI392" s="90"/>
    </row>
    <row r="393" spans="2:35" ht="13">
      <c r="B393" s="90"/>
      <c r="V393" s="90"/>
      <c r="AA393" s="90"/>
      <c r="AI393" s="90"/>
    </row>
    <row r="394" spans="2:35" ht="13">
      <c r="B394" s="90"/>
      <c r="V394" s="90"/>
      <c r="AA394" s="90"/>
      <c r="AI394" s="90"/>
    </row>
    <row r="395" spans="2:35" ht="13">
      <c r="B395" s="90"/>
      <c r="V395" s="90"/>
      <c r="AA395" s="90"/>
      <c r="AI395" s="90"/>
    </row>
    <row r="396" spans="2:35" ht="13">
      <c r="B396" s="90"/>
      <c r="V396" s="90"/>
      <c r="AA396" s="90"/>
      <c r="AI396" s="90"/>
    </row>
    <row r="397" spans="2:35" ht="13">
      <c r="B397" s="90"/>
      <c r="V397" s="90"/>
      <c r="AA397" s="90"/>
      <c r="AI397" s="90"/>
    </row>
    <row r="398" spans="2:35" ht="13">
      <c r="B398" s="90"/>
      <c r="V398" s="90"/>
      <c r="AA398" s="90"/>
      <c r="AI398" s="90"/>
    </row>
    <row r="399" spans="2:35" ht="13">
      <c r="B399" s="90"/>
      <c r="V399" s="90"/>
      <c r="AA399" s="90"/>
      <c r="AI399" s="90"/>
    </row>
    <row r="400" spans="2:35" ht="13">
      <c r="B400" s="90"/>
      <c r="V400" s="90"/>
      <c r="AA400" s="90"/>
      <c r="AI400" s="90"/>
    </row>
    <row r="401" spans="2:35" ht="13">
      <c r="B401" s="90"/>
      <c r="V401" s="90"/>
      <c r="AA401" s="90"/>
      <c r="AI401" s="90"/>
    </row>
    <row r="402" spans="2:35" ht="13">
      <c r="B402" s="90"/>
      <c r="V402" s="90"/>
      <c r="AA402" s="90"/>
      <c r="AI402" s="90"/>
    </row>
    <row r="403" spans="2:35" ht="13">
      <c r="B403" s="90"/>
      <c r="V403" s="90"/>
      <c r="AA403" s="90"/>
      <c r="AI403" s="90"/>
    </row>
    <row r="404" spans="2:35" ht="13">
      <c r="B404" s="90"/>
      <c r="V404" s="90"/>
      <c r="AA404" s="90"/>
      <c r="AI404" s="90"/>
    </row>
    <row r="405" spans="2:35" ht="13">
      <c r="B405" s="90"/>
      <c r="V405" s="90"/>
      <c r="AA405" s="90"/>
      <c r="AI405" s="90"/>
    </row>
    <row r="406" spans="2:35" ht="13">
      <c r="B406" s="90"/>
      <c r="V406" s="90"/>
      <c r="AA406" s="90"/>
      <c r="AI406" s="90"/>
    </row>
    <row r="407" spans="2:35" ht="13">
      <c r="B407" s="90"/>
      <c r="V407" s="90"/>
      <c r="AA407" s="90"/>
      <c r="AI407" s="90"/>
    </row>
    <row r="408" spans="2:35" ht="13">
      <c r="B408" s="90"/>
      <c r="V408" s="90"/>
      <c r="AA408" s="90"/>
      <c r="AI408" s="90"/>
    </row>
    <row r="409" spans="2:35" ht="13">
      <c r="B409" s="90"/>
      <c r="V409" s="90"/>
      <c r="AA409" s="90"/>
      <c r="AI409" s="90"/>
    </row>
    <row r="410" spans="2:35" ht="13">
      <c r="B410" s="90"/>
      <c r="V410" s="90"/>
      <c r="AA410" s="90"/>
      <c r="AI410" s="90"/>
    </row>
    <row r="411" spans="2:35" ht="13">
      <c r="B411" s="90"/>
      <c r="V411" s="90"/>
      <c r="AA411" s="90"/>
      <c r="AI411" s="90"/>
    </row>
    <row r="412" spans="2:35" ht="13">
      <c r="B412" s="90"/>
      <c r="V412" s="90"/>
      <c r="AA412" s="90"/>
      <c r="AI412" s="90"/>
    </row>
    <row r="413" spans="2:35" ht="13">
      <c r="B413" s="90"/>
      <c r="V413" s="90"/>
      <c r="AA413" s="90"/>
      <c r="AI413" s="90"/>
    </row>
    <row r="414" spans="2:35" ht="13">
      <c r="B414" s="90"/>
      <c r="V414" s="90"/>
      <c r="AA414" s="90"/>
      <c r="AI414" s="90"/>
    </row>
    <row r="415" spans="2:35" ht="13">
      <c r="B415" s="90"/>
      <c r="V415" s="90"/>
      <c r="AA415" s="90"/>
      <c r="AI415" s="90"/>
    </row>
    <row r="416" spans="2:35" ht="13">
      <c r="B416" s="90"/>
      <c r="V416" s="90"/>
      <c r="AA416" s="90"/>
      <c r="AI416" s="90"/>
    </row>
    <row r="417" spans="2:35" ht="13">
      <c r="B417" s="90"/>
      <c r="V417" s="90"/>
      <c r="AA417" s="90"/>
      <c r="AI417" s="90"/>
    </row>
    <row r="418" spans="2:35" ht="13">
      <c r="B418" s="90"/>
      <c r="V418" s="90"/>
      <c r="AA418" s="90"/>
      <c r="AI418" s="90"/>
    </row>
    <row r="419" spans="2:35" ht="13">
      <c r="B419" s="90"/>
      <c r="V419" s="90"/>
      <c r="AA419" s="90"/>
      <c r="AI419" s="90"/>
    </row>
    <row r="420" spans="2:35" ht="13">
      <c r="B420" s="90"/>
      <c r="V420" s="90"/>
      <c r="AA420" s="90"/>
      <c r="AI420" s="90"/>
    </row>
    <row r="421" spans="2:35" ht="13">
      <c r="B421" s="90"/>
      <c r="V421" s="90"/>
      <c r="AA421" s="90"/>
      <c r="AI421" s="90"/>
    </row>
    <row r="422" spans="2:35" ht="13">
      <c r="B422" s="90"/>
      <c r="V422" s="90"/>
      <c r="AA422" s="90"/>
      <c r="AI422" s="90"/>
    </row>
    <row r="423" spans="2:35" ht="13">
      <c r="B423" s="90"/>
      <c r="V423" s="90"/>
      <c r="AA423" s="90"/>
      <c r="AI423" s="90"/>
    </row>
    <row r="424" spans="2:35" ht="13">
      <c r="B424" s="90"/>
      <c r="V424" s="90"/>
      <c r="AA424" s="90"/>
      <c r="AI424" s="90"/>
    </row>
    <row r="425" spans="2:35" ht="13">
      <c r="B425" s="90"/>
      <c r="V425" s="90"/>
      <c r="AA425" s="90"/>
      <c r="AI425" s="90"/>
    </row>
    <row r="426" spans="2:35" ht="13">
      <c r="B426" s="90"/>
      <c r="V426" s="90"/>
      <c r="AA426" s="90"/>
      <c r="AI426" s="90"/>
    </row>
    <row r="427" spans="2:35" ht="13">
      <c r="B427" s="90"/>
      <c r="V427" s="90"/>
      <c r="AA427" s="90"/>
      <c r="AI427" s="90"/>
    </row>
    <row r="428" spans="2:35" ht="13">
      <c r="B428" s="90"/>
      <c r="V428" s="90"/>
      <c r="AA428" s="90"/>
      <c r="AI428" s="90"/>
    </row>
    <row r="429" spans="2:35" ht="13">
      <c r="B429" s="90"/>
      <c r="V429" s="90"/>
      <c r="AA429" s="90"/>
      <c r="AI429" s="90"/>
    </row>
    <row r="430" spans="2:35" ht="13">
      <c r="B430" s="90"/>
      <c r="V430" s="90"/>
      <c r="AA430" s="90"/>
      <c r="AI430" s="90"/>
    </row>
    <row r="431" spans="2:35" ht="13">
      <c r="B431" s="90"/>
      <c r="V431" s="90"/>
      <c r="AA431" s="90"/>
      <c r="AI431" s="90"/>
    </row>
    <row r="432" spans="2:35" ht="13">
      <c r="B432" s="90"/>
      <c r="V432" s="90"/>
      <c r="AA432" s="90"/>
      <c r="AI432" s="90"/>
    </row>
    <row r="433" spans="2:35" ht="13">
      <c r="B433" s="90"/>
      <c r="V433" s="90"/>
      <c r="AA433" s="90"/>
      <c r="AI433" s="90"/>
    </row>
    <row r="434" spans="2:35" ht="13">
      <c r="B434" s="90"/>
      <c r="V434" s="90"/>
      <c r="AA434" s="90"/>
      <c r="AI434" s="90"/>
    </row>
    <row r="435" spans="2:35" ht="13">
      <c r="B435" s="90"/>
      <c r="V435" s="90"/>
      <c r="AA435" s="90"/>
      <c r="AI435" s="90"/>
    </row>
    <row r="436" spans="2:35" ht="13">
      <c r="B436" s="90"/>
      <c r="V436" s="90"/>
      <c r="AA436" s="90"/>
      <c r="AI436" s="90"/>
    </row>
    <row r="437" spans="2:35" ht="13">
      <c r="B437" s="90"/>
      <c r="V437" s="90"/>
      <c r="AA437" s="90"/>
      <c r="AI437" s="90"/>
    </row>
    <row r="438" spans="2:35" ht="13">
      <c r="B438" s="90"/>
      <c r="V438" s="90"/>
      <c r="AA438" s="90"/>
      <c r="AI438" s="90"/>
    </row>
    <row r="439" spans="2:35" ht="13">
      <c r="B439" s="90"/>
      <c r="V439" s="90"/>
      <c r="AA439" s="90"/>
      <c r="AI439" s="90"/>
    </row>
    <row r="440" spans="2:35" ht="13">
      <c r="B440" s="90"/>
      <c r="V440" s="90"/>
      <c r="AA440" s="90"/>
      <c r="AI440" s="90"/>
    </row>
    <row r="441" spans="2:35" ht="13">
      <c r="B441" s="90"/>
      <c r="V441" s="90"/>
      <c r="AA441" s="90"/>
      <c r="AI441" s="90"/>
    </row>
    <row r="442" spans="2:35" ht="13">
      <c r="B442" s="90"/>
      <c r="V442" s="90"/>
      <c r="AA442" s="90"/>
      <c r="AI442" s="90"/>
    </row>
    <row r="443" spans="2:35" ht="13">
      <c r="B443" s="90"/>
      <c r="V443" s="90"/>
      <c r="AA443" s="90"/>
      <c r="AI443" s="90"/>
    </row>
    <row r="444" spans="2:35" ht="13">
      <c r="B444" s="90"/>
      <c r="V444" s="90"/>
      <c r="AA444" s="90"/>
      <c r="AI444" s="90"/>
    </row>
    <row r="445" spans="2:35" ht="13">
      <c r="B445" s="90"/>
      <c r="V445" s="90"/>
      <c r="AA445" s="90"/>
      <c r="AI445" s="90"/>
    </row>
    <row r="446" spans="2:35" ht="13">
      <c r="B446" s="90"/>
      <c r="V446" s="90"/>
      <c r="AA446" s="90"/>
      <c r="AI446" s="90"/>
    </row>
    <row r="447" spans="2:35" ht="13">
      <c r="B447" s="90"/>
      <c r="V447" s="90"/>
      <c r="AA447" s="90"/>
      <c r="AI447" s="90"/>
    </row>
    <row r="448" spans="2:35" ht="13">
      <c r="B448" s="90"/>
      <c r="V448" s="90"/>
      <c r="AA448" s="90"/>
      <c r="AI448" s="90"/>
    </row>
    <row r="449" spans="2:35" ht="13">
      <c r="B449" s="90"/>
      <c r="V449" s="90"/>
      <c r="AA449" s="90"/>
      <c r="AI449" s="90"/>
    </row>
    <row r="450" spans="2:35" ht="13">
      <c r="B450" s="90"/>
      <c r="V450" s="90"/>
      <c r="AA450" s="90"/>
      <c r="AI450" s="90"/>
    </row>
    <row r="451" spans="2:35" ht="13">
      <c r="B451" s="90"/>
      <c r="V451" s="90"/>
      <c r="AA451" s="90"/>
      <c r="AI451" s="90"/>
    </row>
    <row r="452" spans="2:35" ht="13">
      <c r="B452" s="90"/>
      <c r="V452" s="90"/>
      <c r="AA452" s="90"/>
      <c r="AI452" s="90"/>
    </row>
    <row r="453" spans="2:35" ht="13">
      <c r="B453" s="90"/>
      <c r="V453" s="90"/>
      <c r="AA453" s="90"/>
      <c r="AI453" s="90"/>
    </row>
    <row r="454" spans="2:35" ht="13">
      <c r="B454" s="90"/>
      <c r="V454" s="90"/>
      <c r="AA454" s="90"/>
      <c r="AI454" s="90"/>
    </row>
    <row r="455" spans="2:35" ht="13">
      <c r="B455" s="90"/>
      <c r="V455" s="90"/>
      <c r="AA455" s="90"/>
      <c r="AI455" s="90"/>
    </row>
    <row r="456" spans="2:35" ht="13">
      <c r="B456" s="90"/>
      <c r="V456" s="90"/>
      <c r="AA456" s="90"/>
      <c r="AI456" s="90"/>
    </row>
    <row r="457" spans="2:35" ht="13">
      <c r="B457" s="90"/>
      <c r="V457" s="90"/>
      <c r="AA457" s="90"/>
      <c r="AI457" s="90"/>
    </row>
    <row r="458" spans="2:35" ht="13">
      <c r="B458" s="90"/>
      <c r="V458" s="90"/>
      <c r="AA458" s="90"/>
      <c r="AI458" s="90"/>
    </row>
    <row r="459" spans="2:35" ht="13">
      <c r="B459" s="90"/>
      <c r="V459" s="90"/>
      <c r="AA459" s="90"/>
      <c r="AI459" s="90"/>
    </row>
    <row r="460" spans="2:35" ht="13">
      <c r="B460" s="90"/>
      <c r="V460" s="90"/>
      <c r="AA460" s="90"/>
      <c r="AI460" s="90"/>
    </row>
    <row r="461" spans="2:35" ht="13">
      <c r="B461" s="90"/>
      <c r="V461" s="90"/>
      <c r="AA461" s="90"/>
      <c r="AI461" s="90"/>
    </row>
    <row r="462" spans="2:35" ht="13">
      <c r="B462" s="90"/>
      <c r="V462" s="90"/>
      <c r="AA462" s="90"/>
      <c r="AI462" s="90"/>
    </row>
    <row r="463" spans="2:35" ht="13">
      <c r="B463" s="90"/>
      <c r="V463" s="90"/>
      <c r="AA463" s="90"/>
      <c r="AI463" s="90"/>
    </row>
    <row r="464" spans="2:35" ht="13">
      <c r="B464" s="90"/>
      <c r="V464" s="90"/>
      <c r="AA464" s="90"/>
      <c r="AI464" s="90"/>
    </row>
    <row r="465" spans="2:35" ht="13">
      <c r="B465" s="90"/>
      <c r="V465" s="90"/>
      <c r="AA465" s="90"/>
      <c r="AI465" s="90"/>
    </row>
    <row r="466" spans="2:35" ht="13">
      <c r="B466" s="90"/>
      <c r="V466" s="90"/>
      <c r="AA466" s="90"/>
      <c r="AI466" s="90"/>
    </row>
    <row r="467" spans="2:35" ht="13">
      <c r="B467" s="90"/>
      <c r="V467" s="90"/>
      <c r="AA467" s="90"/>
      <c r="AI467" s="90"/>
    </row>
    <row r="468" spans="2:35" ht="13">
      <c r="B468" s="90"/>
      <c r="V468" s="90"/>
      <c r="AA468" s="90"/>
      <c r="AI468" s="90"/>
    </row>
    <row r="469" spans="2:35" ht="13">
      <c r="B469" s="90"/>
      <c r="V469" s="90"/>
      <c r="AA469" s="90"/>
      <c r="AI469" s="90"/>
    </row>
    <row r="470" spans="2:35" ht="13">
      <c r="B470" s="90"/>
      <c r="V470" s="90"/>
      <c r="AA470" s="90"/>
      <c r="AI470" s="90"/>
    </row>
    <row r="471" spans="2:35" ht="13">
      <c r="B471" s="90"/>
      <c r="V471" s="90"/>
      <c r="AA471" s="90"/>
      <c r="AI471" s="90"/>
    </row>
    <row r="472" spans="2:35" ht="13">
      <c r="B472" s="90"/>
      <c r="V472" s="90"/>
      <c r="AA472" s="90"/>
      <c r="AI472" s="90"/>
    </row>
    <row r="473" spans="2:35" ht="13">
      <c r="B473" s="90"/>
      <c r="V473" s="90"/>
      <c r="AA473" s="90"/>
      <c r="AI473" s="90"/>
    </row>
    <row r="474" spans="2:35" ht="13">
      <c r="B474" s="90"/>
      <c r="V474" s="90"/>
      <c r="AA474" s="90"/>
      <c r="AI474" s="90"/>
    </row>
    <row r="475" spans="2:35" ht="13">
      <c r="B475" s="90"/>
      <c r="V475" s="90"/>
      <c r="AA475" s="90"/>
      <c r="AI475" s="90"/>
    </row>
    <row r="476" spans="2:35" ht="13">
      <c r="B476" s="90"/>
      <c r="V476" s="90"/>
      <c r="AA476" s="90"/>
      <c r="AI476" s="90"/>
    </row>
    <row r="477" spans="2:35" ht="13">
      <c r="B477" s="90"/>
      <c r="V477" s="90"/>
      <c r="AA477" s="90"/>
      <c r="AI477" s="90"/>
    </row>
    <row r="478" spans="2:35" ht="13">
      <c r="B478" s="90"/>
      <c r="V478" s="90"/>
      <c r="AA478" s="90"/>
      <c r="AI478" s="90"/>
    </row>
    <row r="479" spans="2:35" ht="13">
      <c r="B479" s="90"/>
      <c r="V479" s="90"/>
      <c r="AA479" s="90"/>
      <c r="AI479" s="90"/>
    </row>
    <row r="480" spans="2:35" ht="13">
      <c r="B480" s="90"/>
      <c r="V480" s="90"/>
      <c r="AA480" s="90"/>
      <c r="AI480" s="90"/>
    </row>
    <row r="481" spans="2:35" ht="13">
      <c r="B481" s="90"/>
      <c r="V481" s="90"/>
      <c r="AA481" s="90"/>
      <c r="AI481" s="90"/>
    </row>
    <row r="482" spans="2:35" ht="13">
      <c r="B482" s="90"/>
      <c r="V482" s="90"/>
      <c r="AA482" s="90"/>
      <c r="AI482" s="90"/>
    </row>
    <row r="483" spans="2:35" ht="13">
      <c r="B483" s="90"/>
      <c r="V483" s="90"/>
      <c r="AA483" s="90"/>
      <c r="AI483" s="90"/>
    </row>
    <row r="484" spans="2:35" ht="13">
      <c r="B484" s="90"/>
      <c r="V484" s="90"/>
      <c r="AA484" s="90"/>
      <c r="AI484" s="90"/>
    </row>
    <row r="485" spans="2:35" ht="13">
      <c r="B485" s="90"/>
      <c r="V485" s="90"/>
      <c r="AA485" s="90"/>
      <c r="AI485" s="90"/>
    </row>
    <row r="486" spans="2:35" ht="13">
      <c r="B486" s="90"/>
      <c r="V486" s="90"/>
      <c r="AA486" s="90"/>
      <c r="AI486" s="90"/>
    </row>
    <row r="487" spans="2:35" ht="13">
      <c r="B487" s="90"/>
      <c r="V487" s="90"/>
      <c r="AA487" s="90"/>
      <c r="AI487" s="90"/>
    </row>
    <row r="488" spans="2:35" ht="13">
      <c r="B488" s="90"/>
      <c r="V488" s="90"/>
      <c r="AA488" s="90"/>
      <c r="AI488" s="90"/>
    </row>
    <row r="489" spans="2:35" ht="13">
      <c r="B489" s="90"/>
      <c r="V489" s="90"/>
      <c r="AA489" s="90"/>
      <c r="AI489" s="90"/>
    </row>
    <row r="490" spans="2:35" ht="13">
      <c r="B490" s="90"/>
      <c r="V490" s="90"/>
      <c r="AA490" s="90"/>
      <c r="AI490" s="90"/>
    </row>
    <row r="491" spans="2:35" ht="13">
      <c r="B491" s="90"/>
      <c r="V491" s="90"/>
      <c r="AA491" s="90"/>
      <c r="AI491" s="90"/>
    </row>
    <row r="492" spans="2:35" ht="13">
      <c r="B492" s="90"/>
      <c r="V492" s="90"/>
      <c r="AA492" s="90"/>
      <c r="AI492" s="90"/>
    </row>
    <row r="493" spans="2:35" ht="13">
      <c r="B493" s="90"/>
      <c r="V493" s="90"/>
      <c r="AA493" s="90"/>
      <c r="AI493" s="90"/>
    </row>
    <row r="494" spans="2:35" ht="13">
      <c r="B494" s="90"/>
      <c r="V494" s="90"/>
      <c r="AA494" s="90"/>
      <c r="AI494" s="90"/>
    </row>
    <row r="495" spans="2:35" ht="13">
      <c r="B495" s="90"/>
      <c r="V495" s="90"/>
      <c r="AA495" s="90"/>
      <c r="AI495" s="90"/>
    </row>
    <row r="496" spans="2:35" ht="13">
      <c r="B496" s="90"/>
      <c r="V496" s="90"/>
      <c r="AA496" s="90"/>
      <c r="AI496" s="90"/>
    </row>
    <row r="497" spans="2:35" ht="13">
      <c r="B497" s="90"/>
      <c r="V497" s="90"/>
      <c r="AA497" s="90"/>
      <c r="AI497" s="90"/>
    </row>
    <row r="498" spans="2:35" ht="13">
      <c r="B498" s="90"/>
      <c r="V498" s="90"/>
      <c r="AA498" s="90"/>
      <c r="AI498" s="90"/>
    </row>
    <row r="499" spans="2:35" ht="13">
      <c r="B499" s="90"/>
      <c r="V499" s="90"/>
      <c r="AA499" s="90"/>
      <c r="AI499" s="90"/>
    </row>
    <row r="500" spans="2:35" ht="13">
      <c r="B500" s="90"/>
      <c r="V500" s="90"/>
      <c r="AA500" s="90"/>
      <c r="AI500" s="90"/>
    </row>
    <row r="501" spans="2:35" ht="13">
      <c r="B501" s="90"/>
      <c r="V501" s="90"/>
      <c r="AA501" s="90"/>
      <c r="AI501" s="90"/>
    </row>
    <row r="502" spans="2:35" ht="13">
      <c r="B502" s="90"/>
      <c r="V502" s="90"/>
      <c r="AA502" s="90"/>
      <c r="AI502" s="90"/>
    </row>
    <row r="503" spans="2:35" ht="13">
      <c r="B503" s="90"/>
      <c r="V503" s="90"/>
      <c r="AA503" s="90"/>
      <c r="AI503" s="90"/>
    </row>
    <row r="504" spans="2:35" ht="13">
      <c r="B504" s="90"/>
      <c r="V504" s="90"/>
      <c r="AA504" s="90"/>
      <c r="AI504" s="90"/>
    </row>
    <row r="505" spans="2:35" ht="13">
      <c r="B505" s="90"/>
      <c r="V505" s="90"/>
      <c r="AA505" s="90"/>
      <c r="AI505" s="90"/>
    </row>
    <row r="506" spans="2:35" ht="13">
      <c r="B506" s="90"/>
      <c r="V506" s="90"/>
      <c r="AA506" s="90"/>
      <c r="AI506" s="90"/>
    </row>
    <row r="507" spans="2:35" ht="13">
      <c r="B507" s="90"/>
      <c r="V507" s="90"/>
      <c r="AA507" s="90"/>
      <c r="AI507" s="90"/>
    </row>
    <row r="508" spans="2:35" ht="13">
      <c r="B508" s="90"/>
      <c r="V508" s="90"/>
      <c r="AA508" s="90"/>
      <c r="AI508" s="90"/>
    </row>
    <row r="509" spans="2:35" ht="13">
      <c r="B509" s="90"/>
      <c r="V509" s="90"/>
      <c r="AA509" s="90"/>
      <c r="AI509" s="90"/>
    </row>
    <row r="510" spans="2:35" ht="13">
      <c r="B510" s="90"/>
      <c r="V510" s="90"/>
      <c r="AA510" s="90"/>
      <c r="AI510" s="90"/>
    </row>
    <row r="511" spans="2:35" ht="13">
      <c r="B511" s="90"/>
      <c r="V511" s="90"/>
      <c r="AA511" s="90"/>
      <c r="AI511" s="90"/>
    </row>
    <row r="512" spans="2:35" ht="13">
      <c r="B512" s="90"/>
      <c r="V512" s="90"/>
      <c r="AA512" s="90"/>
      <c r="AI512" s="90"/>
    </row>
    <row r="513" spans="2:35" ht="13">
      <c r="B513" s="90"/>
      <c r="V513" s="90"/>
      <c r="AA513" s="90"/>
      <c r="AI513" s="90"/>
    </row>
    <row r="514" spans="2:35" ht="13">
      <c r="B514" s="90"/>
      <c r="V514" s="90"/>
      <c r="AA514" s="90"/>
      <c r="AI514" s="90"/>
    </row>
    <row r="515" spans="2:35" ht="13">
      <c r="B515" s="90"/>
      <c r="V515" s="90"/>
      <c r="AA515" s="90"/>
      <c r="AI515" s="90"/>
    </row>
    <row r="516" spans="2:35" ht="13">
      <c r="B516" s="90"/>
      <c r="V516" s="90"/>
      <c r="AA516" s="90"/>
      <c r="AI516" s="90"/>
    </row>
    <row r="517" spans="2:35" ht="13">
      <c r="B517" s="90"/>
      <c r="V517" s="90"/>
      <c r="AA517" s="90"/>
      <c r="AI517" s="90"/>
    </row>
    <row r="518" spans="2:35" ht="13">
      <c r="B518" s="90"/>
      <c r="V518" s="90"/>
      <c r="AA518" s="90"/>
      <c r="AI518" s="90"/>
    </row>
    <row r="519" spans="2:35" ht="13">
      <c r="B519" s="90"/>
      <c r="V519" s="90"/>
      <c r="AA519" s="90"/>
      <c r="AI519" s="90"/>
    </row>
    <row r="520" spans="2:35" ht="13">
      <c r="B520" s="90"/>
      <c r="V520" s="90"/>
      <c r="AA520" s="90"/>
      <c r="AI520" s="90"/>
    </row>
    <row r="521" spans="2:35" ht="13">
      <c r="B521" s="90"/>
      <c r="V521" s="90"/>
      <c r="AA521" s="90"/>
      <c r="AI521" s="90"/>
    </row>
    <row r="522" spans="2:35" ht="13">
      <c r="B522" s="90"/>
      <c r="V522" s="90"/>
      <c r="AA522" s="90"/>
      <c r="AI522" s="90"/>
    </row>
    <row r="523" spans="2:35" ht="13">
      <c r="B523" s="90"/>
      <c r="V523" s="90"/>
      <c r="AA523" s="90"/>
      <c r="AI523" s="90"/>
    </row>
    <row r="524" spans="2:35" ht="13">
      <c r="B524" s="90"/>
      <c r="V524" s="90"/>
      <c r="AA524" s="90"/>
      <c r="AI524" s="90"/>
    </row>
    <row r="525" spans="2:35" ht="13">
      <c r="B525" s="90"/>
      <c r="V525" s="90"/>
      <c r="AA525" s="90"/>
      <c r="AI525" s="90"/>
    </row>
    <row r="526" spans="2:35" ht="13">
      <c r="B526" s="90"/>
      <c r="V526" s="90"/>
      <c r="AA526" s="90"/>
      <c r="AI526" s="90"/>
    </row>
    <row r="527" spans="2:35" ht="13">
      <c r="B527" s="90"/>
      <c r="V527" s="90"/>
      <c r="AA527" s="90"/>
      <c r="AI527" s="90"/>
    </row>
    <row r="528" spans="2:35" ht="13">
      <c r="B528" s="90"/>
      <c r="V528" s="90"/>
      <c r="AA528" s="90"/>
      <c r="AI528" s="90"/>
    </row>
    <row r="529" spans="2:35" ht="13">
      <c r="B529" s="90"/>
      <c r="V529" s="90"/>
      <c r="AA529" s="90"/>
      <c r="AI529" s="90"/>
    </row>
    <row r="530" spans="2:35" ht="13">
      <c r="B530" s="90"/>
      <c r="V530" s="90"/>
      <c r="AA530" s="90"/>
      <c r="AI530" s="90"/>
    </row>
    <row r="531" spans="2:35" ht="13">
      <c r="B531" s="90"/>
      <c r="V531" s="90"/>
      <c r="AA531" s="90"/>
      <c r="AI531" s="90"/>
    </row>
    <row r="532" spans="2:35" ht="13">
      <c r="B532" s="90"/>
      <c r="V532" s="90"/>
      <c r="AA532" s="90"/>
      <c r="AI532" s="90"/>
    </row>
    <row r="533" spans="2:35" ht="13">
      <c r="B533" s="90"/>
      <c r="V533" s="90"/>
      <c r="AA533" s="90"/>
      <c r="AI533" s="90"/>
    </row>
    <row r="534" spans="2:35" ht="13">
      <c r="B534" s="90"/>
      <c r="V534" s="90"/>
      <c r="AA534" s="90"/>
      <c r="AI534" s="90"/>
    </row>
    <row r="535" spans="2:35" ht="13">
      <c r="B535" s="90"/>
      <c r="V535" s="90"/>
      <c r="AA535" s="90"/>
      <c r="AI535" s="90"/>
    </row>
    <row r="536" spans="2:35" ht="13">
      <c r="B536" s="90"/>
      <c r="V536" s="90"/>
      <c r="AA536" s="90"/>
      <c r="AI536" s="90"/>
    </row>
    <row r="537" spans="2:35" ht="13">
      <c r="B537" s="90"/>
      <c r="V537" s="90"/>
      <c r="AA537" s="90"/>
      <c r="AI537" s="90"/>
    </row>
    <row r="538" spans="2:35" ht="13">
      <c r="B538" s="90"/>
      <c r="V538" s="90"/>
      <c r="AA538" s="90"/>
      <c r="AI538" s="90"/>
    </row>
    <row r="539" spans="2:35" ht="13">
      <c r="B539" s="90"/>
      <c r="V539" s="90"/>
      <c r="AA539" s="90"/>
      <c r="AI539" s="90"/>
    </row>
    <row r="540" spans="2:35" ht="13">
      <c r="B540" s="90"/>
      <c r="V540" s="90"/>
      <c r="AA540" s="90"/>
      <c r="AI540" s="90"/>
    </row>
    <row r="541" spans="2:35" ht="13">
      <c r="B541" s="90"/>
      <c r="V541" s="90"/>
      <c r="AA541" s="90"/>
      <c r="AI541" s="90"/>
    </row>
    <row r="542" spans="2:35" ht="13">
      <c r="B542" s="90"/>
      <c r="V542" s="90"/>
      <c r="AA542" s="90"/>
      <c r="AI542" s="90"/>
    </row>
    <row r="543" spans="2:35" ht="13">
      <c r="B543" s="90"/>
      <c r="V543" s="90"/>
      <c r="AA543" s="90"/>
      <c r="AI543" s="90"/>
    </row>
    <row r="544" spans="2:35" ht="13">
      <c r="B544" s="90"/>
      <c r="V544" s="90"/>
      <c r="AA544" s="90"/>
      <c r="AI544" s="90"/>
    </row>
    <row r="545" spans="2:35" ht="13">
      <c r="B545" s="90"/>
      <c r="V545" s="90"/>
      <c r="AA545" s="90"/>
      <c r="AI545" s="90"/>
    </row>
    <row r="546" spans="2:35" ht="13">
      <c r="B546" s="90"/>
      <c r="V546" s="90"/>
      <c r="AA546" s="90"/>
      <c r="AI546" s="90"/>
    </row>
    <row r="547" spans="2:35" ht="13">
      <c r="B547" s="90"/>
      <c r="V547" s="90"/>
      <c r="AA547" s="90"/>
      <c r="AI547" s="90"/>
    </row>
    <row r="548" spans="2:35" ht="13">
      <c r="B548" s="90"/>
      <c r="V548" s="90"/>
      <c r="AA548" s="90"/>
      <c r="AI548" s="90"/>
    </row>
    <row r="549" spans="2:35" ht="13">
      <c r="B549" s="90"/>
      <c r="V549" s="90"/>
      <c r="AA549" s="90"/>
      <c r="AI549" s="90"/>
    </row>
    <row r="550" spans="2:35" ht="13">
      <c r="B550" s="90"/>
      <c r="V550" s="90"/>
      <c r="AA550" s="90"/>
      <c r="AI550" s="90"/>
    </row>
    <row r="551" spans="2:35" ht="13">
      <c r="B551" s="90"/>
      <c r="V551" s="90"/>
      <c r="AA551" s="90"/>
      <c r="AI551" s="90"/>
    </row>
    <row r="552" spans="2:35" ht="13">
      <c r="B552" s="90"/>
      <c r="V552" s="90"/>
      <c r="AA552" s="90"/>
      <c r="AI552" s="90"/>
    </row>
    <row r="553" spans="2:35" ht="13">
      <c r="B553" s="90"/>
      <c r="V553" s="90"/>
      <c r="AA553" s="90"/>
      <c r="AI553" s="90"/>
    </row>
    <row r="554" spans="2:35" ht="13">
      <c r="B554" s="90"/>
      <c r="V554" s="90"/>
      <c r="AA554" s="90"/>
      <c r="AI554" s="90"/>
    </row>
    <row r="555" spans="2:35" ht="13">
      <c r="B555" s="90"/>
      <c r="V555" s="90"/>
      <c r="AA555" s="90"/>
      <c r="AI555" s="90"/>
    </row>
    <row r="556" spans="2:35" ht="13">
      <c r="B556" s="90"/>
      <c r="V556" s="90"/>
      <c r="AA556" s="90"/>
      <c r="AI556" s="90"/>
    </row>
    <row r="557" spans="2:35" ht="13">
      <c r="B557" s="90"/>
      <c r="V557" s="90"/>
      <c r="AA557" s="90"/>
      <c r="AI557" s="90"/>
    </row>
    <row r="558" spans="2:35" ht="13">
      <c r="B558" s="90"/>
      <c r="V558" s="90"/>
      <c r="AA558" s="90"/>
      <c r="AI558" s="90"/>
    </row>
    <row r="559" spans="2:35" ht="13">
      <c r="B559" s="90"/>
      <c r="V559" s="90"/>
      <c r="AA559" s="90"/>
      <c r="AI559" s="90"/>
    </row>
    <row r="560" spans="2:35" ht="13">
      <c r="B560" s="90"/>
      <c r="V560" s="90"/>
      <c r="AA560" s="90"/>
      <c r="AI560" s="90"/>
    </row>
    <row r="561" spans="2:35" ht="13">
      <c r="B561" s="90"/>
      <c r="V561" s="90"/>
      <c r="AA561" s="90"/>
      <c r="AI561" s="90"/>
    </row>
    <row r="562" spans="2:35" ht="13">
      <c r="B562" s="90"/>
      <c r="V562" s="90"/>
      <c r="AA562" s="90"/>
      <c r="AI562" s="90"/>
    </row>
    <row r="563" spans="2:35" ht="13">
      <c r="B563" s="90"/>
      <c r="V563" s="90"/>
      <c r="AA563" s="90"/>
      <c r="AI563" s="90"/>
    </row>
    <row r="564" spans="2:35" ht="13">
      <c r="B564" s="90"/>
      <c r="V564" s="90"/>
      <c r="AA564" s="90"/>
      <c r="AI564" s="90"/>
    </row>
    <row r="565" spans="2:35" ht="13">
      <c r="B565" s="90"/>
      <c r="V565" s="90"/>
      <c r="AA565" s="90"/>
      <c r="AI565" s="90"/>
    </row>
    <row r="566" spans="2:35" ht="13">
      <c r="B566" s="90"/>
      <c r="V566" s="90"/>
      <c r="AA566" s="90"/>
      <c r="AI566" s="90"/>
    </row>
    <row r="567" spans="2:35" ht="13">
      <c r="B567" s="90"/>
      <c r="V567" s="90"/>
      <c r="AA567" s="90"/>
      <c r="AI567" s="90"/>
    </row>
    <row r="568" spans="2:35" ht="13">
      <c r="B568" s="90"/>
      <c r="V568" s="90"/>
      <c r="AA568" s="90"/>
      <c r="AI568" s="90"/>
    </row>
    <row r="569" spans="2:35" ht="13">
      <c r="B569" s="90"/>
      <c r="V569" s="90"/>
      <c r="AA569" s="90"/>
      <c r="AI569" s="90"/>
    </row>
    <row r="570" spans="2:35" ht="13">
      <c r="B570" s="90"/>
      <c r="V570" s="90"/>
      <c r="AA570" s="90"/>
      <c r="AI570" s="90"/>
    </row>
    <row r="571" spans="2:35" ht="13">
      <c r="B571" s="90"/>
      <c r="V571" s="90"/>
      <c r="AA571" s="90"/>
      <c r="AI571" s="90"/>
    </row>
    <row r="572" spans="2:35" ht="13">
      <c r="B572" s="90"/>
      <c r="V572" s="90"/>
      <c r="AA572" s="90"/>
      <c r="AI572" s="90"/>
    </row>
    <row r="573" spans="2:35" ht="13">
      <c r="B573" s="90"/>
      <c r="V573" s="90"/>
      <c r="AA573" s="90"/>
      <c r="AI573" s="90"/>
    </row>
    <row r="574" spans="2:35" ht="13">
      <c r="B574" s="90"/>
      <c r="V574" s="90"/>
      <c r="AA574" s="90"/>
      <c r="AI574" s="90"/>
    </row>
    <row r="575" spans="2:35" ht="13">
      <c r="B575" s="90"/>
      <c r="V575" s="90"/>
      <c r="AA575" s="90"/>
      <c r="AI575" s="90"/>
    </row>
    <row r="576" spans="2:35" ht="13">
      <c r="B576" s="90"/>
      <c r="V576" s="90"/>
      <c r="AA576" s="90"/>
      <c r="AI576" s="90"/>
    </row>
    <row r="577" spans="2:35" ht="13">
      <c r="B577" s="90"/>
      <c r="V577" s="90"/>
      <c r="AA577" s="90"/>
      <c r="AI577" s="90"/>
    </row>
    <row r="578" spans="2:35" ht="13">
      <c r="B578" s="90"/>
      <c r="V578" s="90"/>
      <c r="AA578" s="90"/>
      <c r="AI578" s="90"/>
    </row>
    <row r="579" spans="2:35" ht="13">
      <c r="B579" s="90"/>
      <c r="V579" s="90"/>
      <c r="AA579" s="90"/>
      <c r="AI579" s="90"/>
    </row>
    <row r="580" spans="2:35" ht="13">
      <c r="B580" s="90"/>
      <c r="V580" s="90"/>
      <c r="AA580" s="90"/>
      <c r="AI580" s="90"/>
    </row>
    <row r="581" spans="2:35" ht="13">
      <c r="B581" s="90"/>
      <c r="V581" s="90"/>
      <c r="AA581" s="90"/>
      <c r="AI581" s="90"/>
    </row>
    <row r="582" spans="2:35" ht="13">
      <c r="B582" s="90"/>
      <c r="V582" s="90"/>
      <c r="AA582" s="90"/>
      <c r="AI582" s="90"/>
    </row>
    <row r="583" spans="2:35" ht="13">
      <c r="B583" s="90"/>
      <c r="V583" s="90"/>
      <c r="AA583" s="90"/>
      <c r="AI583" s="90"/>
    </row>
    <row r="584" spans="2:35" ht="13">
      <c r="B584" s="90"/>
      <c r="V584" s="90"/>
      <c r="AA584" s="90"/>
      <c r="AI584" s="90"/>
    </row>
    <row r="585" spans="2:35" ht="13">
      <c r="B585" s="90"/>
      <c r="V585" s="90"/>
      <c r="AA585" s="90"/>
      <c r="AI585" s="90"/>
    </row>
    <row r="586" spans="2:35" ht="13">
      <c r="B586" s="90"/>
      <c r="V586" s="90"/>
      <c r="AA586" s="90"/>
      <c r="AI586" s="90"/>
    </row>
    <row r="587" spans="2:35" ht="13">
      <c r="B587" s="90"/>
      <c r="V587" s="90"/>
      <c r="AA587" s="90"/>
      <c r="AI587" s="90"/>
    </row>
    <row r="588" spans="2:35" ht="13">
      <c r="B588" s="90"/>
      <c r="V588" s="90"/>
      <c r="AA588" s="90"/>
      <c r="AI588" s="90"/>
    </row>
    <row r="589" spans="2:35" ht="13">
      <c r="B589" s="90"/>
      <c r="V589" s="90"/>
      <c r="AA589" s="90"/>
      <c r="AI589" s="90"/>
    </row>
    <row r="590" spans="2:35" ht="13">
      <c r="B590" s="90"/>
      <c r="V590" s="90"/>
      <c r="AA590" s="90"/>
      <c r="AI590" s="90"/>
    </row>
    <row r="591" spans="2:35" ht="13">
      <c r="B591" s="90"/>
      <c r="V591" s="90"/>
      <c r="AA591" s="90"/>
      <c r="AI591" s="90"/>
    </row>
    <row r="592" spans="2:35" ht="13">
      <c r="B592" s="90"/>
      <c r="V592" s="90"/>
      <c r="AA592" s="90"/>
      <c r="AI592" s="90"/>
    </row>
    <row r="593" spans="2:35" ht="13">
      <c r="B593" s="90"/>
      <c r="V593" s="90"/>
      <c r="AA593" s="90"/>
      <c r="AI593" s="90"/>
    </row>
    <row r="594" spans="2:35" ht="13">
      <c r="B594" s="90"/>
      <c r="V594" s="90"/>
      <c r="AA594" s="90"/>
      <c r="AI594" s="90"/>
    </row>
    <row r="595" spans="2:35" ht="13">
      <c r="B595" s="90"/>
      <c r="V595" s="90"/>
      <c r="AA595" s="90"/>
      <c r="AI595" s="90"/>
    </row>
    <row r="596" spans="2:35" ht="13">
      <c r="B596" s="90"/>
      <c r="V596" s="90"/>
      <c r="AA596" s="90"/>
      <c r="AI596" s="90"/>
    </row>
    <row r="597" spans="2:35" ht="13">
      <c r="B597" s="90"/>
      <c r="V597" s="90"/>
      <c r="AA597" s="90"/>
      <c r="AI597" s="90"/>
    </row>
    <row r="598" spans="2:35" ht="13">
      <c r="B598" s="90"/>
      <c r="V598" s="90"/>
      <c r="AA598" s="90"/>
      <c r="AI598" s="90"/>
    </row>
    <row r="599" spans="2:35" ht="13">
      <c r="B599" s="90"/>
      <c r="V599" s="90"/>
      <c r="AA599" s="90"/>
      <c r="AI599" s="90"/>
    </row>
    <row r="600" spans="2:35" ht="13">
      <c r="B600" s="90"/>
      <c r="V600" s="90"/>
      <c r="AA600" s="90"/>
      <c r="AI600" s="90"/>
    </row>
    <row r="601" spans="2:35" ht="13">
      <c r="B601" s="90"/>
      <c r="V601" s="90"/>
      <c r="AA601" s="90"/>
      <c r="AI601" s="90"/>
    </row>
    <row r="602" spans="2:35" ht="13">
      <c r="B602" s="90"/>
      <c r="V602" s="90"/>
      <c r="AA602" s="90"/>
      <c r="AI602" s="90"/>
    </row>
    <row r="603" spans="2:35" ht="13">
      <c r="B603" s="90"/>
      <c r="V603" s="90"/>
      <c r="AA603" s="90"/>
      <c r="AI603" s="90"/>
    </row>
    <row r="604" spans="2:35" ht="13">
      <c r="B604" s="90"/>
      <c r="V604" s="90"/>
      <c r="AA604" s="90"/>
      <c r="AI604" s="90"/>
    </row>
    <row r="605" spans="2:35" ht="13">
      <c r="B605" s="90"/>
      <c r="V605" s="90"/>
      <c r="AA605" s="90"/>
      <c r="AI605" s="90"/>
    </row>
    <row r="606" spans="2:35" ht="13">
      <c r="B606" s="90"/>
      <c r="V606" s="90"/>
      <c r="AA606" s="90"/>
      <c r="AI606" s="90"/>
    </row>
    <row r="607" spans="2:35" ht="13">
      <c r="B607" s="90"/>
      <c r="V607" s="90"/>
      <c r="AA607" s="90"/>
      <c r="AI607" s="90"/>
    </row>
    <row r="608" spans="2:35" ht="13">
      <c r="B608" s="90"/>
      <c r="V608" s="90"/>
      <c r="AA608" s="90"/>
      <c r="AI608" s="90"/>
    </row>
    <row r="609" spans="2:35" ht="13">
      <c r="B609" s="90"/>
      <c r="V609" s="90"/>
      <c r="AA609" s="90"/>
      <c r="AI609" s="90"/>
    </row>
    <row r="610" spans="2:35" ht="13">
      <c r="B610" s="90"/>
      <c r="V610" s="90"/>
      <c r="AA610" s="90"/>
      <c r="AI610" s="90"/>
    </row>
    <row r="611" spans="2:35" ht="13">
      <c r="B611" s="90"/>
      <c r="V611" s="90"/>
      <c r="AA611" s="90"/>
      <c r="AI611" s="90"/>
    </row>
    <row r="612" spans="2:35" ht="13">
      <c r="B612" s="90"/>
      <c r="V612" s="90"/>
      <c r="AA612" s="90"/>
      <c r="AI612" s="90"/>
    </row>
    <row r="613" spans="2:35" ht="13">
      <c r="B613" s="90"/>
      <c r="V613" s="90"/>
      <c r="AA613" s="90"/>
      <c r="AI613" s="90"/>
    </row>
    <row r="614" spans="2:35" ht="13">
      <c r="B614" s="90"/>
      <c r="V614" s="90"/>
      <c r="AA614" s="90"/>
      <c r="AI614" s="90"/>
    </row>
    <row r="615" spans="2:35" ht="13">
      <c r="B615" s="90"/>
      <c r="V615" s="90"/>
      <c r="AA615" s="90"/>
      <c r="AI615" s="90"/>
    </row>
    <row r="616" spans="2:35" ht="13">
      <c r="B616" s="90"/>
      <c r="V616" s="90"/>
      <c r="AA616" s="90"/>
      <c r="AI616" s="90"/>
    </row>
    <row r="617" spans="2:35" ht="13">
      <c r="B617" s="90"/>
      <c r="V617" s="90"/>
      <c r="AA617" s="90"/>
      <c r="AI617" s="90"/>
    </row>
    <row r="618" spans="2:35" ht="13">
      <c r="B618" s="90"/>
      <c r="V618" s="90"/>
      <c r="AA618" s="90"/>
      <c r="AI618" s="90"/>
    </row>
    <row r="619" spans="2:35" ht="13">
      <c r="B619" s="90"/>
      <c r="V619" s="90"/>
      <c r="AA619" s="90"/>
      <c r="AI619" s="90"/>
    </row>
    <row r="620" spans="2:35" ht="13">
      <c r="B620" s="90"/>
      <c r="V620" s="90"/>
      <c r="AA620" s="90"/>
      <c r="AI620" s="90"/>
    </row>
    <row r="621" spans="2:35" ht="13">
      <c r="B621" s="90"/>
      <c r="V621" s="90"/>
      <c r="AA621" s="90"/>
      <c r="AI621" s="90"/>
    </row>
    <row r="622" spans="2:35" ht="13">
      <c r="B622" s="90"/>
      <c r="V622" s="90"/>
      <c r="AA622" s="90"/>
      <c r="AI622" s="90"/>
    </row>
    <row r="623" spans="2:35" ht="13">
      <c r="B623" s="90"/>
      <c r="V623" s="90"/>
      <c r="AA623" s="90"/>
      <c r="AI623" s="90"/>
    </row>
    <row r="624" spans="2:35" ht="13">
      <c r="B624" s="90"/>
      <c r="V624" s="90"/>
      <c r="AA624" s="90"/>
      <c r="AI624" s="90"/>
    </row>
    <row r="625" spans="2:35" ht="13">
      <c r="B625" s="90"/>
      <c r="V625" s="90"/>
      <c r="AA625" s="90"/>
      <c r="AI625" s="90"/>
    </row>
    <row r="626" spans="2:35" ht="13">
      <c r="B626" s="90"/>
      <c r="V626" s="90"/>
      <c r="AA626" s="90"/>
      <c r="AI626" s="90"/>
    </row>
    <row r="627" spans="2:35" ht="13">
      <c r="B627" s="90"/>
      <c r="V627" s="90"/>
      <c r="AA627" s="90"/>
      <c r="AI627" s="90"/>
    </row>
    <row r="628" spans="2:35" ht="13">
      <c r="B628" s="90"/>
      <c r="V628" s="90"/>
      <c r="AA628" s="90"/>
      <c r="AI628" s="90"/>
    </row>
    <row r="629" spans="2:35" ht="13">
      <c r="B629" s="90"/>
      <c r="V629" s="90"/>
      <c r="AA629" s="90"/>
      <c r="AI629" s="90"/>
    </row>
    <row r="630" spans="2:35" ht="13">
      <c r="B630" s="90"/>
      <c r="V630" s="90"/>
      <c r="AA630" s="90"/>
      <c r="AI630" s="90"/>
    </row>
    <row r="631" spans="2:35" ht="13">
      <c r="B631" s="90"/>
      <c r="V631" s="90"/>
      <c r="AA631" s="90"/>
      <c r="AI631" s="90"/>
    </row>
    <row r="632" spans="2:35" ht="13">
      <c r="B632" s="90"/>
      <c r="V632" s="90"/>
      <c r="AA632" s="90"/>
      <c r="AI632" s="90"/>
    </row>
    <row r="633" spans="2:35" ht="13">
      <c r="B633" s="90"/>
      <c r="V633" s="90"/>
      <c r="AA633" s="90"/>
      <c r="AI633" s="90"/>
    </row>
    <row r="634" spans="2:35" ht="13">
      <c r="B634" s="90"/>
      <c r="V634" s="90"/>
      <c r="AA634" s="90"/>
      <c r="AI634" s="90"/>
    </row>
    <row r="635" spans="2:35" ht="13">
      <c r="B635" s="90"/>
      <c r="V635" s="90"/>
      <c r="AA635" s="90"/>
      <c r="AI635" s="90"/>
    </row>
    <row r="636" spans="2:35" ht="13">
      <c r="B636" s="90"/>
      <c r="V636" s="90"/>
      <c r="AA636" s="90"/>
      <c r="AI636" s="90"/>
    </row>
    <row r="637" spans="2:35" ht="13">
      <c r="B637" s="90"/>
      <c r="V637" s="90"/>
      <c r="AA637" s="90"/>
      <c r="AI637" s="90"/>
    </row>
    <row r="638" spans="2:35" ht="13">
      <c r="B638" s="90"/>
      <c r="V638" s="90"/>
      <c r="AA638" s="90"/>
      <c r="AI638" s="90"/>
    </row>
    <row r="639" spans="2:35" ht="13">
      <c r="B639" s="90"/>
      <c r="V639" s="90"/>
      <c r="AA639" s="90"/>
      <c r="AI639" s="90"/>
    </row>
    <row r="640" spans="2:35" ht="13">
      <c r="B640" s="90"/>
      <c r="V640" s="90"/>
      <c r="AA640" s="90"/>
      <c r="AI640" s="90"/>
    </row>
    <row r="641" spans="2:35" ht="13">
      <c r="B641" s="90"/>
      <c r="V641" s="90"/>
      <c r="AA641" s="90"/>
      <c r="AI641" s="90"/>
    </row>
    <row r="642" spans="2:35" ht="13">
      <c r="B642" s="90"/>
      <c r="V642" s="90"/>
      <c r="AA642" s="90"/>
      <c r="AI642" s="90"/>
    </row>
    <row r="643" spans="2:35" ht="13">
      <c r="B643" s="90"/>
      <c r="V643" s="90"/>
      <c r="AA643" s="90"/>
      <c r="AI643" s="90"/>
    </row>
    <row r="644" spans="2:35" ht="13">
      <c r="B644" s="90"/>
      <c r="V644" s="90"/>
      <c r="AA644" s="90"/>
      <c r="AI644" s="90"/>
    </row>
    <row r="645" spans="2:35" ht="13">
      <c r="B645" s="90"/>
      <c r="V645" s="90"/>
      <c r="AA645" s="90"/>
      <c r="AI645" s="90"/>
    </row>
    <row r="646" spans="2:35" ht="13">
      <c r="B646" s="90"/>
      <c r="V646" s="90"/>
      <c r="AA646" s="90"/>
      <c r="AI646" s="90"/>
    </row>
    <row r="647" spans="2:35" ht="13">
      <c r="B647" s="90"/>
      <c r="V647" s="90"/>
      <c r="AA647" s="90"/>
      <c r="AI647" s="90"/>
    </row>
    <row r="648" spans="2:35" ht="13">
      <c r="B648" s="90"/>
      <c r="V648" s="90"/>
      <c r="AA648" s="90"/>
      <c r="AI648" s="90"/>
    </row>
    <row r="649" spans="2:35" ht="13">
      <c r="B649" s="90"/>
      <c r="V649" s="90"/>
      <c r="AA649" s="90"/>
      <c r="AI649" s="90"/>
    </row>
    <row r="650" spans="2:35" ht="13">
      <c r="B650" s="90"/>
      <c r="V650" s="90"/>
      <c r="AA650" s="90"/>
      <c r="AI650" s="90"/>
    </row>
    <row r="651" spans="2:35" ht="13">
      <c r="B651" s="90"/>
      <c r="V651" s="90"/>
      <c r="AA651" s="90"/>
      <c r="AI651" s="90"/>
    </row>
    <row r="652" spans="2:35" ht="13">
      <c r="B652" s="90"/>
      <c r="V652" s="90"/>
      <c r="AA652" s="90"/>
      <c r="AI652" s="90"/>
    </row>
    <row r="653" spans="2:35" ht="13">
      <c r="B653" s="90"/>
      <c r="V653" s="90"/>
      <c r="AA653" s="90"/>
      <c r="AI653" s="90"/>
    </row>
    <row r="654" spans="2:35" ht="13">
      <c r="B654" s="90"/>
      <c r="V654" s="90"/>
      <c r="AA654" s="90"/>
      <c r="AI654" s="90"/>
    </row>
    <row r="655" spans="2:35" ht="13">
      <c r="B655" s="90"/>
      <c r="V655" s="90"/>
      <c r="AA655" s="90"/>
      <c r="AI655" s="90"/>
    </row>
    <row r="656" spans="2:35" ht="13">
      <c r="B656" s="90"/>
      <c r="V656" s="90"/>
      <c r="AA656" s="90"/>
      <c r="AI656" s="90"/>
    </row>
    <row r="657" spans="2:35" ht="13">
      <c r="B657" s="90"/>
      <c r="V657" s="90"/>
      <c r="AA657" s="90"/>
      <c r="AI657" s="90"/>
    </row>
    <row r="658" spans="2:35" ht="13">
      <c r="B658" s="90"/>
      <c r="V658" s="90"/>
      <c r="AA658" s="90"/>
      <c r="AI658" s="90"/>
    </row>
    <row r="659" spans="2:35" ht="13">
      <c r="B659" s="90"/>
      <c r="V659" s="90"/>
      <c r="AA659" s="90"/>
      <c r="AI659" s="90"/>
    </row>
    <row r="660" spans="2:35" ht="13">
      <c r="B660" s="90"/>
      <c r="V660" s="90"/>
      <c r="AA660" s="90"/>
      <c r="AI660" s="90"/>
    </row>
    <row r="661" spans="2:35" ht="13">
      <c r="B661" s="90"/>
      <c r="V661" s="90"/>
      <c r="AA661" s="90"/>
      <c r="AI661" s="90"/>
    </row>
    <row r="662" spans="2:35" ht="13">
      <c r="B662" s="90"/>
      <c r="V662" s="90"/>
      <c r="AA662" s="90"/>
      <c r="AI662" s="90"/>
    </row>
    <row r="663" spans="2:35" ht="13">
      <c r="B663" s="90"/>
      <c r="V663" s="90"/>
      <c r="AA663" s="90"/>
      <c r="AI663" s="90"/>
    </row>
    <row r="664" spans="2:35" ht="13">
      <c r="B664" s="90"/>
      <c r="V664" s="90"/>
      <c r="AA664" s="90"/>
      <c r="AI664" s="90"/>
    </row>
    <row r="665" spans="2:35" ht="13">
      <c r="B665" s="90"/>
      <c r="V665" s="90"/>
      <c r="AA665" s="90"/>
      <c r="AI665" s="90"/>
    </row>
    <row r="666" spans="2:35" ht="13">
      <c r="B666" s="90"/>
      <c r="V666" s="90"/>
      <c r="AA666" s="90"/>
      <c r="AI666" s="90"/>
    </row>
    <row r="667" spans="2:35" ht="13">
      <c r="B667" s="90"/>
      <c r="V667" s="90"/>
      <c r="AA667" s="90"/>
      <c r="AI667" s="90"/>
    </row>
    <row r="668" spans="2:35" ht="13">
      <c r="B668" s="90"/>
      <c r="V668" s="90"/>
      <c r="AA668" s="90"/>
      <c r="AI668" s="90"/>
    </row>
    <row r="669" spans="2:35" ht="13">
      <c r="B669" s="90"/>
      <c r="V669" s="90"/>
      <c r="AA669" s="90"/>
      <c r="AI669" s="90"/>
    </row>
    <row r="670" spans="2:35" ht="13">
      <c r="B670" s="90"/>
      <c r="V670" s="90"/>
      <c r="AA670" s="90"/>
      <c r="AI670" s="90"/>
    </row>
    <row r="671" spans="2:35" ht="13">
      <c r="B671" s="90"/>
      <c r="V671" s="90"/>
      <c r="AA671" s="90"/>
      <c r="AI671" s="90"/>
    </row>
    <row r="672" spans="2:35" ht="13">
      <c r="B672" s="90"/>
      <c r="V672" s="90"/>
      <c r="AA672" s="90"/>
      <c r="AI672" s="90"/>
    </row>
    <row r="673" spans="2:35" ht="13">
      <c r="B673" s="90"/>
      <c r="V673" s="90"/>
      <c r="AA673" s="90"/>
      <c r="AI673" s="90"/>
    </row>
    <row r="674" spans="2:35" ht="13">
      <c r="B674" s="90"/>
      <c r="V674" s="90"/>
      <c r="AA674" s="90"/>
      <c r="AI674" s="90"/>
    </row>
    <row r="675" spans="2:35" ht="13">
      <c r="B675" s="90"/>
      <c r="V675" s="90"/>
      <c r="AA675" s="90"/>
      <c r="AI675" s="90"/>
    </row>
    <row r="676" spans="2:35" ht="13">
      <c r="B676" s="90"/>
      <c r="V676" s="90"/>
      <c r="AA676" s="90"/>
      <c r="AI676" s="90"/>
    </row>
    <row r="677" spans="2:35" ht="13">
      <c r="B677" s="90"/>
      <c r="V677" s="90"/>
      <c r="AA677" s="90"/>
      <c r="AI677" s="90"/>
    </row>
    <row r="678" spans="2:35" ht="13">
      <c r="B678" s="90"/>
      <c r="V678" s="90"/>
      <c r="AA678" s="90"/>
      <c r="AI678" s="90"/>
    </row>
    <row r="679" spans="2:35" ht="13">
      <c r="B679" s="90"/>
      <c r="V679" s="90"/>
      <c r="AA679" s="90"/>
      <c r="AI679" s="90"/>
    </row>
    <row r="680" spans="2:35" ht="13">
      <c r="B680" s="90"/>
      <c r="V680" s="90"/>
      <c r="AA680" s="90"/>
      <c r="AI680" s="90"/>
    </row>
    <row r="681" spans="2:35" ht="13">
      <c r="B681" s="90"/>
      <c r="V681" s="90"/>
      <c r="AA681" s="90"/>
      <c r="AI681" s="90"/>
    </row>
    <row r="682" spans="2:35" ht="13">
      <c r="B682" s="90"/>
      <c r="V682" s="90"/>
      <c r="AA682" s="90"/>
      <c r="AI682" s="90"/>
    </row>
    <row r="683" spans="2:35" ht="13">
      <c r="B683" s="90"/>
      <c r="V683" s="90"/>
      <c r="AA683" s="90"/>
      <c r="AI683" s="90"/>
    </row>
    <row r="684" spans="2:35" ht="13">
      <c r="B684" s="90"/>
      <c r="V684" s="90"/>
      <c r="AA684" s="90"/>
      <c r="AI684" s="90"/>
    </row>
    <row r="685" spans="2:35" ht="13">
      <c r="B685" s="90"/>
      <c r="V685" s="90"/>
      <c r="AA685" s="90"/>
      <c r="AI685" s="90"/>
    </row>
    <row r="686" spans="2:35" ht="13">
      <c r="B686" s="90"/>
      <c r="V686" s="90"/>
      <c r="AA686" s="90"/>
      <c r="AI686" s="90"/>
    </row>
    <row r="687" spans="2:35" ht="13">
      <c r="B687" s="90"/>
      <c r="V687" s="90"/>
      <c r="AA687" s="90"/>
      <c r="AI687" s="90"/>
    </row>
    <row r="688" spans="2:35" ht="13">
      <c r="B688" s="90"/>
      <c r="V688" s="90"/>
      <c r="AA688" s="90"/>
      <c r="AI688" s="90"/>
    </row>
    <row r="689" spans="2:35" ht="13">
      <c r="B689" s="90"/>
      <c r="V689" s="90"/>
      <c r="AA689" s="90"/>
      <c r="AI689" s="90"/>
    </row>
    <row r="690" spans="2:35" ht="13">
      <c r="B690" s="90"/>
      <c r="V690" s="90"/>
      <c r="AA690" s="90"/>
      <c r="AI690" s="90"/>
    </row>
    <row r="691" spans="2:35" ht="13">
      <c r="B691" s="90"/>
      <c r="V691" s="90"/>
      <c r="AA691" s="90"/>
      <c r="AI691" s="90"/>
    </row>
    <row r="692" spans="2:35" ht="13">
      <c r="B692" s="90"/>
      <c r="V692" s="90"/>
      <c r="AA692" s="90"/>
      <c r="AI692" s="90"/>
    </row>
    <row r="693" spans="2:35" ht="13">
      <c r="B693" s="90"/>
      <c r="V693" s="90"/>
      <c r="AA693" s="90"/>
      <c r="AI693" s="90"/>
    </row>
    <row r="694" spans="2:35" ht="13">
      <c r="B694" s="90"/>
      <c r="V694" s="90"/>
      <c r="AA694" s="90"/>
      <c r="AI694" s="90"/>
    </row>
    <row r="695" spans="2:35" ht="13">
      <c r="B695" s="90"/>
      <c r="V695" s="90"/>
      <c r="AA695" s="90"/>
      <c r="AI695" s="90"/>
    </row>
    <row r="696" spans="2:35" ht="13">
      <c r="B696" s="90"/>
      <c r="V696" s="90"/>
      <c r="AA696" s="90"/>
      <c r="AI696" s="90"/>
    </row>
    <row r="697" spans="2:35" ht="13">
      <c r="B697" s="90"/>
      <c r="V697" s="90"/>
      <c r="AA697" s="90"/>
      <c r="AI697" s="90"/>
    </row>
    <row r="698" spans="2:35" ht="13">
      <c r="B698" s="90"/>
      <c r="V698" s="90"/>
      <c r="AA698" s="90"/>
      <c r="AI698" s="90"/>
    </row>
    <row r="699" spans="2:35" ht="13">
      <c r="B699" s="90"/>
      <c r="V699" s="90"/>
      <c r="AA699" s="90"/>
      <c r="AI699" s="90"/>
    </row>
    <row r="700" spans="2:35" ht="13">
      <c r="B700" s="90"/>
      <c r="V700" s="90"/>
      <c r="AA700" s="90"/>
      <c r="AI700" s="90"/>
    </row>
    <row r="701" spans="2:35" ht="13">
      <c r="B701" s="90"/>
      <c r="V701" s="90"/>
      <c r="AA701" s="90"/>
      <c r="AI701" s="90"/>
    </row>
    <row r="702" spans="2:35" ht="13">
      <c r="B702" s="90"/>
      <c r="V702" s="90"/>
      <c r="AA702" s="90"/>
      <c r="AI702" s="90"/>
    </row>
    <row r="703" spans="2:35" ht="13">
      <c r="B703" s="90"/>
      <c r="V703" s="90"/>
      <c r="AA703" s="90"/>
      <c r="AI703" s="90"/>
    </row>
    <row r="704" spans="2:35" ht="13">
      <c r="B704" s="90"/>
      <c r="V704" s="90"/>
      <c r="AA704" s="90"/>
      <c r="AI704" s="90"/>
    </row>
    <row r="705" spans="2:35" ht="13">
      <c r="B705" s="90"/>
      <c r="V705" s="90"/>
      <c r="AA705" s="90"/>
      <c r="AI705" s="90"/>
    </row>
    <row r="706" spans="2:35" ht="13">
      <c r="B706" s="90"/>
      <c r="V706" s="90"/>
      <c r="AA706" s="90"/>
      <c r="AI706" s="90"/>
    </row>
    <row r="707" spans="2:35" ht="13">
      <c r="B707" s="90"/>
      <c r="V707" s="90"/>
      <c r="AA707" s="90"/>
      <c r="AI707" s="90"/>
    </row>
    <row r="708" spans="2:35" ht="13">
      <c r="B708" s="90"/>
      <c r="V708" s="90"/>
      <c r="AA708" s="90"/>
      <c r="AI708" s="90"/>
    </row>
    <row r="709" spans="2:35" ht="13">
      <c r="B709" s="90"/>
      <c r="V709" s="90"/>
      <c r="AA709" s="90"/>
      <c r="AI709" s="90"/>
    </row>
    <row r="710" spans="2:35" ht="13">
      <c r="B710" s="90"/>
      <c r="V710" s="90"/>
      <c r="AA710" s="90"/>
      <c r="AI710" s="90"/>
    </row>
    <row r="711" spans="2:35" ht="13">
      <c r="B711" s="90"/>
      <c r="V711" s="90"/>
      <c r="AA711" s="90"/>
      <c r="AI711" s="90"/>
    </row>
    <row r="712" spans="2:35" ht="13">
      <c r="B712" s="90"/>
      <c r="V712" s="90"/>
      <c r="AA712" s="90"/>
      <c r="AI712" s="90"/>
    </row>
    <row r="713" spans="2:35" ht="13">
      <c r="B713" s="90"/>
      <c r="V713" s="90"/>
      <c r="AA713" s="90"/>
      <c r="AI713" s="90"/>
    </row>
    <row r="714" spans="2:35" ht="13">
      <c r="B714" s="90"/>
      <c r="V714" s="90"/>
      <c r="AA714" s="90"/>
      <c r="AI714" s="90"/>
    </row>
    <row r="715" spans="2:35" ht="13">
      <c r="B715" s="90"/>
      <c r="V715" s="90"/>
      <c r="AA715" s="90"/>
      <c r="AI715" s="90"/>
    </row>
    <row r="716" spans="2:35" ht="13">
      <c r="B716" s="90"/>
      <c r="V716" s="90"/>
      <c r="AA716" s="90"/>
      <c r="AI716" s="90"/>
    </row>
    <row r="717" spans="2:35" ht="13">
      <c r="B717" s="90"/>
      <c r="V717" s="90"/>
      <c r="AA717" s="90"/>
      <c r="AI717" s="90"/>
    </row>
    <row r="718" spans="2:35" ht="13">
      <c r="B718" s="90"/>
      <c r="V718" s="90"/>
      <c r="AA718" s="90"/>
      <c r="AI718" s="90"/>
    </row>
    <row r="719" spans="2:35" ht="13">
      <c r="B719" s="90"/>
      <c r="V719" s="90"/>
      <c r="AA719" s="90"/>
      <c r="AI719" s="90"/>
    </row>
    <row r="720" spans="2:35" ht="13">
      <c r="B720" s="90"/>
      <c r="V720" s="90"/>
      <c r="AA720" s="90"/>
      <c r="AI720" s="90"/>
    </row>
    <row r="721" spans="2:35" ht="13">
      <c r="B721" s="90"/>
      <c r="V721" s="90"/>
      <c r="AA721" s="90"/>
      <c r="AI721" s="90"/>
    </row>
    <row r="722" spans="2:35" ht="13">
      <c r="B722" s="90"/>
      <c r="V722" s="90"/>
      <c r="AA722" s="90"/>
      <c r="AI722" s="90"/>
    </row>
    <row r="723" spans="2:35" ht="13">
      <c r="B723" s="90"/>
      <c r="V723" s="90"/>
      <c r="AA723" s="90"/>
      <c r="AI723" s="90"/>
    </row>
    <row r="724" spans="2:35" ht="13">
      <c r="B724" s="90"/>
      <c r="V724" s="90"/>
      <c r="AA724" s="90"/>
      <c r="AI724" s="90"/>
    </row>
    <row r="725" spans="2:35" ht="13">
      <c r="B725" s="90"/>
      <c r="V725" s="90"/>
      <c r="AA725" s="90"/>
      <c r="AI725" s="90"/>
    </row>
    <row r="726" spans="2:35" ht="13">
      <c r="B726" s="90"/>
      <c r="V726" s="90"/>
      <c r="AA726" s="90"/>
      <c r="AI726" s="90"/>
    </row>
    <row r="727" spans="2:35" ht="13">
      <c r="B727" s="90"/>
      <c r="V727" s="90"/>
      <c r="AA727" s="90"/>
      <c r="AI727" s="90"/>
    </row>
    <row r="728" spans="2:35" ht="13">
      <c r="B728" s="90"/>
      <c r="V728" s="90"/>
      <c r="AA728" s="90"/>
      <c r="AI728" s="90"/>
    </row>
    <row r="729" spans="2:35" ht="13">
      <c r="B729" s="90"/>
      <c r="V729" s="90"/>
      <c r="AA729" s="90"/>
      <c r="AI729" s="90"/>
    </row>
    <row r="730" spans="2:35" ht="13">
      <c r="B730" s="90"/>
      <c r="V730" s="90"/>
      <c r="AA730" s="90"/>
      <c r="AI730" s="90"/>
    </row>
    <row r="731" spans="2:35" ht="13">
      <c r="B731" s="90"/>
      <c r="V731" s="90"/>
      <c r="AA731" s="90"/>
      <c r="AI731" s="90"/>
    </row>
    <row r="732" spans="2:35" ht="13">
      <c r="B732" s="90"/>
      <c r="V732" s="90"/>
      <c r="AA732" s="90"/>
      <c r="AI732" s="90"/>
    </row>
    <row r="733" spans="2:35" ht="13">
      <c r="B733" s="90"/>
      <c r="V733" s="90"/>
      <c r="AA733" s="90"/>
      <c r="AI733" s="90"/>
    </row>
    <row r="734" spans="2:35" ht="13">
      <c r="B734" s="90"/>
      <c r="V734" s="90"/>
      <c r="AA734" s="90"/>
      <c r="AI734" s="90"/>
    </row>
    <row r="735" spans="2:35" ht="13">
      <c r="B735" s="90"/>
      <c r="V735" s="90"/>
      <c r="AA735" s="90"/>
      <c r="AI735" s="90"/>
    </row>
    <row r="736" spans="2:35" ht="13">
      <c r="B736" s="90"/>
      <c r="V736" s="90"/>
      <c r="AA736" s="90"/>
      <c r="AI736" s="90"/>
    </row>
    <row r="737" spans="2:35" ht="13">
      <c r="B737" s="90"/>
      <c r="V737" s="90"/>
      <c r="AA737" s="90"/>
      <c r="AI737" s="90"/>
    </row>
    <row r="738" spans="2:35" ht="13">
      <c r="B738" s="90"/>
      <c r="V738" s="90"/>
      <c r="AA738" s="90"/>
      <c r="AI738" s="90"/>
    </row>
    <row r="739" spans="2:35" ht="13">
      <c r="B739" s="90"/>
      <c r="V739" s="90"/>
      <c r="AA739" s="90"/>
      <c r="AI739" s="90"/>
    </row>
    <row r="740" spans="2:35" ht="13">
      <c r="B740" s="90"/>
      <c r="V740" s="90"/>
      <c r="AA740" s="90"/>
      <c r="AI740" s="90"/>
    </row>
    <row r="741" spans="2:35" ht="13">
      <c r="B741" s="90"/>
      <c r="V741" s="90"/>
      <c r="AA741" s="90"/>
      <c r="AI741" s="90"/>
    </row>
    <row r="742" spans="2:35" ht="13">
      <c r="B742" s="90"/>
      <c r="V742" s="90"/>
      <c r="AA742" s="90"/>
      <c r="AI742" s="90"/>
    </row>
    <row r="743" spans="2:35" ht="13">
      <c r="B743" s="90"/>
      <c r="V743" s="90"/>
      <c r="AA743" s="90"/>
      <c r="AI743" s="90"/>
    </row>
    <row r="744" spans="2:35" ht="13">
      <c r="B744" s="90"/>
      <c r="V744" s="90"/>
      <c r="AA744" s="90"/>
      <c r="AI744" s="90"/>
    </row>
    <row r="745" spans="2:35" ht="13">
      <c r="B745" s="90"/>
      <c r="V745" s="90"/>
      <c r="AA745" s="90"/>
      <c r="AI745" s="90"/>
    </row>
    <row r="746" spans="2:35" ht="13">
      <c r="B746" s="90"/>
      <c r="V746" s="90"/>
      <c r="AA746" s="90"/>
      <c r="AI746" s="90"/>
    </row>
    <row r="747" spans="2:35" ht="13">
      <c r="B747" s="90"/>
      <c r="V747" s="90"/>
      <c r="AA747" s="90"/>
      <c r="AI747" s="90"/>
    </row>
    <row r="748" spans="2:35" ht="13">
      <c r="B748" s="90"/>
      <c r="V748" s="90"/>
      <c r="AA748" s="90"/>
      <c r="AI748" s="90"/>
    </row>
    <row r="749" spans="2:35" ht="13">
      <c r="B749" s="90"/>
      <c r="V749" s="90"/>
      <c r="AA749" s="90"/>
      <c r="AI749" s="90"/>
    </row>
    <row r="750" spans="2:35" ht="13">
      <c r="B750" s="90"/>
      <c r="V750" s="90"/>
      <c r="AA750" s="90"/>
      <c r="AI750" s="90"/>
    </row>
    <row r="751" spans="2:35" ht="13">
      <c r="B751" s="90"/>
      <c r="V751" s="90"/>
      <c r="AA751" s="90"/>
      <c r="AI751" s="90"/>
    </row>
    <row r="752" spans="2:35" ht="13">
      <c r="B752" s="90"/>
      <c r="V752" s="90"/>
      <c r="AA752" s="90"/>
      <c r="AI752" s="90"/>
    </row>
    <row r="753" spans="2:35" ht="13">
      <c r="B753" s="90"/>
      <c r="V753" s="90"/>
      <c r="AA753" s="90"/>
      <c r="AI753" s="90"/>
    </row>
    <row r="754" spans="2:35" ht="13">
      <c r="B754" s="90"/>
      <c r="V754" s="90"/>
      <c r="AA754" s="90"/>
      <c r="AI754" s="90"/>
    </row>
    <row r="755" spans="2:35" ht="13">
      <c r="B755" s="90"/>
      <c r="V755" s="90"/>
      <c r="AA755" s="90"/>
      <c r="AI755" s="90"/>
    </row>
    <row r="756" spans="2:35" ht="13">
      <c r="B756" s="90"/>
      <c r="V756" s="90"/>
      <c r="AA756" s="90"/>
      <c r="AI756" s="90"/>
    </row>
    <row r="757" spans="2:35" ht="13">
      <c r="B757" s="90"/>
      <c r="V757" s="90"/>
      <c r="AA757" s="90"/>
      <c r="AI757" s="90"/>
    </row>
    <row r="758" spans="2:35" ht="13">
      <c r="B758" s="90"/>
      <c r="V758" s="90"/>
      <c r="AA758" s="90"/>
      <c r="AI758" s="90"/>
    </row>
    <row r="759" spans="2:35" ht="13">
      <c r="B759" s="90"/>
      <c r="V759" s="90"/>
      <c r="AA759" s="90"/>
      <c r="AI759" s="90"/>
    </row>
    <row r="760" spans="2:35" ht="13">
      <c r="B760" s="90"/>
      <c r="V760" s="90"/>
      <c r="AA760" s="90"/>
      <c r="AI760" s="90"/>
    </row>
    <row r="761" spans="2:35" ht="13">
      <c r="B761" s="90"/>
      <c r="V761" s="90"/>
      <c r="AA761" s="90"/>
      <c r="AI761" s="90"/>
    </row>
    <row r="762" spans="2:35" ht="13">
      <c r="B762" s="90"/>
      <c r="V762" s="90"/>
      <c r="AA762" s="90"/>
      <c r="AI762" s="90"/>
    </row>
    <row r="763" spans="2:35" ht="13">
      <c r="B763" s="90"/>
      <c r="V763" s="90"/>
      <c r="AA763" s="90"/>
      <c r="AI763" s="90"/>
    </row>
    <row r="764" spans="2:35" ht="13">
      <c r="B764" s="90"/>
      <c r="V764" s="90"/>
      <c r="AA764" s="90"/>
      <c r="AI764" s="90"/>
    </row>
    <row r="765" spans="2:35" ht="13">
      <c r="B765" s="90"/>
      <c r="V765" s="90"/>
      <c r="AA765" s="90"/>
      <c r="AI765" s="90"/>
    </row>
    <row r="766" spans="2:35" ht="13">
      <c r="B766" s="90"/>
      <c r="V766" s="90"/>
      <c r="AA766" s="90"/>
      <c r="AI766" s="90"/>
    </row>
    <row r="767" spans="2:35" ht="13">
      <c r="B767" s="90"/>
      <c r="V767" s="90"/>
      <c r="AA767" s="90"/>
      <c r="AI767" s="90"/>
    </row>
    <row r="768" spans="2:35" ht="13">
      <c r="B768" s="90"/>
      <c r="V768" s="90"/>
      <c r="AA768" s="90"/>
      <c r="AI768" s="90"/>
    </row>
    <row r="769" spans="2:35" ht="13">
      <c r="B769" s="90"/>
      <c r="V769" s="90"/>
      <c r="AA769" s="90"/>
      <c r="AI769" s="90"/>
    </row>
    <row r="770" spans="2:35" ht="13">
      <c r="B770" s="90"/>
      <c r="V770" s="90"/>
      <c r="AA770" s="90"/>
      <c r="AI770" s="90"/>
    </row>
    <row r="771" spans="2:35" ht="13">
      <c r="B771" s="90"/>
      <c r="V771" s="90"/>
      <c r="AA771" s="90"/>
      <c r="AI771" s="90"/>
    </row>
    <row r="772" spans="2:35" ht="13">
      <c r="B772" s="90"/>
      <c r="V772" s="90"/>
      <c r="AA772" s="90"/>
      <c r="AI772" s="90"/>
    </row>
    <row r="773" spans="2:35" ht="13">
      <c r="B773" s="90"/>
      <c r="V773" s="90"/>
      <c r="AA773" s="90"/>
      <c r="AI773" s="90"/>
    </row>
    <row r="774" spans="2:35" ht="13">
      <c r="B774" s="90"/>
      <c r="V774" s="90"/>
      <c r="AA774" s="90"/>
      <c r="AI774" s="90"/>
    </row>
    <row r="775" spans="2:35" ht="13">
      <c r="B775" s="90"/>
      <c r="V775" s="90"/>
      <c r="AA775" s="90"/>
      <c r="AI775" s="90"/>
    </row>
    <row r="776" spans="2:35" ht="13">
      <c r="B776" s="90"/>
      <c r="V776" s="90"/>
      <c r="AA776" s="90"/>
      <c r="AI776" s="90"/>
    </row>
    <row r="777" spans="2:35" ht="13">
      <c r="B777" s="90"/>
      <c r="V777" s="90"/>
      <c r="AA777" s="90"/>
      <c r="AI777" s="90"/>
    </row>
    <row r="778" spans="2:35" ht="13">
      <c r="B778" s="90"/>
      <c r="V778" s="90"/>
      <c r="AA778" s="90"/>
      <c r="AI778" s="90"/>
    </row>
    <row r="779" spans="2:35" ht="13">
      <c r="B779" s="90"/>
      <c r="V779" s="90"/>
      <c r="AA779" s="90"/>
      <c r="AI779" s="90"/>
    </row>
    <row r="780" spans="2:35" ht="13">
      <c r="B780" s="90"/>
      <c r="V780" s="90"/>
      <c r="AA780" s="90"/>
      <c r="AI780" s="90"/>
    </row>
    <row r="781" spans="2:35" ht="13">
      <c r="B781" s="90"/>
      <c r="V781" s="90"/>
      <c r="AA781" s="90"/>
      <c r="AI781" s="90"/>
    </row>
    <row r="782" spans="2:35" ht="13">
      <c r="B782" s="90"/>
      <c r="V782" s="90"/>
      <c r="AA782" s="90"/>
      <c r="AI782" s="90"/>
    </row>
    <row r="783" spans="2:35" ht="13">
      <c r="B783" s="90"/>
      <c r="V783" s="90"/>
      <c r="AA783" s="90"/>
      <c r="AI783" s="90"/>
    </row>
    <row r="784" spans="2:35" ht="13">
      <c r="B784" s="90"/>
      <c r="V784" s="90"/>
      <c r="AA784" s="90"/>
      <c r="AI784" s="90"/>
    </row>
    <row r="785" spans="2:35" ht="13">
      <c r="B785" s="90"/>
      <c r="V785" s="90"/>
      <c r="AA785" s="90"/>
      <c r="AI785" s="90"/>
    </row>
    <row r="786" spans="2:35" ht="13">
      <c r="B786" s="90"/>
      <c r="V786" s="90"/>
      <c r="AA786" s="90"/>
      <c r="AI786" s="90"/>
    </row>
    <row r="787" spans="2:35" ht="13">
      <c r="B787" s="90"/>
      <c r="V787" s="90"/>
      <c r="AA787" s="90"/>
      <c r="AI787" s="90"/>
    </row>
    <row r="788" spans="2:35" ht="13">
      <c r="B788" s="90"/>
      <c r="V788" s="90"/>
      <c r="AA788" s="90"/>
      <c r="AI788" s="90"/>
    </row>
    <row r="789" spans="2:35" ht="13">
      <c r="B789" s="90"/>
      <c r="V789" s="90"/>
      <c r="AA789" s="90"/>
      <c r="AI789" s="90"/>
    </row>
    <row r="790" spans="2:35" ht="13">
      <c r="B790" s="90"/>
      <c r="V790" s="90"/>
      <c r="AA790" s="90"/>
      <c r="AI790" s="90"/>
    </row>
    <row r="791" spans="2:35" ht="13">
      <c r="B791" s="90"/>
      <c r="V791" s="90"/>
      <c r="AA791" s="90"/>
      <c r="AI791" s="90"/>
    </row>
    <row r="792" spans="2:35" ht="13">
      <c r="B792" s="90"/>
      <c r="V792" s="90"/>
      <c r="AA792" s="90"/>
      <c r="AI792" s="90"/>
    </row>
    <row r="793" spans="2:35" ht="13">
      <c r="B793" s="90"/>
      <c r="V793" s="90"/>
      <c r="AA793" s="90"/>
      <c r="AI793" s="90"/>
    </row>
    <row r="794" spans="2:35" ht="13">
      <c r="B794" s="90"/>
      <c r="V794" s="90"/>
      <c r="AA794" s="90"/>
      <c r="AI794" s="90"/>
    </row>
    <row r="795" spans="2:35" ht="13">
      <c r="B795" s="90"/>
      <c r="V795" s="90"/>
      <c r="AA795" s="90"/>
      <c r="AI795" s="90"/>
    </row>
    <row r="796" spans="2:35" ht="13">
      <c r="B796" s="90"/>
      <c r="V796" s="90"/>
      <c r="AA796" s="90"/>
      <c r="AI796" s="90"/>
    </row>
    <row r="797" spans="2:35" ht="13">
      <c r="B797" s="90"/>
      <c r="V797" s="90"/>
      <c r="AA797" s="90"/>
      <c r="AI797" s="90"/>
    </row>
    <row r="798" spans="2:35" ht="13">
      <c r="B798" s="90"/>
      <c r="V798" s="90"/>
      <c r="AA798" s="90"/>
      <c r="AI798" s="90"/>
    </row>
    <row r="799" spans="2:35" ht="13">
      <c r="B799" s="90"/>
      <c r="V799" s="90"/>
      <c r="AA799" s="90"/>
      <c r="AI799" s="90"/>
    </row>
    <row r="800" spans="2:35" ht="13">
      <c r="B800" s="90"/>
      <c r="V800" s="90"/>
      <c r="AA800" s="90"/>
      <c r="AI800" s="90"/>
    </row>
    <row r="801" spans="2:35" ht="13">
      <c r="B801" s="90"/>
      <c r="V801" s="90"/>
      <c r="AA801" s="90"/>
      <c r="AI801" s="90"/>
    </row>
    <row r="802" spans="2:35" ht="13">
      <c r="B802" s="90"/>
      <c r="V802" s="90"/>
      <c r="AA802" s="90"/>
      <c r="AI802" s="90"/>
    </row>
    <row r="803" spans="2:35" ht="13">
      <c r="B803" s="90"/>
      <c r="V803" s="90"/>
      <c r="AA803" s="90"/>
      <c r="AI803" s="90"/>
    </row>
    <row r="804" spans="2:35" ht="13">
      <c r="B804" s="90"/>
      <c r="V804" s="90"/>
      <c r="AA804" s="90"/>
      <c r="AI804" s="90"/>
    </row>
    <row r="805" spans="2:35" ht="13">
      <c r="B805" s="90"/>
      <c r="V805" s="90"/>
      <c r="AA805" s="90"/>
      <c r="AI805" s="90"/>
    </row>
    <row r="806" spans="2:35" ht="13">
      <c r="B806" s="90"/>
      <c r="V806" s="90"/>
      <c r="AA806" s="90"/>
      <c r="AI806" s="90"/>
    </row>
    <row r="807" spans="2:35" ht="13">
      <c r="B807" s="90"/>
      <c r="V807" s="90"/>
      <c r="AA807" s="90"/>
      <c r="AI807" s="90"/>
    </row>
    <row r="808" spans="2:35" ht="13">
      <c r="B808" s="90"/>
      <c r="V808" s="90"/>
      <c r="AA808" s="90"/>
      <c r="AI808" s="90"/>
    </row>
    <row r="809" spans="2:35" ht="13">
      <c r="B809" s="90"/>
      <c r="V809" s="90"/>
      <c r="AA809" s="90"/>
      <c r="AI809" s="90"/>
    </row>
    <row r="810" spans="2:35" ht="13">
      <c r="B810" s="90"/>
      <c r="V810" s="90"/>
      <c r="AA810" s="90"/>
      <c r="AI810" s="90"/>
    </row>
    <row r="811" spans="2:35" ht="13">
      <c r="B811" s="90"/>
      <c r="V811" s="90"/>
      <c r="AA811" s="90"/>
      <c r="AI811" s="90"/>
    </row>
    <row r="812" spans="2:35" ht="13">
      <c r="B812" s="90"/>
      <c r="V812" s="90"/>
      <c r="AA812" s="90"/>
      <c r="AI812" s="90"/>
    </row>
    <row r="813" spans="2:35" ht="13">
      <c r="B813" s="90"/>
      <c r="V813" s="90"/>
      <c r="AA813" s="90"/>
      <c r="AI813" s="90"/>
    </row>
    <row r="814" spans="2:35" ht="13">
      <c r="B814" s="90"/>
      <c r="V814" s="90"/>
      <c r="AA814" s="90"/>
      <c r="AI814" s="90"/>
    </row>
    <row r="815" spans="2:35" ht="13">
      <c r="B815" s="90"/>
      <c r="V815" s="90"/>
      <c r="AA815" s="90"/>
      <c r="AI815" s="90"/>
    </row>
    <row r="816" spans="2:35" ht="13">
      <c r="B816" s="90"/>
      <c r="V816" s="90"/>
      <c r="AA816" s="90"/>
      <c r="AI816" s="90"/>
    </row>
    <row r="817" spans="2:35" ht="13">
      <c r="B817" s="90"/>
      <c r="V817" s="90"/>
      <c r="AA817" s="90"/>
      <c r="AI817" s="90"/>
    </row>
    <row r="818" spans="2:35" ht="13">
      <c r="B818" s="90"/>
      <c r="V818" s="90"/>
      <c r="AA818" s="90"/>
      <c r="AI818" s="90"/>
    </row>
    <row r="819" spans="2:35" ht="13">
      <c r="B819" s="90"/>
      <c r="V819" s="90"/>
      <c r="AA819" s="90"/>
      <c r="AI819" s="90"/>
    </row>
    <row r="820" spans="2:35" ht="13">
      <c r="B820" s="90"/>
      <c r="V820" s="90"/>
      <c r="AA820" s="90"/>
      <c r="AI820" s="90"/>
    </row>
    <row r="821" spans="2:35" ht="13">
      <c r="B821" s="90"/>
      <c r="V821" s="90"/>
      <c r="AA821" s="90"/>
      <c r="AI821" s="90"/>
    </row>
    <row r="822" spans="2:35" ht="13">
      <c r="B822" s="90"/>
      <c r="V822" s="90"/>
      <c r="AA822" s="90"/>
      <c r="AI822" s="90"/>
    </row>
    <row r="823" spans="2:35" ht="13">
      <c r="B823" s="90"/>
      <c r="V823" s="90"/>
      <c r="AA823" s="90"/>
      <c r="AI823" s="90"/>
    </row>
    <row r="824" spans="2:35" ht="13">
      <c r="B824" s="90"/>
      <c r="V824" s="90"/>
      <c r="AA824" s="90"/>
      <c r="AI824" s="90"/>
    </row>
    <row r="825" spans="2:35" ht="13">
      <c r="B825" s="90"/>
      <c r="V825" s="90"/>
      <c r="AA825" s="90"/>
      <c r="AI825" s="90"/>
    </row>
    <row r="826" spans="2:35" ht="13">
      <c r="B826" s="90"/>
      <c r="V826" s="90"/>
      <c r="AA826" s="90"/>
      <c r="AI826" s="90"/>
    </row>
    <row r="827" spans="2:35" ht="13">
      <c r="B827" s="90"/>
      <c r="V827" s="90"/>
      <c r="AA827" s="90"/>
      <c r="AI827" s="90"/>
    </row>
    <row r="828" spans="2:35" ht="13">
      <c r="B828" s="90"/>
      <c r="V828" s="90"/>
      <c r="AA828" s="90"/>
      <c r="AI828" s="90"/>
    </row>
    <row r="829" spans="2:35" ht="13">
      <c r="B829" s="90"/>
      <c r="V829" s="90"/>
      <c r="AA829" s="90"/>
      <c r="AI829" s="90"/>
    </row>
    <row r="830" spans="2:35" ht="13">
      <c r="B830" s="90"/>
      <c r="V830" s="90"/>
      <c r="AA830" s="90"/>
      <c r="AI830" s="90"/>
    </row>
    <row r="831" spans="2:35" ht="13">
      <c r="B831" s="90"/>
      <c r="V831" s="90"/>
      <c r="AA831" s="90"/>
      <c r="AI831" s="90"/>
    </row>
    <row r="832" spans="2:35" ht="13">
      <c r="B832" s="90"/>
      <c r="V832" s="90"/>
      <c r="AA832" s="90"/>
      <c r="AI832" s="90"/>
    </row>
    <row r="833" spans="2:35" ht="13">
      <c r="B833" s="90"/>
      <c r="V833" s="90"/>
      <c r="AA833" s="90"/>
      <c r="AI833" s="90"/>
    </row>
    <row r="834" spans="2:35" ht="13">
      <c r="B834" s="90"/>
      <c r="V834" s="90"/>
      <c r="AA834" s="90"/>
      <c r="AI834" s="90"/>
    </row>
    <row r="835" spans="2:35" ht="13">
      <c r="B835" s="90"/>
      <c r="V835" s="90"/>
      <c r="AA835" s="90"/>
      <c r="AI835" s="90"/>
    </row>
    <row r="836" spans="2:35" ht="13">
      <c r="B836" s="90"/>
      <c r="V836" s="90"/>
      <c r="AA836" s="90"/>
      <c r="AI836" s="90"/>
    </row>
    <row r="837" spans="2:35" ht="13">
      <c r="B837" s="90"/>
      <c r="V837" s="90"/>
      <c r="AA837" s="90"/>
      <c r="AI837" s="90"/>
    </row>
    <row r="838" spans="2:35" ht="13">
      <c r="B838" s="90"/>
      <c r="V838" s="90"/>
      <c r="AA838" s="90"/>
      <c r="AI838" s="90"/>
    </row>
    <row r="839" spans="2:35" ht="13">
      <c r="B839" s="90"/>
      <c r="V839" s="90"/>
      <c r="AA839" s="90"/>
      <c r="AI839" s="90"/>
    </row>
    <row r="840" spans="2:35" ht="13">
      <c r="B840" s="90"/>
      <c r="V840" s="90"/>
      <c r="AA840" s="90"/>
      <c r="AI840" s="90"/>
    </row>
    <row r="841" spans="2:35" ht="13">
      <c r="B841" s="90"/>
      <c r="V841" s="90"/>
      <c r="AA841" s="90"/>
      <c r="AI841" s="90"/>
    </row>
    <row r="842" spans="2:35" ht="13">
      <c r="B842" s="90"/>
      <c r="V842" s="90"/>
      <c r="AA842" s="90"/>
      <c r="AI842" s="90"/>
    </row>
    <row r="843" spans="2:35" ht="13">
      <c r="B843" s="90"/>
      <c r="V843" s="90"/>
      <c r="AA843" s="90"/>
      <c r="AI843" s="90"/>
    </row>
    <row r="844" spans="2:35" ht="13">
      <c r="B844" s="90"/>
      <c r="V844" s="90"/>
      <c r="AA844" s="90"/>
      <c r="AI844" s="90"/>
    </row>
    <row r="845" spans="2:35" ht="13">
      <c r="B845" s="90"/>
      <c r="V845" s="90"/>
      <c r="AA845" s="90"/>
      <c r="AI845" s="90"/>
    </row>
    <row r="846" spans="2:35" ht="13">
      <c r="B846" s="90"/>
      <c r="V846" s="90"/>
      <c r="AA846" s="90"/>
      <c r="AI846" s="90"/>
    </row>
    <row r="847" spans="2:35" ht="13">
      <c r="B847" s="90"/>
      <c r="V847" s="90"/>
      <c r="AA847" s="90"/>
      <c r="AI847" s="90"/>
    </row>
    <row r="848" spans="2:35" ht="13">
      <c r="B848" s="90"/>
      <c r="V848" s="90"/>
      <c r="AA848" s="90"/>
      <c r="AI848" s="90"/>
    </row>
    <row r="849" spans="2:35" ht="13">
      <c r="B849" s="90"/>
      <c r="V849" s="90"/>
      <c r="AA849" s="90"/>
      <c r="AI849" s="90"/>
    </row>
    <row r="850" spans="2:35" ht="13">
      <c r="B850" s="90"/>
      <c r="V850" s="90"/>
      <c r="AA850" s="90"/>
      <c r="AI850" s="90"/>
    </row>
    <row r="851" spans="2:35" ht="13">
      <c r="B851" s="90"/>
      <c r="V851" s="90"/>
      <c r="AA851" s="90"/>
      <c r="AI851" s="90"/>
    </row>
    <row r="852" spans="2:35" ht="13">
      <c r="B852" s="90"/>
      <c r="V852" s="90"/>
      <c r="AA852" s="90"/>
      <c r="AI852" s="90"/>
    </row>
    <row r="853" spans="2:35" ht="13">
      <c r="B853" s="90"/>
      <c r="V853" s="90"/>
      <c r="AA853" s="90"/>
      <c r="AI853" s="90"/>
    </row>
    <row r="854" spans="2:35" ht="13">
      <c r="B854" s="90"/>
      <c r="V854" s="90"/>
      <c r="AA854" s="90"/>
      <c r="AI854" s="90"/>
    </row>
    <row r="855" spans="2:35" ht="13">
      <c r="B855" s="90"/>
      <c r="V855" s="90"/>
      <c r="AA855" s="90"/>
      <c r="AI855" s="90"/>
    </row>
    <row r="856" spans="2:35" ht="13">
      <c r="B856" s="90"/>
      <c r="V856" s="90"/>
      <c r="AA856" s="90"/>
      <c r="AI856" s="90"/>
    </row>
    <row r="857" spans="2:35" ht="13">
      <c r="B857" s="90"/>
      <c r="V857" s="90"/>
      <c r="AA857" s="90"/>
      <c r="AI857" s="90"/>
    </row>
    <row r="858" spans="2:35" ht="13">
      <c r="B858" s="90"/>
      <c r="V858" s="90"/>
      <c r="AA858" s="90"/>
      <c r="AI858" s="90"/>
    </row>
    <row r="859" spans="2:35" ht="13">
      <c r="B859" s="90"/>
      <c r="V859" s="90"/>
      <c r="AA859" s="90"/>
      <c r="AI859" s="90"/>
    </row>
    <row r="860" spans="2:35" ht="13">
      <c r="B860" s="90"/>
      <c r="V860" s="90"/>
      <c r="AA860" s="90"/>
      <c r="AI860" s="90"/>
    </row>
    <row r="861" spans="2:35" ht="13">
      <c r="B861" s="90"/>
      <c r="V861" s="90"/>
      <c r="AA861" s="90"/>
      <c r="AI861" s="90"/>
    </row>
    <row r="862" spans="2:35" ht="13">
      <c r="B862" s="90"/>
      <c r="V862" s="90"/>
      <c r="AA862" s="90"/>
      <c r="AI862" s="90"/>
    </row>
    <row r="863" spans="2:35" ht="13">
      <c r="B863" s="90"/>
      <c r="V863" s="90"/>
      <c r="AA863" s="90"/>
      <c r="AI863" s="90"/>
    </row>
    <row r="864" spans="2:35" ht="13">
      <c r="B864" s="90"/>
      <c r="V864" s="90"/>
      <c r="AA864" s="90"/>
      <c r="AI864" s="90"/>
    </row>
    <row r="865" spans="2:35" ht="13">
      <c r="B865" s="90"/>
      <c r="V865" s="90"/>
      <c r="AA865" s="90"/>
      <c r="AI865" s="90"/>
    </row>
    <row r="866" spans="2:35" ht="13">
      <c r="B866" s="90"/>
      <c r="V866" s="90"/>
      <c r="AA866" s="90"/>
      <c r="AI866" s="90"/>
    </row>
    <row r="867" spans="2:35" ht="13">
      <c r="B867" s="90"/>
      <c r="V867" s="90"/>
      <c r="AA867" s="90"/>
      <c r="AI867" s="90"/>
    </row>
    <row r="868" spans="2:35" ht="13">
      <c r="B868" s="90"/>
      <c r="V868" s="90"/>
      <c r="AA868" s="90"/>
      <c r="AI868" s="90"/>
    </row>
    <row r="869" spans="2:35" ht="13">
      <c r="B869" s="90"/>
      <c r="V869" s="90"/>
      <c r="AA869" s="90"/>
      <c r="AI869" s="90"/>
    </row>
    <row r="870" spans="2:35" ht="13">
      <c r="B870" s="90"/>
      <c r="V870" s="90"/>
      <c r="AA870" s="90"/>
      <c r="AI870" s="90"/>
    </row>
    <row r="871" spans="2:35" ht="13">
      <c r="B871" s="90"/>
      <c r="V871" s="90"/>
      <c r="AA871" s="90"/>
      <c r="AI871" s="90"/>
    </row>
    <row r="872" spans="2:35" ht="13">
      <c r="B872" s="90"/>
      <c r="V872" s="90"/>
      <c r="AA872" s="90"/>
      <c r="AI872" s="90"/>
    </row>
    <row r="873" spans="2:35" ht="13">
      <c r="B873" s="90"/>
      <c r="V873" s="90"/>
      <c r="AA873" s="90"/>
      <c r="AI873" s="90"/>
    </row>
    <row r="874" spans="2:35" ht="13">
      <c r="B874" s="90"/>
      <c r="V874" s="90"/>
      <c r="AA874" s="90"/>
      <c r="AI874" s="90"/>
    </row>
    <row r="875" spans="2:35" ht="13">
      <c r="B875" s="90"/>
      <c r="V875" s="90"/>
      <c r="AA875" s="90"/>
      <c r="AI875" s="90"/>
    </row>
    <row r="876" spans="2:35" ht="13">
      <c r="B876" s="90"/>
      <c r="V876" s="90"/>
      <c r="AA876" s="90"/>
      <c r="AI876" s="90"/>
    </row>
    <row r="877" spans="2:35" ht="13">
      <c r="B877" s="90"/>
      <c r="V877" s="90"/>
      <c r="AA877" s="90"/>
      <c r="AI877" s="90"/>
    </row>
    <row r="878" spans="2:35" ht="13">
      <c r="B878" s="90"/>
      <c r="V878" s="90"/>
      <c r="AA878" s="90"/>
      <c r="AI878" s="90"/>
    </row>
    <row r="879" spans="2:35" ht="13">
      <c r="B879" s="90"/>
      <c r="V879" s="90"/>
      <c r="AA879" s="90"/>
      <c r="AI879" s="90"/>
    </row>
    <row r="880" spans="2:35" ht="13">
      <c r="B880" s="90"/>
      <c r="V880" s="90"/>
      <c r="AA880" s="90"/>
      <c r="AI880" s="90"/>
    </row>
    <row r="881" spans="2:35" ht="13">
      <c r="B881" s="90"/>
      <c r="V881" s="90"/>
      <c r="AA881" s="90"/>
      <c r="AI881" s="90"/>
    </row>
    <row r="882" spans="2:35" ht="13">
      <c r="B882" s="90"/>
      <c r="V882" s="90"/>
      <c r="AA882" s="90"/>
      <c r="AI882" s="90"/>
    </row>
    <row r="883" spans="2:35" ht="13">
      <c r="B883" s="90"/>
      <c r="V883" s="90"/>
      <c r="AA883" s="90"/>
      <c r="AI883" s="90"/>
    </row>
    <row r="884" spans="2:35" ht="13">
      <c r="B884" s="90"/>
      <c r="V884" s="90"/>
      <c r="AA884" s="90"/>
      <c r="AI884" s="90"/>
    </row>
    <row r="885" spans="2:35" ht="13">
      <c r="B885" s="90"/>
      <c r="V885" s="90"/>
      <c r="AA885" s="90"/>
      <c r="AI885" s="90"/>
    </row>
    <row r="886" spans="2:35" ht="13">
      <c r="B886" s="90"/>
      <c r="V886" s="90"/>
      <c r="AA886" s="90"/>
      <c r="AI886" s="90"/>
    </row>
    <row r="887" spans="2:35" ht="13">
      <c r="B887" s="90"/>
      <c r="V887" s="90"/>
      <c r="AA887" s="90"/>
      <c r="AI887" s="90"/>
    </row>
    <row r="888" spans="2:35" ht="13">
      <c r="B888" s="90"/>
      <c r="V888" s="90"/>
      <c r="AA888" s="90"/>
      <c r="AI888" s="90"/>
    </row>
    <row r="889" spans="2:35" ht="13">
      <c r="B889" s="90"/>
      <c r="V889" s="90"/>
      <c r="AA889" s="90"/>
      <c r="AI889" s="90"/>
    </row>
    <row r="890" spans="2:35" ht="13">
      <c r="B890" s="90"/>
      <c r="V890" s="90"/>
      <c r="AA890" s="90"/>
      <c r="AI890" s="90"/>
    </row>
    <row r="891" spans="2:35" ht="13">
      <c r="B891" s="90"/>
      <c r="V891" s="90"/>
      <c r="AA891" s="90"/>
      <c r="AI891" s="90"/>
    </row>
    <row r="892" spans="2:35" ht="13">
      <c r="B892" s="90"/>
      <c r="V892" s="90"/>
      <c r="AA892" s="90"/>
      <c r="AI892" s="90"/>
    </row>
    <row r="893" spans="2:35" ht="13">
      <c r="B893" s="90"/>
      <c r="V893" s="90"/>
      <c r="AA893" s="90"/>
      <c r="AI893" s="90"/>
    </row>
    <row r="894" spans="2:35" ht="13">
      <c r="B894" s="90"/>
      <c r="V894" s="90"/>
      <c r="AA894" s="90"/>
      <c r="AI894" s="90"/>
    </row>
    <row r="895" spans="2:35" ht="13">
      <c r="B895" s="90"/>
      <c r="V895" s="90"/>
      <c r="AA895" s="90"/>
      <c r="AI895" s="90"/>
    </row>
    <row r="896" spans="2:35" ht="13">
      <c r="B896" s="90"/>
      <c r="V896" s="90"/>
      <c r="AA896" s="90"/>
      <c r="AI896" s="90"/>
    </row>
    <row r="897" spans="2:35" ht="13">
      <c r="B897" s="90"/>
      <c r="V897" s="90"/>
      <c r="AA897" s="90"/>
      <c r="AI897" s="90"/>
    </row>
    <row r="898" spans="2:35" ht="13">
      <c r="B898" s="90"/>
      <c r="V898" s="90"/>
      <c r="AA898" s="90"/>
      <c r="AI898" s="90"/>
    </row>
    <row r="899" spans="2:35" ht="13">
      <c r="B899" s="90"/>
      <c r="V899" s="90"/>
      <c r="AA899" s="90"/>
      <c r="AI899" s="90"/>
    </row>
    <row r="900" spans="2:35" ht="13">
      <c r="B900" s="90"/>
      <c r="V900" s="90"/>
      <c r="AA900" s="90"/>
      <c r="AI900" s="90"/>
    </row>
    <row r="901" spans="2:35" ht="13">
      <c r="B901" s="90"/>
      <c r="V901" s="90"/>
      <c r="AA901" s="90"/>
      <c r="AI901" s="90"/>
    </row>
    <row r="902" spans="2:35" ht="13">
      <c r="B902" s="90"/>
      <c r="V902" s="90"/>
      <c r="AA902" s="90"/>
      <c r="AI902" s="90"/>
    </row>
    <row r="903" spans="2:35" ht="13">
      <c r="B903" s="90"/>
      <c r="V903" s="90"/>
      <c r="AA903" s="90"/>
      <c r="AI903" s="90"/>
    </row>
    <row r="904" spans="2:35" ht="13">
      <c r="B904" s="90"/>
      <c r="V904" s="90"/>
      <c r="AA904" s="90"/>
      <c r="AI904" s="90"/>
    </row>
    <row r="905" spans="2:35" ht="13">
      <c r="B905" s="90"/>
      <c r="V905" s="90"/>
      <c r="AA905" s="90"/>
      <c r="AI905" s="90"/>
    </row>
    <row r="906" spans="2:35" ht="13">
      <c r="B906" s="90"/>
      <c r="V906" s="90"/>
      <c r="AA906" s="90"/>
      <c r="AI906" s="90"/>
    </row>
    <row r="907" spans="2:35" ht="13">
      <c r="B907" s="90"/>
      <c r="V907" s="90"/>
      <c r="AA907" s="90"/>
      <c r="AI907" s="90"/>
    </row>
    <row r="908" spans="2:35" ht="13">
      <c r="B908" s="90"/>
      <c r="V908" s="90"/>
      <c r="AA908" s="90"/>
      <c r="AI908" s="90"/>
    </row>
    <row r="909" spans="2:35" ht="13">
      <c r="B909" s="90"/>
      <c r="V909" s="90"/>
      <c r="AA909" s="90"/>
      <c r="AI909" s="90"/>
    </row>
    <row r="910" spans="2:35" ht="13">
      <c r="B910" s="90"/>
      <c r="V910" s="90"/>
      <c r="AA910" s="90"/>
      <c r="AI910" s="90"/>
    </row>
    <row r="911" spans="2:35" ht="13">
      <c r="B911" s="90"/>
      <c r="V911" s="90"/>
      <c r="AA911" s="90"/>
      <c r="AI911" s="90"/>
    </row>
    <row r="912" spans="2:35" ht="13">
      <c r="B912" s="90"/>
      <c r="V912" s="90"/>
      <c r="AA912" s="90"/>
      <c r="AI912" s="90"/>
    </row>
    <row r="913" spans="2:35" ht="13">
      <c r="B913" s="90"/>
      <c r="V913" s="90"/>
      <c r="AA913" s="90"/>
      <c r="AI913" s="90"/>
    </row>
    <row r="914" spans="2:35" ht="13">
      <c r="B914" s="90"/>
      <c r="V914" s="90"/>
      <c r="AA914" s="90"/>
      <c r="AI914" s="90"/>
    </row>
    <row r="915" spans="2:35" ht="13">
      <c r="B915" s="90"/>
      <c r="V915" s="90"/>
      <c r="AA915" s="90"/>
      <c r="AI915" s="90"/>
    </row>
    <row r="916" spans="2:35" ht="13">
      <c r="B916" s="90"/>
      <c r="V916" s="90"/>
      <c r="AA916" s="90"/>
      <c r="AI916" s="90"/>
    </row>
    <row r="917" spans="2:35" ht="13">
      <c r="B917" s="90"/>
      <c r="V917" s="90"/>
      <c r="AA917" s="90"/>
      <c r="AI917" s="90"/>
    </row>
    <row r="918" spans="2:35" ht="13">
      <c r="B918" s="90"/>
      <c r="V918" s="90"/>
      <c r="AA918" s="90"/>
      <c r="AI918" s="90"/>
    </row>
    <row r="919" spans="2:35" ht="13">
      <c r="B919" s="90"/>
      <c r="V919" s="90"/>
      <c r="AA919" s="90"/>
      <c r="AI919" s="90"/>
    </row>
    <row r="920" spans="2:35" ht="13">
      <c r="B920" s="90"/>
      <c r="V920" s="90"/>
      <c r="AA920" s="90"/>
      <c r="AI920" s="90"/>
    </row>
    <row r="921" spans="2:35" ht="13">
      <c r="B921" s="90"/>
      <c r="V921" s="90"/>
      <c r="AA921" s="90"/>
      <c r="AI921" s="90"/>
    </row>
    <row r="922" spans="2:35" ht="13">
      <c r="B922" s="90"/>
      <c r="V922" s="90"/>
      <c r="AA922" s="90"/>
      <c r="AI922" s="90"/>
    </row>
    <row r="923" spans="2:35" ht="13">
      <c r="B923" s="90"/>
      <c r="V923" s="90"/>
      <c r="AA923" s="90"/>
      <c r="AI923" s="90"/>
    </row>
    <row r="924" spans="2:35" ht="13">
      <c r="B924" s="90"/>
      <c r="V924" s="90"/>
      <c r="AA924" s="90"/>
      <c r="AI924" s="90"/>
    </row>
    <row r="925" spans="2:35" ht="13">
      <c r="B925" s="90"/>
      <c r="V925" s="90"/>
      <c r="AA925" s="90"/>
      <c r="AI925" s="90"/>
    </row>
    <row r="926" spans="2:35" ht="13">
      <c r="B926" s="90"/>
      <c r="V926" s="90"/>
      <c r="AA926" s="90"/>
      <c r="AI926" s="90"/>
    </row>
    <row r="927" spans="2:35" ht="13">
      <c r="B927" s="90"/>
      <c r="V927" s="90"/>
      <c r="AA927" s="90"/>
      <c r="AI927" s="90"/>
    </row>
    <row r="928" spans="2:35" ht="13">
      <c r="B928" s="90"/>
      <c r="V928" s="90"/>
      <c r="AA928" s="90"/>
      <c r="AI928" s="90"/>
    </row>
    <row r="929" spans="2:35" ht="13">
      <c r="B929" s="90"/>
      <c r="V929" s="90"/>
      <c r="AA929" s="90"/>
      <c r="AI929" s="90"/>
    </row>
    <row r="930" spans="2:35" ht="13">
      <c r="B930" s="90"/>
      <c r="V930" s="90"/>
      <c r="AA930" s="90"/>
      <c r="AI930" s="90"/>
    </row>
    <row r="931" spans="2:35" ht="13">
      <c r="B931" s="90"/>
      <c r="V931" s="90"/>
      <c r="AA931" s="90"/>
      <c r="AI931" s="90"/>
    </row>
    <row r="932" spans="2:35" ht="13">
      <c r="B932" s="90"/>
      <c r="V932" s="90"/>
      <c r="AA932" s="90"/>
      <c r="AI932" s="90"/>
    </row>
    <row r="933" spans="2:35" ht="13">
      <c r="B933" s="90"/>
      <c r="V933" s="90"/>
      <c r="AA933" s="90"/>
      <c r="AI933" s="90"/>
    </row>
    <row r="934" spans="2:35" ht="13">
      <c r="B934" s="90"/>
      <c r="V934" s="90"/>
      <c r="AA934" s="90"/>
      <c r="AI934" s="90"/>
    </row>
    <row r="935" spans="2:35" ht="13">
      <c r="B935" s="90"/>
      <c r="V935" s="90"/>
      <c r="AA935" s="90"/>
      <c r="AI935" s="90"/>
    </row>
    <row r="936" spans="2:35" ht="13">
      <c r="B936" s="90"/>
      <c r="V936" s="90"/>
      <c r="AA936" s="90"/>
      <c r="AI936" s="90"/>
    </row>
    <row r="937" spans="2:35" ht="13">
      <c r="B937" s="90"/>
      <c r="V937" s="90"/>
      <c r="AA937" s="90"/>
      <c r="AI937" s="90"/>
    </row>
    <row r="938" spans="2:35" ht="13">
      <c r="B938" s="90"/>
      <c r="V938" s="90"/>
      <c r="AA938" s="90"/>
      <c r="AI938" s="90"/>
    </row>
    <row r="939" spans="2:35" ht="13">
      <c r="B939" s="90"/>
      <c r="V939" s="90"/>
      <c r="AA939" s="90"/>
      <c r="AI939" s="90"/>
    </row>
    <row r="940" spans="2:35" ht="13">
      <c r="B940" s="90"/>
      <c r="V940" s="90"/>
      <c r="AA940" s="90"/>
      <c r="AI940" s="90"/>
    </row>
    <row r="941" spans="2:35" ht="13">
      <c r="B941" s="90"/>
      <c r="V941" s="90"/>
      <c r="AA941" s="90"/>
      <c r="AI941" s="90"/>
    </row>
    <row r="942" spans="2:35" ht="13">
      <c r="B942" s="90"/>
      <c r="V942" s="90"/>
      <c r="AA942" s="90"/>
      <c r="AI942" s="90"/>
    </row>
    <row r="943" spans="2:35" ht="13">
      <c r="B943" s="90"/>
      <c r="V943" s="90"/>
      <c r="AA943" s="90"/>
      <c r="AI943" s="90"/>
    </row>
    <row r="944" spans="2:35" ht="13">
      <c r="B944" s="90"/>
      <c r="V944" s="90"/>
      <c r="AA944" s="90"/>
      <c r="AI944" s="90"/>
    </row>
    <row r="945" spans="2:35" ht="13">
      <c r="B945" s="90"/>
      <c r="V945" s="90"/>
      <c r="AA945" s="90"/>
      <c r="AI945" s="90"/>
    </row>
    <row r="946" spans="2:35" ht="13">
      <c r="B946" s="90"/>
      <c r="V946" s="90"/>
      <c r="AA946" s="90"/>
      <c r="AI946" s="90"/>
    </row>
    <row r="947" spans="2:35" ht="13">
      <c r="B947" s="90"/>
      <c r="V947" s="90"/>
      <c r="AA947" s="90"/>
      <c r="AI947" s="90"/>
    </row>
    <row r="948" spans="2:35" ht="13">
      <c r="B948" s="90"/>
      <c r="V948" s="90"/>
      <c r="AA948" s="90"/>
      <c r="AI948" s="90"/>
    </row>
    <row r="949" spans="2:35" ht="13">
      <c r="B949" s="90"/>
      <c r="V949" s="90"/>
      <c r="AA949" s="90"/>
      <c r="AI949" s="90"/>
    </row>
    <row r="950" spans="2:35" ht="13">
      <c r="B950" s="90"/>
      <c r="V950" s="90"/>
      <c r="AA950" s="90"/>
      <c r="AI950" s="90"/>
    </row>
    <row r="951" spans="2:35" ht="13">
      <c r="B951" s="90"/>
      <c r="V951" s="90"/>
      <c r="AA951" s="90"/>
      <c r="AI951" s="90"/>
    </row>
    <row r="952" spans="2:35" ht="13">
      <c r="B952" s="90"/>
      <c r="V952" s="90"/>
      <c r="AA952" s="90"/>
      <c r="AI952" s="90"/>
    </row>
    <row r="953" spans="2:35" ht="13">
      <c r="B953" s="90"/>
      <c r="V953" s="90"/>
      <c r="AA953" s="90"/>
      <c r="AI953" s="90"/>
    </row>
    <row r="954" spans="2:35" ht="13">
      <c r="B954" s="90"/>
      <c r="V954" s="90"/>
      <c r="AA954" s="90"/>
      <c r="AI954" s="90"/>
    </row>
    <row r="955" spans="2:35" ht="13">
      <c r="B955" s="90"/>
      <c r="V955" s="90"/>
      <c r="AA955" s="90"/>
      <c r="AI955" s="90"/>
    </row>
    <row r="956" spans="2:35" ht="13">
      <c r="B956" s="90"/>
      <c r="V956" s="90"/>
      <c r="AA956" s="90"/>
      <c r="AI956" s="90"/>
    </row>
    <row r="957" spans="2:35" ht="13">
      <c r="B957" s="90"/>
      <c r="V957" s="90"/>
      <c r="AA957" s="90"/>
      <c r="AI957" s="90"/>
    </row>
    <row r="958" spans="2:35" ht="13">
      <c r="B958" s="90"/>
      <c r="V958" s="90"/>
      <c r="AA958" s="90"/>
      <c r="AI958" s="90"/>
    </row>
    <row r="959" spans="2:35" ht="13">
      <c r="B959" s="90"/>
      <c r="V959" s="90"/>
      <c r="AA959" s="90"/>
      <c r="AI959" s="90"/>
    </row>
    <row r="960" spans="2:35" ht="13">
      <c r="B960" s="90"/>
      <c r="V960" s="90"/>
      <c r="AA960" s="90"/>
      <c r="AI960" s="90"/>
    </row>
    <row r="961" spans="2:35" ht="13">
      <c r="B961" s="90"/>
      <c r="V961" s="90"/>
      <c r="AA961" s="90"/>
      <c r="AI961" s="90"/>
    </row>
    <row r="962" spans="2:35" ht="13">
      <c r="B962" s="90"/>
      <c r="V962" s="90"/>
      <c r="AA962" s="90"/>
      <c r="AI962" s="90"/>
    </row>
    <row r="963" spans="2:35" ht="13">
      <c r="B963" s="90"/>
      <c r="V963" s="90"/>
      <c r="AA963" s="90"/>
      <c r="AI963" s="90"/>
    </row>
    <row r="964" spans="2:35" ht="13">
      <c r="B964" s="90"/>
      <c r="V964" s="90"/>
      <c r="AA964" s="90"/>
      <c r="AI964" s="90"/>
    </row>
    <row r="965" spans="2:35" ht="13">
      <c r="B965" s="90"/>
      <c r="V965" s="90"/>
      <c r="AA965" s="90"/>
      <c r="AI965" s="90"/>
    </row>
    <row r="966" spans="2:35" ht="13">
      <c r="B966" s="90"/>
      <c r="V966" s="90"/>
      <c r="AA966" s="90"/>
      <c r="AI966" s="90"/>
    </row>
    <row r="967" spans="2:35" ht="13">
      <c r="B967" s="90"/>
      <c r="V967" s="90"/>
      <c r="AA967" s="90"/>
      <c r="AI967" s="90"/>
    </row>
    <row r="968" spans="2:35" ht="13">
      <c r="B968" s="90"/>
      <c r="V968" s="90"/>
      <c r="AA968" s="90"/>
      <c r="AI968" s="90"/>
    </row>
    <row r="969" spans="2:35" ht="13">
      <c r="B969" s="90"/>
      <c r="V969" s="90"/>
      <c r="AA969" s="90"/>
      <c r="AI969" s="90"/>
    </row>
    <row r="970" spans="2:35" ht="13">
      <c r="B970" s="90"/>
      <c r="V970" s="90"/>
      <c r="AA970" s="90"/>
      <c r="AI970" s="90"/>
    </row>
    <row r="971" spans="2:35" ht="13">
      <c r="B971" s="90"/>
      <c r="V971" s="90"/>
      <c r="AA971" s="90"/>
      <c r="AI971" s="90"/>
    </row>
    <row r="972" spans="2:35" ht="13">
      <c r="B972" s="90"/>
      <c r="V972" s="90"/>
      <c r="AA972" s="90"/>
      <c r="AI972" s="90"/>
    </row>
    <row r="973" spans="2:35" ht="13">
      <c r="B973" s="90"/>
      <c r="V973" s="90"/>
      <c r="AA973" s="90"/>
      <c r="AI973" s="90"/>
    </row>
    <row r="974" spans="2:35" ht="13">
      <c r="B974" s="90"/>
      <c r="V974" s="90"/>
      <c r="AA974" s="90"/>
      <c r="AI974" s="90"/>
    </row>
    <row r="975" spans="2:35" ht="13">
      <c r="B975" s="90"/>
      <c r="V975" s="90"/>
      <c r="AA975" s="90"/>
      <c r="AI975" s="90"/>
    </row>
    <row r="976" spans="2:35" ht="13">
      <c r="B976" s="90"/>
      <c r="V976" s="90"/>
      <c r="AA976" s="90"/>
      <c r="AI976" s="90"/>
    </row>
    <row r="977" spans="2:35" ht="13">
      <c r="B977" s="90"/>
      <c r="V977" s="90"/>
      <c r="AA977" s="90"/>
      <c r="AI977" s="90"/>
    </row>
    <row r="978" spans="2:35" ht="13">
      <c r="B978" s="90"/>
      <c r="V978" s="90"/>
      <c r="AA978" s="90"/>
      <c r="AI978" s="90"/>
    </row>
    <row r="979" spans="2:35" ht="13">
      <c r="B979" s="90"/>
      <c r="V979" s="90"/>
      <c r="AA979" s="90"/>
      <c r="AI979" s="90"/>
    </row>
    <row r="980" spans="2:35" ht="13">
      <c r="B980" s="90"/>
      <c r="V980" s="90"/>
      <c r="AA980" s="90"/>
      <c r="AI980" s="90"/>
    </row>
    <row r="981" spans="2:35" ht="13">
      <c r="B981" s="90"/>
      <c r="V981" s="90"/>
      <c r="AA981" s="90"/>
      <c r="AI981" s="90"/>
    </row>
    <row r="982" spans="2:35" ht="13">
      <c r="B982" s="90"/>
      <c r="V982" s="90"/>
      <c r="AA982" s="90"/>
      <c r="AI982" s="90"/>
    </row>
    <row r="983" spans="2:35" ht="13">
      <c r="B983" s="90"/>
      <c r="V983" s="90"/>
      <c r="AA983" s="90"/>
      <c r="AI983" s="90"/>
    </row>
    <row r="984" spans="2:35" ht="13">
      <c r="B984" s="90"/>
      <c r="V984" s="90"/>
      <c r="AA984" s="90"/>
      <c r="AI984" s="90"/>
    </row>
    <row r="985" spans="2:35" ht="13">
      <c r="B985" s="90"/>
      <c r="V985" s="90"/>
      <c r="AA985" s="90"/>
      <c r="AI985" s="90"/>
    </row>
    <row r="986" spans="2:35" ht="13">
      <c r="B986" s="90"/>
      <c r="V986" s="90"/>
      <c r="AA986" s="90"/>
      <c r="AI986" s="90"/>
    </row>
    <row r="987" spans="2:35" ht="13">
      <c r="B987" s="90"/>
      <c r="V987" s="90"/>
      <c r="AA987" s="90"/>
      <c r="AI987" s="90"/>
    </row>
    <row r="988" spans="2:35" ht="13">
      <c r="B988" s="90"/>
      <c r="V988" s="90"/>
      <c r="AA988" s="90"/>
      <c r="AI988" s="90"/>
    </row>
    <row r="989" spans="2:35" ht="13">
      <c r="B989" s="90"/>
      <c r="V989" s="90"/>
      <c r="AA989" s="90"/>
      <c r="AI989" s="90"/>
    </row>
    <row r="990" spans="2:35" ht="13">
      <c r="B990" s="90"/>
      <c r="V990" s="90"/>
      <c r="AA990" s="90"/>
      <c r="AI990" s="90"/>
    </row>
    <row r="991" spans="2:35" ht="13">
      <c r="B991" s="90"/>
      <c r="V991" s="90"/>
      <c r="AA991" s="90"/>
      <c r="AI991" s="90"/>
    </row>
    <row r="992" spans="2:35" ht="13">
      <c r="B992" s="90"/>
      <c r="V992" s="90"/>
      <c r="AA992" s="90"/>
      <c r="AI992" s="90"/>
    </row>
    <row r="993" spans="2:35" ht="13">
      <c r="B993" s="90"/>
      <c r="V993" s="90"/>
      <c r="AA993" s="90"/>
      <c r="AI993" s="90"/>
    </row>
    <row r="994" spans="2:35" ht="13">
      <c r="B994" s="90"/>
      <c r="V994" s="90"/>
      <c r="AA994" s="90"/>
      <c r="AI994" s="90"/>
    </row>
    <row r="995" spans="2:35" ht="13">
      <c r="B995" s="90"/>
      <c r="V995" s="90"/>
      <c r="AA995" s="90"/>
      <c r="AI995" s="90"/>
    </row>
    <row r="996" spans="2:35" ht="13">
      <c r="B996" s="90"/>
      <c r="V996" s="90"/>
      <c r="AA996" s="90"/>
      <c r="AI996" s="90"/>
    </row>
    <row r="997" spans="2:35" ht="13">
      <c r="B997" s="90"/>
      <c r="V997" s="90"/>
      <c r="AA997" s="90"/>
      <c r="AI997" s="90"/>
    </row>
    <row r="998" spans="2:35" ht="13">
      <c r="B998" s="90"/>
      <c r="V998" s="90"/>
      <c r="AA998" s="90"/>
      <c r="AI998" s="90"/>
    </row>
    <row r="999" spans="2:35" ht="13">
      <c r="B999" s="90"/>
      <c r="V999" s="90"/>
      <c r="AA999" s="90"/>
      <c r="AI999" s="90"/>
    </row>
    <row r="1000" spans="2:35" ht="13">
      <c r="B1000" s="90"/>
      <c r="V1000" s="90"/>
      <c r="AA1000" s="90"/>
      <c r="AI1000" s="90"/>
    </row>
    <row r="1001" spans="2:35" ht="13">
      <c r="B1001" s="90"/>
      <c r="V1001" s="90"/>
      <c r="AA1001" s="90"/>
      <c r="AI1001" s="90"/>
    </row>
    <row r="1002" spans="2:35" ht="13">
      <c r="B1002" s="90"/>
      <c r="V1002" s="90"/>
      <c r="AA1002" s="90"/>
      <c r="AI1002" s="90"/>
    </row>
    <row r="1003" spans="2:35" ht="13">
      <c r="B1003" s="90"/>
      <c r="V1003" s="90"/>
      <c r="AA1003" s="90"/>
      <c r="AI1003" s="90"/>
    </row>
    <row r="1004" spans="2:35" ht="13">
      <c r="B1004" s="90"/>
      <c r="V1004" s="90"/>
      <c r="AA1004" s="90"/>
      <c r="AI1004" s="90"/>
    </row>
    <row r="1005" spans="2:35" ht="13">
      <c r="B1005" s="90"/>
      <c r="V1005" s="90"/>
      <c r="AA1005" s="90"/>
      <c r="AI1005" s="90"/>
    </row>
    <row r="1006" spans="2:35" ht="13">
      <c r="B1006" s="90"/>
      <c r="V1006" s="90"/>
      <c r="AA1006" s="90"/>
      <c r="AI1006" s="90"/>
    </row>
    <row r="1007" spans="2:35" ht="13">
      <c r="B1007" s="90"/>
      <c r="V1007" s="90"/>
      <c r="AA1007" s="90"/>
      <c r="AI1007" s="90"/>
    </row>
    <row r="1008" spans="2:35" ht="13">
      <c r="B1008" s="90"/>
      <c r="V1008" s="90"/>
      <c r="AA1008" s="90"/>
      <c r="AI1008" s="90"/>
    </row>
    <row r="1009" spans="2:35" ht="13">
      <c r="B1009" s="90"/>
      <c r="V1009" s="90"/>
      <c r="AA1009" s="90"/>
      <c r="AI1009" s="90"/>
    </row>
    <row r="1010" spans="2:35" ht="13">
      <c r="B1010" s="90"/>
      <c r="V1010" s="90"/>
      <c r="AA1010" s="90"/>
      <c r="AI1010" s="90"/>
    </row>
    <row r="1011" spans="2:35" ht="13">
      <c r="B1011" s="90"/>
      <c r="V1011" s="90"/>
      <c r="AA1011" s="90"/>
      <c r="AI1011" s="90"/>
    </row>
    <row r="1012" spans="2:35" ht="13">
      <c r="B1012" s="90"/>
      <c r="V1012" s="90"/>
      <c r="AA1012" s="90"/>
      <c r="AI1012" s="90"/>
    </row>
    <row r="1013" spans="2:35" ht="13">
      <c r="B1013" s="90"/>
      <c r="V1013" s="90"/>
      <c r="AA1013" s="90"/>
      <c r="AI1013" s="90"/>
    </row>
  </sheetData>
  <autoFilter ref="AA1:AA1013" xr:uid="{6D744003-3E8B-6C40-9AC0-D97D38D960C9}"/>
  <customSheetViews>
    <customSheetView guid="{F1FA2333-D510-4C1F-997A-C3DAFE6E761B}" filter="1" showAutoFilter="1">
      <pageMargins left="0.7" right="0.7" top="0.75" bottom="0.75" header="0.3" footer="0.3"/>
      <autoFilter ref="A2:AS122" xr:uid="{00000000-0000-0000-0000-000000000000}">
        <sortState ref="A2:AS122">
          <sortCondition ref="AA2:AA122"/>
        </sortState>
      </autoFilter>
    </customSheetView>
  </customSheetViews>
  <conditionalFormatting sqref="A3:A1013 B3:B51 B53:B1013 C3:AU75 C81:AU1013 AA76:AU80 Y76:Y80 C79:W79 C80:X80 C76:X78">
    <cfRule type="cellIs" dxfId="0" priority="1" operator="equal">
      <formula>"Input Option"</formula>
    </cfRule>
  </conditionalFormatting>
  <hyperlinks>
    <hyperlink ref="AF11" r:id="rId1" xr:uid="{00000000-0004-0000-0000-000000000000}"/>
    <hyperlink ref="AF14" r:id="rId2" xr:uid="{00000000-0004-0000-0000-000001000000}"/>
    <hyperlink ref="AF15" r:id="rId3" xr:uid="{00000000-0004-0000-0000-000002000000}"/>
    <hyperlink ref="AF16" r:id="rId4" xr:uid="{00000000-0004-0000-0000-000003000000}"/>
    <hyperlink ref="AF17" r:id="rId5" xr:uid="{00000000-0004-0000-0000-000004000000}"/>
    <hyperlink ref="AF18" r:id="rId6" xr:uid="{00000000-0004-0000-0000-000005000000}"/>
    <hyperlink ref="AF19" r:id="rId7" xr:uid="{00000000-0004-0000-0000-000006000000}"/>
    <hyperlink ref="AF20" r:id="rId8" xr:uid="{00000000-0004-0000-0000-000007000000}"/>
    <hyperlink ref="AF22" r:id="rId9" xr:uid="{00000000-0004-0000-0000-000008000000}"/>
    <hyperlink ref="AF23" r:id="rId10" xr:uid="{00000000-0004-0000-0000-000009000000}"/>
    <hyperlink ref="AF24" r:id="rId11" xr:uid="{00000000-0004-0000-0000-00000A000000}"/>
    <hyperlink ref="AF25" r:id="rId12" xr:uid="{00000000-0004-0000-0000-00000B000000}"/>
    <hyperlink ref="AF34" r:id="rId13" xr:uid="{00000000-0004-0000-0000-00000C000000}"/>
    <hyperlink ref="AF35" r:id="rId14" xr:uid="{00000000-0004-0000-0000-00000D000000}"/>
    <hyperlink ref="AF36" r:id="rId15" xr:uid="{00000000-0004-0000-0000-00000E000000}"/>
    <hyperlink ref="AF37" r:id="rId16" xr:uid="{00000000-0004-0000-0000-00000F000000}"/>
    <hyperlink ref="AF40" r:id="rId17" xr:uid="{00000000-0004-0000-0000-000010000000}"/>
    <hyperlink ref="AF41" r:id="rId18" xr:uid="{00000000-0004-0000-0000-000011000000}"/>
    <hyperlink ref="AF42" r:id="rId19" xr:uid="{00000000-0004-0000-0000-000012000000}"/>
    <hyperlink ref="AF43" r:id="rId20" xr:uid="{00000000-0004-0000-0000-000013000000}"/>
  </hyperlinks>
  <pageMargins left="0.7" right="0.7" top="0.75" bottom="0.75" header="0.3" footer="0.3"/>
  <pageSetup orientation="portrait" horizontalDpi="0" verticalDpi="0"/>
  <legacyDrawing r:id="rId2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11"/>
  <sheetViews>
    <sheetView workbookViewId="0"/>
  </sheetViews>
  <sheetFormatPr baseColWidth="10" defaultColWidth="14.5" defaultRowHeight="15.75" customHeight="1"/>
  <sheetData>
    <row r="1" spans="1:1" ht="15.75" customHeight="1">
      <c r="A1" s="1" t="s">
        <v>0</v>
      </c>
    </row>
    <row r="3" spans="1:1" ht="15.75" customHeight="1">
      <c r="A3" s="1" t="s">
        <v>3</v>
      </c>
    </row>
    <row r="5" spans="1:1" ht="15.75" customHeight="1">
      <c r="A5" s="1" t="s">
        <v>4</v>
      </c>
    </row>
    <row r="7" spans="1:1" ht="15.75" customHeight="1">
      <c r="A7" s="1" t="s">
        <v>5</v>
      </c>
    </row>
    <row r="9" spans="1:1" ht="15.75" customHeight="1">
      <c r="A9" s="1" t="s">
        <v>6</v>
      </c>
    </row>
    <row r="11" spans="1:1" ht="15.75" customHeight="1">
      <c r="A11" s="1" t="s">
        <v>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1007"/>
  <sheetViews>
    <sheetView workbookViewId="0">
      <pane ySplit="7" topLeftCell="A8" activePane="bottomLeft" state="frozen"/>
      <selection pane="bottomLeft" activeCell="B9" sqref="B9"/>
    </sheetView>
  </sheetViews>
  <sheetFormatPr baseColWidth="10" defaultColWidth="14.5" defaultRowHeight="15.75" customHeight="1"/>
  <cols>
    <col min="1" max="1" width="9.33203125" customWidth="1"/>
    <col min="3" max="3" width="25.83203125" customWidth="1"/>
    <col min="4" max="4" width="34.5" customWidth="1"/>
    <col min="5" max="5" width="9.33203125" customWidth="1"/>
    <col min="6" max="6" width="11.1640625" hidden="1" customWidth="1"/>
    <col min="7" max="7" width="17.6640625" customWidth="1"/>
    <col min="8" max="8" width="9.1640625" customWidth="1"/>
    <col min="9" max="9" width="21" customWidth="1"/>
    <col min="10" max="10" width="12.1640625" customWidth="1"/>
    <col min="11" max="11" width="9.83203125" customWidth="1"/>
    <col min="12" max="12" width="26.6640625" customWidth="1"/>
    <col min="13" max="13" width="2.6640625" customWidth="1"/>
    <col min="14" max="14" width="21.5" customWidth="1"/>
    <col min="17" max="17" width="24.1640625" customWidth="1"/>
    <col min="19" max="19" width="3.1640625" customWidth="1"/>
    <col min="22" max="22" width="34.1640625" customWidth="1"/>
    <col min="24" max="24" width="54.5" customWidth="1"/>
  </cols>
  <sheetData>
    <row r="1" spans="1:28" ht="13">
      <c r="A1" s="206" t="s">
        <v>2</v>
      </c>
      <c r="B1" s="202"/>
      <c r="C1" s="202"/>
      <c r="D1" s="202"/>
      <c r="E1" s="202"/>
      <c r="F1" s="202"/>
      <c r="G1" s="202"/>
      <c r="H1" s="202"/>
      <c r="I1" s="202"/>
      <c r="J1" s="202"/>
      <c r="K1" s="202"/>
      <c r="L1" s="202"/>
      <c r="M1" s="202"/>
      <c r="N1" s="202"/>
      <c r="O1" s="202"/>
      <c r="P1" s="202"/>
    </row>
    <row r="2" spans="1:28" ht="13">
      <c r="A2" s="206" t="s">
        <v>8</v>
      </c>
      <c r="B2" s="202"/>
      <c r="C2" s="202"/>
      <c r="D2" s="202"/>
      <c r="E2" s="202"/>
      <c r="F2" s="202"/>
      <c r="G2" s="202"/>
      <c r="H2" s="202"/>
      <c r="I2" s="202"/>
      <c r="J2" s="202"/>
      <c r="K2" s="202"/>
      <c r="L2" s="202"/>
      <c r="M2" s="202"/>
      <c r="N2" s="202"/>
      <c r="O2" s="202"/>
      <c r="P2" s="202"/>
    </row>
    <row r="3" spans="1:28" ht="13">
      <c r="A3" s="3"/>
      <c r="B3" s="3"/>
      <c r="C3" s="5"/>
      <c r="D3" s="3"/>
      <c r="E3" s="3"/>
      <c r="F3" s="3"/>
      <c r="G3" s="3"/>
      <c r="H3" s="3"/>
      <c r="I3" s="3"/>
      <c r="J3" s="3"/>
      <c r="K3" s="3"/>
      <c r="L3" s="3"/>
      <c r="M3" s="6"/>
      <c r="N3" s="3"/>
      <c r="O3" s="3"/>
      <c r="P3" s="3"/>
      <c r="Q3" s="3"/>
      <c r="R3" s="3"/>
      <c r="S3" s="3"/>
      <c r="T3" s="3"/>
      <c r="U3" s="3"/>
      <c r="V3" s="3"/>
      <c r="W3" s="3"/>
      <c r="X3" s="3"/>
      <c r="Y3" s="3"/>
      <c r="Z3" s="3"/>
      <c r="AA3" s="3"/>
      <c r="AB3" s="3"/>
    </row>
    <row r="4" spans="1:28" ht="15">
      <c r="A4" s="8"/>
      <c r="B4" s="9" t="s">
        <v>18</v>
      </c>
      <c r="C4" s="11"/>
      <c r="D4" s="8"/>
      <c r="E4" s="8"/>
      <c r="F4" s="8"/>
      <c r="G4" s="8"/>
      <c r="H4" s="8"/>
      <c r="I4" s="8"/>
      <c r="J4" s="8"/>
      <c r="K4" s="8"/>
      <c r="L4" s="8"/>
      <c r="M4" s="6"/>
      <c r="N4" s="12"/>
      <c r="O4" s="12"/>
      <c r="P4" s="12"/>
      <c r="Q4" s="12"/>
      <c r="R4" s="12"/>
      <c r="S4" s="3"/>
      <c r="T4" s="12"/>
      <c r="U4" s="12"/>
      <c r="V4" s="12"/>
      <c r="W4" s="12"/>
      <c r="X4" s="12"/>
      <c r="Y4" s="12"/>
      <c r="Z4" s="12"/>
      <c r="AA4" s="12"/>
      <c r="AB4" s="12"/>
    </row>
    <row r="5" spans="1:28" ht="15">
      <c r="A5" s="207" t="s">
        <v>36</v>
      </c>
      <c r="B5" s="202"/>
      <c r="C5" s="202"/>
      <c r="D5" s="202"/>
      <c r="E5" s="202"/>
      <c r="F5" s="202"/>
      <c r="G5" s="202"/>
      <c r="H5" s="202"/>
      <c r="I5" s="202"/>
      <c r="J5" s="202"/>
      <c r="K5" s="202"/>
      <c r="L5" s="202"/>
      <c r="M5" s="6"/>
      <c r="N5" s="208" t="s">
        <v>37</v>
      </c>
      <c r="O5" s="202"/>
      <c r="P5" s="202"/>
      <c r="Q5" s="202"/>
      <c r="R5" s="202"/>
      <c r="S5" s="3"/>
      <c r="T5" s="208" t="s">
        <v>38</v>
      </c>
      <c r="U5" s="202"/>
      <c r="V5" s="202"/>
      <c r="W5" s="202"/>
      <c r="X5" s="202"/>
      <c r="Y5" s="202"/>
      <c r="Z5" s="202"/>
      <c r="AA5" s="202"/>
      <c r="AB5" s="202"/>
    </row>
    <row r="6" spans="1:28" ht="48">
      <c r="A6" s="15" t="s">
        <v>39</v>
      </c>
      <c r="B6" s="16" t="s">
        <v>40</v>
      </c>
      <c r="C6" s="18" t="s">
        <v>41</v>
      </c>
      <c r="D6" s="19" t="s">
        <v>42</v>
      </c>
      <c r="E6" s="25" t="s">
        <v>43</v>
      </c>
      <c r="F6" s="27" t="s">
        <v>40</v>
      </c>
      <c r="G6" s="29" t="s">
        <v>57</v>
      </c>
      <c r="H6" s="31" t="s">
        <v>59</v>
      </c>
      <c r="I6" s="35" t="s">
        <v>40</v>
      </c>
      <c r="J6" s="40" t="s">
        <v>40</v>
      </c>
      <c r="K6" s="40" t="s">
        <v>40</v>
      </c>
      <c r="L6" s="42" t="s">
        <v>40</v>
      </c>
      <c r="M6" s="6"/>
      <c r="N6" s="47" t="s">
        <v>40</v>
      </c>
      <c r="O6" s="47" t="s">
        <v>40</v>
      </c>
      <c r="P6" s="47" t="s">
        <v>40</v>
      </c>
      <c r="Q6" s="47" t="s">
        <v>96</v>
      </c>
      <c r="R6" s="47" t="s">
        <v>40</v>
      </c>
      <c r="S6" s="3"/>
      <c r="T6" s="49"/>
      <c r="U6" s="49"/>
      <c r="V6" s="49"/>
      <c r="W6" s="49"/>
      <c r="X6" s="49"/>
      <c r="Y6" s="49"/>
      <c r="Z6" s="49"/>
      <c r="AA6" s="49"/>
      <c r="AB6" s="51"/>
    </row>
    <row r="7" spans="1:28" ht="61">
      <c r="A7" s="24" t="s">
        <v>49</v>
      </c>
      <c r="B7" s="33" t="s">
        <v>54</v>
      </c>
      <c r="C7" s="37" t="s">
        <v>65</v>
      </c>
      <c r="D7" s="39" t="s">
        <v>63</v>
      </c>
      <c r="E7" s="39" t="s">
        <v>75</v>
      </c>
      <c r="F7" s="39" t="s">
        <v>77</v>
      </c>
      <c r="G7" s="39" t="s">
        <v>79</v>
      </c>
      <c r="H7" s="41" t="s">
        <v>59</v>
      </c>
      <c r="I7" s="43" t="s">
        <v>81</v>
      </c>
      <c r="J7" s="41" t="s">
        <v>82</v>
      </c>
      <c r="K7" s="41" t="s">
        <v>75</v>
      </c>
      <c r="L7" s="37" t="s">
        <v>102</v>
      </c>
      <c r="M7" s="6"/>
      <c r="N7" s="49" t="s">
        <v>103</v>
      </c>
      <c r="O7" s="49" t="s">
        <v>104</v>
      </c>
      <c r="P7" s="49" t="s">
        <v>105</v>
      </c>
      <c r="Q7" s="49" t="s">
        <v>106</v>
      </c>
      <c r="R7" s="49" t="s">
        <v>107</v>
      </c>
      <c r="S7" s="3"/>
      <c r="T7" s="49" t="s">
        <v>54</v>
      </c>
      <c r="U7" s="49" t="s">
        <v>109</v>
      </c>
      <c r="V7" s="49" t="s">
        <v>110</v>
      </c>
      <c r="W7" s="49" t="s">
        <v>112</v>
      </c>
      <c r="X7" s="49" t="s">
        <v>63</v>
      </c>
      <c r="Y7" s="49" t="s">
        <v>75</v>
      </c>
      <c r="Z7" s="49" t="s">
        <v>77</v>
      </c>
      <c r="AA7" s="56" t="s">
        <v>79</v>
      </c>
      <c r="AB7" s="56" t="s">
        <v>114</v>
      </c>
    </row>
    <row r="8" spans="1:28" ht="15">
      <c r="A8" s="203" t="s">
        <v>115</v>
      </c>
      <c r="B8" s="202"/>
      <c r="C8" s="202"/>
      <c r="D8" s="202"/>
      <c r="E8" s="202"/>
      <c r="F8" s="202"/>
      <c r="G8" s="202"/>
      <c r="H8" s="202"/>
      <c r="I8" s="202"/>
      <c r="J8" s="202"/>
      <c r="K8" s="202"/>
      <c r="L8" s="202"/>
      <c r="M8" s="6"/>
      <c r="N8" s="58" t="s">
        <v>116</v>
      </c>
      <c r="O8" s="60" t="s">
        <v>118</v>
      </c>
      <c r="P8" s="63" t="s">
        <v>127</v>
      </c>
      <c r="Q8" s="63" t="s">
        <v>137</v>
      </c>
      <c r="R8" s="66" t="s">
        <v>138</v>
      </c>
      <c r="S8" s="3"/>
    </row>
    <row r="9" spans="1:28" ht="15">
      <c r="A9" s="203" t="s">
        <v>142</v>
      </c>
      <c r="B9" s="202"/>
      <c r="C9" s="202"/>
      <c r="D9" s="202"/>
      <c r="E9" s="202"/>
      <c r="F9" s="202"/>
      <c r="G9" s="202"/>
      <c r="H9" s="202"/>
      <c r="I9" s="202"/>
      <c r="J9" s="202"/>
      <c r="K9" s="202"/>
      <c r="L9" s="202"/>
      <c r="M9" s="6"/>
      <c r="N9" s="58" t="s">
        <v>116</v>
      </c>
      <c r="O9" s="60" t="s">
        <v>143</v>
      </c>
      <c r="P9" s="63"/>
      <c r="Q9" s="63" t="s">
        <v>144</v>
      </c>
      <c r="R9" s="60" t="s">
        <v>146</v>
      </c>
      <c r="S9" s="3"/>
    </row>
    <row r="10" spans="1:28" ht="15">
      <c r="A10" s="203" t="s">
        <v>115</v>
      </c>
      <c r="B10" s="202"/>
      <c r="C10" s="202"/>
      <c r="D10" s="202"/>
      <c r="E10" s="202"/>
      <c r="F10" s="202"/>
      <c r="G10" s="202"/>
      <c r="H10" s="202"/>
      <c r="I10" s="202"/>
      <c r="J10" s="202"/>
      <c r="K10" s="202"/>
      <c r="L10" s="202"/>
      <c r="M10" s="6"/>
      <c r="N10" s="58" t="s">
        <v>116</v>
      </c>
      <c r="O10" s="60" t="s">
        <v>153</v>
      </c>
      <c r="P10" s="63" t="s">
        <v>154</v>
      </c>
      <c r="Q10" s="63" t="s">
        <v>156</v>
      </c>
      <c r="R10" s="60" t="s">
        <v>146</v>
      </c>
      <c r="S10" s="3"/>
    </row>
    <row r="11" spans="1:28" ht="15">
      <c r="A11" s="203" t="s">
        <v>142</v>
      </c>
      <c r="B11" s="202"/>
      <c r="C11" s="202"/>
      <c r="D11" s="202"/>
      <c r="E11" s="202"/>
      <c r="F11" s="202"/>
      <c r="G11" s="202"/>
      <c r="H11" s="202"/>
      <c r="I11" s="202"/>
      <c r="J11" s="202"/>
      <c r="K11" s="202"/>
      <c r="L11" s="202"/>
      <c r="M11" s="6"/>
      <c r="N11" s="58" t="s">
        <v>116</v>
      </c>
      <c r="O11" s="60" t="s">
        <v>162</v>
      </c>
      <c r="P11" s="63" t="s">
        <v>163</v>
      </c>
      <c r="Q11" s="63" t="s">
        <v>164</v>
      </c>
      <c r="R11" s="60" t="s">
        <v>146</v>
      </c>
      <c r="S11" s="3"/>
    </row>
    <row r="12" spans="1:28" ht="15">
      <c r="A12" s="203" t="s">
        <v>115</v>
      </c>
      <c r="B12" s="202"/>
      <c r="C12" s="202"/>
      <c r="D12" s="202"/>
      <c r="E12" s="202"/>
      <c r="F12" s="202"/>
      <c r="G12" s="202"/>
      <c r="H12" s="202"/>
      <c r="I12" s="202"/>
      <c r="J12" s="202"/>
      <c r="K12" s="202"/>
      <c r="L12" s="202"/>
      <c r="M12" s="6"/>
      <c r="N12" s="58" t="s">
        <v>116</v>
      </c>
      <c r="O12" s="60" t="s">
        <v>167</v>
      </c>
      <c r="P12" s="63" t="s">
        <v>168</v>
      </c>
      <c r="Q12" s="63" t="s">
        <v>169</v>
      </c>
      <c r="R12" s="60" t="s">
        <v>146</v>
      </c>
      <c r="S12" s="3"/>
    </row>
    <row r="13" spans="1:28" ht="15">
      <c r="A13" s="203" t="s">
        <v>115</v>
      </c>
      <c r="B13" s="202"/>
      <c r="C13" s="202"/>
      <c r="D13" s="202"/>
      <c r="E13" s="202"/>
      <c r="F13" s="202"/>
      <c r="G13" s="202"/>
      <c r="H13" s="202"/>
      <c r="I13" s="202"/>
      <c r="J13" s="202"/>
      <c r="K13" s="202"/>
      <c r="L13" s="202"/>
      <c r="M13" s="6"/>
      <c r="N13" s="58" t="s">
        <v>116</v>
      </c>
      <c r="O13" s="60" t="s">
        <v>172</v>
      </c>
      <c r="P13" s="63"/>
      <c r="Q13" s="63" t="s">
        <v>173</v>
      </c>
      <c r="R13" s="66" t="s">
        <v>138</v>
      </c>
      <c r="S13" s="3"/>
    </row>
    <row r="14" spans="1:28" ht="15">
      <c r="A14" s="203" t="s">
        <v>115</v>
      </c>
      <c r="B14" s="202"/>
      <c r="C14" s="202"/>
      <c r="D14" s="202"/>
      <c r="E14" s="202"/>
      <c r="F14" s="202"/>
      <c r="G14" s="202"/>
      <c r="H14" s="202"/>
      <c r="I14" s="202"/>
      <c r="J14" s="202"/>
      <c r="K14" s="202"/>
      <c r="L14" s="202"/>
      <c r="M14" s="6"/>
      <c r="N14" s="58" t="s">
        <v>116</v>
      </c>
      <c r="O14" s="60" t="s">
        <v>176</v>
      </c>
      <c r="P14" s="63" t="s">
        <v>178</v>
      </c>
      <c r="Q14" s="63" t="s">
        <v>179</v>
      </c>
      <c r="R14" s="60" t="s">
        <v>146</v>
      </c>
      <c r="S14" s="3"/>
    </row>
    <row r="15" spans="1:28" ht="32">
      <c r="A15" s="72" t="s">
        <v>180</v>
      </c>
      <c r="B15" s="73" t="s">
        <v>184</v>
      </c>
      <c r="C15" s="75" t="s">
        <v>187</v>
      </c>
      <c r="D15" s="50" t="s">
        <v>191</v>
      </c>
      <c r="E15" s="52" t="s">
        <v>192</v>
      </c>
      <c r="F15" s="52" t="s">
        <v>193</v>
      </c>
      <c r="G15" s="52"/>
      <c r="H15" s="74"/>
      <c r="I15" s="74"/>
      <c r="J15" s="74"/>
      <c r="K15" s="74"/>
      <c r="L15" s="52"/>
      <c r="M15" s="6"/>
      <c r="N15" s="77" t="s">
        <v>194</v>
      </c>
      <c r="O15" s="77"/>
      <c r="P15" s="77"/>
      <c r="Q15" s="77" t="s">
        <v>195</v>
      </c>
      <c r="R15" s="77" t="s">
        <v>196</v>
      </c>
      <c r="S15" s="79"/>
      <c r="T15" s="77" t="s">
        <v>197</v>
      </c>
      <c r="U15" s="52" t="s">
        <v>198</v>
      </c>
      <c r="V15" s="52" t="s">
        <v>187</v>
      </c>
      <c r="W15" s="52" t="s">
        <v>199</v>
      </c>
      <c r="X15" s="52" t="s">
        <v>191</v>
      </c>
      <c r="Y15" s="52" t="s">
        <v>192</v>
      </c>
      <c r="Z15" s="81" t="s">
        <v>193</v>
      </c>
      <c r="AA15" s="52"/>
      <c r="AB15" s="52"/>
    </row>
    <row r="16" spans="1:28" ht="16">
      <c r="A16" s="72" t="s">
        <v>180</v>
      </c>
      <c r="B16" s="73" t="s">
        <v>184</v>
      </c>
      <c r="C16" s="50" t="s">
        <v>201</v>
      </c>
      <c r="D16" s="50" t="s">
        <v>202</v>
      </c>
      <c r="E16" s="52"/>
      <c r="F16" s="52"/>
      <c r="G16" s="52"/>
      <c r="H16" s="54">
        <v>165847</v>
      </c>
      <c r="I16" s="57" t="s">
        <v>203</v>
      </c>
      <c r="J16" s="59" t="s">
        <v>123</v>
      </c>
      <c r="K16" s="59" t="s">
        <v>99</v>
      </c>
      <c r="L16" s="52"/>
      <c r="M16" s="6"/>
      <c r="N16" s="77" t="s">
        <v>204</v>
      </c>
      <c r="O16" s="77"/>
      <c r="P16" s="77"/>
      <c r="Q16" s="84" t="s">
        <v>205</v>
      </c>
      <c r="R16" s="52"/>
      <c r="S16" s="79"/>
      <c r="T16" s="77" t="s">
        <v>197</v>
      </c>
      <c r="U16" s="52" t="s">
        <v>209</v>
      </c>
      <c r="V16" s="52" t="s">
        <v>201</v>
      </c>
      <c r="W16" s="52" t="s">
        <v>210</v>
      </c>
      <c r="X16" s="52" t="s">
        <v>211</v>
      </c>
      <c r="Y16" s="52" t="s">
        <v>212</v>
      </c>
      <c r="Z16" s="52" t="s">
        <v>213</v>
      </c>
      <c r="AA16" s="52"/>
      <c r="AB16" s="52"/>
    </row>
    <row r="17" spans="1:28" ht="32">
      <c r="A17" s="72" t="s">
        <v>180</v>
      </c>
      <c r="B17" s="73" t="s">
        <v>184</v>
      </c>
      <c r="C17" s="50" t="s">
        <v>215</v>
      </c>
      <c r="D17" s="50" t="s">
        <v>216</v>
      </c>
      <c r="E17" s="52"/>
      <c r="F17" s="52"/>
      <c r="G17" s="52"/>
      <c r="H17" s="54">
        <v>165846</v>
      </c>
      <c r="I17" s="57" t="s">
        <v>217</v>
      </c>
      <c r="J17" s="59" t="s">
        <v>123</v>
      </c>
      <c r="K17" s="59" t="s">
        <v>218</v>
      </c>
      <c r="L17" s="52"/>
      <c r="M17" s="6"/>
      <c r="N17" s="201" t="s">
        <v>219</v>
      </c>
      <c r="O17" s="202"/>
      <c r="P17" s="202"/>
      <c r="Q17" s="202"/>
      <c r="R17" s="202"/>
      <c r="S17" s="79"/>
      <c r="T17" s="77"/>
      <c r="U17" s="52"/>
      <c r="V17" s="52"/>
      <c r="W17" s="52"/>
      <c r="X17" s="52"/>
      <c r="Y17" s="52"/>
      <c r="Z17" s="52"/>
      <c r="AA17" s="81"/>
      <c r="AB17" s="52"/>
    </row>
    <row r="18" spans="1:28" ht="96">
      <c r="A18" s="72" t="s">
        <v>180</v>
      </c>
      <c r="B18" s="73" t="s">
        <v>184</v>
      </c>
      <c r="C18" s="50" t="s">
        <v>220</v>
      </c>
      <c r="D18" s="50" t="s">
        <v>220</v>
      </c>
      <c r="E18" s="52" t="s">
        <v>99</v>
      </c>
      <c r="F18" s="52" t="s">
        <v>100</v>
      </c>
      <c r="G18" s="50" t="s">
        <v>221</v>
      </c>
      <c r="H18" s="54">
        <v>164126</v>
      </c>
      <c r="I18" s="57" t="s">
        <v>222</v>
      </c>
      <c r="J18" s="59" t="s">
        <v>123</v>
      </c>
      <c r="K18" s="59" t="s">
        <v>99</v>
      </c>
      <c r="L18" s="52"/>
      <c r="M18" s="6"/>
      <c r="N18" s="77" t="s">
        <v>223</v>
      </c>
      <c r="O18" s="60" t="s">
        <v>224</v>
      </c>
      <c r="P18" s="60"/>
      <c r="Q18" s="60" t="s">
        <v>225</v>
      </c>
      <c r="R18" s="60" t="s">
        <v>146</v>
      </c>
      <c r="S18" s="79"/>
      <c r="T18" s="77" t="s">
        <v>197</v>
      </c>
      <c r="U18" s="52" t="s">
        <v>226</v>
      </c>
      <c r="V18" s="52" t="s">
        <v>220</v>
      </c>
      <c r="W18" s="52"/>
      <c r="X18" s="52" t="s">
        <v>220</v>
      </c>
      <c r="Y18" s="52" t="s">
        <v>99</v>
      </c>
      <c r="Z18" s="52" t="s">
        <v>100</v>
      </c>
      <c r="AA18" s="81" t="s">
        <v>221</v>
      </c>
      <c r="AB18" s="52"/>
    </row>
    <row r="19" spans="1:28" ht="32">
      <c r="A19" s="72" t="s">
        <v>180</v>
      </c>
      <c r="B19" s="73" t="s">
        <v>184</v>
      </c>
      <c r="C19" s="50" t="s">
        <v>227</v>
      </c>
      <c r="D19" s="50" t="s">
        <v>228</v>
      </c>
      <c r="E19" s="52" t="s">
        <v>212</v>
      </c>
      <c r="F19" s="52" t="s">
        <v>213</v>
      </c>
      <c r="G19" s="52"/>
      <c r="H19" s="54">
        <v>163761</v>
      </c>
      <c r="I19" s="57" t="s">
        <v>229</v>
      </c>
      <c r="J19" s="59" t="s">
        <v>123</v>
      </c>
      <c r="K19" s="59" t="s">
        <v>218</v>
      </c>
      <c r="L19" s="88" t="s">
        <v>230</v>
      </c>
      <c r="M19" s="6"/>
      <c r="N19" s="77" t="s">
        <v>223</v>
      </c>
      <c r="O19" s="60" t="s">
        <v>231</v>
      </c>
      <c r="P19" s="60"/>
      <c r="Q19" s="60" t="s">
        <v>232</v>
      </c>
      <c r="R19" s="60" t="s">
        <v>146</v>
      </c>
      <c r="S19" s="79"/>
      <c r="T19" s="77" t="s">
        <v>197</v>
      </c>
      <c r="U19" s="52" t="s">
        <v>233</v>
      </c>
      <c r="V19" s="52" t="s">
        <v>234</v>
      </c>
      <c r="W19" s="52"/>
      <c r="X19" s="52" t="s">
        <v>228</v>
      </c>
      <c r="Y19" s="52" t="s">
        <v>212</v>
      </c>
      <c r="Z19" s="52" t="s">
        <v>213</v>
      </c>
      <c r="AA19" s="52"/>
      <c r="AB19" s="52"/>
    </row>
    <row r="20" spans="1:28" ht="48">
      <c r="A20" s="91" t="s">
        <v>180</v>
      </c>
      <c r="B20" s="93" t="s">
        <v>184</v>
      </c>
      <c r="C20" s="96" t="s">
        <v>240</v>
      </c>
      <c r="D20" s="96" t="s">
        <v>242</v>
      </c>
      <c r="E20" s="97" t="s">
        <v>99</v>
      </c>
      <c r="F20" s="97" t="s">
        <v>100</v>
      </c>
      <c r="G20" s="99" t="s">
        <v>244</v>
      </c>
      <c r="H20" s="102">
        <v>165793</v>
      </c>
      <c r="I20" s="105" t="s">
        <v>247</v>
      </c>
      <c r="J20" s="107" t="s">
        <v>117</v>
      </c>
      <c r="K20" s="107" t="s">
        <v>99</v>
      </c>
      <c r="L20" s="110"/>
      <c r="M20" s="6"/>
      <c r="N20" s="201" t="s">
        <v>219</v>
      </c>
      <c r="O20" s="202"/>
      <c r="P20" s="202"/>
      <c r="Q20" s="202"/>
      <c r="R20" s="202"/>
      <c r="S20" s="112"/>
      <c r="T20" s="77"/>
      <c r="U20" s="52"/>
      <c r="V20" s="52"/>
      <c r="W20" s="52"/>
      <c r="X20" s="52"/>
      <c r="Y20" s="52"/>
      <c r="Z20" s="52"/>
      <c r="AA20" s="52"/>
      <c r="AB20" s="52"/>
    </row>
    <row r="21" spans="1:28" ht="16">
      <c r="A21" s="91" t="s">
        <v>180</v>
      </c>
      <c r="B21" s="93" t="s">
        <v>184</v>
      </c>
      <c r="C21" s="96" t="s">
        <v>258</v>
      </c>
      <c r="D21" s="116" t="s">
        <v>259</v>
      </c>
      <c r="E21" s="97" t="s">
        <v>99</v>
      </c>
      <c r="F21" s="97" t="s">
        <v>100</v>
      </c>
      <c r="G21" s="96" t="s">
        <v>260</v>
      </c>
      <c r="H21" s="102">
        <v>165651</v>
      </c>
      <c r="I21" s="105" t="s">
        <v>261</v>
      </c>
      <c r="J21" s="107" t="s">
        <v>117</v>
      </c>
      <c r="K21" s="107" t="s">
        <v>99</v>
      </c>
      <c r="L21" s="110"/>
      <c r="M21" s="6"/>
      <c r="N21" s="201" t="s">
        <v>219</v>
      </c>
      <c r="O21" s="202"/>
      <c r="P21" s="202"/>
      <c r="Q21" s="202"/>
      <c r="R21" s="202"/>
      <c r="S21" s="112"/>
      <c r="T21" s="77"/>
      <c r="U21" s="52"/>
      <c r="V21" s="52"/>
      <c r="W21" s="52"/>
      <c r="X21" s="52"/>
      <c r="Y21" s="52"/>
      <c r="Z21" s="52"/>
      <c r="AA21" s="52"/>
      <c r="AB21" s="52"/>
    </row>
    <row r="22" spans="1:28" ht="32">
      <c r="A22" s="91" t="s">
        <v>180</v>
      </c>
      <c r="B22" s="93" t="s">
        <v>184</v>
      </c>
      <c r="C22" s="96" t="s">
        <v>262</v>
      </c>
      <c r="D22" s="96" t="s">
        <v>263</v>
      </c>
      <c r="E22" s="110" t="s">
        <v>192</v>
      </c>
      <c r="F22" s="110" t="s">
        <v>193</v>
      </c>
      <c r="G22" s="110"/>
      <c r="H22" s="102">
        <v>162869</v>
      </c>
      <c r="I22" s="105" t="s">
        <v>265</v>
      </c>
      <c r="J22" s="107" t="s">
        <v>117</v>
      </c>
      <c r="K22" s="107" t="s">
        <v>266</v>
      </c>
      <c r="L22" s="110"/>
      <c r="M22" s="6"/>
      <c r="N22" s="201" t="s">
        <v>219</v>
      </c>
      <c r="O22" s="202"/>
      <c r="P22" s="202"/>
      <c r="Q22" s="202"/>
      <c r="R22" s="202"/>
      <c r="S22" s="112"/>
      <c r="T22" s="77"/>
      <c r="U22" s="52"/>
      <c r="V22" s="52"/>
      <c r="W22" s="52"/>
      <c r="X22" s="52"/>
      <c r="Y22" s="52"/>
      <c r="Z22" s="52"/>
      <c r="AA22" s="52"/>
      <c r="AB22" s="52"/>
    </row>
    <row r="23" spans="1:28" ht="15">
      <c r="A23" s="203" t="s">
        <v>267</v>
      </c>
      <c r="B23" s="202"/>
      <c r="C23" s="202"/>
      <c r="D23" s="202"/>
      <c r="E23" s="202"/>
      <c r="F23" s="202"/>
      <c r="G23" s="202"/>
      <c r="H23" s="202"/>
      <c r="I23" s="202"/>
      <c r="J23" s="202"/>
      <c r="K23" s="202"/>
      <c r="L23" s="202"/>
      <c r="M23" s="6"/>
      <c r="N23" s="77" t="s">
        <v>268</v>
      </c>
      <c r="O23" s="60" t="s">
        <v>269</v>
      </c>
      <c r="P23" s="60"/>
      <c r="Q23" s="60" t="s">
        <v>270</v>
      </c>
      <c r="R23" s="60" t="s">
        <v>146</v>
      </c>
      <c r="S23" s="112"/>
      <c r="T23" s="77" t="s">
        <v>271</v>
      </c>
      <c r="U23" s="52" t="s">
        <v>272</v>
      </c>
      <c r="V23" s="52" t="s">
        <v>273</v>
      </c>
      <c r="W23" s="52" t="s">
        <v>274</v>
      </c>
      <c r="X23" s="52" t="s">
        <v>275</v>
      </c>
      <c r="Y23" s="52" t="s">
        <v>212</v>
      </c>
      <c r="Z23" s="52" t="s">
        <v>213</v>
      </c>
      <c r="AA23" s="52"/>
      <c r="AB23" s="52"/>
    </row>
    <row r="24" spans="1:28" ht="15">
      <c r="A24" s="203" t="s">
        <v>276</v>
      </c>
      <c r="B24" s="202"/>
      <c r="C24" s="202"/>
      <c r="D24" s="202"/>
      <c r="E24" s="202"/>
      <c r="F24" s="202"/>
      <c r="G24" s="202"/>
      <c r="H24" s="202"/>
      <c r="I24" s="202"/>
      <c r="J24" s="202"/>
      <c r="K24" s="202"/>
      <c r="L24" s="202"/>
      <c r="M24" s="6"/>
      <c r="N24" s="77" t="s">
        <v>268</v>
      </c>
      <c r="O24" s="60" t="s">
        <v>277</v>
      </c>
      <c r="P24" s="60"/>
      <c r="Q24" s="60" t="s">
        <v>278</v>
      </c>
      <c r="R24" s="60" t="s">
        <v>146</v>
      </c>
      <c r="S24" s="112"/>
      <c r="T24" s="77"/>
      <c r="U24" s="52"/>
      <c r="V24" s="52"/>
      <c r="W24" s="52"/>
      <c r="X24" s="52"/>
      <c r="Y24" s="52"/>
      <c r="Z24" s="52"/>
      <c r="AA24" s="52"/>
      <c r="AB24" s="52"/>
    </row>
    <row r="25" spans="1:28" ht="16">
      <c r="A25" s="72" t="s">
        <v>180</v>
      </c>
      <c r="B25" s="73" t="s">
        <v>271</v>
      </c>
      <c r="C25" s="50" t="s">
        <v>279</v>
      </c>
      <c r="D25" s="75" t="s">
        <v>280</v>
      </c>
      <c r="E25" s="52" t="s">
        <v>281</v>
      </c>
      <c r="F25" s="52" t="s">
        <v>282</v>
      </c>
      <c r="G25" s="52" t="s">
        <v>283</v>
      </c>
      <c r="H25" s="74"/>
      <c r="I25" s="74"/>
      <c r="J25" s="74"/>
      <c r="K25" s="74"/>
      <c r="L25" s="52"/>
      <c r="M25" s="6"/>
      <c r="N25" s="205" t="s">
        <v>268</v>
      </c>
      <c r="O25" s="204" t="s">
        <v>284</v>
      </c>
      <c r="P25" s="204"/>
      <c r="Q25" s="204" t="s">
        <v>285</v>
      </c>
      <c r="R25" s="204" t="s">
        <v>286</v>
      </c>
      <c r="S25" s="112"/>
      <c r="T25" s="77" t="s">
        <v>271</v>
      </c>
      <c r="U25" s="52" t="s">
        <v>289</v>
      </c>
      <c r="V25" s="52" t="s">
        <v>279</v>
      </c>
      <c r="W25" s="52" t="s">
        <v>290</v>
      </c>
      <c r="X25" s="52" t="s">
        <v>280</v>
      </c>
      <c r="Y25" s="52" t="s">
        <v>281</v>
      </c>
      <c r="Z25" s="52" t="s">
        <v>282</v>
      </c>
      <c r="AA25" s="52" t="s">
        <v>283</v>
      </c>
      <c r="AB25" s="52" t="s">
        <v>283</v>
      </c>
    </row>
    <row r="26" spans="1:28" ht="32">
      <c r="A26" s="72" t="s">
        <v>180</v>
      </c>
      <c r="B26" s="73" t="s">
        <v>271</v>
      </c>
      <c r="C26" s="50" t="s">
        <v>292</v>
      </c>
      <c r="D26" s="75" t="s">
        <v>293</v>
      </c>
      <c r="E26" s="52" t="s">
        <v>99</v>
      </c>
      <c r="F26" s="52" t="s">
        <v>100</v>
      </c>
      <c r="G26" s="117" t="s">
        <v>295</v>
      </c>
      <c r="H26" s="74"/>
      <c r="I26" s="74"/>
      <c r="J26" s="74"/>
      <c r="K26" s="74"/>
      <c r="L26" s="52"/>
      <c r="M26" s="6"/>
      <c r="N26" s="202"/>
      <c r="O26" s="202"/>
      <c r="P26" s="202"/>
      <c r="Q26" s="202"/>
      <c r="R26" s="202"/>
      <c r="S26" s="112"/>
      <c r="T26" s="77"/>
      <c r="U26" s="52"/>
      <c r="V26" s="52"/>
      <c r="W26" s="52"/>
      <c r="X26" s="52"/>
      <c r="Y26" s="52"/>
      <c r="Z26" s="52"/>
      <c r="AA26" s="52"/>
      <c r="AB26" s="52"/>
    </row>
    <row r="27" spans="1:28" ht="32">
      <c r="A27" s="72" t="s">
        <v>180</v>
      </c>
      <c r="B27" s="73" t="s">
        <v>271</v>
      </c>
      <c r="C27" s="50" t="s">
        <v>296</v>
      </c>
      <c r="D27" s="50" t="s">
        <v>297</v>
      </c>
      <c r="E27" s="52" t="s">
        <v>192</v>
      </c>
      <c r="F27" s="52" t="s">
        <v>193</v>
      </c>
      <c r="G27" s="52"/>
      <c r="H27" s="74"/>
      <c r="I27" s="74"/>
      <c r="J27" s="74"/>
      <c r="K27" s="74"/>
      <c r="L27" s="52"/>
      <c r="M27" s="6"/>
      <c r="N27" s="77" t="s">
        <v>268</v>
      </c>
      <c r="O27" s="60" t="s">
        <v>298</v>
      </c>
      <c r="P27" s="60"/>
      <c r="Q27" s="60" t="s">
        <v>299</v>
      </c>
      <c r="R27" s="60" t="s">
        <v>196</v>
      </c>
      <c r="S27" s="112"/>
      <c r="T27" s="77" t="s">
        <v>271</v>
      </c>
      <c r="U27" s="52" t="s">
        <v>301</v>
      </c>
      <c r="V27" s="52" t="s">
        <v>292</v>
      </c>
      <c r="W27" s="52" t="s">
        <v>302</v>
      </c>
      <c r="X27" s="52" t="s">
        <v>293</v>
      </c>
      <c r="Y27" s="52" t="s">
        <v>99</v>
      </c>
      <c r="Z27" s="52" t="s">
        <v>100</v>
      </c>
      <c r="AA27" s="52" t="s">
        <v>295</v>
      </c>
      <c r="AB27" s="81" t="s">
        <v>303</v>
      </c>
    </row>
    <row r="28" spans="1:28" ht="16">
      <c r="A28" s="72" t="s">
        <v>180</v>
      </c>
      <c r="B28" s="73" t="s">
        <v>271</v>
      </c>
      <c r="C28" s="50" t="s">
        <v>304</v>
      </c>
      <c r="D28" s="75" t="s">
        <v>305</v>
      </c>
      <c r="E28" s="52" t="s">
        <v>99</v>
      </c>
      <c r="F28" s="52" t="s">
        <v>100</v>
      </c>
      <c r="G28" s="52" t="s">
        <v>306</v>
      </c>
      <c r="H28" s="74"/>
      <c r="I28" s="74"/>
      <c r="J28" s="74"/>
      <c r="K28" s="74"/>
      <c r="L28" s="52"/>
      <c r="M28" s="6"/>
      <c r="N28" s="77" t="s">
        <v>268</v>
      </c>
      <c r="O28" s="60" t="s">
        <v>307</v>
      </c>
      <c r="P28" s="60"/>
      <c r="Q28" s="60" t="s">
        <v>308</v>
      </c>
      <c r="R28" s="60" t="s">
        <v>146</v>
      </c>
      <c r="S28" s="79"/>
      <c r="T28" s="77" t="s">
        <v>271</v>
      </c>
      <c r="U28" s="52" t="s">
        <v>309</v>
      </c>
      <c r="V28" s="52" t="s">
        <v>304</v>
      </c>
      <c r="W28" s="52" t="s">
        <v>310</v>
      </c>
      <c r="X28" s="52" t="s">
        <v>312</v>
      </c>
      <c r="Y28" s="52" t="s">
        <v>99</v>
      </c>
      <c r="Z28" s="52" t="s">
        <v>100</v>
      </c>
      <c r="AA28" s="52" t="s">
        <v>306</v>
      </c>
      <c r="AB28" s="81" t="s">
        <v>313</v>
      </c>
    </row>
    <row r="29" spans="1:28" ht="64">
      <c r="A29" s="72" t="s">
        <v>180</v>
      </c>
      <c r="B29" s="73" t="s">
        <v>271</v>
      </c>
      <c r="C29" s="50" t="s">
        <v>314</v>
      </c>
      <c r="D29" s="75" t="s">
        <v>315</v>
      </c>
      <c r="E29" s="97" t="s">
        <v>99</v>
      </c>
      <c r="F29" s="97" t="s">
        <v>100</v>
      </c>
      <c r="G29" s="99" t="s">
        <v>316</v>
      </c>
      <c r="H29" s="54">
        <v>165794</v>
      </c>
      <c r="I29" s="57" t="s">
        <v>317</v>
      </c>
      <c r="J29" s="119" t="s">
        <v>117</v>
      </c>
      <c r="K29" s="59" t="s">
        <v>318</v>
      </c>
      <c r="L29" s="120" t="s">
        <v>319</v>
      </c>
      <c r="M29" s="6"/>
      <c r="N29" s="77" t="s">
        <v>204</v>
      </c>
      <c r="O29" s="77"/>
      <c r="P29" s="77"/>
      <c r="Q29" s="84" t="s">
        <v>205</v>
      </c>
      <c r="R29" s="52"/>
      <c r="S29" s="79"/>
      <c r="T29" s="77" t="s">
        <v>271</v>
      </c>
      <c r="U29" s="52" t="s">
        <v>320</v>
      </c>
      <c r="V29" s="52" t="s">
        <v>321</v>
      </c>
      <c r="W29" s="52"/>
      <c r="X29" s="52" t="s">
        <v>322</v>
      </c>
      <c r="Y29" s="52" t="s">
        <v>212</v>
      </c>
      <c r="Z29" s="52" t="s">
        <v>213</v>
      </c>
      <c r="AA29" s="52"/>
      <c r="AB29" s="52"/>
    </row>
    <row r="30" spans="1:28" ht="48">
      <c r="A30" s="72" t="s">
        <v>180</v>
      </c>
      <c r="B30" s="73" t="s">
        <v>271</v>
      </c>
      <c r="C30" s="50" t="s">
        <v>323</v>
      </c>
      <c r="D30" s="75" t="s">
        <v>324</v>
      </c>
      <c r="E30" s="52" t="s">
        <v>212</v>
      </c>
      <c r="F30" s="52" t="s">
        <v>213</v>
      </c>
      <c r="G30" s="52"/>
      <c r="H30" s="74"/>
      <c r="I30" s="74"/>
      <c r="J30" s="74"/>
      <c r="K30" s="74"/>
      <c r="L30" s="132" t="s">
        <v>325</v>
      </c>
      <c r="M30" s="6"/>
      <c r="N30" s="77" t="s">
        <v>204</v>
      </c>
      <c r="O30" s="77"/>
      <c r="P30" s="77"/>
      <c r="Q30" s="84" t="s">
        <v>346</v>
      </c>
      <c r="R30" s="52"/>
      <c r="S30" s="79"/>
      <c r="T30" s="77" t="s">
        <v>271</v>
      </c>
      <c r="U30" s="52" t="s">
        <v>347</v>
      </c>
      <c r="V30" s="52" t="s">
        <v>348</v>
      </c>
      <c r="W30" s="52" t="s">
        <v>349</v>
      </c>
      <c r="X30" s="52" t="s">
        <v>350</v>
      </c>
      <c r="Y30" s="52" t="s">
        <v>212</v>
      </c>
      <c r="Z30" s="52" t="s">
        <v>213</v>
      </c>
      <c r="AA30" s="52"/>
      <c r="AB30" s="52"/>
    </row>
    <row r="31" spans="1:28" ht="48">
      <c r="A31" s="72" t="s">
        <v>180</v>
      </c>
      <c r="B31" s="73" t="s">
        <v>271</v>
      </c>
      <c r="C31" s="50" t="s">
        <v>351</v>
      </c>
      <c r="D31" s="75" t="s">
        <v>352</v>
      </c>
      <c r="E31" s="52" t="s">
        <v>212</v>
      </c>
      <c r="F31" s="52" t="s">
        <v>213</v>
      </c>
      <c r="G31" s="52"/>
      <c r="H31" s="74"/>
      <c r="I31" s="74"/>
      <c r="J31" s="74"/>
      <c r="K31" s="74"/>
      <c r="L31" s="132" t="s">
        <v>353</v>
      </c>
      <c r="M31" s="6"/>
      <c r="N31" s="201" t="s">
        <v>219</v>
      </c>
      <c r="O31" s="202"/>
      <c r="P31" s="202"/>
      <c r="Q31" s="202"/>
      <c r="R31" s="202"/>
      <c r="S31" s="112"/>
      <c r="T31" s="77"/>
      <c r="U31" s="52"/>
      <c r="V31" s="52"/>
      <c r="W31" s="52"/>
      <c r="X31" s="52"/>
      <c r="Y31" s="52"/>
      <c r="Z31" s="52"/>
      <c r="AA31" s="52"/>
      <c r="AB31" s="52"/>
    </row>
    <row r="32" spans="1:28" ht="32">
      <c r="A32" s="72" t="s">
        <v>180</v>
      </c>
      <c r="B32" s="73" t="s">
        <v>271</v>
      </c>
      <c r="C32" s="50" t="s">
        <v>355</v>
      </c>
      <c r="D32" s="50" t="s">
        <v>356</v>
      </c>
      <c r="E32" s="97" t="s">
        <v>99</v>
      </c>
      <c r="F32" s="97" t="s">
        <v>100</v>
      </c>
      <c r="G32" s="99" t="s">
        <v>316</v>
      </c>
      <c r="H32" s="74"/>
      <c r="I32" s="74"/>
      <c r="J32" s="74"/>
      <c r="K32" s="74"/>
      <c r="L32" s="132" t="s">
        <v>357</v>
      </c>
      <c r="M32" s="6"/>
      <c r="N32" s="77" t="s">
        <v>268</v>
      </c>
      <c r="O32" s="60" t="s">
        <v>358</v>
      </c>
      <c r="P32" s="60"/>
      <c r="Q32" s="60" t="s">
        <v>359</v>
      </c>
      <c r="R32" s="60" t="s">
        <v>360</v>
      </c>
      <c r="S32" s="112"/>
      <c r="T32" s="77" t="s">
        <v>271</v>
      </c>
      <c r="U32" s="52" t="s">
        <v>361</v>
      </c>
      <c r="V32" s="52" t="s">
        <v>362</v>
      </c>
      <c r="W32" s="52"/>
      <c r="X32" s="52" t="s">
        <v>363</v>
      </c>
      <c r="Y32" s="52" t="s">
        <v>212</v>
      </c>
      <c r="Z32" s="52" t="s">
        <v>213</v>
      </c>
      <c r="AA32" s="52"/>
      <c r="AB32" s="52"/>
    </row>
    <row r="33" spans="1:28" ht="32">
      <c r="A33" s="72" t="s">
        <v>180</v>
      </c>
      <c r="B33" s="73" t="s">
        <v>365</v>
      </c>
      <c r="C33" s="50" t="s">
        <v>366</v>
      </c>
      <c r="D33" s="50" t="s">
        <v>367</v>
      </c>
      <c r="E33" s="52" t="s">
        <v>192</v>
      </c>
      <c r="F33" s="52" t="s">
        <v>193</v>
      </c>
      <c r="G33" s="52"/>
      <c r="H33" s="74"/>
      <c r="I33" s="74"/>
      <c r="J33" s="74"/>
      <c r="K33" s="74"/>
      <c r="L33" s="52"/>
      <c r="M33" s="6"/>
      <c r="N33" s="77" t="s">
        <v>223</v>
      </c>
      <c r="O33" s="60" t="s">
        <v>368</v>
      </c>
      <c r="P33" s="60"/>
      <c r="Q33" s="60" t="s">
        <v>369</v>
      </c>
      <c r="R33" s="60" t="s">
        <v>196</v>
      </c>
      <c r="S33" s="79"/>
      <c r="T33" s="77" t="s">
        <v>84</v>
      </c>
      <c r="U33" s="52" t="s">
        <v>370</v>
      </c>
      <c r="V33" s="52" t="s">
        <v>371</v>
      </c>
      <c r="W33" s="52" t="s">
        <v>372</v>
      </c>
      <c r="X33" s="52" t="s">
        <v>371</v>
      </c>
      <c r="Y33" s="52" t="s">
        <v>192</v>
      </c>
      <c r="Z33" s="81" t="s">
        <v>193</v>
      </c>
      <c r="AA33" s="52"/>
      <c r="AB33" s="52"/>
    </row>
    <row r="34" spans="1:28" ht="15.75" customHeight="1">
      <c r="A34" s="72" t="s">
        <v>180</v>
      </c>
      <c r="B34" s="73" t="s">
        <v>84</v>
      </c>
      <c r="C34" s="50" t="s">
        <v>373</v>
      </c>
      <c r="D34" s="50" t="s">
        <v>374</v>
      </c>
      <c r="E34" s="52" t="s">
        <v>192</v>
      </c>
      <c r="F34" s="52" t="s">
        <v>193</v>
      </c>
      <c r="G34" s="52"/>
      <c r="H34" s="74"/>
      <c r="I34" s="74"/>
      <c r="J34" s="74"/>
      <c r="K34" s="74"/>
      <c r="L34" s="52"/>
      <c r="M34" s="6"/>
      <c r="N34" s="77" t="s">
        <v>223</v>
      </c>
      <c r="O34" s="60" t="s">
        <v>375</v>
      </c>
      <c r="P34" s="60" t="s">
        <v>376</v>
      </c>
      <c r="Q34" s="60" t="s">
        <v>377</v>
      </c>
      <c r="R34" s="60" t="s">
        <v>196</v>
      </c>
      <c r="S34" s="79"/>
      <c r="T34" s="77" t="s">
        <v>84</v>
      </c>
      <c r="U34" s="52" t="s">
        <v>378</v>
      </c>
      <c r="V34" s="52" t="s">
        <v>379</v>
      </c>
      <c r="W34" s="52" t="s">
        <v>380</v>
      </c>
      <c r="X34" s="52" t="s">
        <v>381</v>
      </c>
      <c r="Y34" s="52" t="s">
        <v>192</v>
      </c>
      <c r="Z34" s="81" t="s">
        <v>193</v>
      </c>
      <c r="AA34" s="52"/>
      <c r="AB34" s="52"/>
    </row>
    <row r="35" spans="1:28" ht="15.75" customHeight="1">
      <c r="A35" s="72" t="s">
        <v>180</v>
      </c>
      <c r="B35" s="73" t="s">
        <v>84</v>
      </c>
      <c r="C35" s="50" t="s">
        <v>382</v>
      </c>
      <c r="D35" s="50" t="s">
        <v>383</v>
      </c>
      <c r="E35" s="97" t="s">
        <v>99</v>
      </c>
      <c r="F35" s="97" t="s">
        <v>100</v>
      </c>
      <c r="G35" s="52" t="s">
        <v>101</v>
      </c>
      <c r="H35" s="133" t="s">
        <v>241</v>
      </c>
      <c r="I35" s="134" t="s">
        <v>241</v>
      </c>
      <c r="J35" s="135" t="s">
        <v>241</v>
      </c>
      <c r="K35" s="135" t="s">
        <v>241</v>
      </c>
      <c r="L35" s="75" t="s">
        <v>385</v>
      </c>
      <c r="M35" s="6"/>
      <c r="N35" s="201" t="s">
        <v>219</v>
      </c>
      <c r="O35" s="202"/>
      <c r="P35" s="202"/>
      <c r="Q35" s="202"/>
      <c r="R35" s="202"/>
      <c r="S35" s="79"/>
      <c r="T35" s="77"/>
      <c r="U35" s="52"/>
      <c r="V35" s="52"/>
      <c r="W35" s="52"/>
      <c r="X35" s="52"/>
      <c r="Y35" s="52"/>
      <c r="Z35" s="81"/>
      <c r="AA35" s="52"/>
      <c r="AB35" s="52"/>
    </row>
    <row r="36" spans="1:28" ht="15.75" customHeight="1">
      <c r="A36" s="72" t="s">
        <v>180</v>
      </c>
      <c r="B36" s="46" t="s">
        <v>386</v>
      </c>
      <c r="C36" s="50" t="s">
        <v>387</v>
      </c>
      <c r="D36" s="50" t="s">
        <v>388</v>
      </c>
      <c r="E36" s="52" t="s">
        <v>99</v>
      </c>
      <c r="F36" s="52" t="s">
        <v>100</v>
      </c>
      <c r="G36" s="52" t="s">
        <v>260</v>
      </c>
      <c r="H36" s="54">
        <v>5006</v>
      </c>
      <c r="I36" s="57" t="s">
        <v>389</v>
      </c>
      <c r="J36" s="59" t="s">
        <v>390</v>
      </c>
      <c r="K36" s="59" t="s">
        <v>318</v>
      </c>
      <c r="L36" s="52"/>
      <c r="M36" s="6"/>
      <c r="N36" s="77" t="s">
        <v>223</v>
      </c>
      <c r="O36" s="60" t="s">
        <v>391</v>
      </c>
      <c r="P36" s="60"/>
      <c r="Q36" s="60" t="s">
        <v>392</v>
      </c>
      <c r="R36" s="60" t="s">
        <v>146</v>
      </c>
      <c r="S36" s="79"/>
      <c r="T36" s="77" t="s">
        <v>84</v>
      </c>
      <c r="U36" s="52" t="s">
        <v>393</v>
      </c>
      <c r="V36" s="52" t="s">
        <v>387</v>
      </c>
      <c r="W36" s="52" t="s">
        <v>394</v>
      </c>
      <c r="X36" s="52" t="s">
        <v>388</v>
      </c>
      <c r="Y36" s="52" t="s">
        <v>99</v>
      </c>
      <c r="Z36" s="52" t="s">
        <v>100</v>
      </c>
      <c r="AA36" s="52" t="s">
        <v>260</v>
      </c>
      <c r="AB36" s="81" t="s">
        <v>395</v>
      </c>
    </row>
    <row r="37" spans="1:28" ht="15.75" customHeight="1">
      <c r="A37" s="72" t="s">
        <v>180</v>
      </c>
      <c r="B37" s="73" t="s">
        <v>84</v>
      </c>
      <c r="C37" s="50" t="s">
        <v>396</v>
      </c>
      <c r="D37" s="50" t="s">
        <v>396</v>
      </c>
      <c r="E37" s="52" t="s">
        <v>99</v>
      </c>
      <c r="F37" s="52" t="s">
        <v>100</v>
      </c>
      <c r="G37" s="52" t="s">
        <v>260</v>
      </c>
      <c r="H37" s="54">
        <v>162747</v>
      </c>
      <c r="I37" s="57" t="s">
        <v>397</v>
      </c>
      <c r="J37" s="59" t="s">
        <v>117</v>
      </c>
      <c r="K37" s="59" t="s">
        <v>398</v>
      </c>
      <c r="L37" s="52"/>
      <c r="M37" s="6"/>
      <c r="N37" s="77" t="s">
        <v>223</v>
      </c>
      <c r="O37" s="60" t="s">
        <v>399</v>
      </c>
      <c r="P37" s="60"/>
      <c r="Q37" s="60" t="s">
        <v>400</v>
      </c>
      <c r="R37" s="60" t="s">
        <v>146</v>
      </c>
      <c r="S37" s="79"/>
      <c r="T37" s="77" t="s">
        <v>84</v>
      </c>
      <c r="U37" s="52" t="s">
        <v>401</v>
      </c>
      <c r="V37" s="52" t="s">
        <v>396</v>
      </c>
      <c r="W37" s="52"/>
      <c r="X37" s="52" t="s">
        <v>396</v>
      </c>
      <c r="Y37" s="52" t="s">
        <v>99</v>
      </c>
      <c r="Z37" s="52" t="s">
        <v>100</v>
      </c>
      <c r="AA37" s="81" t="s">
        <v>260</v>
      </c>
      <c r="AB37" s="52"/>
    </row>
    <row r="38" spans="1:28" ht="15.75" customHeight="1">
      <c r="A38" s="72" t="s">
        <v>180</v>
      </c>
      <c r="B38" s="46" t="s">
        <v>84</v>
      </c>
      <c r="C38" s="50" t="s">
        <v>90</v>
      </c>
      <c r="D38" s="50" t="s">
        <v>98</v>
      </c>
      <c r="E38" s="52" t="s">
        <v>99</v>
      </c>
      <c r="F38" s="52" t="s">
        <v>100</v>
      </c>
      <c r="G38" s="52" t="s">
        <v>101</v>
      </c>
      <c r="H38" s="54">
        <v>1434</v>
      </c>
      <c r="I38" s="57" t="s">
        <v>113</v>
      </c>
      <c r="J38" s="59" t="s">
        <v>117</v>
      </c>
      <c r="K38" s="59" t="s">
        <v>119</v>
      </c>
      <c r="L38" s="52"/>
      <c r="M38" s="6"/>
      <c r="N38" s="77" t="s">
        <v>223</v>
      </c>
      <c r="O38" s="60" t="s">
        <v>403</v>
      </c>
      <c r="P38" s="60" t="s">
        <v>404</v>
      </c>
      <c r="Q38" s="60" t="s">
        <v>405</v>
      </c>
      <c r="R38" s="60" t="s">
        <v>146</v>
      </c>
      <c r="S38" s="79"/>
      <c r="T38" s="77" t="s">
        <v>84</v>
      </c>
      <c r="U38" s="52" t="s">
        <v>406</v>
      </c>
      <c r="V38" s="52" t="s">
        <v>405</v>
      </c>
      <c r="W38" s="52" t="s">
        <v>407</v>
      </c>
      <c r="X38" s="52" t="s">
        <v>408</v>
      </c>
      <c r="Y38" s="52" t="s">
        <v>99</v>
      </c>
      <c r="Z38" s="52" t="s">
        <v>100</v>
      </c>
      <c r="AA38" s="52" t="s">
        <v>101</v>
      </c>
      <c r="AB38" s="81" t="s">
        <v>395</v>
      </c>
    </row>
    <row r="39" spans="1:28" ht="15.75" customHeight="1">
      <c r="A39" s="72" t="s">
        <v>180</v>
      </c>
      <c r="B39" s="46" t="s">
        <v>84</v>
      </c>
      <c r="C39" s="50" t="s">
        <v>120</v>
      </c>
      <c r="D39" s="50"/>
      <c r="E39" s="52" t="s">
        <v>99</v>
      </c>
      <c r="F39" s="52" t="s">
        <v>100</v>
      </c>
      <c r="G39" s="50" t="s">
        <v>121</v>
      </c>
      <c r="H39" s="54">
        <v>160665</v>
      </c>
      <c r="I39" s="57" t="s">
        <v>122</v>
      </c>
      <c r="J39" s="59" t="s">
        <v>123</v>
      </c>
      <c r="K39" s="59" t="s">
        <v>99</v>
      </c>
      <c r="L39" s="52"/>
      <c r="M39" s="6"/>
      <c r="N39" s="77" t="s">
        <v>223</v>
      </c>
      <c r="O39" s="60" t="s">
        <v>409</v>
      </c>
      <c r="P39" s="60"/>
      <c r="Q39" s="60" t="s">
        <v>410</v>
      </c>
      <c r="R39" s="60" t="s">
        <v>146</v>
      </c>
      <c r="S39" s="79"/>
      <c r="T39" s="77" t="s">
        <v>84</v>
      </c>
      <c r="U39" s="52" t="s">
        <v>411</v>
      </c>
      <c r="V39" s="52" t="s">
        <v>120</v>
      </c>
      <c r="W39" s="81" t="s">
        <v>412</v>
      </c>
      <c r="X39" s="52"/>
      <c r="Y39" s="52" t="s">
        <v>99</v>
      </c>
      <c r="Z39" s="52" t="s">
        <v>100</v>
      </c>
      <c r="AA39" s="81" t="s">
        <v>121</v>
      </c>
      <c r="AB39" s="52"/>
    </row>
    <row r="40" spans="1:28" ht="15.75" customHeight="1">
      <c r="A40" s="72" t="s">
        <v>180</v>
      </c>
      <c r="B40" s="46" t="s">
        <v>84</v>
      </c>
      <c r="C40" s="50" t="s">
        <v>124</v>
      </c>
      <c r="D40" s="50" t="s">
        <v>125</v>
      </c>
      <c r="E40" s="52" t="s">
        <v>99</v>
      </c>
      <c r="F40" s="52" t="s">
        <v>100</v>
      </c>
      <c r="G40" s="52" t="s">
        <v>101</v>
      </c>
      <c r="H40" s="54">
        <v>129317</v>
      </c>
      <c r="I40" s="57" t="s">
        <v>126</v>
      </c>
      <c r="J40" s="59" t="s">
        <v>128</v>
      </c>
      <c r="K40" s="59" t="s">
        <v>99</v>
      </c>
      <c r="L40" s="52"/>
      <c r="M40" s="6"/>
      <c r="N40" s="77" t="s">
        <v>223</v>
      </c>
      <c r="O40" s="60" t="s">
        <v>413</v>
      </c>
      <c r="P40" s="60"/>
      <c r="Q40" s="60" t="s">
        <v>414</v>
      </c>
      <c r="R40" s="60" t="s">
        <v>146</v>
      </c>
      <c r="S40" s="79"/>
      <c r="T40" s="77" t="s">
        <v>84</v>
      </c>
      <c r="U40" s="52" t="s">
        <v>415</v>
      </c>
      <c r="V40" s="52" t="s">
        <v>124</v>
      </c>
      <c r="W40" s="52" t="s">
        <v>416</v>
      </c>
      <c r="X40" s="52" t="s">
        <v>125</v>
      </c>
      <c r="Y40" s="52" t="s">
        <v>99</v>
      </c>
      <c r="Z40" s="52" t="s">
        <v>100</v>
      </c>
      <c r="AA40" s="52" t="s">
        <v>101</v>
      </c>
      <c r="AB40" s="81" t="s">
        <v>395</v>
      </c>
    </row>
    <row r="41" spans="1:28" ht="15.75" customHeight="1">
      <c r="A41" s="72" t="s">
        <v>180</v>
      </c>
      <c r="B41" s="46" t="s">
        <v>129</v>
      </c>
      <c r="C41" s="50" t="s">
        <v>130</v>
      </c>
      <c r="D41" s="50" t="s">
        <v>131</v>
      </c>
      <c r="E41" s="52" t="s">
        <v>99</v>
      </c>
      <c r="F41" s="52" t="s">
        <v>100</v>
      </c>
      <c r="G41" s="52" t="s">
        <v>101</v>
      </c>
      <c r="H41" s="62">
        <v>117277</v>
      </c>
      <c r="I41" s="57" t="s">
        <v>133</v>
      </c>
      <c r="J41" s="59" t="s">
        <v>128</v>
      </c>
      <c r="K41" s="59" t="s">
        <v>99</v>
      </c>
      <c r="L41" s="52"/>
      <c r="M41" s="6"/>
      <c r="N41" s="77" t="s">
        <v>223</v>
      </c>
      <c r="O41" s="60" t="s">
        <v>418</v>
      </c>
      <c r="P41" s="60"/>
      <c r="Q41" s="60" t="s">
        <v>419</v>
      </c>
      <c r="R41" s="60" t="s">
        <v>146</v>
      </c>
      <c r="S41" s="79"/>
      <c r="T41" s="77" t="s">
        <v>84</v>
      </c>
      <c r="U41" s="52" t="s">
        <v>420</v>
      </c>
      <c r="V41" s="52" t="s">
        <v>421</v>
      </c>
      <c r="W41" s="52" t="s">
        <v>422</v>
      </c>
      <c r="X41" s="52" t="s">
        <v>423</v>
      </c>
      <c r="Y41" s="52" t="s">
        <v>99</v>
      </c>
      <c r="Z41" s="52" t="s">
        <v>100</v>
      </c>
      <c r="AA41" s="52" t="s">
        <v>101</v>
      </c>
      <c r="AB41" s="81" t="s">
        <v>395</v>
      </c>
    </row>
    <row r="42" spans="1:28" ht="15.75" customHeight="1">
      <c r="A42" s="72" t="s">
        <v>180</v>
      </c>
      <c r="B42" s="46" t="s">
        <v>129</v>
      </c>
      <c r="C42" s="50" t="s">
        <v>134</v>
      </c>
      <c r="D42" s="50" t="s">
        <v>135</v>
      </c>
      <c r="E42" s="52" t="s">
        <v>99</v>
      </c>
      <c r="F42" s="52" t="s">
        <v>100</v>
      </c>
      <c r="G42" s="52" t="s">
        <v>101</v>
      </c>
      <c r="H42" s="54">
        <v>119270</v>
      </c>
      <c r="I42" s="57" t="s">
        <v>136</v>
      </c>
      <c r="J42" s="59" t="s">
        <v>128</v>
      </c>
      <c r="K42" s="59" t="s">
        <v>99</v>
      </c>
      <c r="L42" s="52"/>
      <c r="M42" s="6"/>
      <c r="N42" s="77" t="s">
        <v>223</v>
      </c>
      <c r="O42" s="60" t="s">
        <v>424</v>
      </c>
      <c r="P42" s="60" t="s">
        <v>425</v>
      </c>
      <c r="Q42" s="60" t="s">
        <v>426</v>
      </c>
      <c r="R42" s="60" t="s">
        <v>146</v>
      </c>
      <c r="S42" s="79"/>
      <c r="T42" s="77" t="s">
        <v>84</v>
      </c>
      <c r="U42" s="52" t="s">
        <v>427</v>
      </c>
      <c r="V42" s="52" t="s">
        <v>134</v>
      </c>
      <c r="W42" s="52"/>
      <c r="X42" s="52" t="s">
        <v>135</v>
      </c>
      <c r="Y42" s="52" t="s">
        <v>99</v>
      </c>
      <c r="Z42" s="52" t="s">
        <v>100</v>
      </c>
      <c r="AA42" s="52" t="s">
        <v>101</v>
      </c>
      <c r="AB42" s="81" t="s">
        <v>395</v>
      </c>
    </row>
    <row r="43" spans="1:28" ht="15.75" customHeight="1">
      <c r="A43" s="72" t="s">
        <v>180</v>
      </c>
      <c r="B43" s="46" t="s">
        <v>129</v>
      </c>
      <c r="C43" s="50" t="s">
        <v>139</v>
      </c>
      <c r="D43" s="50"/>
      <c r="E43" s="52" t="s">
        <v>99</v>
      </c>
      <c r="F43" s="52" t="s">
        <v>100</v>
      </c>
      <c r="G43" s="52" t="s">
        <v>101</v>
      </c>
      <c r="H43" s="65">
        <v>119481</v>
      </c>
      <c r="I43" s="57" t="s">
        <v>140</v>
      </c>
      <c r="J43" s="59" t="s">
        <v>128</v>
      </c>
      <c r="K43" s="59" t="s">
        <v>99</v>
      </c>
      <c r="L43" s="52"/>
      <c r="M43" s="6"/>
      <c r="N43" s="77" t="s">
        <v>223</v>
      </c>
      <c r="O43" s="60" t="s">
        <v>428</v>
      </c>
      <c r="P43" s="60"/>
      <c r="Q43" s="60" t="s">
        <v>139</v>
      </c>
      <c r="R43" s="60" t="s">
        <v>146</v>
      </c>
      <c r="S43" s="79"/>
      <c r="T43" s="77" t="s">
        <v>84</v>
      </c>
      <c r="U43" s="52" t="s">
        <v>431</v>
      </c>
      <c r="V43" s="52" t="s">
        <v>139</v>
      </c>
      <c r="W43" s="52"/>
      <c r="X43" s="52"/>
      <c r="Y43" s="52" t="s">
        <v>99</v>
      </c>
      <c r="Z43" s="52" t="s">
        <v>100</v>
      </c>
      <c r="AA43" s="52" t="s">
        <v>101</v>
      </c>
      <c r="AB43" s="81" t="s">
        <v>395</v>
      </c>
    </row>
    <row r="44" spans="1:28" ht="15.75" customHeight="1">
      <c r="A44" s="72" t="s">
        <v>180</v>
      </c>
      <c r="B44" s="46" t="s">
        <v>129</v>
      </c>
      <c r="C44" s="50" t="s">
        <v>145</v>
      </c>
      <c r="D44" s="50" t="s">
        <v>148</v>
      </c>
      <c r="E44" s="52" t="s">
        <v>99</v>
      </c>
      <c r="F44" s="52" t="s">
        <v>100</v>
      </c>
      <c r="G44" s="52" t="s">
        <v>101</v>
      </c>
      <c r="H44" s="54">
        <v>6032</v>
      </c>
      <c r="I44" s="57" t="s">
        <v>152</v>
      </c>
      <c r="J44" s="59" t="s">
        <v>128</v>
      </c>
      <c r="K44" s="59" t="s">
        <v>99</v>
      </c>
      <c r="L44" s="52"/>
      <c r="M44" s="6"/>
      <c r="N44" s="77" t="s">
        <v>223</v>
      </c>
      <c r="O44" s="60" t="s">
        <v>433</v>
      </c>
      <c r="P44" s="60"/>
      <c r="Q44" s="60" t="s">
        <v>434</v>
      </c>
      <c r="R44" s="60" t="s">
        <v>146</v>
      </c>
      <c r="S44" s="79"/>
      <c r="T44" s="77" t="s">
        <v>84</v>
      </c>
      <c r="U44" s="52" t="s">
        <v>435</v>
      </c>
      <c r="V44" s="52" t="s">
        <v>145</v>
      </c>
      <c r="W44" s="52"/>
      <c r="X44" s="52" t="s">
        <v>148</v>
      </c>
      <c r="Y44" s="52" t="s">
        <v>99</v>
      </c>
      <c r="Z44" s="52" t="s">
        <v>100</v>
      </c>
      <c r="AA44" s="52" t="s">
        <v>101</v>
      </c>
      <c r="AB44" s="81" t="s">
        <v>395</v>
      </c>
    </row>
    <row r="45" spans="1:28" ht="15.75" customHeight="1">
      <c r="A45" s="72" t="s">
        <v>180</v>
      </c>
      <c r="B45" s="46" t="s">
        <v>129</v>
      </c>
      <c r="C45" s="50" t="s">
        <v>160</v>
      </c>
      <c r="D45" s="50" t="s">
        <v>161</v>
      </c>
      <c r="E45" s="52" t="s">
        <v>99</v>
      </c>
      <c r="F45" s="52" t="s">
        <v>100</v>
      </c>
      <c r="G45" s="52" t="s">
        <v>101</v>
      </c>
      <c r="H45" s="54">
        <v>6033</v>
      </c>
      <c r="I45" s="69" t="s">
        <v>165</v>
      </c>
      <c r="J45" s="59" t="s">
        <v>128</v>
      </c>
      <c r="K45" s="59" t="s">
        <v>99</v>
      </c>
      <c r="L45" s="52"/>
      <c r="M45" s="6"/>
      <c r="N45" s="77" t="s">
        <v>223</v>
      </c>
      <c r="O45" s="60" t="s">
        <v>436</v>
      </c>
      <c r="P45" s="60"/>
      <c r="Q45" s="60" t="s">
        <v>437</v>
      </c>
      <c r="R45" s="60" t="s">
        <v>146</v>
      </c>
      <c r="S45" s="79"/>
      <c r="T45" s="77" t="s">
        <v>84</v>
      </c>
      <c r="U45" s="52" t="s">
        <v>438</v>
      </c>
      <c r="V45" s="52" t="s">
        <v>165</v>
      </c>
      <c r="W45" s="52"/>
      <c r="X45" s="52" t="s">
        <v>439</v>
      </c>
      <c r="Y45" s="52" t="s">
        <v>99</v>
      </c>
      <c r="Z45" s="52" t="s">
        <v>100</v>
      </c>
      <c r="AA45" s="52" t="s">
        <v>101</v>
      </c>
      <c r="AB45" s="81" t="s">
        <v>395</v>
      </c>
    </row>
    <row r="46" spans="1:28" ht="15.75" customHeight="1">
      <c r="A46" s="72" t="s">
        <v>180</v>
      </c>
      <c r="B46" s="46" t="s">
        <v>129</v>
      </c>
      <c r="C46" s="50" t="s">
        <v>171</v>
      </c>
      <c r="D46" s="50"/>
      <c r="E46" s="52" t="s">
        <v>99</v>
      </c>
      <c r="F46" s="52" t="s">
        <v>100</v>
      </c>
      <c r="G46" s="52" t="s">
        <v>101</v>
      </c>
      <c r="H46" s="54">
        <v>165646</v>
      </c>
      <c r="I46" s="57" t="s">
        <v>171</v>
      </c>
      <c r="J46" s="59" t="s">
        <v>117</v>
      </c>
      <c r="K46" s="59" t="s">
        <v>99</v>
      </c>
      <c r="L46" s="52"/>
      <c r="M46" s="6"/>
      <c r="N46" s="77" t="s">
        <v>223</v>
      </c>
      <c r="O46" s="60" t="s">
        <v>440</v>
      </c>
      <c r="P46" s="60"/>
      <c r="Q46" s="60" t="s">
        <v>441</v>
      </c>
      <c r="R46" s="60" t="s">
        <v>146</v>
      </c>
      <c r="S46" s="79"/>
      <c r="T46" s="77" t="s">
        <v>84</v>
      </c>
      <c r="U46" s="52" t="s">
        <v>442</v>
      </c>
      <c r="V46" s="52" t="s">
        <v>171</v>
      </c>
      <c r="W46" s="52"/>
      <c r="X46" s="52"/>
      <c r="Y46" s="52" t="s">
        <v>99</v>
      </c>
      <c r="Z46" s="52" t="s">
        <v>100</v>
      </c>
      <c r="AA46" s="52" t="s">
        <v>101</v>
      </c>
      <c r="AB46" s="81" t="s">
        <v>395</v>
      </c>
    </row>
    <row r="47" spans="1:28" ht="15.75" customHeight="1">
      <c r="A47" s="72" t="s">
        <v>180</v>
      </c>
      <c r="B47" s="46" t="s">
        <v>129</v>
      </c>
      <c r="C47" s="50" t="s">
        <v>174</v>
      </c>
      <c r="D47" s="50"/>
      <c r="E47" s="52" t="s">
        <v>99</v>
      </c>
      <c r="F47" s="52" t="s">
        <v>100</v>
      </c>
      <c r="G47" s="52" t="s">
        <v>101</v>
      </c>
      <c r="H47" s="65">
        <v>116031</v>
      </c>
      <c r="I47" s="57" t="s">
        <v>177</v>
      </c>
      <c r="J47" s="59" t="s">
        <v>128</v>
      </c>
      <c r="K47" s="59" t="s">
        <v>99</v>
      </c>
      <c r="L47" s="52"/>
      <c r="M47" s="6"/>
      <c r="N47" s="77" t="s">
        <v>223</v>
      </c>
      <c r="O47" s="60" t="s">
        <v>443</v>
      </c>
      <c r="P47" s="60"/>
      <c r="Q47" s="60" t="s">
        <v>174</v>
      </c>
      <c r="R47" s="60" t="s">
        <v>146</v>
      </c>
      <c r="S47" s="79"/>
      <c r="T47" s="77" t="s">
        <v>84</v>
      </c>
      <c r="U47" s="52" t="s">
        <v>444</v>
      </c>
      <c r="V47" s="52" t="s">
        <v>174</v>
      </c>
      <c r="W47" s="52" t="s">
        <v>445</v>
      </c>
      <c r="X47" s="52"/>
      <c r="Y47" s="52" t="s">
        <v>99</v>
      </c>
      <c r="Z47" s="52" t="s">
        <v>100</v>
      </c>
      <c r="AA47" s="52" t="s">
        <v>101</v>
      </c>
      <c r="AB47" s="81" t="s">
        <v>395</v>
      </c>
    </row>
    <row r="48" spans="1:28" ht="15.75" customHeight="1">
      <c r="A48" s="72" t="s">
        <v>180</v>
      </c>
      <c r="B48" s="46" t="s">
        <v>129</v>
      </c>
      <c r="C48" s="50" t="s">
        <v>182</v>
      </c>
      <c r="D48" s="50"/>
      <c r="E48" s="52" t="s">
        <v>99</v>
      </c>
      <c r="F48" s="52" t="s">
        <v>100</v>
      </c>
      <c r="G48" s="52" t="s">
        <v>101</v>
      </c>
      <c r="H48" s="65">
        <v>155569</v>
      </c>
      <c r="I48" s="57" t="s">
        <v>182</v>
      </c>
      <c r="J48" s="59" t="s">
        <v>128</v>
      </c>
      <c r="K48" s="59" t="s">
        <v>99</v>
      </c>
      <c r="L48" s="52"/>
      <c r="M48" s="6"/>
      <c r="N48" s="77" t="s">
        <v>223</v>
      </c>
      <c r="O48" s="60" t="s">
        <v>447</v>
      </c>
      <c r="P48" s="60" t="s">
        <v>448</v>
      </c>
      <c r="Q48" s="60" t="s">
        <v>449</v>
      </c>
      <c r="R48" s="60" t="s">
        <v>146</v>
      </c>
      <c r="S48" s="79"/>
      <c r="T48" s="77" t="s">
        <v>84</v>
      </c>
      <c r="U48" s="52" t="s">
        <v>450</v>
      </c>
      <c r="V48" s="52" t="s">
        <v>182</v>
      </c>
      <c r="W48" s="81" t="s">
        <v>451</v>
      </c>
      <c r="X48" s="52"/>
      <c r="Y48" s="52" t="s">
        <v>99</v>
      </c>
      <c r="Z48" s="52" t="s">
        <v>100</v>
      </c>
      <c r="AA48" s="52" t="s">
        <v>101</v>
      </c>
      <c r="AB48" s="81" t="s">
        <v>395</v>
      </c>
    </row>
    <row r="49" spans="1:28" ht="15.75" customHeight="1">
      <c r="A49" s="72" t="s">
        <v>180</v>
      </c>
      <c r="B49" s="46" t="s">
        <v>129</v>
      </c>
      <c r="C49" s="50" t="s">
        <v>185</v>
      </c>
      <c r="D49" s="50"/>
      <c r="E49" s="52"/>
      <c r="F49" s="52"/>
      <c r="G49" s="52"/>
      <c r="H49" s="54">
        <v>119270</v>
      </c>
      <c r="I49" s="57" t="s">
        <v>136</v>
      </c>
      <c r="J49" s="59" t="s">
        <v>128</v>
      </c>
      <c r="K49" s="59" t="s">
        <v>99</v>
      </c>
      <c r="L49" s="52"/>
      <c r="M49" s="6"/>
      <c r="N49" s="205" t="s">
        <v>223</v>
      </c>
      <c r="O49" s="204" t="s">
        <v>452</v>
      </c>
      <c r="P49" s="204"/>
      <c r="Q49" s="204" t="s">
        <v>453</v>
      </c>
      <c r="R49" s="204" t="s">
        <v>146</v>
      </c>
      <c r="S49" s="79"/>
      <c r="T49" s="77" t="s">
        <v>84</v>
      </c>
      <c r="U49" s="52" t="s">
        <v>454</v>
      </c>
      <c r="V49" s="52" t="s">
        <v>455</v>
      </c>
      <c r="W49" s="52" t="s">
        <v>456</v>
      </c>
      <c r="X49" s="52" t="s">
        <v>457</v>
      </c>
      <c r="Y49" s="52" t="s">
        <v>212</v>
      </c>
      <c r="Z49" s="52" t="s">
        <v>213</v>
      </c>
      <c r="AA49" s="52"/>
      <c r="AB49" s="52"/>
    </row>
    <row r="50" spans="1:28" ht="15.75" customHeight="1">
      <c r="A50" s="72" t="s">
        <v>180</v>
      </c>
      <c r="B50" s="46" t="s">
        <v>129</v>
      </c>
      <c r="C50" s="50" t="s">
        <v>186</v>
      </c>
      <c r="D50" s="50"/>
      <c r="E50" s="52"/>
      <c r="F50" s="52"/>
      <c r="G50" s="52"/>
      <c r="H50" s="74"/>
      <c r="I50" s="74"/>
      <c r="J50" s="74"/>
      <c r="K50" s="74"/>
      <c r="L50" s="52"/>
      <c r="M50" s="6"/>
      <c r="N50" s="202"/>
      <c r="O50" s="202"/>
      <c r="P50" s="202"/>
      <c r="Q50" s="202"/>
      <c r="R50" s="202"/>
      <c r="S50" s="79"/>
      <c r="T50" s="77"/>
      <c r="U50" s="52"/>
      <c r="V50" s="52"/>
      <c r="W50" s="52"/>
      <c r="X50" s="52"/>
      <c r="Y50" s="52"/>
      <c r="Z50" s="52"/>
      <c r="AA50" s="52"/>
      <c r="AB50" s="52"/>
    </row>
    <row r="51" spans="1:28" ht="15.75" customHeight="1">
      <c r="A51" s="72" t="s">
        <v>180</v>
      </c>
      <c r="B51" s="46" t="s">
        <v>129</v>
      </c>
      <c r="C51" s="50" t="s">
        <v>188</v>
      </c>
      <c r="D51" s="50" t="s">
        <v>189</v>
      </c>
      <c r="E51" s="52"/>
      <c r="F51" s="52" t="s">
        <v>190</v>
      </c>
      <c r="G51" s="52"/>
      <c r="H51" s="74"/>
      <c r="I51" s="74"/>
      <c r="J51" s="74"/>
      <c r="K51" s="74"/>
      <c r="L51" s="52"/>
      <c r="M51" s="6"/>
      <c r="N51" s="202"/>
      <c r="O51" s="202"/>
      <c r="P51" s="202"/>
      <c r="Q51" s="202"/>
      <c r="R51" s="202"/>
      <c r="S51" s="79"/>
      <c r="T51" s="77"/>
      <c r="U51" s="52"/>
      <c r="V51" s="52"/>
      <c r="W51" s="52"/>
      <c r="X51" s="52"/>
      <c r="Y51" s="52"/>
      <c r="Z51" s="52"/>
      <c r="AA51" s="52"/>
      <c r="AB51" s="52"/>
    </row>
    <row r="52" spans="1:28" ht="48">
      <c r="A52" s="72" t="s">
        <v>180</v>
      </c>
      <c r="B52" s="46" t="s">
        <v>129</v>
      </c>
      <c r="C52" s="50" t="s">
        <v>459</v>
      </c>
      <c r="D52" s="50" t="s">
        <v>460</v>
      </c>
      <c r="E52" s="52" t="s">
        <v>99</v>
      </c>
      <c r="F52" s="52" t="s">
        <v>100</v>
      </c>
      <c r="G52" s="52" t="s">
        <v>260</v>
      </c>
      <c r="H52" s="62">
        <v>163403</v>
      </c>
      <c r="I52" s="57" t="s">
        <v>461</v>
      </c>
      <c r="J52" s="59" t="s">
        <v>123</v>
      </c>
      <c r="K52" s="59" t="s">
        <v>99</v>
      </c>
      <c r="L52" s="52"/>
      <c r="M52" s="6"/>
      <c r="N52" s="77" t="s">
        <v>223</v>
      </c>
      <c r="O52" s="60" t="s">
        <v>462</v>
      </c>
      <c r="P52" s="60" t="s">
        <v>463</v>
      </c>
      <c r="Q52" s="60" t="s">
        <v>464</v>
      </c>
      <c r="R52" s="60" t="s">
        <v>146</v>
      </c>
      <c r="S52" s="79"/>
      <c r="T52" s="77" t="s">
        <v>84</v>
      </c>
      <c r="U52" s="52" t="s">
        <v>465</v>
      </c>
      <c r="V52" s="52" t="s">
        <v>466</v>
      </c>
      <c r="W52" s="52" t="s">
        <v>467</v>
      </c>
      <c r="X52" s="52" t="s">
        <v>460</v>
      </c>
      <c r="Y52" s="52" t="s">
        <v>99</v>
      </c>
      <c r="Z52" s="52" t="s">
        <v>100</v>
      </c>
      <c r="AA52" s="52" t="s">
        <v>260</v>
      </c>
      <c r="AB52" s="81" t="s">
        <v>468</v>
      </c>
    </row>
    <row r="53" spans="1:28" ht="32">
      <c r="A53" s="72" t="s">
        <v>180</v>
      </c>
      <c r="B53" s="46" t="s">
        <v>129</v>
      </c>
      <c r="C53" s="50" t="s">
        <v>469</v>
      </c>
      <c r="D53" s="50" t="s">
        <v>470</v>
      </c>
      <c r="E53" s="52" t="s">
        <v>192</v>
      </c>
      <c r="F53" s="52" t="s">
        <v>193</v>
      </c>
      <c r="G53" s="52"/>
      <c r="H53" s="65">
        <v>1640</v>
      </c>
      <c r="I53" s="69" t="s">
        <v>471</v>
      </c>
      <c r="J53" s="59" t="s">
        <v>123</v>
      </c>
      <c r="K53" s="59" t="s">
        <v>266</v>
      </c>
      <c r="L53" s="52"/>
      <c r="M53" s="6"/>
      <c r="N53" s="77" t="s">
        <v>223</v>
      </c>
      <c r="O53" s="60" t="s">
        <v>473</v>
      </c>
      <c r="P53" s="60" t="s">
        <v>474</v>
      </c>
      <c r="Q53" s="60" t="s">
        <v>475</v>
      </c>
      <c r="R53" s="60" t="s">
        <v>196</v>
      </c>
      <c r="S53" s="79"/>
      <c r="T53" s="77" t="s">
        <v>84</v>
      </c>
      <c r="U53" s="52" t="s">
        <v>476</v>
      </c>
      <c r="V53" s="52" t="s">
        <v>469</v>
      </c>
      <c r="W53" s="52" t="s">
        <v>477</v>
      </c>
      <c r="X53" s="52" t="s">
        <v>478</v>
      </c>
      <c r="Y53" s="52" t="s">
        <v>192</v>
      </c>
      <c r="Z53" s="81" t="s">
        <v>193</v>
      </c>
      <c r="AA53" s="52"/>
      <c r="AB53" s="52"/>
    </row>
    <row r="54" spans="1:28" ht="32">
      <c r="A54" s="72" t="s">
        <v>180</v>
      </c>
      <c r="B54" s="46" t="s">
        <v>129</v>
      </c>
      <c r="C54" s="50" t="s">
        <v>479</v>
      </c>
      <c r="D54" s="50" t="s">
        <v>480</v>
      </c>
      <c r="E54" s="52" t="s">
        <v>99</v>
      </c>
      <c r="F54" s="52" t="s">
        <v>100</v>
      </c>
      <c r="G54" s="52" t="s">
        <v>260</v>
      </c>
      <c r="H54" s="54">
        <v>165644</v>
      </c>
      <c r="I54" s="57" t="s">
        <v>481</v>
      </c>
      <c r="J54" s="59" t="s">
        <v>117</v>
      </c>
      <c r="K54" s="59" t="s">
        <v>99</v>
      </c>
      <c r="L54" s="52"/>
      <c r="M54" s="6"/>
      <c r="N54" s="77" t="s">
        <v>223</v>
      </c>
      <c r="O54" s="60" t="s">
        <v>482</v>
      </c>
      <c r="P54" s="60" t="s">
        <v>483</v>
      </c>
      <c r="Q54" s="60" t="s">
        <v>484</v>
      </c>
      <c r="R54" s="60" t="s">
        <v>146</v>
      </c>
      <c r="S54" s="79"/>
      <c r="T54" s="77" t="s">
        <v>84</v>
      </c>
      <c r="U54" s="52" t="s">
        <v>485</v>
      </c>
      <c r="V54" s="52" t="s">
        <v>479</v>
      </c>
      <c r="W54" s="52"/>
      <c r="X54" s="52" t="s">
        <v>480</v>
      </c>
      <c r="Y54" s="52" t="s">
        <v>99</v>
      </c>
      <c r="Z54" s="52" t="s">
        <v>100</v>
      </c>
      <c r="AA54" s="52" t="s">
        <v>260</v>
      </c>
      <c r="AB54" s="81" t="s">
        <v>468</v>
      </c>
    </row>
    <row r="55" spans="1:28" ht="32">
      <c r="A55" s="72" t="s">
        <v>180</v>
      </c>
      <c r="B55" s="46" t="s">
        <v>129</v>
      </c>
      <c r="C55" s="50" t="s">
        <v>486</v>
      </c>
      <c r="D55" s="50" t="s">
        <v>487</v>
      </c>
      <c r="E55" s="52" t="s">
        <v>99</v>
      </c>
      <c r="F55" s="52" t="s">
        <v>100</v>
      </c>
      <c r="G55" s="52" t="s">
        <v>260</v>
      </c>
      <c r="H55" s="65">
        <v>165647</v>
      </c>
      <c r="I55" s="57" t="s">
        <v>488</v>
      </c>
      <c r="J55" s="59" t="s">
        <v>117</v>
      </c>
      <c r="K55" s="59" t="s">
        <v>99</v>
      </c>
      <c r="L55" s="52"/>
      <c r="M55" s="6"/>
      <c r="N55" s="77" t="s">
        <v>223</v>
      </c>
      <c r="O55" s="60" t="s">
        <v>489</v>
      </c>
      <c r="P55" s="60"/>
      <c r="Q55" s="60" t="s">
        <v>490</v>
      </c>
      <c r="R55" s="60" t="s">
        <v>146</v>
      </c>
      <c r="S55" s="79"/>
      <c r="T55" s="77" t="s">
        <v>84</v>
      </c>
      <c r="U55" s="52" t="s">
        <v>491</v>
      </c>
      <c r="V55" s="52" t="s">
        <v>492</v>
      </c>
      <c r="W55" s="52" t="s">
        <v>493</v>
      </c>
      <c r="X55" s="52" t="s">
        <v>487</v>
      </c>
      <c r="Y55" s="52" t="s">
        <v>99</v>
      </c>
      <c r="Z55" s="52" t="s">
        <v>100</v>
      </c>
      <c r="AA55" s="52" t="s">
        <v>260</v>
      </c>
      <c r="AB55" s="81" t="s">
        <v>468</v>
      </c>
    </row>
    <row r="56" spans="1:28" ht="48">
      <c r="A56" s="72" t="s">
        <v>180</v>
      </c>
      <c r="B56" s="46" t="s">
        <v>129</v>
      </c>
      <c r="C56" s="50" t="s">
        <v>495</v>
      </c>
      <c r="D56" s="50" t="s">
        <v>496</v>
      </c>
      <c r="E56" s="52" t="s">
        <v>99</v>
      </c>
      <c r="F56" s="52" t="s">
        <v>100</v>
      </c>
      <c r="G56" s="52" t="s">
        <v>260</v>
      </c>
      <c r="H56" s="65">
        <v>165643</v>
      </c>
      <c r="I56" s="57" t="s">
        <v>497</v>
      </c>
      <c r="J56" s="59" t="s">
        <v>117</v>
      </c>
      <c r="K56" s="59" t="s">
        <v>99</v>
      </c>
      <c r="L56" s="52"/>
      <c r="M56" s="6"/>
      <c r="N56" s="77" t="s">
        <v>223</v>
      </c>
      <c r="O56" s="60" t="s">
        <v>498</v>
      </c>
      <c r="P56" s="60"/>
      <c r="Q56" s="60" t="s">
        <v>499</v>
      </c>
      <c r="R56" s="60" t="s">
        <v>146</v>
      </c>
      <c r="S56" s="79"/>
      <c r="T56" s="77" t="s">
        <v>84</v>
      </c>
      <c r="U56" s="52" t="s">
        <v>500</v>
      </c>
      <c r="V56" s="52" t="s">
        <v>501</v>
      </c>
      <c r="W56" s="52" t="s">
        <v>493</v>
      </c>
      <c r="X56" s="52" t="s">
        <v>502</v>
      </c>
      <c r="Y56" s="52" t="s">
        <v>99</v>
      </c>
      <c r="Z56" s="52" t="s">
        <v>100</v>
      </c>
      <c r="AA56" s="52" t="s">
        <v>260</v>
      </c>
      <c r="AB56" s="81" t="s">
        <v>468</v>
      </c>
    </row>
    <row r="57" spans="1:28" ht="32">
      <c r="A57" s="72" t="s">
        <v>180</v>
      </c>
      <c r="B57" s="46" t="s">
        <v>129</v>
      </c>
      <c r="C57" s="50" t="s">
        <v>503</v>
      </c>
      <c r="D57" s="50" t="s">
        <v>504</v>
      </c>
      <c r="E57" s="52" t="s">
        <v>99</v>
      </c>
      <c r="F57" s="52" t="s">
        <v>100</v>
      </c>
      <c r="G57" s="52" t="s">
        <v>260</v>
      </c>
      <c r="H57" s="54">
        <v>165795</v>
      </c>
      <c r="I57" s="57" t="s">
        <v>505</v>
      </c>
      <c r="J57" s="59" t="s">
        <v>117</v>
      </c>
      <c r="K57" s="59" t="s">
        <v>99</v>
      </c>
      <c r="L57" s="52"/>
      <c r="M57" s="6"/>
      <c r="N57" s="77" t="s">
        <v>223</v>
      </c>
      <c r="O57" s="60" t="s">
        <v>506</v>
      </c>
      <c r="P57" s="60"/>
      <c r="Q57" s="60" t="s">
        <v>507</v>
      </c>
      <c r="R57" s="60" t="s">
        <v>146</v>
      </c>
      <c r="S57" s="79"/>
      <c r="T57" s="77" t="s">
        <v>84</v>
      </c>
      <c r="U57" s="52" t="s">
        <v>508</v>
      </c>
      <c r="V57" s="52" t="s">
        <v>503</v>
      </c>
      <c r="W57" s="52"/>
      <c r="X57" s="52" t="s">
        <v>504</v>
      </c>
      <c r="Y57" s="52" t="s">
        <v>99</v>
      </c>
      <c r="Z57" s="52" t="s">
        <v>100</v>
      </c>
      <c r="AA57" s="52" t="s">
        <v>260</v>
      </c>
      <c r="AB57" s="81" t="s">
        <v>468</v>
      </c>
    </row>
    <row r="58" spans="1:28" ht="16">
      <c r="A58" s="72" t="s">
        <v>180</v>
      </c>
      <c r="B58" s="46" t="s">
        <v>129</v>
      </c>
      <c r="C58" s="50" t="s">
        <v>509</v>
      </c>
      <c r="D58" s="50" t="s">
        <v>510</v>
      </c>
      <c r="E58" s="52" t="s">
        <v>192</v>
      </c>
      <c r="F58" s="52" t="s">
        <v>193</v>
      </c>
      <c r="G58" s="52"/>
      <c r="H58" s="54">
        <v>165648</v>
      </c>
      <c r="I58" s="57" t="s">
        <v>511</v>
      </c>
      <c r="J58" s="59" t="s">
        <v>123</v>
      </c>
      <c r="K58" s="59" t="s">
        <v>266</v>
      </c>
      <c r="L58" s="52"/>
      <c r="M58" s="6"/>
      <c r="N58" s="77" t="s">
        <v>223</v>
      </c>
      <c r="O58" s="60" t="s">
        <v>512</v>
      </c>
      <c r="P58" s="60"/>
      <c r="Q58" s="60" t="s">
        <v>513</v>
      </c>
      <c r="R58" s="60" t="s">
        <v>196</v>
      </c>
      <c r="S58" s="79"/>
      <c r="T58" s="77" t="s">
        <v>84</v>
      </c>
      <c r="U58" s="52" t="s">
        <v>514</v>
      </c>
      <c r="V58" s="52" t="s">
        <v>509</v>
      </c>
      <c r="W58" s="52" t="s">
        <v>515</v>
      </c>
      <c r="X58" s="52" t="s">
        <v>510</v>
      </c>
      <c r="Y58" s="52" t="s">
        <v>192</v>
      </c>
      <c r="Z58" s="81" t="s">
        <v>193</v>
      </c>
      <c r="AA58" s="52"/>
      <c r="AB58" s="52"/>
    </row>
    <row r="59" spans="1:28" ht="16">
      <c r="A59" s="91"/>
      <c r="B59" s="93"/>
      <c r="C59" s="96"/>
      <c r="D59" s="137" t="s">
        <v>516</v>
      </c>
      <c r="E59" s="97"/>
      <c r="F59" s="97"/>
      <c r="G59" s="97"/>
      <c r="H59" s="102"/>
      <c r="I59" s="105"/>
      <c r="J59" s="107"/>
      <c r="K59" s="107"/>
      <c r="L59" s="139"/>
      <c r="M59" s="6"/>
      <c r="N59" s="77"/>
      <c r="O59" s="60"/>
      <c r="P59" s="60"/>
      <c r="Q59" s="60"/>
      <c r="R59" s="60"/>
      <c r="S59" s="79"/>
      <c r="T59" s="77"/>
      <c r="U59" s="52"/>
      <c r="V59" s="52"/>
      <c r="W59" s="52"/>
      <c r="X59" s="52"/>
      <c r="Y59" s="52"/>
      <c r="Z59" s="52"/>
      <c r="AA59" s="52"/>
      <c r="AB59" s="52"/>
    </row>
    <row r="60" spans="1:28" ht="32">
      <c r="A60" s="91" t="s">
        <v>517</v>
      </c>
      <c r="B60" s="93" t="s">
        <v>518</v>
      </c>
      <c r="C60" s="96" t="s">
        <v>519</v>
      </c>
      <c r="D60" s="116" t="s">
        <v>520</v>
      </c>
      <c r="E60" s="97" t="s">
        <v>99</v>
      </c>
      <c r="F60" s="97" t="s">
        <v>100</v>
      </c>
      <c r="G60" s="97" t="s">
        <v>316</v>
      </c>
      <c r="H60" s="102">
        <v>165655</v>
      </c>
      <c r="I60" s="105" t="s">
        <v>521</v>
      </c>
      <c r="J60" s="107" t="s">
        <v>123</v>
      </c>
      <c r="K60" s="107" t="s">
        <v>218</v>
      </c>
      <c r="L60" s="139" t="s">
        <v>524</v>
      </c>
      <c r="M60" s="6"/>
      <c r="N60" s="77" t="s">
        <v>223</v>
      </c>
      <c r="O60" s="60" t="s">
        <v>525</v>
      </c>
      <c r="P60" s="60"/>
      <c r="Q60" s="60" t="s">
        <v>526</v>
      </c>
      <c r="R60" s="60" t="s">
        <v>146</v>
      </c>
      <c r="S60" s="79"/>
      <c r="T60" s="77" t="s">
        <v>518</v>
      </c>
      <c r="U60" s="52" t="s">
        <v>527</v>
      </c>
      <c r="V60" s="52" t="s">
        <v>519</v>
      </c>
      <c r="W60" s="52"/>
      <c r="X60" s="52" t="s">
        <v>520</v>
      </c>
      <c r="Y60" s="52" t="s">
        <v>212</v>
      </c>
      <c r="Z60" s="52" t="s">
        <v>213</v>
      </c>
      <c r="AA60" s="52"/>
      <c r="AB60" s="52"/>
    </row>
    <row r="61" spans="1:28" ht="32">
      <c r="A61" s="91" t="s">
        <v>517</v>
      </c>
      <c r="B61" s="93" t="s">
        <v>518</v>
      </c>
      <c r="C61" s="96" t="s">
        <v>528</v>
      </c>
      <c r="D61" s="96" t="s">
        <v>529</v>
      </c>
      <c r="E61" s="110" t="s">
        <v>212</v>
      </c>
      <c r="F61" s="110" t="s">
        <v>213</v>
      </c>
      <c r="G61" s="110"/>
      <c r="H61" s="102">
        <v>165654</v>
      </c>
      <c r="I61" s="105" t="s">
        <v>530</v>
      </c>
      <c r="J61" s="107" t="s">
        <v>123</v>
      </c>
      <c r="K61" s="107" t="s">
        <v>218</v>
      </c>
      <c r="L61" s="110"/>
      <c r="M61" s="6"/>
      <c r="N61" s="77" t="s">
        <v>223</v>
      </c>
      <c r="O61" s="60" t="s">
        <v>531</v>
      </c>
      <c r="P61" s="60"/>
      <c r="Q61" s="60" t="s">
        <v>532</v>
      </c>
      <c r="R61" s="60" t="s">
        <v>146</v>
      </c>
      <c r="S61" s="79"/>
      <c r="T61" s="77" t="s">
        <v>518</v>
      </c>
      <c r="U61" s="52" t="s">
        <v>533</v>
      </c>
      <c r="V61" s="52" t="s">
        <v>528</v>
      </c>
      <c r="W61" s="52"/>
      <c r="X61" s="52" t="s">
        <v>529</v>
      </c>
      <c r="Y61" s="52" t="s">
        <v>212</v>
      </c>
      <c r="Z61" s="52" t="s">
        <v>213</v>
      </c>
      <c r="AA61" s="52"/>
      <c r="AB61" s="52"/>
    </row>
    <row r="62" spans="1:28" ht="48">
      <c r="A62" s="91" t="s">
        <v>517</v>
      </c>
      <c r="B62" s="93" t="s">
        <v>518</v>
      </c>
      <c r="C62" s="96" t="s">
        <v>535</v>
      </c>
      <c r="D62" s="96" t="s">
        <v>536</v>
      </c>
      <c r="E62" s="110" t="s">
        <v>212</v>
      </c>
      <c r="F62" s="110" t="s">
        <v>213</v>
      </c>
      <c r="G62" s="110"/>
      <c r="H62" s="102">
        <v>162724</v>
      </c>
      <c r="I62" s="105" t="s">
        <v>537</v>
      </c>
      <c r="J62" s="107" t="s">
        <v>123</v>
      </c>
      <c r="K62" s="107" t="s">
        <v>218</v>
      </c>
      <c r="L62" s="139" t="s">
        <v>538</v>
      </c>
      <c r="M62" s="6"/>
      <c r="N62" s="77" t="s">
        <v>223</v>
      </c>
      <c r="O62" s="60" t="s">
        <v>539</v>
      </c>
      <c r="P62" s="60"/>
      <c r="Q62" s="60" t="s">
        <v>540</v>
      </c>
      <c r="R62" s="60" t="s">
        <v>146</v>
      </c>
      <c r="S62" s="79"/>
      <c r="T62" s="77" t="s">
        <v>518</v>
      </c>
      <c r="U62" s="52" t="s">
        <v>541</v>
      </c>
      <c r="V62" s="52" t="s">
        <v>535</v>
      </c>
      <c r="W62" s="52"/>
      <c r="X62" s="52" t="s">
        <v>536</v>
      </c>
      <c r="Y62" s="52" t="s">
        <v>212</v>
      </c>
      <c r="Z62" s="52" t="s">
        <v>213</v>
      </c>
      <c r="AA62" s="52"/>
      <c r="AB62" s="52"/>
    </row>
    <row r="63" spans="1:28" ht="48">
      <c r="A63" s="72" t="s">
        <v>517</v>
      </c>
      <c r="B63" s="73" t="s">
        <v>518</v>
      </c>
      <c r="C63" s="50" t="s">
        <v>542</v>
      </c>
      <c r="D63" s="50" t="s">
        <v>542</v>
      </c>
      <c r="E63" s="52" t="s">
        <v>99</v>
      </c>
      <c r="F63" s="52" t="s">
        <v>100</v>
      </c>
      <c r="G63" s="52" t="s">
        <v>260</v>
      </c>
      <c r="H63" s="54">
        <v>165656</v>
      </c>
      <c r="I63" s="57" t="s">
        <v>543</v>
      </c>
      <c r="J63" s="59" t="s">
        <v>123</v>
      </c>
      <c r="K63" s="59" t="s">
        <v>99</v>
      </c>
      <c r="L63" s="52"/>
      <c r="M63" s="6"/>
      <c r="N63" s="77" t="s">
        <v>223</v>
      </c>
      <c r="O63" s="60" t="s">
        <v>544</v>
      </c>
      <c r="P63" s="60"/>
      <c r="Q63" s="60" t="s">
        <v>545</v>
      </c>
      <c r="R63" s="60" t="s">
        <v>146</v>
      </c>
      <c r="S63" s="79"/>
      <c r="T63" s="77" t="s">
        <v>518</v>
      </c>
      <c r="U63" s="52" t="s">
        <v>546</v>
      </c>
      <c r="V63" s="52" t="s">
        <v>542</v>
      </c>
      <c r="W63" s="52" t="s">
        <v>547</v>
      </c>
      <c r="X63" s="52" t="s">
        <v>542</v>
      </c>
      <c r="Y63" s="52" t="s">
        <v>99</v>
      </c>
      <c r="Z63" s="52" t="s">
        <v>100</v>
      </c>
      <c r="AA63" s="52" t="s">
        <v>260</v>
      </c>
      <c r="AB63" s="81" t="s">
        <v>468</v>
      </c>
    </row>
    <row r="64" spans="1:28" ht="48">
      <c r="A64" s="72" t="s">
        <v>517</v>
      </c>
      <c r="B64" s="73" t="s">
        <v>518</v>
      </c>
      <c r="C64" s="50" t="s">
        <v>549</v>
      </c>
      <c r="D64" s="75" t="s">
        <v>550</v>
      </c>
      <c r="E64" s="97" t="s">
        <v>99</v>
      </c>
      <c r="F64" s="97" t="s">
        <v>100</v>
      </c>
      <c r="G64" s="99" t="s">
        <v>316</v>
      </c>
      <c r="H64" s="74"/>
      <c r="I64" s="74"/>
      <c r="J64" s="74"/>
      <c r="K64" s="74"/>
      <c r="L64" s="52"/>
      <c r="M64" s="6"/>
      <c r="N64" s="77" t="s">
        <v>223</v>
      </c>
      <c r="O64" s="60" t="s">
        <v>551</v>
      </c>
      <c r="P64" s="60"/>
      <c r="Q64" s="60" t="s">
        <v>552</v>
      </c>
      <c r="R64" s="60" t="s">
        <v>146</v>
      </c>
      <c r="S64" s="79"/>
      <c r="T64" s="77" t="s">
        <v>518</v>
      </c>
      <c r="U64" s="52" t="s">
        <v>553</v>
      </c>
      <c r="V64" s="52" t="s">
        <v>549</v>
      </c>
      <c r="W64" s="52" t="s">
        <v>554</v>
      </c>
      <c r="X64" s="52" t="s">
        <v>550</v>
      </c>
      <c r="Y64" s="52" t="s">
        <v>212</v>
      </c>
      <c r="Z64" s="52" t="s">
        <v>213</v>
      </c>
      <c r="AA64" s="52"/>
      <c r="AB64" s="52"/>
    </row>
    <row r="65" spans="1:28" ht="48">
      <c r="A65" s="72" t="s">
        <v>517</v>
      </c>
      <c r="B65" s="73" t="s">
        <v>518</v>
      </c>
      <c r="C65" s="50" t="s">
        <v>555</v>
      </c>
      <c r="D65" s="50" t="s">
        <v>556</v>
      </c>
      <c r="E65" s="52" t="s">
        <v>212</v>
      </c>
      <c r="F65" s="52" t="s">
        <v>213</v>
      </c>
      <c r="G65" s="52"/>
      <c r="H65" s="74"/>
      <c r="I65" s="74"/>
      <c r="J65" s="74"/>
      <c r="K65" s="74"/>
      <c r="L65" s="52"/>
      <c r="M65" s="6"/>
      <c r="N65" s="201" t="s">
        <v>219</v>
      </c>
      <c r="O65" s="202"/>
      <c r="P65" s="202"/>
      <c r="Q65" s="202"/>
      <c r="R65" s="202"/>
      <c r="S65" s="79"/>
      <c r="T65" s="77" t="s">
        <v>518</v>
      </c>
      <c r="U65" s="52" t="s">
        <v>557</v>
      </c>
      <c r="V65" s="52" t="s">
        <v>555</v>
      </c>
      <c r="W65" s="52" t="s">
        <v>558</v>
      </c>
      <c r="X65" s="52" t="s">
        <v>556</v>
      </c>
      <c r="Y65" s="52" t="s">
        <v>212</v>
      </c>
      <c r="Z65" s="52" t="s">
        <v>213</v>
      </c>
      <c r="AA65" s="52"/>
      <c r="AB65" s="52"/>
    </row>
    <row r="66" spans="1:28" ht="48">
      <c r="A66" s="72" t="s">
        <v>517</v>
      </c>
      <c r="B66" s="73" t="s">
        <v>518</v>
      </c>
      <c r="C66" s="50" t="s">
        <v>559</v>
      </c>
      <c r="D66" s="50" t="s">
        <v>560</v>
      </c>
      <c r="E66" s="52" t="s">
        <v>192</v>
      </c>
      <c r="F66" s="52" t="s">
        <v>193</v>
      </c>
      <c r="G66" s="52"/>
      <c r="H66" s="74"/>
      <c r="I66" s="74"/>
      <c r="J66" s="74"/>
      <c r="K66" s="74"/>
      <c r="L66" s="52"/>
      <c r="M66" s="6"/>
      <c r="N66" s="201" t="s">
        <v>219</v>
      </c>
      <c r="O66" s="202"/>
      <c r="P66" s="202"/>
      <c r="Q66" s="202"/>
      <c r="R66" s="202"/>
      <c r="S66" s="79"/>
      <c r="T66" s="77" t="s">
        <v>518</v>
      </c>
      <c r="U66" s="52" t="s">
        <v>561</v>
      </c>
      <c r="V66" s="52" t="s">
        <v>559</v>
      </c>
      <c r="W66" s="52" t="s">
        <v>558</v>
      </c>
      <c r="X66" s="52" t="s">
        <v>560</v>
      </c>
      <c r="Y66" s="52" t="s">
        <v>192</v>
      </c>
      <c r="Z66" s="81" t="s">
        <v>193</v>
      </c>
      <c r="AA66" s="52"/>
      <c r="AB66" s="52"/>
    </row>
    <row r="67" spans="1:28" ht="48">
      <c r="A67" s="72" t="s">
        <v>517</v>
      </c>
      <c r="B67" s="73" t="s">
        <v>518</v>
      </c>
      <c r="C67" s="50" t="s">
        <v>562</v>
      </c>
      <c r="D67" s="50" t="s">
        <v>563</v>
      </c>
      <c r="E67" s="97" t="s">
        <v>99</v>
      </c>
      <c r="F67" s="97" t="s">
        <v>100</v>
      </c>
      <c r="G67" s="99" t="s">
        <v>316</v>
      </c>
      <c r="H67" s="74"/>
      <c r="I67" s="74"/>
      <c r="J67" s="74"/>
      <c r="K67" s="74"/>
      <c r="L67" s="52"/>
      <c r="M67" s="6"/>
      <c r="N67" s="77" t="s">
        <v>223</v>
      </c>
      <c r="O67" s="60" t="s">
        <v>564</v>
      </c>
      <c r="P67" s="60"/>
      <c r="Q67" s="60" t="s">
        <v>565</v>
      </c>
      <c r="R67" s="60" t="s">
        <v>146</v>
      </c>
      <c r="S67" s="79"/>
      <c r="T67" s="77" t="s">
        <v>518</v>
      </c>
      <c r="U67" s="52" t="s">
        <v>566</v>
      </c>
      <c r="V67" s="52" t="s">
        <v>562</v>
      </c>
      <c r="W67" s="52" t="s">
        <v>567</v>
      </c>
      <c r="X67" s="52" t="s">
        <v>563</v>
      </c>
      <c r="Y67" s="52" t="s">
        <v>212</v>
      </c>
      <c r="Z67" s="52" t="s">
        <v>213</v>
      </c>
      <c r="AA67" s="52"/>
      <c r="AB67" s="52"/>
    </row>
    <row r="68" spans="1:28" ht="48">
      <c r="A68" s="72" t="s">
        <v>517</v>
      </c>
      <c r="B68" s="73" t="s">
        <v>518</v>
      </c>
      <c r="C68" s="50" t="s">
        <v>568</v>
      </c>
      <c r="D68" s="50" t="s">
        <v>569</v>
      </c>
      <c r="E68" s="52" t="s">
        <v>212</v>
      </c>
      <c r="F68" s="52" t="s">
        <v>213</v>
      </c>
      <c r="G68" s="52"/>
      <c r="H68" s="74"/>
      <c r="I68" s="74"/>
      <c r="J68" s="74"/>
      <c r="K68" s="74"/>
      <c r="L68" s="52"/>
      <c r="M68" s="6"/>
      <c r="N68" s="201" t="s">
        <v>219</v>
      </c>
      <c r="O68" s="202"/>
      <c r="P68" s="202"/>
      <c r="Q68" s="202"/>
      <c r="R68" s="202"/>
      <c r="S68" s="79"/>
      <c r="T68" s="77" t="s">
        <v>518</v>
      </c>
      <c r="U68" s="52" t="s">
        <v>570</v>
      </c>
      <c r="V68" s="52" t="s">
        <v>568</v>
      </c>
      <c r="W68" s="52" t="s">
        <v>571</v>
      </c>
      <c r="X68" s="52" t="s">
        <v>569</v>
      </c>
      <c r="Y68" s="52" t="s">
        <v>212</v>
      </c>
      <c r="Z68" s="52" t="s">
        <v>213</v>
      </c>
      <c r="AA68" s="52"/>
      <c r="AB68" s="52"/>
    </row>
    <row r="69" spans="1:28" ht="48">
      <c r="A69" s="72" t="s">
        <v>517</v>
      </c>
      <c r="B69" s="73" t="s">
        <v>518</v>
      </c>
      <c r="C69" s="50" t="s">
        <v>559</v>
      </c>
      <c r="D69" s="50" t="s">
        <v>560</v>
      </c>
      <c r="E69" s="52" t="s">
        <v>192</v>
      </c>
      <c r="F69" s="52" t="s">
        <v>193</v>
      </c>
      <c r="G69" s="52"/>
      <c r="H69" s="74"/>
      <c r="I69" s="74"/>
      <c r="J69" s="74"/>
      <c r="K69" s="74"/>
      <c r="L69" s="52"/>
      <c r="M69" s="6"/>
      <c r="N69" s="201" t="s">
        <v>219</v>
      </c>
      <c r="O69" s="202"/>
      <c r="P69" s="202"/>
      <c r="Q69" s="202"/>
      <c r="R69" s="202"/>
      <c r="S69" s="79"/>
      <c r="T69" s="77" t="s">
        <v>518</v>
      </c>
      <c r="U69" s="52" t="s">
        <v>572</v>
      </c>
      <c r="V69" s="52" t="s">
        <v>573</v>
      </c>
      <c r="W69" s="52" t="s">
        <v>558</v>
      </c>
      <c r="X69" s="52" t="s">
        <v>574</v>
      </c>
      <c r="Y69" s="52" t="s">
        <v>192</v>
      </c>
      <c r="Z69" s="81" t="s">
        <v>193</v>
      </c>
      <c r="AA69" s="52"/>
      <c r="AB69" s="52"/>
    </row>
    <row r="70" spans="1:28" ht="48">
      <c r="A70" s="72" t="s">
        <v>517</v>
      </c>
      <c r="B70" s="73" t="s">
        <v>518</v>
      </c>
      <c r="C70" s="50" t="s">
        <v>575</v>
      </c>
      <c r="D70" s="50" t="s">
        <v>576</v>
      </c>
      <c r="E70" s="97" t="s">
        <v>99</v>
      </c>
      <c r="F70" s="97" t="s">
        <v>100</v>
      </c>
      <c r="G70" s="99" t="s">
        <v>316</v>
      </c>
      <c r="H70" s="74"/>
      <c r="I70" s="74"/>
      <c r="J70" s="74"/>
      <c r="K70" s="74"/>
      <c r="L70" s="52"/>
      <c r="M70" s="6"/>
      <c r="N70" s="77" t="s">
        <v>223</v>
      </c>
      <c r="O70" s="60" t="s">
        <v>577</v>
      </c>
      <c r="P70" s="60"/>
      <c r="Q70" s="60" t="s">
        <v>578</v>
      </c>
      <c r="R70" s="60" t="s">
        <v>146</v>
      </c>
      <c r="S70" s="79"/>
      <c r="T70" s="77" t="s">
        <v>518</v>
      </c>
      <c r="U70" s="52" t="s">
        <v>579</v>
      </c>
      <c r="V70" s="52" t="s">
        <v>575</v>
      </c>
      <c r="W70" s="52" t="s">
        <v>580</v>
      </c>
      <c r="X70" s="52" t="s">
        <v>576</v>
      </c>
      <c r="Y70" s="52" t="s">
        <v>212</v>
      </c>
      <c r="Z70" s="52" t="s">
        <v>213</v>
      </c>
      <c r="AA70" s="52"/>
      <c r="AB70" s="52"/>
    </row>
    <row r="71" spans="1:28" ht="48">
      <c r="A71" s="72" t="s">
        <v>517</v>
      </c>
      <c r="B71" s="73" t="s">
        <v>518</v>
      </c>
      <c r="C71" s="50" t="s">
        <v>581</v>
      </c>
      <c r="D71" s="50" t="s">
        <v>582</v>
      </c>
      <c r="E71" s="52" t="s">
        <v>212</v>
      </c>
      <c r="F71" s="52" t="s">
        <v>213</v>
      </c>
      <c r="G71" s="52"/>
      <c r="H71" s="74"/>
      <c r="I71" s="74"/>
      <c r="J71" s="74"/>
      <c r="K71" s="74"/>
      <c r="L71" s="52"/>
      <c r="M71" s="6"/>
      <c r="N71" s="201" t="s">
        <v>219</v>
      </c>
      <c r="O71" s="202"/>
      <c r="P71" s="202"/>
      <c r="Q71" s="202"/>
      <c r="R71" s="202"/>
      <c r="S71" s="79"/>
      <c r="T71" s="77" t="s">
        <v>518</v>
      </c>
      <c r="U71" s="52" t="s">
        <v>584</v>
      </c>
      <c r="V71" s="52" t="s">
        <v>581</v>
      </c>
      <c r="W71" s="52" t="s">
        <v>585</v>
      </c>
      <c r="X71" s="52" t="s">
        <v>582</v>
      </c>
      <c r="Y71" s="52" t="s">
        <v>212</v>
      </c>
      <c r="Z71" s="52" t="s">
        <v>213</v>
      </c>
      <c r="AA71" s="52"/>
      <c r="AB71" s="52"/>
    </row>
    <row r="72" spans="1:28" ht="48">
      <c r="A72" s="72" t="s">
        <v>517</v>
      </c>
      <c r="B72" s="73" t="s">
        <v>518</v>
      </c>
      <c r="C72" s="50" t="s">
        <v>559</v>
      </c>
      <c r="D72" s="50" t="s">
        <v>560</v>
      </c>
      <c r="E72" s="52" t="s">
        <v>192</v>
      </c>
      <c r="F72" s="52" t="s">
        <v>193</v>
      </c>
      <c r="G72" s="52"/>
      <c r="H72" s="74"/>
      <c r="I72" s="74"/>
      <c r="J72" s="74"/>
      <c r="K72" s="74"/>
      <c r="L72" s="52"/>
      <c r="M72" s="6"/>
      <c r="N72" s="201" t="s">
        <v>219</v>
      </c>
      <c r="O72" s="202"/>
      <c r="P72" s="202"/>
      <c r="Q72" s="202"/>
      <c r="R72" s="202"/>
      <c r="S72" s="79"/>
      <c r="T72" s="77" t="s">
        <v>518</v>
      </c>
      <c r="U72" s="52" t="s">
        <v>586</v>
      </c>
      <c r="V72" s="52" t="s">
        <v>587</v>
      </c>
      <c r="W72" s="52" t="s">
        <v>558</v>
      </c>
      <c r="X72" s="52" t="s">
        <v>588</v>
      </c>
      <c r="Y72" s="52" t="s">
        <v>192</v>
      </c>
      <c r="Z72" s="81" t="s">
        <v>193</v>
      </c>
      <c r="AA72" s="52"/>
      <c r="AB72" s="52"/>
    </row>
    <row r="73" spans="1:28" ht="48">
      <c r="A73" s="72" t="s">
        <v>517</v>
      </c>
      <c r="B73" s="73" t="s">
        <v>518</v>
      </c>
      <c r="C73" s="75" t="s">
        <v>589</v>
      </c>
      <c r="D73" s="50" t="s">
        <v>589</v>
      </c>
      <c r="E73" s="52" t="s">
        <v>99</v>
      </c>
      <c r="F73" s="52" t="s">
        <v>100</v>
      </c>
      <c r="G73" s="52" t="s">
        <v>260</v>
      </c>
      <c r="H73" s="54">
        <v>165833</v>
      </c>
      <c r="I73" s="69" t="s">
        <v>590</v>
      </c>
      <c r="J73" s="59" t="s">
        <v>123</v>
      </c>
      <c r="K73" s="59" t="s">
        <v>99</v>
      </c>
      <c r="L73" s="52"/>
      <c r="M73" s="6"/>
      <c r="N73" s="77" t="s">
        <v>223</v>
      </c>
      <c r="O73" s="60" t="s">
        <v>591</v>
      </c>
      <c r="P73" s="60"/>
      <c r="Q73" s="60" t="s">
        <v>592</v>
      </c>
      <c r="R73" s="60" t="s">
        <v>146</v>
      </c>
      <c r="S73" s="79"/>
      <c r="T73" s="77" t="s">
        <v>518</v>
      </c>
      <c r="U73" s="52" t="s">
        <v>594</v>
      </c>
      <c r="V73" s="52" t="s">
        <v>589</v>
      </c>
      <c r="W73" s="52" t="s">
        <v>595</v>
      </c>
      <c r="X73" s="52" t="s">
        <v>589</v>
      </c>
      <c r="Y73" s="52" t="s">
        <v>99</v>
      </c>
      <c r="Z73" s="52" t="s">
        <v>100</v>
      </c>
      <c r="AA73" s="52" t="s">
        <v>260</v>
      </c>
      <c r="AB73" s="81" t="s">
        <v>468</v>
      </c>
    </row>
    <row r="74" spans="1:28" ht="48">
      <c r="A74" s="72" t="s">
        <v>517</v>
      </c>
      <c r="B74" s="73" t="s">
        <v>518</v>
      </c>
      <c r="C74" s="50" t="s">
        <v>596</v>
      </c>
      <c r="D74" s="50" t="s">
        <v>598</v>
      </c>
      <c r="E74" s="52" t="s">
        <v>99</v>
      </c>
      <c r="F74" s="52" t="s">
        <v>100</v>
      </c>
      <c r="G74" s="52" t="s">
        <v>260</v>
      </c>
      <c r="H74" s="74"/>
      <c r="I74" s="74"/>
      <c r="J74" s="74"/>
      <c r="K74" s="74"/>
      <c r="L74" s="52"/>
      <c r="M74" s="6"/>
      <c r="N74" s="77" t="s">
        <v>223</v>
      </c>
      <c r="O74" s="60" t="s">
        <v>599</v>
      </c>
      <c r="P74" s="60"/>
      <c r="Q74" s="60" t="s">
        <v>600</v>
      </c>
      <c r="R74" s="60" t="s">
        <v>146</v>
      </c>
      <c r="S74" s="79"/>
      <c r="T74" s="77" t="s">
        <v>518</v>
      </c>
      <c r="U74" s="52" t="s">
        <v>601</v>
      </c>
      <c r="V74" s="52" t="s">
        <v>602</v>
      </c>
      <c r="W74" s="52" t="s">
        <v>603</v>
      </c>
      <c r="X74" s="52" t="s">
        <v>598</v>
      </c>
      <c r="Y74" s="52" t="s">
        <v>99</v>
      </c>
      <c r="Z74" s="52" t="s">
        <v>100</v>
      </c>
      <c r="AA74" s="52" t="s">
        <v>260</v>
      </c>
      <c r="AB74" s="81" t="s">
        <v>468</v>
      </c>
    </row>
    <row r="75" spans="1:28" ht="48">
      <c r="A75" s="72" t="s">
        <v>517</v>
      </c>
      <c r="B75" s="73" t="s">
        <v>518</v>
      </c>
      <c r="C75" s="50" t="s">
        <v>604</v>
      </c>
      <c r="D75" s="50" t="s">
        <v>605</v>
      </c>
      <c r="E75" s="52" t="s">
        <v>212</v>
      </c>
      <c r="F75" s="52" t="s">
        <v>213</v>
      </c>
      <c r="G75" s="52"/>
      <c r="H75" s="74"/>
      <c r="I75" s="74"/>
      <c r="J75" s="74"/>
      <c r="K75" s="74"/>
      <c r="L75" s="52"/>
      <c r="M75" s="6"/>
      <c r="N75" s="201" t="s">
        <v>219</v>
      </c>
      <c r="O75" s="202"/>
      <c r="P75" s="202"/>
      <c r="Q75" s="202"/>
      <c r="R75" s="202"/>
      <c r="S75" s="79"/>
      <c r="T75" s="77" t="s">
        <v>518</v>
      </c>
      <c r="U75" s="52" t="s">
        <v>606</v>
      </c>
      <c r="V75" s="52" t="s">
        <v>604</v>
      </c>
      <c r="W75" s="52"/>
      <c r="X75" s="52" t="s">
        <v>605</v>
      </c>
      <c r="Y75" s="52" t="s">
        <v>212</v>
      </c>
      <c r="Z75" s="52" t="s">
        <v>213</v>
      </c>
      <c r="AA75" s="52"/>
      <c r="AB75" s="52"/>
    </row>
    <row r="76" spans="1:28" ht="32">
      <c r="A76" s="72" t="s">
        <v>517</v>
      </c>
      <c r="B76" s="73" t="s">
        <v>518</v>
      </c>
      <c r="C76" s="75" t="s">
        <v>607</v>
      </c>
      <c r="D76" s="50" t="s">
        <v>608</v>
      </c>
      <c r="E76" s="52" t="s">
        <v>212</v>
      </c>
      <c r="F76" s="52" t="s">
        <v>213</v>
      </c>
      <c r="G76" s="52"/>
      <c r="H76" s="74"/>
      <c r="I76" s="74"/>
      <c r="J76" s="74"/>
      <c r="K76" s="74"/>
      <c r="L76" s="52"/>
      <c r="M76" s="6"/>
      <c r="N76" s="77" t="s">
        <v>223</v>
      </c>
      <c r="O76" s="60" t="s">
        <v>609</v>
      </c>
      <c r="P76" s="60"/>
      <c r="Q76" s="60" t="s">
        <v>610</v>
      </c>
      <c r="R76" s="60" t="s">
        <v>146</v>
      </c>
      <c r="S76" s="79"/>
      <c r="T76" s="77" t="s">
        <v>518</v>
      </c>
      <c r="U76" s="52" t="s">
        <v>612</v>
      </c>
      <c r="V76" s="52" t="s">
        <v>607</v>
      </c>
      <c r="W76" s="52" t="s">
        <v>613</v>
      </c>
      <c r="X76" s="52" t="s">
        <v>614</v>
      </c>
      <c r="Y76" s="52" t="s">
        <v>212</v>
      </c>
      <c r="Z76" s="52" t="s">
        <v>213</v>
      </c>
      <c r="AA76" s="52"/>
      <c r="AB76" s="52"/>
    </row>
    <row r="77" spans="1:28" ht="32">
      <c r="A77" s="72" t="s">
        <v>517</v>
      </c>
      <c r="B77" s="73" t="s">
        <v>518</v>
      </c>
      <c r="C77" s="50" t="s">
        <v>615</v>
      </c>
      <c r="D77" s="50" t="s">
        <v>616</v>
      </c>
      <c r="E77" s="52" t="s">
        <v>212</v>
      </c>
      <c r="F77" s="52" t="s">
        <v>213</v>
      </c>
      <c r="G77" s="52"/>
      <c r="H77" s="74"/>
      <c r="I77" s="74"/>
      <c r="J77" s="74"/>
      <c r="K77" s="74"/>
      <c r="L77" s="52"/>
      <c r="M77" s="6"/>
      <c r="N77" s="77" t="s">
        <v>223</v>
      </c>
      <c r="O77" s="60" t="s">
        <v>617</v>
      </c>
      <c r="P77" s="60"/>
      <c r="Q77" s="60" t="s">
        <v>618</v>
      </c>
      <c r="R77" s="60" t="s">
        <v>146</v>
      </c>
      <c r="S77" s="79"/>
      <c r="T77" s="77" t="s">
        <v>518</v>
      </c>
      <c r="U77" s="52" t="s">
        <v>619</v>
      </c>
      <c r="V77" s="52" t="s">
        <v>615</v>
      </c>
      <c r="W77" s="52" t="s">
        <v>613</v>
      </c>
      <c r="X77" s="52" t="s">
        <v>620</v>
      </c>
      <c r="Y77" s="52" t="s">
        <v>212</v>
      </c>
      <c r="Z77" s="52" t="s">
        <v>213</v>
      </c>
      <c r="AA77" s="52"/>
      <c r="AB77" s="52"/>
    </row>
    <row r="78" spans="1:28" ht="32">
      <c r="A78" s="72" t="s">
        <v>517</v>
      </c>
      <c r="B78" s="73" t="s">
        <v>518</v>
      </c>
      <c r="C78" s="50" t="s">
        <v>621</v>
      </c>
      <c r="D78" s="50" t="s">
        <v>622</v>
      </c>
      <c r="E78" s="52" t="s">
        <v>212</v>
      </c>
      <c r="F78" s="52" t="s">
        <v>213</v>
      </c>
      <c r="G78" s="52"/>
      <c r="H78" s="74"/>
      <c r="I78" s="74"/>
      <c r="J78" s="74"/>
      <c r="K78" s="74"/>
      <c r="L78" s="52"/>
      <c r="M78" s="6"/>
      <c r="N78" s="77" t="s">
        <v>223</v>
      </c>
      <c r="O78" s="60" t="s">
        <v>623</v>
      </c>
      <c r="P78" s="60"/>
      <c r="Q78" s="60" t="s">
        <v>624</v>
      </c>
      <c r="R78" s="60" t="s">
        <v>146</v>
      </c>
      <c r="S78" s="79"/>
      <c r="T78" s="77" t="s">
        <v>518</v>
      </c>
      <c r="U78" s="52" t="s">
        <v>625</v>
      </c>
      <c r="V78" s="52" t="s">
        <v>626</v>
      </c>
      <c r="W78" s="52" t="s">
        <v>613</v>
      </c>
      <c r="X78" s="52" t="s">
        <v>627</v>
      </c>
      <c r="Y78" s="52" t="s">
        <v>212</v>
      </c>
      <c r="Z78" s="52" t="s">
        <v>213</v>
      </c>
      <c r="AA78" s="52"/>
      <c r="AB78" s="52"/>
    </row>
    <row r="79" spans="1:28" ht="32">
      <c r="A79" s="72" t="s">
        <v>517</v>
      </c>
      <c r="B79" s="73" t="s">
        <v>518</v>
      </c>
      <c r="C79" s="50" t="s">
        <v>628</v>
      </c>
      <c r="D79" s="50" t="s">
        <v>629</v>
      </c>
      <c r="E79" s="52" t="s">
        <v>212</v>
      </c>
      <c r="F79" s="52" t="s">
        <v>213</v>
      </c>
      <c r="G79" s="52"/>
      <c r="H79" s="74"/>
      <c r="I79" s="74"/>
      <c r="J79" s="74"/>
      <c r="K79" s="74"/>
      <c r="L79" s="52"/>
      <c r="M79" s="6"/>
      <c r="N79" s="77" t="s">
        <v>223</v>
      </c>
      <c r="O79" s="60" t="s">
        <v>630</v>
      </c>
      <c r="P79" s="60"/>
      <c r="Q79" s="60" t="s">
        <v>631</v>
      </c>
      <c r="R79" s="60" t="s">
        <v>146</v>
      </c>
      <c r="S79" s="79"/>
      <c r="T79" s="77" t="s">
        <v>518</v>
      </c>
      <c r="U79" s="52" t="s">
        <v>632</v>
      </c>
      <c r="V79" s="52" t="s">
        <v>633</v>
      </c>
      <c r="W79" s="52" t="s">
        <v>613</v>
      </c>
      <c r="X79" s="52" t="s">
        <v>634</v>
      </c>
      <c r="Y79" s="52" t="s">
        <v>212</v>
      </c>
      <c r="Z79" s="52" t="s">
        <v>213</v>
      </c>
      <c r="AA79" s="52"/>
      <c r="AB79" s="52"/>
    </row>
    <row r="80" spans="1:28" ht="32">
      <c r="A80" s="72" t="s">
        <v>517</v>
      </c>
      <c r="B80" s="73" t="s">
        <v>518</v>
      </c>
      <c r="C80" s="50" t="s">
        <v>635</v>
      </c>
      <c r="D80" s="50" t="s">
        <v>636</v>
      </c>
      <c r="E80" s="52" t="s">
        <v>212</v>
      </c>
      <c r="F80" s="52" t="s">
        <v>213</v>
      </c>
      <c r="G80" s="52"/>
      <c r="H80" s="74"/>
      <c r="I80" s="74"/>
      <c r="J80" s="74"/>
      <c r="K80" s="74"/>
      <c r="L80" s="52"/>
      <c r="M80" s="6"/>
      <c r="N80" s="77" t="s">
        <v>223</v>
      </c>
      <c r="O80" s="60" t="s">
        <v>637</v>
      </c>
      <c r="P80" s="60"/>
      <c r="Q80" s="60" t="s">
        <v>638</v>
      </c>
      <c r="R80" s="60" t="s">
        <v>146</v>
      </c>
      <c r="S80" s="79"/>
      <c r="T80" s="77" t="s">
        <v>518</v>
      </c>
      <c r="U80" s="52" t="s">
        <v>639</v>
      </c>
      <c r="V80" s="52" t="s">
        <v>640</v>
      </c>
      <c r="W80" s="52" t="s">
        <v>613</v>
      </c>
      <c r="X80" s="52" t="s">
        <v>641</v>
      </c>
      <c r="Y80" s="52" t="s">
        <v>212</v>
      </c>
      <c r="Z80" s="52" t="s">
        <v>213</v>
      </c>
      <c r="AA80" s="52"/>
      <c r="AB80" s="52"/>
    </row>
    <row r="81" spans="1:28" ht="32">
      <c r="A81" s="72" t="s">
        <v>517</v>
      </c>
      <c r="B81" s="73" t="s">
        <v>518</v>
      </c>
      <c r="C81" s="50" t="s">
        <v>642</v>
      </c>
      <c r="D81" s="50" t="s">
        <v>642</v>
      </c>
      <c r="E81" s="52" t="s">
        <v>192</v>
      </c>
      <c r="F81" s="52" t="s">
        <v>193</v>
      </c>
      <c r="G81" s="52"/>
      <c r="H81" s="74"/>
      <c r="I81" s="74"/>
      <c r="J81" s="74"/>
      <c r="K81" s="74"/>
      <c r="L81" s="52"/>
      <c r="M81" s="6"/>
      <c r="N81" s="201" t="s">
        <v>219</v>
      </c>
      <c r="O81" s="202"/>
      <c r="P81" s="202"/>
      <c r="Q81" s="202"/>
      <c r="R81" s="202"/>
      <c r="S81" s="79"/>
      <c r="T81" s="77" t="s">
        <v>518</v>
      </c>
      <c r="U81" s="52" t="s">
        <v>644</v>
      </c>
      <c r="V81" s="52" t="s">
        <v>642</v>
      </c>
      <c r="W81" s="52" t="s">
        <v>613</v>
      </c>
      <c r="X81" s="52" t="s">
        <v>642</v>
      </c>
      <c r="Y81" s="52" t="s">
        <v>192</v>
      </c>
      <c r="Z81" s="81" t="s">
        <v>193</v>
      </c>
      <c r="AA81" s="52"/>
      <c r="AB81" s="52"/>
    </row>
    <row r="82" spans="1:28" ht="32">
      <c r="A82" s="72" t="s">
        <v>517</v>
      </c>
      <c r="B82" s="73" t="s">
        <v>518</v>
      </c>
      <c r="C82" s="50" t="s">
        <v>645</v>
      </c>
      <c r="D82" s="50" t="s">
        <v>645</v>
      </c>
      <c r="E82" s="52" t="s">
        <v>192</v>
      </c>
      <c r="F82" s="52" t="s">
        <v>193</v>
      </c>
      <c r="G82" s="52"/>
      <c r="H82" s="74"/>
      <c r="I82" s="74"/>
      <c r="J82" s="74"/>
      <c r="K82" s="74"/>
      <c r="L82" s="52"/>
      <c r="M82" s="6"/>
      <c r="N82" s="201" t="s">
        <v>219</v>
      </c>
      <c r="O82" s="202"/>
      <c r="P82" s="202"/>
      <c r="Q82" s="202"/>
      <c r="R82" s="202"/>
      <c r="S82" s="79"/>
      <c r="T82" s="77" t="s">
        <v>518</v>
      </c>
      <c r="U82" s="52" t="s">
        <v>646</v>
      </c>
      <c r="V82" s="52" t="s">
        <v>645</v>
      </c>
      <c r="W82" s="52" t="s">
        <v>613</v>
      </c>
      <c r="X82" s="52" t="s">
        <v>645</v>
      </c>
      <c r="Y82" s="52" t="s">
        <v>192</v>
      </c>
      <c r="Z82" s="81" t="s">
        <v>193</v>
      </c>
      <c r="AA82" s="52"/>
      <c r="AB82" s="52"/>
    </row>
    <row r="83" spans="1:28" ht="32">
      <c r="A83" s="72" t="s">
        <v>517</v>
      </c>
      <c r="B83" s="73" t="s">
        <v>518</v>
      </c>
      <c r="C83" s="50" t="s">
        <v>647</v>
      </c>
      <c r="D83" s="50" t="s">
        <v>647</v>
      </c>
      <c r="E83" s="52" t="s">
        <v>192</v>
      </c>
      <c r="F83" s="52" t="s">
        <v>193</v>
      </c>
      <c r="G83" s="52"/>
      <c r="H83" s="74"/>
      <c r="I83" s="74"/>
      <c r="J83" s="74"/>
      <c r="K83" s="74"/>
      <c r="L83" s="52"/>
      <c r="M83" s="6"/>
      <c r="N83" s="201" t="s">
        <v>219</v>
      </c>
      <c r="O83" s="202"/>
      <c r="P83" s="202"/>
      <c r="Q83" s="202"/>
      <c r="R83" s="202"/>
      <c r="S83" s="79"/>
      <c r="T83" s="77" t="s">
        <v>518</v>
      </c>
      <c r="U83" s="52" t="s">
        <v>648</v>
      </c>
      <c r="V83" s="52" t="s">
        <v>647</v>
      </c>
      <c r="W83" s="52" t="s">
        <v>613</v>
      </c>
      <c r="X83" s="52" t="s">
        <v>647</v>
      </c>
      <c r="Y83" s="52" t="s">
        <v>192</v>
      </c>
      <c r="Z83" s="81" t="s">
        <v>193</v>
      </c>
      <c r="AA83" s="52"/>
      <c r="AB83" s="52"/>
    </row>
    <row r="84" spans="1:28" ht="32">
      <c r="A84" s="72" t="s">
        <v>517</v>
      </c>
      <c r="B84" s="73" t="s">
        <v>518</v>
      </c>
      <c r="C84" s="50" t="s">
        <v>649</v>
      </c>
      <c r="D84" s="50" t="s">
        <v>649</v>
      </c>
      <c r="E84" s="52" t="s">
        <v>192</v>
      </c>
      <c r="F84" s="52" t="s">
        <v>193</v>
      </c>
      <c r="G84" s="52"/>
      <c r="H84" s="74"/>
      <c r="I84" s="74"/>
      <c r="J84" s="74"/>
      <c r="K84" s="74"/>
      <c r="L84" s="52"/>
      <c r="M84" s="6"/>
      <c r="N84" s="201" t="s">
        <v>219</v>
      </c>
      <c r="O84" s="202"/>
      <c r="P84" s="202"/>
      <c r="Q84" s="202"/>
      <c r="R84" s="202"/>
      <c r="S84" s="79"/>
      <c r="T84" s="77" t="s">
        <v>518</v>
      </c>
      <c r="U84" s="52" t="s">
        <v>650</v>
      </c>
      <c r="V84" s="52" t="s">
        <v>649</v>
      </c>
      <c r="W84" s="52" t="s">
        <v>613</v>
      </c>
      <c r="X84" s="52" t="s">
        <v>649</v>
      </c>
      <c r="Y84" s="52" t="s">
        <v>192</v>
      </c>
      <c r="Z84" s="81" t="s">
        <v>193</v>
      </c>
      <c r="AA84" s="52"/>
      <c r="AB84" s="52"/>
    </row>
    <row r="85" spans="1:28" ht="32">
      <c r="A85" s="72" t="s">
        <v>517</v>
      </c>
      <c r="B85" s="73" t="s">
        <v>518</v>
      </c>
      <c r="C85" s="50" t="s">
        <v>651</v>
      </c>
      <c r="D85" s="50" t="s">
        <v>651</v>
      </c>
      <c r="E85" s="52" t="s">
        <v>192</v>
      </c>
      <c r="F85" s="52" t="s">
        <v>193</v>
      </c>
      <c r="G85" s="52"/>
      <c r="H85" s="74"/>
      <c r="I85" s="74"/>
      <c r="J85" s="74"/>
      <c r="K85" s="74"/>
      <c r="L85" s="52"/>
      <c r="M85" s="6"/>
      <c r="N85" s="201" t="s">
        <v>219</v>
      </c>
      <c r="O85" s="202"/>
      <c r="P85" s="202"/>
      <c r="Q85" s="202"/>
      <c r="R85" s="202"/>
      <c r="S85" s="79"/>
      <c r="T85" s="77" t="s">
        <v>518</v>
      </c>
      <c r="U85" s="52" t="s">
        <v>652</v>
      </c>
      <c r="V85" s="52" t="s">
        <v>651</v>
      </c>
      <c r="W85" s="52" t="s">
        <v>613</v>
      </c>
      <c r="X85" s="52" t="s">
        <v>651</v>
      </c>
      <c r="Y85" s="52" t="s">
        <v>192</v>
      </c>
      <c r="Z85" s="81" t="s">
        <v>193</v>
      </c>
      <c r="AA85" s="52"/>
      <c r="AB85" s="52"/>
    </row>
    <row r="86" spans="1:28" ht="32">
      <c r="A86" s="72" t="s">
        <v>517</v>
      </c>
      <c r="B86" s="73" t="s">
        <v>518</v>
      </c>
      <c r="C86" s="50" t="s">
        <v>653</v>
      </c>
      <c r="D86" s="50" t="s">
        <v>653</v>
      </c>
      <c r="E86" s="52" t="s">
        <v>192</v>
      </c>
      <c r="F86" s="52" t="s">
        <v>193</v>
      </c>
      <c r="G86" s="52"/>
      <c r="H86" s="74"/>
      <c r="I86" s="74"/>
      <c r="J86" s="74"/>
      <c r="K86" s="74"/>
      <c r="L86" s="52"/>
      <c r="M86" s="6"/>
      <c r="N86" s="201" t="s">
        <v>219</v>
      </c>
      <c r="O86" s="202"/>
      <c r="P86" s="202"/>
      <c r="Q86" s="202"/>
      <c r="R86" s="202"/>
      <c r="S86" s="79"/>
      <c r="T86" s="77" t="s">
        <v>518</v>
      </c>
      <c r="U86" s="52" t="s">
        <v>654</v>
      </c>
      <c r="V86" s="52" t="s">
        <v>653</v>
      </c>
      <c r="W86" s="52" t="s">
        <v>613</v>
      </c>
      <c r="X86" s="52" t="s">
        <v>653</v>
      </c>
      <c r="Y86" s="52" t="s">
        <v>192</v>
      </c>
      <c r="Z86" s="81" t="s">
        <v>193</v>
      </c>
      <c r="AA86" s="52"/>
      <c r="AB86" s="52"/>
    </row>
    <row r="87" spans="1:28" ht="32">
      <c r="A87" s="72" t="s">
        <v>517</v>
      </c>
      <c r="B87" s="73" t="s">
        <v>518</v>
      </c>
      <c r="C87" s="50" t="s">
        <v>657</v>
      </c>
      <c r="D87" s="50" t="s">
        <v>657</v>
      </c>
      <c r="E87" s="52" t="s">
        <v>192</v>
      </c>
      <c r="F87" s="52" t="s">
        <v>193</v>
      </c>
      <c r="G87" s="52"/>
      <c r="H87" s="74"/>
      <c r="I87" s="74"/>
      <c r="J87" s="74"/>
      <c r="K87" s="74"/>
      <c r="L87" s="52"/>
      <c r="M87" s="6"/>
      <c r="N87" s="201" t="s">
        <v>219</v>
      </c>
      <c r="O87" s="202"/>
      <c r="P87" s="202"/>
      <c r="Q87" s="202"/>
      <c r="R87" s="202"/>
      <c r="S87" s="79"/>
      <c r="T87" s="77" t="s">
        <v>518</v>
      </c>
      <c r="U87" s="52" t="s">
        <v>658</v>
      </c>
      <c r="V87" s="52" t="s">
        <v>657</v>
      </c>
      <c r="W87" s="52" t="s">
        <v>613</v>
      </c>
      <c r="X87" s="52" t="s">
        <v>657</v>
      </c>
      <c r="Y87" s="52" t="s">
        <v>192</v>
      </c>
      <c r="Z87" s="81" t="s">
        <v>193</v>
      </c>
      <c r="AA87" s="52"/>
      <c r="AB87" s="52"/>
    </row>
    <row r="88" spans="1:28" ht="32">
      <c r="A88" s="72" t="s">
        <v>517</v>
      </c>
      <c r="B88" s="73" t="s">
        <v>518</v>
      </c>
      <c r="C88" s="50" t="s">
        <v>659</v>
      </c>
      <c r="D88" s="50" t="s">
        <v>659</v>
      </c>
      <c r="E88" s="52" t="s">
        <v>192</v>
      </c>
      <c r="F88" s="52" t="s">
        <v>193</v>
      </c>
      <c r="G88" s="52"/>
      <c r="H88" s="74"/>
      <c r="I88" s="74"/>
      <c r="J88" s="74"/>
      <c r="K88" s="74"/>
      <c r="L88" s="52"/>
      <c r="M88" s="6"/>
      <c r="N88" s="201" t="s">
        <v>219</v>
      </c>
      <c r="O88" s="202"/>
      <c r="P88" s="202"/>
      <c r="Q88" s="202"/>
      <c r="R88" s="202"/>
      <c r="S88" s="79"/>
      <c r="T88" s="77" t="s">
        <v>518</v>
      </c>
      <c r="U88" s="52" t="s">
        <v>660</v>
      </c>
      <c r="V88" s="52" t="s">
        <v>659</v>
      </c>
      <c r="W88" s="52" t="s">
        <v>613</v>
      </c>
      <c r="X88" s="52" t="s">
        <v>659</v>
      </c>
      <c r="Y88" s="52" t="s">
        <v>192</v>
      </c>
      <c r="Z88" s="81" t="s">
        <v>193</v>
      </c>
      <c r="AA88" s="52"/>
      <c r="AB88" s="52"/>
    </row>
    <row r="89" spans="1:28" ht="32">
      <c r="A89" s="72" t="s">
        <v>517</v>
      </c>
      <c r="B89" s="73" t="s">
        <v>518</v>
      </c>
      <c r="C89" s="50" t="s">
        <v>661</v>
      </c>
      <c r="D89" s="50" t="s">
        <v>661</v>
      </c>
      <c r="E89" s="52" t="s">
        <v>192</v>
      </c>
      <c r="F89" s="52" t="s">
        <v>193</v>
      </c>
      <c r="G89" s="52"/>
      <c r="H89" s="74"/>
      <c r="I89" s="74"/>
      <c r="J89" s="74"/>
      <c r="K89" s="74"/>
      <c r="L89" s="120"/>
      <c r="M89" s="6"/>
      <c r="N89" s="201" t="s">
        <v>219</v>
      </c>
      <c r="O89" s="202"/>
      <c r="P89" s="202"/>
      <c r="Q89" s="202"/>
      <c r="R89" s="202"/>
      <c r="S89" s="79"/>
      <c r="T89" s="77" t="s">
        <v>518</v>
      </c>
      <c r="U89" s="52" t="s">
        <v>662</v>
      </c>
      <c r="V89" s="52" t="s">
        <v>661</v>
      </c>
      <c r="W89" s="52" t="s">
        <v>613</v>
      </c>
      <c r="X89" s="52" t="s">
        <v>661</v>
      </c>
      <c r="Y89" s="52" t="s">
        <v>192</v>
      </c>
      <c r="Z89" s="81" t="s">
        <v>193</v>
      </c>
      <c r="AA89" s="52"/>
      <c r="AB89" s="52"/>
    </row>
    <row r="90" spans="1:28" ht="32">
      <c r="A90" s="72" t="s">
        <v>517</v>
      </c>
      <c r="B90" s="73" t="s">
        <v>518</v>
      </c>
      <c r="C90" s="50" t="s">
        <v>663</v>
      </c>
      <c r="D90" s="50" t="s">
        <v>663</v>
      </c>
      <c r="E90" s="52" t="s">
        <v>192</v>
      </c>
      <c r="F90" s="52" t="s">
        <v>193</v>
      </c>
      <c r="G90" s="52"/>
      <c r="H90" s="74"/>
      <c r="I90" s="74"/>
      <c r="J90" s="74"/>
      <c r="K90" s="74"/>
      <c r="L90" s="52"/>
      <c r="M90" s="6"/>
      <c r="N90" s="201" t="s">
        <v>219</v>
      </c>
      <c r="O90" s="202"/>
      <c r="P90" s="202"/>
      <c r="Q90" s="202"/>
      <c r="R90" s="202"/>
      <c r="S90" s="79"/>
      <c r="T90" s="77" t="s">
        <v>518</v>
      </c>
      <c r="U90" s="52" t="s">
        <v>664</v>
      </c>
      <c r="V90" s="52" t="s">
        <v>663</v>
      </c>
      <c r="W90" s="52" t="s">
        <v>613</v>
      </c>
      <c r="X90" s="52" t="s">
        <v>663</v>
      </c>
      <c r="Y90" s="52" t="s">
        <v>192</v>
      </c>
      <c r="Z90" s="81" t="s">
        <v>193</v>
      </c>
      <c r="AA90" s="52"/>
      <c r="AB90" s="52"/>
    </row>
    <row r="91" spans="1:28" ht="16">
      <c r="A91" s="72" t="s">
        <v>666</v>
      </c>
      <c r="B91" s="73" t="s">
        <v>667</v>
      </c>
      <c r="C91" s="50" t="s">
        <v>668</v>
      </c>
      <c r="D91" s="50" t="s">
        <v>669</v>
      </c>
      <c r="E91" s="52" t="s">
        <v>99</v>
      </c>
      <c r="F91" s="52" t="s">
        <v>100</v>
      </c>
      <c r="G91" s="52" t="s">
        <v>101</v>
      </c>
      <c r="H91" s="74"/>
      <c r="I91" s="74"/>
      <c r="J91" s="74"/>
      <c r="K91" s="74"/>
      <c r="L91" s="52"/>
      <c r="M91" s="6"/>
      <c r="N91" s="145"/>
      <c r="O91" s="145"/>
      <c r="P91" s="145"/>
      <c r="Q91" s="146" t="s">
        <v>670</v>
      </c>
      <c r="R91" s="145"/>
      <c r="S91" s="79"/>
      <c r="T91" s="77" t="s">
        <v>667</v>
      </c>
      <c r="U91" s="52" t="s">
        <v>671</v>
      </c>
      <c r="V91" s="52" t="s">
        <v>668</v>
      </c>
      <c r="W91" s="52"/>
      <c r="X91" s="52" t="s">
        <v>669</v>
      </c>
      <c r="Y91" s="52" t="s">
        <v>99</v>
      </c>
      <c r="Z91" s="52" t="s">
        <v>100</v>
      </c>
      <c r="AA91" s="81" t="s">
        <v>672</v>
      </c>
      <c r="AB91" s="52"/>
    </row>
    <row r="92" spans="1:28" ht="16">
      <c r="A92" s="72" t="s">
        <v>666</v>
      </c>
      <c r="B92" s="73" t="s">
        <v>667</v>
      </c>
      <c r="C92" s="50" t="s">
        <v>673</v>
      </c>
      <c r="D92" s="50" t="s">
        <v>673</v>
      </c>
      <c r="E92" s="52" t="s">
        <v>192</v>
      </c>
      <c r="F92" s="52" t="s">
        <v>193</v>
      </c>
      <c r="G92" s="52"/>
      <c r="H92" s="74"/>
      <c r="I92" s="74"/>
      <c r="J92" s="74"/>
      <c r="K92" s="74"/>
      <c r="L92" s="52"/>
      <c r="M92" s="6"/>
      <c r="N92" s="77" t="s">
        <v>674</v>
      </c>
      <c r="O92" s="52"/>
      <c r="P92" s="52"/>
      <c r="Q92" s="77" t="s">
        <v>675</v>
      </c>
      <c r="R92" s="77" t="s">
        <v>196</v>
      </c>
      <c r="S92" s="79"/>
      <c r="T92" s="77" t="s">
        <v>667</v>
      </c>
      <c r="U92" s="52" t="s">
        <v>676</v>
      </c>
      <c r="V92" s="52" t="s">
        <v>673</v>
      </c>
      <c r="W92" s="52"/>
      <c r="X92" s="52" t="s">
        <v>673</v>
      </c>
      <c r="Y92" s="52" t="s">
        <v>192</v>
      </c>
      <c r="Z92" s="81" t="s">
        <v>193</v>
      </c>
      <c r="AA92" s="52"/>
      <c r="AB92" s="52"/>
    </row>
    <row r="93" spans="1:28" ht="80">
      <c r="A93" s="72" t="s">
        <v>666</v>
      </c>
      <c r="B93" s="73" t="s">
        <v>667</v>
      </c>
      <c r="C93" s="50" t="s">
        <v>677</v>
      </c>
      <c r="D93" s="50" t="s">
        <v>678</v>
      </c>
      <c r="E93" s="52" t="s">
        <v>99</v>
      </c>
      <c r="F93" s="52" t="s">
        <v>100</v>
      </c>
      <c r="G93" s="52" t="s">
        <v>260</v>
      </c>
      <c r="H93" s="74"/>
      <c r="I93" s="74"/>
      <c r="J93" s="74"/>
      <c r="K93" s="74"/>
      <c r="L93" s="52"/>
      <c r="M93" s="6"/>
      <c r="N93" s="201" t="s">
        <v>219</v>
      </c>
      <c r="O93" s="202"/>
      <c r="P93" s="202"/>
      <c r="Q93" s="202"/>
      <c r="R93" s="202"/>
      <c r="S93" s="79"/>
      <c r="T93" s="77" t="s">
        <v>667</v>
      </c>
      <c r="U93" s="52" t="s">
        <v>679</v>
      </c>
      <c r="V93" s="52" t="s">
        <v>677</v>
      </c>
      <c r="W93" s="52"/>
      <c r="X93" s="52" t="s">
        <v>678</v>
      </c>
      <c r="Y93" s="52" t="s">
        <v>99</v>
      </c>
      <c r="Z93" s="52" t="s">
        <v>100</v>
      </c>
      <c r="AA93" s="81" t="s">
        <v>260</v>
      </c>
      <c r="AB93" s="52"/>
    </row>
    <row r="94" spans="1:28" ht="48">
      <c r="A94" s="72" t="s">
        <v>666</v>
      </c>
      <c r="B94" s="73" t="s">
        <v>667</v>
      </c>
      <c r="C94" s="50" t="s">
        <v>680</v>
      </c>
      <c r="D94" s="50" t="s">
        <v>681</v>
      </c>
      <c r="E94" s="52" t="s">
        <v>192</v>
      </c>
      <c r="F94" s="52" t="s">
        <v>193</v>
      </c>
      <c r="G94" s="52"/>
      <c r="H94" s="74"/>
      <c r="I94" s="74"/>
      <c r="J94" s="74"/>
      <c r="K94" s="74"/>
      <c r="L94" s="52"/>
      <c r="M94" s="6"/>
      <c r="N94" s="201" t="s">
        <v>219</v>
      </c>
      <c r="O94" s="202"/>
      <c r="P94" s="202"/>
      <c r="Q94" s="202"/>
      <c r="R94" s="202"/>
      <c r="S94" s="79"/>
      <c r="T94" s="77" t="s">
        <v>667</v>
      </c>
      <c r="U94" s="52" t="s">
        <v>682</v>
      </c>
      <c r="V94" s="52" t="s">
        <v>680</v>
      </c>
      <c r="W94" s="52"/>
      <c r="X94" s="52" t="s">
        <v>681</v>
      </c>
      <c r="Y94" s="52" t="s">
        <v>192</v>
      </c>
      <c r="Z94" s="81" t="s">
        <v>193</v>
      </c>
      <c r="AA94" s="52"/>
      <c r="AB94" s="52"/>
    </row>
    <row r="95" spans="1:28" ht="32">
      <c r="A95" s="72" t="s">
        <v>666</v>
      </c>
      <c r="B95" s="73" t="s">
        <v>667</v>
      </c>
      <c r="C95" s="50" t="s">
        <v>684</v>
      </c>
      <c r="D95" s="50" t="s">
        <v>685</v>
      </c>
      <c r="E95" s="52" t="s">
        <v>99</v>
      </c>
      <c r="F95" s="52" t="s">
        <v>100</v>
      </c>
      <c r="G95" s="52" t="s">
        <v>260</v>
      </c>
      <c r="H95" s="74"/>
      <c r="I95" s="74"/>
      <c r="J95" s="74"/>
      <c r="K95" s="74"/>
      <c r="L95" s="52"/>
      <c r="M95" s="6"/>
      <c r="N95" s="77" t="s">
        <v>223</v>
      </c>
      <c r="O95" s="60" t="s">
        <v>462</v>
      </c>
      <c r="P95" s="60" t="s">
        <v>463</v>
      </c>
      <c r="Q95" s="60" t="s">
        <v>464</v>
      </c>
      <c r="R95" s="60" t="s">
        <v>146</v>
      </c>
      <c r="S95" s="79"/>
      <c r="T95" s="77" t="s">
        <v>667</v>
      </c>
      <c r="U95" s="52" t="s">
        <v>686</v>
      </c>
      <c r="V95" s="52" t="s">
        <v>684</v>
      </c>
      <c r="W95" s="52"/>
      <c r="X95" s="52" t="s">
        <v>685</v>
      </c>
      <c r="Y95" s="52" t="s">
        <v>99</v>
      </c>
      <c r="Z95" s="52" t="s">
        <v>100</v>
      </c>
      <c r="AA95" s="81" t="s">
        <v>260</v>
      </c>
      <c r="AB95" s="52"/>
    </row>
    <row r="96" spans="1:28" ht="32">
      <c r="A96" s="72" t="s">
        <v>666</v>
      </c>
      <c r="B96" s="73" t="s">
        <v>667</v>
      </c>
      <c r="C96" s="50" t="s">
        <v>687</v>
      </c>
      <c r="D96" s="50" t="s">
        <v>688</v>
      </c>
      <c r="E96" s="52" t="s">
        <v>192</v>
      </c>
      <c r="F96" s="52" t="s">
        <v>193</v>
      </c>
      <c r="G96" s="52" t="s">
        <v>260</v>
      </c>
      <c r="H96" s="74"/>
      <c r="I96" s="74"/>
      <c r="J96" s="74"/>
      <c r="K96" s="74"/>
      <c r="L96" s="52"/>
      <c r="M96" s="6"/>
      <c r="N96" s="77" t="s">
        <v>223</v>
      </c>
      <c r="O96" s="60" t="s">
        <v>473</v>
      </c>
      <c r="P96" s="60" t="s">
        <v>474</v>
      </c>
      <c r="Q96" s="60" t="s">
        <v>475</v>
      </c>
      <c r="R96" s="60" t="s">
        <v>196</v>
      </c>
      <c r="S96" s="79"/>
      <c r="T96" s="77" t="s">
        <v>667</v>
      </c>
      <c r="U96" s="52" t="s">
        <v>689</v>
      </c>
      <c r="V96" s="52" t="s">
        <v>687</v>
      </c>
      <c r="W96" s="52"/>
      <c r="X96" s="52" t="s">
        <v>688</v>
      </c>
      <c r="Y96" s="52" t="s">
        <v>192</v>
      </c>
      <c r="Z96" s="52" t="s">
        <v>193</v>
      </c>
      <c r="AA96" s="81" t="s">
        <v>260</v>
      </c>
      <c r="AB96" s="52"/>
    </row>
    <row r="97" spans="1:28" ht="32">
      <c r="A97" s="72" t="s">
        <v>666</v>
      </c>
      <c r="B97" s="73" t="s">
        <v>667</v>
      </c>
      <c r="C97" s="50" t="s">
        <v>479</v>
      </c>
      <c r="D97" s="50" t="s">
        <v>690</v>
      </c>
      <c r="E97" s="52" t="s">
        <v>99</v>
      </c>
      <c r="F97" s="52" t="s">
        <v>100</v>
      </c>
      <c r="G97" s="52" t="s">
        <v>260</v>
      </c>
      <c r="H97" s="74"/>
      <c r="I97" s="74"/>
      <c r="J97" s="74"/>
      <c r="K97" s="74"/>
      <c r="L97" s="52"/>
      <c r="M97" s="6"/>
      <c r="N97" s="77" t="s">
        <v>223</v>
      </c>
      <c r="O97" s="60" t="s">
        <v>482</v>
      </c>
      <c r="P97" s="60" t="s">
        <v>483</v>
      </c>
      <c r="Q97" s="60" t="s">
        <v>484</v>
      </c>
      <c r="R97" s="60" t="s">
        <v>146</v>
      </c>
      <c r="S97" s="79"/>
      <c r="T97" s="77" t="s">
        <v>667</v>
      </c>
      <c r="U97" s="52" t="s">
        <v>691</v>
      </c>
      <c r="V97" s="52" t="s">
        <v>479</v>
      </c>
      <c r="W97" s="52"/>
      <c r="X97" s="52" t="s">
        <v>690</v>
      </c>
      <c r="Y97" s="52" t="s">
        <v>99</v>
      </c>
      <c r="Z97" s="52" t="s">
        <v>100</v>
      </c>
      <c r="AA97" s="52" t="s">
        <v>260</v>
      </c>
      <c r="AB97" s="81" t="s">
        <v>468</v>
      </c>
    </row>
    <row r="98" spans="1:28" ht="32">
      <c r="A98" s="72" t="s">
        <v>666</v>
      </c>
      <c r="B98" s="73" t="s">
        <v>667</v>
      </c>
      <c r="C98" s="50" t="s">
        <v>486</v>
      </c>
      <c r="D98" s="50" t="s">
        <v>692</v>
      </c>
      <c r="E98" s="52" t="s">
        <v>99</v>
      </c>
      <c r="F98" s="52" t="s">
        <v>100</v>
      </c>
      <c r="G98" s="52" t="s">
        <v>260</v>
      </c>
      <c r="H98" s="74"/>
      <c r="I98" s="74"/>
      <c r="J98" s="74"/>
      <c r="K98" s="74"/>
      <c r="L98" s="52"/>
      <c r="M98" s="6"/>
      <c r="N98" s="77" t="s">
        <v>223</v>
      </c>
      <c r="O98" s="60" t="s">
        <v>489</v>
      </c>
      <c r="P98" s="60"/>
      <c r="Q98" s="60" t="s">
        <v>490</v>
      </c>
      <c r="R98" s="60" t="s">
        <v>146</v>
      </c>
      <c r="S98" s="79"/>
      <c r="T98" s="77" t="s">
        <v>667</v>
      </c>
      <c r="U98" s="52" t="s">
        <v>693</v>
      </c>
      <c r="V98" s="52" t="s">
        <v>492</v>
      </c>
      <c r="W98" s="52" t="s">
        <v>493</v>
      </c>
      <c r="X98" s="52" t="s">
        <v>692</v>
      </c>
      <c r="Y98" s="52" t="s">
        <v>99</v>
      </c>
      <c r="Z98" s="52" t="s">
        <v>100</v>
      </c>
      <c r="AA98" s="52" t="s">
        <v>260</v>
      </c>
      <c r="AB98" s="81" t="s">
        <v>468</v>
      </c>
    </row>
    <row r="99" spans="1:28" ht="32">
      <c r="A99" s="72" t="s">
        <v>666</v>
      </c>
      <c r="B99" s="73" t="s">
        <v>667</v>
      </c>
      <c r="C99" s="50" t="s">
        <v>495</v>
      </c>
      <c r="D99" s="50" t="s">
        <v>694</v>
      </c>
      <c r="E99" s="52" t="s">
        <v>99</v>
      </c>
      <c r="F99" s="52" t="s">
        <v>100</v>
      </c>
      <c r="G99" s="52" t="s">
        <v>260</v>
      </c>
      <c r="H99" s="74"/>
      <c r="I99" s="74"/>
      <c r="J99" s="74"/>
      <c r="K99" s="74"/>
      <c r="L99" s="52"/>
      <c r="M99" s="6"/>
      <c r="N99" s="77" t="s">
        <v>223</v>
      </c>
      <c r="O99" s="60" t="s">
        <v>498</v>
      </c>
      <c r="P99" s="60"/>
      <c r="Q99" s="60" t="s">
        <v>499</v>
      </c>
      <c r="R99" s="60" t="s">
        <v>146</v>
      </c>
      <c r="S99" s="79"/>
      <c r="T99" s="77" t="s">
        <v>667</v>
      </c>
      <c r="U99" s="52" t="s">
        <v>696</v>
      </c>
      <c r="V99" s="52" t="s">
        <v>501</v>
      </c>
      <c r="W99" s="52" t="s">
        <v>493</v>
      </c>
      <c r="X99" s="52" t="s">
        <v>694</v>
      </c>
      <c r="Y99" s="52" t="s">
        <v>99</v>
      </c>
      <c r="Z99" s="52" t="s">
        <v>100</v>
      </c>
      <c r="AA99" s="52" t="s">
        <v>260</v>
      </c>
      <c r="AB99" s="81" t="s">
        <v>468</v>
      </c>
    </row>
    <row r="100" spans="1:28" ht="48">
      <c r="A100" s="72" t="s">
        <v>666</v>
      </c>
      <c r="B100" s="73" t="s">
        <v>667</v>
      </c>
      <c r="C100" s="50" t="s">
        <v>697</v>
      </c>
      <c r="D100" s="50" t="s">
        <v>697</v>
      </c>
      <c r="E100" s="52" t="s">
        <v>99</v>
      </c>
      <c r="F100" s="52" t="s">
        <v>100</v>
      </c>
      <c r="G100" s="99" t="s">
        <v>698</v>
      </c>
      <c r="H100" s="74"/>
      <c r="I100" s="74"/>
      <c r="J100" s="74"/>
      <c r="K100" s="74"/>
      <c r="L100" s="52"/>
      <c r="M100" s="6"/>
      <c r="N100" s="77" t="s">
        <v>223</v>
      </c>
      <c r="O100" s="66" t="s">
        <v>699</v>
      </c>
      <c r="P100" s="60"/>
      <c r="Q100" s="60" t="s">
        <v>700</v>
      </c>
      <c r="R100" s="60" t="s">
        <v>146</v>
      </c>
      <c r="S100" s="79"/>
      <c r="T100" s="77" t="s">
        <v>667</v>
      </c>
      <c r="U100" s="52" t="s">
        <v>701</v>
      </c>
      <c r="V100" s="52" t="s">
        <v>697</v>
      </c>
      <c r="W100" s="52"/>
      <c r="X100" s="52" t="s">
        <v>697</v>
      </c>
      <c r="Y100" s="52" t="s">
        <v>99</v>
      </c>
      <c r="Z100" s="52" t="s">
        <v>100</v>
      </c>
      <c r="AA100" s="81" t="s">
        <v>702</v>
      </c>
      <c r="AB100" s="52"/>
    </row>
    <row r="101" spans="1:28" ht="16">
      <c r="A101" s="72" t="s">
        <v>666</v>
      </c>
      <c r="B101" s="73" t="s">
        <v>667</v>
      </c>
      <c r="C101" s="50" t="s">
        <v>703</v>
      </c>
      <c r="D101" s="50" t="s">
        <v>703</v>
      </c>
      <c r="E101" s="52" t="s">
        <v>212</v>
      </c>
      <c r="F101" s="52" t="s">
        <v>213</v>
      </c>
      <c r="G101" s="52"/>
      <c r="H101" s="74"/>
      <c r="I101" s="74"/>
      <c r="J101" s="74"/>
      <c r="K101" s="74"/>
      <c r="L101" s="52"/>
      <c r="M101" s="6"/>
      <c r="N101" s="77" t="s">
        <v>223</v>
      </c>
      <c r="O101" s="60" t="s">
        <v>704</v>
      </c>
      <c r="P101" s="60"/>
      <c r="Q101" s="60" t="s">
        <v>705</v>
      </c>
      <c r="R101" s="60" t="s">
        <v>146</v>
      </c>
      <c r="S101" s="79"/>
      <c r="T101" s="77" t="s">
        <v>667</v>
      </c>
      <c r="U101" s="52" t="s">
        <v>706</v>
      </c>
      <c r="V101" s="52" t="s">
        <v>703</v>
      </c>
      <c r="W101" s="52"/>
      <c r="X101" s="52" t="s">
        <v>703</v>
      </c>
      <c r="Y101" s="52" t="s">
        <v>212</v>
      </c>
      <c r="Z101" s="52" t="s">
        <v>213</v>
      </c>
      <c r="AA101" s="52"/>
      <c r="AB101" s="52"/>
    </row>
    <row r="102" spans="1:28" ht="32">
      <c r="A102" s="72" t="s">
        <v>666</v>
      </c>
      <c r="B102" s="73" t="s">
        <v>667</v>
      </c>
      <c r="C102" s="50" t="s">
        <v>707</v>
      </c>
      <c r="D102" s="50" t="s">
        <v>708</v>
      </c>
      <c r="E102" s="52" t="s">
        <v>192</v>
      </c>
      <c r="F102" s="52" t="s">
        <v>193</v>
      </c>
      <c r="G102" s="52"/>
      <c r="H102" s="74"/>
      <c r="I102" s="74"/>
      <c r="J102" s="74"/>
      <c r="K102" s="74"/>
      <c r="L102" s="52"/>
      <c r="M102" s="6"/>
      <c r="N102" s="77" t="s">
        <v>223</v>
      </c>
      <c r="O102" s="60" t="s">
        <v>709</v>
      </c>
      <c r="P102" s="60" t="s">
        <v>710</v>
      </c>
      <c r="Q102" s="60" t="s">
        <v>711</v>
      </c>
      <c r="R102" s="60" t="s">
        <v>196</v>
      </c>
      <c r="S102" s="79"/>
      <c r="T102" s="77" t="s">
        <v>667</v>
      </c>
      <c r="U102" s="52" t="s">
        <v>712</v>
      </c>
      <c r="V102" s="52" t="s">
        <v>707</v>
      </c>
      <c r="W102" s="52"/>
      <c r="X102" s="52" t="s">
        <v>708</v>
      </c>
      <c r="Y102" s="52" t="s">
        <v>192</v>
      </c>
      <c r="Z102" s="81" t="s">
        <v>193</v>
      </c>
      <c r="AA102" s="52"/>
      <c r="AB102" s="52"/>
    </row>
    <row r="103" spans="1:28" ht="15">
      <c r="A103" s="203" t="s">
        <v>115</v>
      </c>
      <c r="B103" s="202"/>
      <c r="C103" s="202"/>
      <c r="D103" s="202"/>
      <c r="E103" s="202"/>
      <c r="F103" s="202"/>
      <c r="G103" s="202"/>
      <c r="H103" s="202"/>
      <c r="I103" s="202"/>
      <c r="J103" s="202"/>
      <c r="K103" s="202"/>
      <c r="L103" s="202"/>
      <c r="M103" s="6"/>
      <c r="N103" s="77" t="s">
        <v>223</v>
      </c>
      <c r="O103" s="60" t="s">
        <v>713</v>
      </c>
      <c r="P103" s="60" t="s">
        <v>714</v>
      </c>
      <c r="Q103" s="60" t="s">
        <v>715</v>
      </c>
      <c r="R103" s="60" t="s">
        <v>196</v>
      </c>
      <c r="S103" s="79"/>
      <c r="T103" s="77"/>
      <c r="U103" s="52"/>
      <c r="V103" s="52"/>
      <c r="W103" s="52"/>
      <c r="X103" s="52"/>
      <c r="Y103" s="52"/>
      <c r="Z103" s="52"/>
      <c r="AA103" s="52"/>
      <c r="AB103" s="52"/>
    </row>
    <row r="104" spans="1:28" ht="32">
      <c r="A104" s="72" t="s">
        <v>666</v>
      </c>
      <c r="B104" s="73" t="s">
        <v>667</v>
      </c>
      <c r="C104" s="50" t="s">
        <v>716</v>
      </c>
      <c r="D104" s="50" t="s">
        <v>717</v>
      </c>
      <c r="E104" s="52" t="s">
        <v>192</v>
      </c>
      <c r="F104" s="52" t="s">
        <v>193</v>
      </c>
      <c r="G104" s="52"/>
      <c r="H104" s="74"/>
      <c r="I104" s="74"/>
      <c r="J104" s="74"/>
      <c r="K104" s="74"/>
      <c r="L104" s="52"/>
      <c r="M104" s="6"/>
      <c r="N104" s="77" t="s">
        <v>223</v>
      </c>
      <c r="O104" s="60" t="s">
        <v>368</v>
      </c>
      <c r="P104" s="60"/>
      <c r="Q104" s="60" t="s">
        <v>369</v>
      </c>
      <c r="R104" s="60" t="s">
        <v>196</v>
      </c>
      <c r="S104" s="79"/>
      <c r="T104" s="77" t="s">
        <v>667</v>
      </c>
      <c r="U104" s="52" t="s">
        <v>718</v>
      </c>
      <c r="V104" s="52" t="s">
        <v>716</v>
      </c>
      <c r="W104" s="52"/>
      <c r="X104" s="52" t="s">
        <v>717</v>
      </c>
      <c r="Y104" s="52" t="s">
        <v>192</v>
      </c>
      <c r="Z104" s="81" t="s">
        <v>193</v>
      </c>
      <c r="AA104" s="52"/>
      <c r="AB104" s="52"/>
    </row>
    <row r="105" spans="1:28" ht="32">
      <c r="A105" s="72" t="s">
        <v>666</v>
      </c>
      <c r="B105" s="73" t="s">
        <v>667</v>
      </c>
      <c r="C105" s="50" t="s">
        <v>719</v>
      </c>
      <c r="D105" s="50" t="s">
        <v>720</v>
      </c>
      <c r="E105" s="52" t="s">
        <v>281</v>
      </c>
      <c r="F105" s="52" t="s">
        <v>282</v>
      </c>
      <c r="G105" s="52"/>
      <c r="H105" s="74"/>
      <c r="I105" s="74"/>
      <c r="J105" s="74"/>
      <c r="K105" s="74"/>
      <c r="L105" s="52"/>
      <c r="M105" s="6"/>
      <c r="N105" s="77" t="s">
        <v>223</v>
      </c>
      <c r="O105" s="60" t="s">
        <v>721</v>
      </c>
      <c r="P105" s="60"/>
      <c r="Q105" s="60" t="s">
        <v>723</v>
      </c>
      <c r="R105" s="60" t="s">
        <v>724</v>
      </c>
      <c r="S105" s="79"/>
      <c r="T105" s="77" t="s">
        <v>667</v>
      </c>
      <c r="U105" s="52" t="s">
        <v>725</v>
      </c>
      <c r="V105" s="52" t="s">
        <v>719</v>
      </c>
      <c r="W105" s="52"/>
      <c r="X105" s="52" t="s">
        <v>720</v>
      </c>
      <c r="Y105" s="52" t="s">
        <v>281</v>
      </c>
      <c r="Z105" s="52" t="s">
        <v>282</v>
      </c>
      <c r="AA105" s="52"/>
      <c r="AB105" s="52"/>
    </row>
    <row r="106" spans="1:28" ht="32">
      <c r="A106" s="72" t="s">
        <v>666</v>
      </c>
      <c r="B106" s="73" t="s">
        <v>667</v>
      </c>
      <c r="C106" s="50" t="s">
        <v>726</v>
      </c>
      <c r="D106" s="50" t="s">
        <v>726</v>
      </c>
      <c r="E106" s="52" t="s">
        <v>99</v>
      </c>
      <c r="F106" s="52" t="s">
        <v>100</v>
      </c>
      <c r="G106" s="52" t="s">
        <v>101</v>
      </c>
      <c r="H106" s="74"/>
      <c r="I106" s="74"/>
      <c r="J106" s="74"/>
      <c r="K106" s="74"/>
      <c r="L106" s="52"/>
      <c r="M106" s="6"/>
      <c r="N106" s="77" t="s">
        <v>223</v>
      </c>
      <c r="O106" s="60" t="s">
        <v>727</v>
      </c>
      <c r="P106" s="60"/>
      <c r="Q106" s="60" t="s">
        <v>728</v>
      </c>
      <c r="R106" s="60" t="s">
        <v>146</v>
      </c>
      <c r="S106" s="79"/>
      <c r="T106" s="77" t="s">
        <v>667</v>
      </c>
      <c r="U106" s="52" t="s">
        <v>729</v>
      </c>
      <c r="V106" s="52" t="s">
        <v>726</v>
      </c>
      <c r="W106" s="52"/>
      <c r="X106" s="52" t="s">
        <v>726</v>
      </c>
      <c r="Y106" s="52" t="s">
        <v>99</v>
      </c>
      <c r="Z106" s="52" t="s">
        <v>100</v>
      </c>
      <c r="AA106" s="81" t="s">
        <v>260</v>
      </c>
      <c r="AB106" s="52"/>
    </row>
    <row r="107" spans="1:28" ht="15">
      <c r="A107" s="147"/>
      <c r="B107" s="148"/>
      <c r="C107" s="149"/>
      <c r="D107" s="149"/>
      <c r="E107" s="148"/>
      <c r="F107" s="148"/>
      <c r="G107" s="148"/>
      <c r="H107" s="148"/>
      <c r="I107" s="148"/>
      <c r="J107" s="148"/>
      <c r="K107" s="148"/>
      <c r="L107" s="148"/>
      <c r="M107" s="150"/>
      <c r="N107" s="150"/>
      <c r="O107" s="150"/>
      <c r="P107" s="150"/>
      <c r="Q107" s="150"/>
      <c r="R107" s="150"/>
      <c r="S107" s="150"/>
      <c r="T107" s="150"/>
      <c r="U107" s="150"/>
      <c r="V107" s="150"/>
      <c r="W107" s="150"/>
      <c r="X107" s="150"/>
      <c r="Y107" s="150"/>
      <c r="Z107" s="150"/>
      <c r="AA107" s="150"/>
      <c r="AB107" s="150"/>
    </row>
    <row r="108" spans="1:28" ht="15">
      <c r="A108" s="147"/>
      <c r="B108" s="148"/>
      <c r="C108" s="149"/>
      <c r="D108" s="149"/>
      <c r="E108" s="148"/>
      <c r="F108" s="148"/>
      <c r="G108" s="148"/>
      <c r="H108" s="148"/>
      <c r="I108" s="148"/>
      <c r="J108" s="148"/>
      <c r="K108" s="148"/>
      <c r="L108" s="148"/>
      <c r="M108" s="150"/>
      <c r="N108" s="150"/>
      <c r="O108" s="150"/>
      <c r="P108" s="150"/>
      <c r="Q108" s="150"/>
      <c r="R108" s="150"/>
      <c r="S108" s="150"/>
      <c r="T108" s="150"/>
      <c r="U108" s="150"/>
      <c r="V108" s="150"/>
      <c r="W108" s="150"/>
      <c r="X108" s="150"/>
      <c r="Y108" s="150"/>
      <c r="Z108" s="150"/>
      <c r="AA108" s="150"/>
      <c r="AB108" s="150"/>
    </row>
    <row r="109" spans="1:28" ht="15">
      <c r="A109" s="147"/>
      <c r="B109" s="148"/>
      <c r="C109" s="149"/>
      <c r="D109" s="149"/>
      <c r="E109" s="148"/>
      <c r="F109" s="148"/>
      <c r="G109" s="148"/>
      <c r="H109" s="148"/>
      <c r="I109" s="148"/>
      <c r="J109" s="148"/>
      <c r="K109" s="148"/>
      <c r="L109" s="148"/>
      <c r="M109" s="150"/>
      <c r="N109" s="150"/>
      <c r="O109" s="150"/>
      <c r="P109" s="150"/>
      <c r="Q109" s="150"/>
      <c r="R109" s="150"/>
      <c r="S109" s="150"/>
      <c r="T109" s="150"/>
      <c r="U109" s="150"/>
      <c r="V109" s="150"/>
      <c r="W109" s="150"/>
      <c r="X109" s="150"/>
      <c r="Y109" s="150"/>
      <c r="Z109" s="150"/>
      <c r="AA109" s="150"/>
      <c r="AB109" s="150"/>
    </row>
    <row r="110" spans="1:28" ht="15">
      <c r="A110" s="147"/>
      <c r="B110" s="148"/>
      <c r="C110" s="149"/>
      <c r="D110" s="149"/>
      <c r="E110" s="148"/>
      <c r="F110" s="148"/>
      <c r="G110" s="148"/>
      <c r="H110" s="148"/>
      <c r="I110" s="148"/>
      <c r="J110" s="148"/>
      <c r="K110" s="148"/>
      <c r="L110" s="148"/>
      <c r="M110" s="150"/>
      <c r="N110" s="150"/>
      <c r="O110" s="150"/>
      <c r="P110" s="150"/>
      <c r="Q110" s="150"/>
      <c r="R110" s="150"/>
      <c r="S110" s="150"/>
      <c r="T110" s="150"/>
      <c r="U110" s="150"/>
      <c r="V110" s="150"/>
      <c r="W110" s="150"/>
      <c r="X110" s="150"/>
      <c r="Y110" s="150"/>
      <c r="Z110" s="150"/>
      <c r="AA110" s="150"/>
      <c r="AB110" s="150"/>
    </row>
    <row r="111" spans="1:28" ht="16">
      <c r="A111" s="72" t="s">
        <v>666</v>
      </c>
      <c r="B111" s="72" t="s">
        <v>733</v>
      </c>
      <c r="C111" s="75" t="s">
        <v>734</v>
      </c>
      <c r="D111" s="52"/>
      <c r="E111" s="52"/>
      <c r="F111" s="52"/>
      <c r="G111" s="52"/>
      <c r="H111" s="54">
        <v>1065</v>
      </c>
      <c r="I111" s="57" t="s">
        <v>734</v>
      </c>
      <c r="J111" s="74"/>
      <c r="K111" s="74"/>
      <c r="L111" s="52"/>
      <c r="M111" s="6"/>
    </row>
    <row r="112" spans="1:28" ht="16">
      <c r="A112" s="72" t="s">
        <v>666</v>
      </c>
      <c r="B112" s="72" t="s">
        <v>733</v>
      </c>
      <c r="C112" s="75" t="s">
        <v>735</v>
      </c>
      <c r="D112" s="52"/>
      <c r="E112" s="52"/>
      <c r="F112" s="52"/>
      <c r="G112" s="52"/>
      <c r="H112" s="54">
        <v>1066</v>
      </c>
      <c r="I112" s="57" t="s">
        <v>735</v>
      </c>
      <c r="J112" s="74"/>
      <c r="K112" s="74"/>
      <c r="L112" s="52"/>
      <c r="M112" s="6"/>
    </row>
    <row r="113" spans="1:13" ht="16">
      <c r="A113" s="72" t="s">
        <v>666</v>
      </c>
      <c r="B113" s="72" t="s">
        <v>733</v>
      </c>
      <c r="C113" s="75" t="s">
        <v>736</v>
      </c>
      <c r="D113" s="52"/>
      <c r="E113" s="52"/>
      <c r="F113" s="52"/>
      <c r="G113" s="52"/>
      <c r="H113" s="54">
        <v>1067</v>
      </c>
      <c r="I113" s="57" t="s">
        <v>736</v>
      </c>
      <c r="J113" s="74"/>
      <c r="K113" s="74"/>
      <c r="L113" s="52"/>
      <c r="M113" s="6"/>
    </row>
    <row r="114" spans="1:13" ht="48">
      <c r="A114" s="72" t="s">
        <v>666</v>
      </c>
      <c r="B114" s="72" t="s">
        <v>733</v>
      </c>
      <c r="C114" s="75" t="s">
        <v>737</v>
      </c>
      <c r="D114" s="52"/>
      <c r="E114" s="52"/>
      <c r="F114" s="52"/>
      <c r="G114" s="52"/>
      <c r="H114" s="54">
        <v>162633</v>
      </c>
      <c r="I114" s="57" t="s">
        <v>738</v>
      </c>
      <c r="J114" s="59" t="s">
        <v>123</v>
      </c>
      <c r="K114" s="59" t="s">
        <v>99</v>
      </c>
      <c r="L114" s="52"/>
      <c r="M114" s="6"/>
    </row>
    <row r="115" spans="1:13" ht="16">
      <c r="A115" s="72" t="s">
        <v>666</v>
      </c>
      <c r="B115" s="72" t="s">
        <v>733</v>
      </c>
      <c r="C115" s="75" t="s">
        <v>740</v>
      </c>
      <c r="D115" s="52"/>
      <c r="E115" s="52"/>
      <c r="F115" s="52"/>
      <c r="G115" s="52"/>
      <c r="H115" s="54">
        <v>165650</v>
      </c>
      <c r="I115" s="57" t="s">
        <v>741</v>
      </c>
      <c r="J115" s="59" t="s">
        <v>117</v>
      </c>
      <c r="K115" s="59" t="s">
        <v>99</v>
      </c>
      <c r="L115" s="52"/>
      <c r="M115" s="6"/>
    </row>
    <row r="116" spans="1:13" ht="16">
      <c r="A116" s="72" t="s">
        <v>666</v>
      </c>
      <c r="B116" s="72" t="s">
        <v>733</v>
      </c>
      <c r="C116" s="75" t="s">
        <v>742</v>
      </c>
      <c r="D116" s="52"/>
      <c r="E116" s="52"/>
      <c r="F116" s="52"/>
      <c r="G116" s="52"/>
      <c r="H116" s="54">
        <v>165651</v>
      </c>
      <c r="I116" s="57" t="s">
        <v>261</v>
      </c>
      <c r="J116" s="59" t="s">
        <v>117</v>
      </c>
      <c r="K116" s="59" t="s">
        <v>99</v>
      </c>
      <c r="L116" s="52"/>
      <c r="M116" s="6"/>
    </row>
    <row r="117" spans="1:13" ht="16">
      <c r="A117" s="72" t="s">
        <v>666</v>
      </c>
      <c r="B117" s="72" t="s">
        <v>733</v>
      </c>
      <c r="C117" s="75" t="s">
        <v>743</v>
      </c>
      <c r="D117" s="52"/>
      <c r="E117" s="52"/>
      <c r="F117" s="52"/>
      <c r="G117" s="52"/>
      <c r="H117" s="54">
        <v>165652</v>
      </c>
      <c r="I117" s="57" t="s">
        <v>743</v>
      </c>
      <c r="J117" s="59" t="s">
        <v>117</v>
      </c>
      <c r="K117" s="59" t="s">
        <v>99</v>
      </c>
      <c r="L117" s="52"/>
      <c r="M117" s="6"/>
    </row>
    <row r="118" spans="1:13" ht="32">
      <c r="A118" s="72" t="s">
        <v>666</v>
      </c>
      <c r="B118" s="72" t="s">
        <v>733</v>
      </c>
      <c r="C118" s="75" t="s">
        <v>744</v>
      </c>
      <c r="D118" s="52"/>
      <c r="E118" s="52"/>
      <c r="F118" s="52"/>
      <c r="G118" s="52"/>
      <c r="H118" s="54">
        <v>165653</v>
      </c>
      <c r="I118" s="57" t="s">
        <v>745</v>
      </c>
      <c r="J118" s="59" t="s">
        <v>746</v>
      </c>
      <c r="K118" s="59" t="s">
        <v>318</v>
      </c>
      <c r="L118" s="52"/>
      <c r="M118" s="6"/>
    </row>
    <row r="119" spans="1:13" ht="16">
      <c r="A119" s="72" t="s">
        <v>666</v>
      </c>
      <c r="B119" s="72" t="s">
        <v>733</v>
      </c>
      <c r="C119" s="75" t="s">
        <v>747</v>
      </c>
      <c r="D119" s="52"/>
      <c r="E119" s="52"/>
      <c r="F119" s="52"/>
      <c r="G119" s="52"/>
      <c r="H119" s="54">
        <v>1721</v>
      </c>
      <c r="I119" s="57" t="s">
        <v>747</v>
      </c>
      <c r="J119" s="59" t="s">
        <v>390</v>
      </c>
      <c r="K119" s="59" t="s">
        <v>318</v>
      </c>
      <c r="L119" s="52"/>
      <c r="M119" s="6"/>
    </row>
    <row r="120" spans="1:13" ht="16">
      <c r="A120" s="72" t="s">
        <v>666</v>
      </c>
      <c r="B120" s="72" t="s">
        <v>733</v>
      </c>
      <c r="C120" s="75" t="s">
        <v>748</v>
      </c>
      <c r="D120" s="52"/>
      <c r="E120" s="52"/>
      <c r="F120" s="52"/>
      <c r="G120" s="52"/>
      <c r="H120" s="54">
        <v>1722</v>
      </c>
      <c r="I120" s="57" t="s">
        <v>749</v>
      </c>
      <c r="J120" s="59" t="s">
        <v>390</v>
      </c>
      <c r="K120" s="59" t="s">
        <v>318</v>
      </c>
      <c r="L120" s="52"/>
      <c r="M120" s="6"/>
    </row>
    <row r="121" spans="1:13" ht="16">
      <c r="A121" s="72" t="s">
        <v>666</v>
      </c>
      <c r="B121" s="72" t="s">
        <v>733</v>
      </c>
      <c r="C121" s="75" t="s">
        <v>751</v>
      </c>
      <c r="D121" s="52"/>
      <c r="E121" s="52"/>
      <c r="F121" s="52"/>
      <c r="G121" s="52"/>
      <c r="H121" s="54">
        <v>1723</v>
      </c>
      <c r="I121" s="57" t="s">
        <v>752</v>
      </c>
      <c r="J121" s="59" t="s">
        <v>390</v>
      </c>
      <c r="K121" s="59" t="s">
        <v>318</v>
      </c>
      <c r="L121" s="52"/>
      <c r="M121" s="6"/>
    </row>
    <row r="122" spans="1:13" ht="16">
      <c r="A122" s="72" t="s">
        <v>666</v>
      </c>
      <c r="B122" s="72" t="s">
        <v>733</v>
      </c>
      <c r="C122" s="75" t="s">
        <v>753</v>
      </c>
      <c r="D122" s="52"/>
      <c r="E122" s="52"/>
      <c r="F122" s="52"/>
      <c r="G122" s="52"/>
      <c r="H122" s="153">
        <v>165792</v>
      </c>
      <c r="I122" s="57" t="s">
        <v>754</v>
      </c>
      <c r="J122" s="59" t="s">
        <v>390</v>
      </c>
      <c r="K122" s="59" t="s">
        <v>318</v>
      </c>
      <c r="L122" s="52"/>
      <c r="M122" s="6"/>
    </row>
    <row r="123" spans="1:13" ht="16">
      <c r="A123" s="72" t="s">
        <v>666</v>
      </c>
      <c r="B123" s="72" t="s">
        <v>733</v>
      </c>
      <c r="C123" s="75" t="s">
        <v>755</v>
      </c>
      <c r="D123" s="52"/>
      <c r="E123" s="52"/>
      <c r="F123" s="52"/>
      <c r="G123" s="52"/>
      <c r="H123" s="153">
        <v>162863</v>
      </c>
      <c r="I123" s="57" t="s">
        <v>755</v>
      </c>
      <c r="J123" s="59" t="s">
        <v>390</v>
      </c>
      <c r="K123" s="59" t="s">
        <v>318</v>
      </c>
      <c r="L123" s="52"/>
      <c r="M123" s="6"/>
    </row>
    <row r="124" spans="1:13" ht="16">
      <c r="A124" s="72" t="s">
        <v>666</v>
      </c>
      <c r="B124" s="72" t="s">
        <v>733</v>
      </c>
      <c r="C124" s="75" t="s">
        <v>757</v>
      </c>
      <c r="D124" s="52"/>
      <c r="E124" s="52"/>
      <c r="F124" s="52"/>
      <c r="G124" s="52"/>
      <c r="H124" s="153">
        <v>162743</v>
      </c>
      <c r="I124" s="57" t="s">
        <v>757</v>
      </c>
      <c r="J124" s="59" t="s">
        <v>390</v>
      </c>
      <c r="K124" s="59" t="s">
        <v>318</v>
      </c>
      <c r="L124" s="52"/>
      <c r="M124" s="6"/>
    </row>
    <row r="125" spans="1:13" ht="96">
      <c r="A125" s="52"/>
      <c r="B125" s="52"/>
      <c r="C125" s="57" t="s">
        <v>758</v>
      </c>
      <c r="D125" s="52"/>
      <c r="E125" s="52"/>
      <c r="F125" s="52"/>
      <c r="G125" s="52"/>
      <c r="H125" s="54">
        <v>165835</v>
      </c>
      <c r="I125" s="57" t="s">
        <v>758</v>
      </c>
      <c r="J125" s="59" t="s">
        <v>759</v>
      </c>
      <c r="K125" s="59" t="s">
        <v>99</v>
      </c>
      <c r="L125" s="52"/>
      <c r="M125" s="6"/>
    </row>
    <row r="126" spans="1:13" ht="112">
      <c r="A126" s="52"/>
      <c r="B126" s="52"/>
      <c r="C126" s="50" t="s">
        <v>761</v>
      </c>
      <c r="D126" s="52"/>
      <c r="E126" s="52"/>
      <c r="F126" s="52"/>
      <c r="G126" s="52"/>
      <c r="H126" s="54">
        <v>165836</v>
      </c>
      <c r="I126" s="69" t="s">
        <v>761</v>
      </c>
      <c r="J126" s="74" t="s">
        <v>759</v>
      </c>
      <c r="K126" s="74" t="s">
        <v>281</v>
      </c>
      <c r="L126" s="52"/>
      <c r="M126" s="6"/>
    </row>
    <row r="127" spans="1:13" ht="96">
      <c r="A127" s="52"/>
      <c r="B127" s="52"/>
      <c r="C127" s="50" t="s">
        <v>762</v>
      </c>
      <c r="D127" s="52"/>
      <c r="E127" s="52"/>
      <c r="F127" s="52"/>
      <c r="G127" s="52"/>
      <c r="H127" s="54">
        <v>165837</v>
      </c>
      <c r="I127" s="69" t="s">
        <v>762</v>
      </c>
      <c r="J127" s="74" t="s">
        <v>759</v>
      </c>
      <c r="K127" s="74" t="s">
        <v>99</v>
      </c>
      <c r="L127" s="52"/>
      <c r="M127" s="6"/>
    </row>
    <row r="128" spans="1:13" ht="112">
      <c r="A128" s="52"/>
      <c r="B128" s="52"/>
      <c r="C128" s="50" t="s">
        <v>763</v>
      </c>
      <c r="D128" s="52"/>
      <c r="E128" s="52"/>
      <c r="F128" s="52"/>
      <c r="G128" s="52"/>
      <c r="H128" s="54">
        <v>165838</v>
      </c>
      <c r="I128" s="69" t="s">
        <v>763</v>
      </c>
      <c r="J128" s="74" t="s">
        <v>759</v>
      </c>
      <c r="K128" s="74" t="s">
        <v>99</v>
      </c>
      <c r="L128" s="52"/>
      <c r="M128" s="6"/>
    </row>
    <row r="129" spans="1:13" ht="112">
      <c r="A129" s="52"/>
      <c r="B129" s="52"/>
      <c r="C129" s="50" t="s">
        <v>764</v>
      </c>
      <c r="D129" s="52"/>
      <c r="E129" s="52"/>
      <c r="F129" s="52"/>
      <c r="G129" s="52"/>
      <c r="H129" s="54">
        <v>165839</v>
      </c>
      <c r="I129" s="69" t="s">
        <v>764</v>
      </c>
      <c r="J129" s="74" t="s">
        <v>759</v>
      </c>
      <c r="K129" s="74" t="s">
        <v>281</v>
      </c>
      <c r="L129" s="52"/>
      <c r="M129" s="6"/>
    </row>
    <row r="130" spans="1:13" ht="112">
      <c r="A130" s="52"/>
      <c r="B130" s="52"/>
      <c r="C130" s="50" t="s">
        <v>765</v>
      </c>
      <c r="D130" s="52"/>
      <c r="E130" s="52"/>
      <c r="F130" s="52"/>
      <c r="G130" s="52"/>
      <c r="H130" s="54">
        <v>165840</v>
      </c>
      <c r="I130" s="69" t="s">
        <v>765</v>
      </c>
      <c r="J130" s="74" t="s">
        <v>759</v>
      </c>
      <c r="K130" s="74" t="s">
        <v>99</v>
      </c>
      <c r="L130" s="52"/>
      <c r="M130" s="6"/>
    </row>
    <row r="131" spans="1:13" ht="112">
      <c r="A131" s="52"/>
      <c r="B131" s="52"/>
      <c r="C131" s="50" t="s">
        <v>766</v>
      </c>
      <c r="D131" s="52"/>
      <c r="E131" s="52"/>
      <c r="F131" s="52"/>
      <c r="G131" s="52"/>
      <c r="H131" s="54">
        <v>165841</v>
      </c>
      <c r="I131" s="69" t="s">
        <v>766</v>
      </c>
      <c r="J131" s="74" t="s">
        <v>759</v>
      </c>
      <c r="K131" s="74" t="s">
        <v>99</v>
      </c>
      <c r="L131" s="52"/>
      <c r="M131" s="6"/>
    </row>
    <row r="132" spans="1:13" ht="112">
      <c r="A132" s="52"/>
      <c r="B132" s="52"/>
      <c r="C132" s="50" t="s">
        <v>767</v>
      </c>
      <c r="D132" s="52"/>
      <c r="E132" s="52"/>
      <c r="F132" s="52"/>
      <c r="G132" s="52"/>
      <c r="H132" s="54">
        <v>165842</v>
      </c>
      <c r="I132" s="69" t="s">
        <v>767</v>
      </c>
      <c r="J132" s="74" t="s">
        <v>759</v>
      </c>
      <c r="K132" s="74" t="s">
        <v>99</v>
      </c>
      <c r="L132" s="52"/>
      <c r="M132" s="6"/>
    </row>
    <row r="133" spans="1:13" ht="16">
      <c r="A133" s="52"/>
      <c r="B133" s="52"/>
      <c r="C133" s="50" t="s">
        <v>769</v>
      </c>
      <c r="D133" s="52"/>
      <c r="E133" s="52"/>
      <c r="F133" s="52"/>
      <c r="G133" s="52"/>
      <c r="H133" s="54">
        <v>114100</v>
      </c>
      <c r="I133" s="69" t="s">
        <v>769</v>
      </c>
      <c r="J133" s="74" t="s">
        <v>128</v>
      </c>
      <c r="K133" s="74" t="s">
        <v>318</v>
      </c>
      <c r="L133" s="52"/>
      <c r="M133" s="6"/>
    </row>
    <row r="134" spans="1:13" ht="32">
      <c r="A134" s="52"/>
      <c r="B134" s="52"/>
      <c r="C134" s="50" t="s">
        <v>770</v>
      </c>
      <c r="D134" s="52"/>
      <c r="E134" s="52"/>
      <c r="F134" s="52"/>
      <c r="G134" s="52"/>
      <c r="H134" s="54">
        <v>165843</v>
      </c>
      <c r="I134" s="69" t="s">
        <v>771</v>
      </c>
      <c r="J134" s="74" t="s">
        <v>772</v>
      </c>
      <c r="K134" s="74" t="s">
        <v>318</v>
      </c>
      <c r="L134" s="52"/>
      <c r="M134" s="6"/>
    </row>
    <row r="135" spans="1:13" ht="80">
      <c r="A135" s="52"/>
      <c r="B135" s="52"/>
      <c r="C135" s="50" t="s">
        <v>774</v>
      </c>
      <c r="D135" s="52"/>
      <c r="E135" s="52"/>
      <c r="F135" s="52"/>
      <c r="G135" s="52"/>
      <c r="H135" s="156">
        <v>165852</v>
      </c>
      <c r="I135" s="69" t="s">
        <v>774</v>
      </c>
      <c r="J135" s="74" t="s">
        <v>759</v>
      </c>
      <c r="K135" s="74" t="s">
        <v>99</v>
      </c>
      <c r="L135" s="52"/>
      <c r="M135" s="6"/>
    </row>
    <row r="136" spans="1:13" ht="112">
      <c r="A136" s="52"/>
      <c r="B136" s="52"/>
      <c r="C136" s="50" t="s">
        <v>775</v>
      </c>
      <c r="D136" s="50" t="s">
        <v>776</v>
      </c>
      <c r="E136" s="52"/>
      <c r="F136" s="52"/>
      <c r="G136" s="52"/>
      <c r="H136" s="156">
        <v>165853</v>
      </c>
      <c r="I136" s="69" t="s">
        <v>775</v>
      </c>
      <c r="J136" s="74" t="s">
        <v>759</v>
      </c>
      <c r="K136" s="74" t="s">
        <v>99</v>
      </c>
      <c r="L136" s="52"/>
      <c r="M136" s="6"/>
    </row>
    <row r="137" spans="1:13" ht="32">
      <c r="A137" s="52"/>
      <c r="B137" s="52"/>
      <c r="C137" s="50" t="s">
        <v>777</v>
      </c>
      <c r="D137" s="52"/>
      <c r="E137" s="52"/>
      <c r="F137" s="52"/>
      <c r="G137" s="52"/>
      <c r="H137" s="156">
        <v>165854</v>
      </c>
      <c r="I137" s="69" t="s">
        <v>777</v>
      </c>
      <c r="J137" s="74" t="s">
        <v>390</v>
      </c>
      <c r="K137" s="74" t="s">
        <v>318</v>
      </c>
      <c r="L137" s="52"/>
      <c r="M137" s="6"/>
    </row>
    <row r="138" spans="1:13" ht="48">
      <c r="A138" s="52"/>
      <c r="B138" s="52"/>
      <c r="C138" s="50" t="s">
        <v>778</v>
      </c>
      <c r="D138" s="52"/>
      <c r="E138" s="52"/>
      <c r="F138" s="52"/>
      <c r="G138" s="52"/>
      <c r="H138" s="156">
        <v>165855</v>
      </c>
      <c r="I138" s="69" t="s">
        <v>778</v>
      </c>
      <c r="J138" s="74" t="s">
        <v>390</v>
      </c>
      <c r="K138" s="74" t="s">
        <v>318</v>
      </c>
      <c r="L138" s="52"/>
      <c r="M138" s="6"/>
    </row>
    <row r="139" spans="1:13" ht="48">
      <c r="A139" s="52"/>
      <c r="B139" s="52"/>
      <c r="C139" s="50" t="s">
        <v>779</v>
      </c>
      <c r="D139" s="52"/>
      <c r="E139" s="52"/>
      <c r="F139" s="52"/>
      <c r="G139" s="52"/>
      <c r="H139" s="65">
        <v>165856</v>
      </c>
      <c r="I139" s="69" t="s">
        <v>779</v>
      </c>
      <c r="J139" s="74" t="s">
        <v>390</v>
      </c>
      <c r="K139" s="74" t="s">
        <v>318</v>
      </c>
      <c r="L139" s="52"/>
      <c r="M139" s="6"/>
    </row>
    <row r="140" spans="1:13" ht="46">
      <c r="A140" s="52"/>
      <c r="B140" s="52"/>
      <c r="C140" s="157" t="s">
        <v>780</v>
      </c>
      <c r="D140" s="52"/>
      <c r="E140" s="52"/>
      <c r="F140" s="52"/>
      <c r="G140" s="52"/>
      <c r="H140" s="65">
        <v>165857</v>
      </c>
      <c r="I140" s="158" t="s">
        <v>780</v>
      </c>
      <c r="J140" s="74" t="s">
        <v>390</v>
      </c>
      <c r="K140" s="74" t="s">
        <v>318</v>
      </c>
      <c r="L140" s="52"/>
      <c r="M140" s="6"/>
    </row>
    <row r="141" spans="1:13" ht="16">
      <c r="A141" s="52"/>
      <c r="B141" s="52"/>
      <c r="C141" s="50"/>
      <c r="D141" s="52"/>
      <c r="E141" s="52"/>
      <c r="F141" s="52"/>
      <c r="G141" s="52"/>
      <c r="H141" s="160">
        <v>165657</v>
      </c>
      <c r="I141" s="161" t="s">
        <v>781</v>
      </c>
      <c r="J141" s="162" t="s">
        <v>782</v>
      </c>
      <c r="K141" s="162" t="s">
        <v>99</v>
      </c>
      <c r="L141" s="52"/>
      <c r="M141" s="6"/>
    </row>
    <row r="142" spans="1:13" ht="15">
      <c r="A142" s="52"/>
      <c r="B142" s="52"/>
      <c r="C142" s="50"/>
      <c r="D142" s="52"/>
      <c r="E142" s="52"/>
      <c r="F142" s="52"/>
      <c r="G142" s="52"/>
      <c r="H142" s="163" t="s">
        <v>783</v>
      </c>
      <c r="I142" s="52"/>
      <c r="J142" s="52"/>
      <c r="K142" s="52"/>
      <c r="L142" s="52"/>
      <c r="M142" s="6"/>
    </row>
    <row r="143" spans="1:13" ht="31">
      <c r="A143" s="52"/>
      <c r="B143" s="52"/>
      <c r="C143" s="50"/>
      <c r="D143" s="52"/>
      <c r="E143" s="52"/>
      <c r="F143" s="52"/>
      <c r="G143" s="52"/>
      <c r="H143" s="165">
        <v>165612</v>
      </c>
      <c r="I143" s="166" t="s">
        <v>784</v>
      </c>
      <c r="J143" s="167" t="s">
        <v>128</v>
      </c>
      <c r="K143" s="167" t="s">
        <v>318</v>
      </c>
      <c r="L143" s="52"/>
      <c r="M143" s="6"/>
    </row>
    <row r="144" spans="1:13" ht="31">
      <c r="A144" s="52"/>
      <c r="B144" s="52"/>
      <c r="C144" s="50"/>
      <c r="D144" s="52"/>
      <c r="E144" s="52"/>
      <c r="F144" s="52"/>
      <c r="G144" s="52"/>
      <c r="H144" s="165">
        <v>165612</v>
      </c>
      <c r="I144" s="166" t="s">
        <v>786</v>
      </c>
      <c r="J144" s="167" t="s">
        <v>128</v>
      </c>
      <c r="K144" s="167" t="s">
        <v>318</v>
      </c>
      <c r="L144" s="52"/>
      <c r="M144" s="6"/>
    </row>
    <row r="145" spans="1:13" ht="61">
      <c r="A145" s="52"/>
      <c r="B145" s="52"/>
      <c r="C145" s="50"/>
      <c r="D145" s="52"/>
      <c r="E145" s="52"/>
      <c r="F145" s="52"/>
      <c r="G145" s="52"/>
      <c r="H145" s="165">
        <v>165612</v>
      </c>
      <c r="I145" s="166" t="s">
        <v>788</v>
      </c>
      <c r="J145" s="167" t="s">
        <v>128</v>
      </c>
      <c r="K145" s="167" t="s">
        <v>318</v>
      </c>
      <c r="L145" s="52"/>
      <c r="M145" s="6"/>
    </row>
    <row r="146" spans="1:13" ht="31">
      <c r="A146" s="52"/>
      <c r="B146" s="52"/>
      <c r="C146" s="50"/>
      <c r="D146" s="52"/>
      <c r="E146" s="52"/>
      <c r="F146" s="52"/>
      <c r="G146" s="52"/>
      <c r="H146" s="165">
        <v>165612</v>
      </c>
      <c r="I146" s="166" t="s">
        <v>789</v>
      </c>
      <c r="J146" s="167" t="s">
        <v>128</v>
      </c>
      <c r="K146" s="167" t="s">
        <v>318</v>
      </c>
      <c r="L146" s="52"/>
      <c r="M146" s="6"/>
    </row>
    <row r="147" spans="1:13" ht="31">
      <c r="A147" s="52"/>
      <c r="B147" s="52"/>
      <c r="C147" s="50"/>
      <c r="D147" s="52"/>
      <c r="E147" s="52"/>
      <c r="F147" s="52"/>
      <c r="G147" s="52"/>
      <c r="H147" s="165">
        <v>165612</v>
      </c>
      <c r="I147" s="166" t="s">
        <v>790</v>
      </c>
      <c r="J147" s="167" t="s">
        <v>128</v>
      </c>
      <c r="K147" s="167" t="s">
        <v>318</v>
      </c>
      <c r="L147" s="52"/>
      <c r="M147" s="6"/>
    </row>
    <row r="148" spans="1:13" ht="61">
      <c r="A148" s="52"/>
      <c r="B148" s="52"/>
      <c r="C148" s="50"/>
      <c r="D148" s="52"/>
      <c r="E148" s="52"/>
      <c r="F148" s="52"/>
      <c r="G148" s="52"/>
      <c r="H148" s="165">
        <v>165611</v>
      </c>
      <c r="I148" s="166" t="s">
        <v>791</v>
      </c>
      <c r="J148" s="167" t="s">
        <v>128</v>
      </c>
      <c r="K148" s="167" t="s">
        <v>318</v>
      </c>
      <c r="L148" s="52"/>
      <c r="M148" s="6"/>
    </row>
    <row r="149" spans="1:13" ht="61">
      <c r="A149" s="52"/>
      <c r="B149" s="52"/>
      <c r="C149" s="50"/>
      <c r="D149" s="52"/>
      <c r="E149" s="52"/>
      <c r="F149" s="52"/>
      <c r="G149" s="52"/>
      <c r="H149" s="165">
        <v>165611</v>
      </c>
      <c r="I149" s="166" t="s">
        <v>793</v>
      </c>
      <c r="J149" s="167" t="s">
        <v>128</v>
      </c>
      <c r="K149" s="167" t="s">
        <v>318</v>
      </c>
      <c r="L149" s="52"/>
      <c r="M149" s="6"/>
    </row>
    <row r="150" spans="1:13" ht="46">
      <c r="A150" s="52"/>
      <c r="B150" s="52"/>
      <c r="C150" s="50"/>
      <c r="D150" s="52"/>
      <c r="E150" s="52"/>
      <c r="F150" s="52"/>
      <c r="G150" s="52"/>
      <c r="H150" s="165">
        <v>165611</v>
      </c>
      <c r="I150" s="166" t="s">
        <v>794</v>
      </c>
      <c r="J150" s="167" t="s">
        <v>128</v>
      </c>
      <c r="K150" s="167" t="s">
        <v>318</v>
      </c>
      <c r="L150" s="52"/>
      <c r="M150" s="6"/>
    </row>
    <row r="151" spans="1:13" ht="61">
      <c r="A151" s="52"/>
      <c r="B151" s="52"/>
      <c r="C151" s="50"/>
      <c r="D151" s="52"/>
      <c r="E151" s="52"/>
      <c r="F151" s="52"/>
      <c r="G151" s="52"/>
      <c r="H151" s="165">
        <v>165611</v>
      </c>
      <c r="I151" s="166" t="s">
        <v>796</v>
      </c>
      <c r="J151" s="167" t="s">
        <v>128</v>
      </c>
      <c r="K151" s="167" t="s">
        <v>318</v>
      </c>
      <c r="L151" s="52"/>
      <c r="M151" s="6"/>
    </row>
    <row r="152" spans="1:13" ht="16">
      <c r="A152" s="52"/>
      <c r="B152" s="52"/>
      <c r="C152" s="50"/>
      <c r="D152" s="52"/>
      <c r="E152" s="52"/>
      <c r="F152" s="52"/>
      <c r="G152" s="52"/>
      <c r="H152" s="165">
        <v>165610</v>
      </c>
      <c r="I152" s="166" t="s">
        <v>797</v>
      </c>
      <c r="J152" s="167" t="s">
        <v>128</v>
      </c>
      <c r="K152" s="167" t="s">
        <v>318</v>
      </c>
      <c r="L152" s="52"/>
      <c r="M152" s="6"/>
    </row>
    <row r="153" spans="1:13" ht="16">
      <c r="A153" s="52"/>
      <c r="B153" s="52"/>
      <c r="C153" s="50"/>
      <c r="D153" s="52"/>
      <c r="E153" s="52"/>
      <c r="F153" s="52"/>
      <c r="G153" s="52"/>
      <c r="H153" s="165">
        <v>165610</v>
      </c>
      <c r="I153" s="166" t="s">
        <v>798</v>
      </c>
      <c r="J153" s="167" t="s">
        <v>128</v>
      </c>
      <c r="K153" s="167" t="s">
        <v>318</v>
      </c>
      <c r="L153" s="52"/>
      <c r="M153" s="6"/>
    </row>
    <row r="154" spans="1:13" ht="31">
      <c r="A154" s="52"/>
      <c r="B154" s="52"/>
      <c r="C154" s="50"/>
      <c r="D154" s="52"/>
      <c r="E154" s="52"/>
      <c r="F154" s="52"/>
      <c r="G154" s="52"/>
      <c r="H154" s="165">
        <v>165610</v>
      </c>
      <c r="I154" s="166" t="s">
        <v>799</v>
      </c>
      <c r="J154" s="167" t="s">
        <v>128</v>
      </c>
      <c r="K154" s="167" t="s">
        <v>318</v>
      </c>
      <c r="L154" s="52"/>
      <c r="M154" s="6"/>
    </row>
    <row r="155" spans="1:13" ht="31">
      <c r="A155" s="52"/>
      <c r="B155" s="52"/>
      <c r="C155" s="50"/>
      <c r="D155" s="52"/>
      <c r="E155" s="52"/>
      <c r="F155" s="52"/>
      <c r="G155" s="52"/>
      <c r="H155" s="165">
        <v>165610</v>
      </c>
      <c r="I155" s="166" t="s">
        <v>800</v>
      </c>
      <c r="J155" s="167" t="s">
        <v>128</v>
      </c>
      <c r="K155" s="167" t="s">
        <v>318</v>
      </c>
      <c r="L155" s="52"/>
      <c r="M155" s="6"/>
    </row>
    <row r="156" spans="1:13" ht="31">
      <c r="A156" s="52"/>
      <c r="B156" s="52"/>
      <c r="C156" s="50"/>
      <c r="D156" s="52"/>
      <c r="E156" s="52"/>
      <c r="F156" s="52"/>
      <c r="G156" s="52"/>
      <c r="H156" s="165">
        <v>165609</v>
      </c>
      <c r="I156" s="166" t="s">
        <v>801</v>
      </c>
      <c r="J156" s="167" t="s">
        <v>128</v>
      </c>
      <c r="K156" s="167" t="s">
        <v>318</v>
      </c>
      <c r="L156" s="52"/>
      <c r="M156" s="6"/>
    </row>
    <row r="157" spans="1:13" ht="61">
      <c r="A157" s="52"/>
      <c r="B157" s="52"/>
      <c r="C157" s="50"/>
      <c r="D157" s="52"/>
      <c r="E157" s="52"/>
      <c r="F157" s="52"/>
      <c r="G157" s="52"/>
      <c r="H157" s="165">
        <v>165609</v>
      </c>
      <c r="I157" s="166" t="s">
        <v>803</v>
      </c>
      <c r="J157" s="167" t="s">
        <v>128</v>
      </c>
      <c r="K157" s="167" t="s">
        <v>318</v>
      </c>
      <c r="L157" s="52"/>
      <c r="M157" s="6"/>
    </row>
    <row r="158" spans="1:13" ht="31">
      <c r="A158" s="52"/>
      <c r="B158" s="52"/>
      <c r="C158" s="50"/>
      <c r="D158" s="52"/>
      <c r="E158" s="52"/>
      <c r="F158" s="52"/>
      <c r="G158" s="52"/>
      <c r="H158" s="165">
        <v>165609</v>
      </c>
      <c r="I158" s="166" t="s">
        <v>804</v>
      </c>
      <c r="J158" s="167" t="s">
        <v>128</v>
      </c>
      <c r="K158" s="167" t="s">
        <v>318</v>
      </c>
      <c r="L158" s="52"/>
      <c r="M158" s="6"/>
    </row>
    <row r="159" spans="1:13" ht="31">
      <c r="A159" s="52"/>
      <c r="B159" s="52"/>
      <c r="C159" s="50"/>
      <c r="D159" s="52"/>
      <c r="E159" s="52"/>
      <c r="F159" s="52"/>
      <c r="G159" s="52"/>
      <c r="H159" s="165">
        <v>165609</v>
      </c>
      <c r="I159" s="166" t="s">
        <v>805</v>
      </c>
      <c r="J159" s="167" t="s">
        <v>128</v>
      </c>
      <c r="K159" s="167" t="s">
        <v>318</v>
      </c>
      <c r="L159" s="52"/>
      <c r="M159" s="6"/>
    </row>
    <row r="160" spans="1:13" ht="31">
      <c r="A160" s="52"/>
      <c r="B160" s="52"/>
      <c r="C160" s="50"/>
      <c r="D160" s="52"/>
      <c r="E160" s="52"/>
      <c r="F160" s="52"/>
      <c r="G160" s="52"/>
      <c r="H160" s="165">
        <v>165609</v>
      </c>
      <c r="I160" s="166" t="s">
        <v>806</v>
      </c>
      <c r="J160" s="167" t="s">
        <v>128</v>
      </c>
      <c r="K160" s="167" t="s">
        <v>318</v>
      </c>
      <c r="L160" s="52"/>
      <c r="M160" s="6"/>
    </row>
    <row r="161" spans="1:13" ht="61">
      <c r="A161" s="52"/>
      <c r="B161" s="52"/>
      <c r="C161" s="50"/>
      <c r="D161" s="52"/>
      <c r="E161" s="52"/>
      <c r="F161" s="52"/>
      <c r="G161" s="52"/>
      <c r="H161" s="165">
        <v>165608</v>
      </c>
      <c r="I161" s="166" t="s">
        <v>807</v>
      </c>
      <c r="J161" s="167" t="s">
        <v>128</v>
      </c>
      <c r="K161" s="167" t="s">
        <v>318</v>
      </c>
      <c r="L161" s="52"/>
      <c r="M161" s="6"/>
    </row>
    <row r="162" spans="1:13" ht="31">
      <c r="A162" s="52"/>
      <c r="B162" s="52"/>
      <c r="C162" s="50"/>
      <c r="D162" s="52"/>
      <c r="E162" s="52"/>
      <c r="F162" s="52"/>
      <c r="G162" s="52"/>
      <c r="H162" s="165">
        <v>165608</v>
      </c>
      <c r="I162" s="166" t="s">
        <v>808</v>
      </c>
      <c r="J162" s="167" t="s">
        <v>128</v>
      </c>
      <c r="K162" s="167" t="s">
        <v>318</v>
      </c>
      <c r="L162" s="52"/>
      <c r="M162" s="6"/>
    </row>
    <row r="163" spans="1:13" ht="31">
      <c r="A163" s="52"/>
      <c r="B163" s="52"/>
      <c r="C163" s="50"/>
      <c r="D163" s="52"/>
      <c r="E163" s="52"/>
      <c r="F163" s="52"/>
      <c r="G163" s="52"/>
      <c r="H163" s="165">
        <v>165608</v>
      </c>
      <c r="I163" s="166" t="s">
        <v>809</v>
      </c>
      <c r="J163" s="167" t="s">
        <v>128</v>
      </c>
      <c r="K163" s="167" t="s">
        <v>318</v>
      </c>
      <c r="L163" s="52"/>
      <c r="M163" s="6"/>
    </row>
    <row r="164" spans="1:13" ht="31">
      <c r="A164" s="52"/>
      <c r="B164" s="52"/>
      <c r="C164" s="50"/>
      <c r="D164" s="52"/>
      <c r="E164" s="52"/>
      <c r="F164" s="52"/>
      <c r="G164" s="52"/>
      <c r="H164" s="165">
        <v>165608</v>
      </c>
      <c r="I164" s="166" t="s">
        <v>810</v>
      </c>
      <c r="J164" s="167" t="s">
        <v>128</v>
      </c>
      <c r="K164" s="167" t="s">
        <v>318</v>
      </c>
      <c r="L164" s="52"/>
      <c r="M164" s="6"/>
    </row>
    <row r="165" spans="1:13" ht="31">
      <c r="A165" s="52"/>
      <c r="B165" s="52"/>
      <c r="C165" s="50"/>
      <c r="D165" s="52"/>
      <c r="E165" s="52"/>
      <c r="F165" s="52"/>
      <c r="G165" s="52"/>
      <c r="H165" s="165">
        <v>165608</v>
      </c>
      <c r="I165" s="166" t="s">
        <v>812</v>
      </c>
      <c r="J165" s="167" t="s">
        <v>128</v>
      </c>
      <c r="K165" s="167" t="s">
        <v>318</v>
      </c>
      <c r="L165" s="52"/>
      <c r="M165" s="6"/>
    </row>
    <row r="166" spans="1:13" ht="16">
      <c r="A166" s="52"/>
      <c r="B166" s="52"/>
      <c r="C166" s="50"/>
      <c r="D166" s="52"/>
      <c r="E166" s="52"/>
      <c r="F166" s="52"/>
      <c r="G166" s="52"/>
      <c r="H166" s="160">
        <v>135589</v>
      </c>
      <c r="I166" s="161" t="s">
        <v>813</v>
      </c>
      <c r="J166" s="167" t="s">
        <v>128</v>
      </c>
      <c r="K166" s="167" t="s">
        <v>318</v>
      </c>
      <c r="L166" s="50"/>
      <c r="M166" s="6"/>
    </row>
    <row r="167" spans="1:13" ht="16">
      <c r="A167" s="52"/>
      <c r="B167" s="52"/>
      <c r="C167" s="50"/>
      <c r="D167" s="52"/>
      <c r="E167" s="52"/>
      <c r="F167" s="52"/>
      <c r="G167" s="52"/>
      <c r="H167" s="165">
        <v>135588</v>
      </c>
      <c r="I167" s="161" t="s">
        <v>814</v>
      </c>
      <c r="J167" s="167" t="s">
        <v>128</v>
      </c>
      <c r="K167" s="167" t="s">
        <v>318</v>
      </c>
      <c r="L167" s="52"/>
      <c r="M167" s="6"/>
    </row>
    <row r="168" spans="1:13" ht="31">
      <c r="A168" s="52"/>
      <c r="B168" s="52"/>
      <c r="C168" s="50"/>
      <c r="D168" s="52"/>
      <c r="E168" s="52"/>
      <c r="F168" s="52"/>
      <c r="G168" s="52"/>
      <c r="H168" s="168"/>
      <c r="I168" s="169" t="s">
        <v>815</v>
      </c>
      <c r="J168" s="52"/>
      <c r="K168" s="52"/>
      <c r="L168" s="52"/>
      <c r="M168" s="6"/>
    </row>
    <row r="169" spans="1:13" ht="16">
      <c r="A169" s="52"/>
      <c r="B169" s="52"/>
      <c r="C169" s="50"/>
      <c r="D169" s="52"/>
      <c r="E169" s="52"/>
      <c r="F169" s="52"/>
      <c r="G169" s="52"/>
      <c r="H169" s="160">
        <v>165858</v>
      </c>
      <c r="I169" s="161" t="s">
        <v>816</v>
      </c>
      <c r="J169" s="162" t="s">
        <v>117</v>
      </c>
      <c r="K169" s="162" t="s">
        <v>318</v>
      </c>
      <c r="L169" s="52"/>
      <c r="M169" s="6"/>
    </row>
    <row r="170" spans="1:13" ht="31">
      <c r="A170" s="52"/>
      <c r="B170" s="52"/>
      <c r="C170" s="50"/>
      <c r="D170" s="52"/>
      <c r="E170" s="52"/>
      <c r="F170" s="52"/>
      <c r="G170" s="52"/>
      <c r="H170" s="160">
        <v>165859</v>
      </c>
      <c r="I170" s="170" t="s">
        <v>817</v>
      </c>
      <c r="J170" s="162" t="s">
        <v>759</v>
      </c>
      <c r="K170" s="162" t="s">
        <v>99</v>
      </c>
      <c r="L170" s="52"/>
      <c r="M170" s="6"/>
    </row>
    <row r="171" spans="1:13" ht="121">
      <c r="A171" s="52"/>
      <c r="B171" s="52"/>
      <c r="C171" s="50"/>
      <c r="D171" s="52"/>
      <c r="E171" s="52"/>
      <c r="F171" s="52"/>
      <c r="G171" s="52"/>
      <c r="H171" s="165">
        <v>165860</v>
      </c>
      <c r="I171" s="161" t="s">
        <v>818</v>
      </c>
      <c r="J171" s="162" t="s">
        <v>759</v>
      </c>
      <c r="K171" s="162" t="s">
        <v>318</v>
      </c>
      <c r="L171" s="52"/>
      <c r="M171" s="6"/>
    </row>
    <row r="172" spans="1:13" ht="46">
      <c r="A172" s="52"/>
      <c r="B172" s="52"/>
      <c r="C172" s="50"/>
      <c r="D172" s="52"/>
      <c r="E172" s="52"/>
      <c r="F172" s="52"/>
      <c r="G172" s="52"/>
      <c r="H172" s="160">
        <v>165861</v>
      </c>
      <c r="I172" s="170" t="s">
        <v>820</v>
      </c>
      <c r="J172" s="162" t="s">
        <v>759</v>
      </c>
      <c r="K172" s="162" t="s">
        <v>99</v>
      </c>
      <c r="L172" s="52"/>
      <c r="M172" s="6"/>
    </row>
    <row r="173" spans="1:13" ht="31">
      <c r="A173" s="52"/>
      <c r="B173" s="52"/>
      <c r="C173" s="50"/>
      <c r="D173" s="52"/>
      <c r="E173" s="52"/>
      <c r="F173" s="52"/>
      <c r="G173" s="52"/>
      <c r="H173" s="160">
        <v>165862</v>
      </c>
      <c r="I173" s="161" t="s">
        <v>821</v>
      </c>
      <c r="J173" s="162" t="s">
        <v>117</v>
      </c>
      <c r="K173" s="162" t="s">
        <v>281</v>
      </c>
      <c r="L173" s="52"/>
      <c r="M173" s="6"/>
    </row>
    <row r="174" spans="1:13" ht="31">
      <c r="A174" s="52"/>
      <c r="B174" s="52"/>
      <c r="C174" s="50"/>
      <c r="D174" s="52"/>
      <c r="E174" s="52"/>
      <c r="F174" s="52"/>
      <c r="G174" s="52"/>
      <c r="H174" s="160">
        <v>165863</v>
      </c>
      <c r="I174" s="161" t="s">
        <v>822</v>
      </c>
      <c r="J174" s="162" t="s">
        <v>117</v>
      </c>
      <c r="K174" s="162" t="s">
        <v>281</v>
      </c>
      <c r="L174" s="52"/>
      <c r="M174" s="6"/>
    </row>
    <row r="175" spans="1:13" ht="31">
      <c r="A175" s="52"/>
      <c r="B175" s="52"/>
      <c r="C175" s="50"/>
      <c r="D175" s="52"/>
      <c r="E175" s="52"/>
      <c r="F175" s="52"/>
      <c r="G175" s="52"/>
      <c r="H175" s="160">
        <v>165864</v>
      </c>
      <c r="I175" s="161" t="s">
        <v>823</v>
      </c>
      <c r="J175" s="162" t="s">
        <v>117</v>
      </c>
      <c r="K175" s="162" t="s">
        <v>99</v>
      </c>
      <c r="L175" s="52"/>
      <c r="M175" s="6"/>
    </row>
    <row r="176" spans="1:13" ht="31">
      <c r="A176" s="52"/>
      <c r="B176" s="52"/>
      <c r="C176" s="50"/>
      <c r="D176" s="52"/>
      <c r="E176" s="52"/>
      <c r="F176" s="52"/>
      <c r="G176" s="52"/>
      <c r="H176" s="160">
        <v>165865</v>
      </c>
      <c r="I176" s="161" t="s">
        <v>824</v>
      </c>
      <c r="J176" s="162" t="s">
        <v>759</v>
      </c>
      <c r="K176" s="162" t="s">
        <v>99</v>
      </c>
      <c r="L176" s="52"/>
      <c r="M176" s="6"/>
    </row>
    <row r="177" spans="1:13" ht="61">
      <c r="A177" s="52"/>
      <c r="B177" s="52"/>
      <c r="C177" s="50"/>
      <c r="D177" s="52"/>
      <c r="E177" s="52"/>
      <c r="F177" s="52"/>
      <c r="G177" s="52"/>
      <c r="H177" s="160">
        <v>165866</v>
      </c>
      <c r="I177" s="161" t="s">
        <v>825</v>
      </c>
      <c r="J177" s="162" t="s">
        <v>128</v>
      </c>
      <c r="K177" s="162" t="s">
        <v>99</v>
      </c>
      <c r="L177" s="52"/>
      <c r="M177" s="6"/>
    </row>
    <row r="178" spans="1:13" ht="91">
      <c r="A178" s="52"/>
      <c r="B178" s="52"/>
      <c r="C178" s="50"/>
      <c r="D178" s="52"/>
      <c r="E178" s="52"/>
      <c r="F178" s="52"/>
      <c r="G178" s="52"/>
      <c r="H178" s="160">
        <v>165867</v>
      </c>
      <c r="I178" s="161" t="s">
        <v>826</v>
      </c>
      <c r="J178" s="162" t="s">
        <v>128</v>
      </c>
      <c r="K178" s="162" t="s">
        <v>318</v>
      </c>
      <c r="L178" s="52"/>
      <c r="M178" s="6"/>
    </row>
    <row r="179" spans="1:13" ht="76">
      <c r="A179" s="52"/>
      <c r="B179" s="52"/>
      <c r="C179" s="50"/>
      <c r="D179" s="52"/>
      <c r="E179" s="52"/>
      <c r="F179" s="52"/>
      <c r="G179" s="52"/>
      <c r="H179" s="160">
        <v>165868</v>
      </c>
      <c r="I179" s="161" t="s">
        <v>827</v>
      </c>
      <c r="J179" s="162" t="s">
        <v>128</v>
      </c>
      <c r="K179" s="162" t="s">
        <v>318</v>
      </c>
      <c r="L179" s="52"/>
      <c r="M179" s="6"/>
    </row>
    <row r="180" spans="1:13" ht="61">
      <c r="A180" s="52"/>
      <c r="B180" s="52"/>
      <c r="C180" s="50"/>
      <c r="D180" s="52"/>
      <c r="E180" s="52"/>
      <c r="F180" s="52"/>
      <c r="G180" s="52"/>
      <c r="H180" s="160">
        <v>165869</v>
      </c>
      <c r="I180" s="161" t="s">
        <v>828</v>
      </c>
      <c r="J180" s="162" t="s">
        <v>128</v>
      </c>
      <c r="K180" s="162" t="s">
        <v>318</v>
      </c>
      <c r="L180" s="52"/>
      <c r="M180" s="6"/>
    </row>
    <row r="181" spans="1:13" ht="16">
      <c r="A181" s="52"/>
      <c r="B181" s="52"/>
      <c r="C181" s="50"/>
      <c r="D181" s="52"/>
      <c r="E181" s="52"/>
      <c r="F181" s="52"/>
      <c r="G181" s="52"/>
      <c r="H181" s="165">
        <v>159640</v>
      </c>
      <c r="I181" s="161" t="s">
        <v>829</v>
      </c>
      <c r="J181" s="162" t="s">
        <v>123</v>
      </c>
      <c r="K181" s="162" t="s">
        <v>99</v>
      </c>
      <c r="L181" s="52"/>
      <c r="M181" s="6"/>
    </row>
    <row r="182" spans="1:13" ht="31">
      <c r="A182" s="52"/>
      <c r="B182" s="52"/>
      <c r="C182" s="50"/>
      <c r="D182" s="52"/>
      <c r="E182" s="52"/>
      <c r="F182" s="52"/>
      <c r="G182" s="52"/>
      <c r="H182" s="165">
        <v>165870</v>
      </c>
      <c r="I182" s="161" t="s">
        <v>830</v>
      </c>
      <c r="J182" s="162" t="s">
        <v>117</v>
      </c>
      <c r="K182" s="162" t="s">
        <v>318</v>
      </c>
      <c r="L182" s="52"/>
      <c r="M182" s="6"/>
    </row>
    <row r="183" spans="1:13" ht="31">
      <c r="A183" s="52"/>
      <c r="B183" s="52"/>
      <c r="C183" s="50"/>
      <c r="D183" s="52"/>
      <c r="E183" s="52"/>
      <c r="F183" s="52"/>
      <c r="G183" s="52"/>
      <c r="H183" s="165">
        <v>165871</v>
      </c>
      <c r="I183" s="161" t="s">
        <v>831</v>
      </c>
      <c r="J183" s="162" t="s">
        <v>117</v>
      </c>
      <c r="K183" s="162" t="s">
        <v>318</v>
      </c>
      <c r="L183" s="52"/>
      <c r="M183" s="6"/>
    </row>
    <row r="184" spans="1:13" ht="16">
      <c r="A184" s="52"/>
      <c r="B184" s="52"/>
      <c r="C184" s="50"/>
      <c r="D184" s="52"/>
      <c r="E184" s="52"/>
      <c r="F184" s="52"/>
      <c r="G184" s="52"/>
      <c r="H184" s="165">
        <v>160432</v>
      </c>
      <c r="I184" s="161" t="s">
        <v>832</v>
      </c>
      <c r="J184" s="162" t="s">
        <v>390</v>
      </c>
      <c r="K184" s="162" t="s">
        <v>318</v>
      </c>
      <c r="L184" s="52"/>
      <c r="M184" s="6"/>
    </row>
    <row r="185" spans="1:13" ht="16">
      <c r="A185" s="52"/>
      <c r="B185" s="52"/>
      <c r="C185" s="50"/>
      <c r="D185" s="52"/>
      <c r="E185" s="52"/>
      <c r="F185" s="52"/>
      <c r="G185" s="52"/>
      <c r="H185" s="165">
        <v>1067</v>
      </c>
      <c r="I185" s="161" t="s">
        <v>736</v>
      </c>
      <c r="J185" s="162" t="s">
        <v>390</v>
      </c>
      <c r="K185" s="162" t="s">
        <v>318</v>
      </c>
      <c r="L185" s="52"/>
      <c r="M185" s="6"/>
    </row>
    <row r="186" spans="1:13" ht="16">
      <c r="A186" s="52"/>
      <c r="B186" s="52"/>
      <c r="C186" s="50"/>
      <c r="D186" s="52"/>
      <c r="E186" s="52"/>
      <c r="F186" s="52"/>
      <c r="G186" s="52"/>
      <c r="H186" s="160">
        <v>165872</v>
      </c>
      <c r="I186" s="69" t="s">
        <v>833</v>
      </c>
      <c r="J186" s="74" t="s">
        <v>834</v>
      </c>
      <c r="K186" s="74" t="s">
        <v>390</v>
      </c>
      <c r="L186" s="52"/>
      <c r="M186" s="6"/>
    </row>
    <row r="187" spans="1:13" ht="16">
      <c r="A187" s="52"/>
      <c r="B187" s="52"/>
      <c r="C187" s="50"/>
      <c r="D187" s="52"/>
      <c r="E187" s="52"/>
      <c r="F187" s="52"/>
      <c r="G187" s="52"/>
      <c r="H187" s="160">
        <v>165873</v>
      </c>
      <c r="I187" s="69" t="s">
        <v>835</v>
      </c>
      <c r="J187" s="74" t="s">
        <v>834</v>
      </c>
      <c r="K187" s="74" t="s">
        <v>390</v>
      </c>
      <c r="L187" s="52"/>
      <c r="M187" s="6"/>
    </row>
    <row r="188" spans="1:13" ht="16">
      <c r="A188" s="52"/>
      <c r="B188" s="52"/>
      <c r="C188" s="50"/>
      <c r="D188" s="52"/>
      <c r="E188" s="52"/>
      <c r="F188" s="52"/>
      <c r="G188" s="52"/>
      <c r="H188" s="160">
        <v>165874</v>
      </c>
      <c r="I188" s="69" t="s">
        <v>836</v>
      </c>
      <c r="J188" s="74" t="s">
        <v>834</v>
      </c>
      <c r="K188" s="74" t="s">
        <v>390</v>
      </c>
      <c r="L188" s="52"/>
      <c r="M188" s="6"/>
    </row>
    <row r="189" spans="1:13" ht="16">
      <c r="A189" s="52"/>
      <c r="B189" s="52"/>
      <c r="C189" s="50"/>
      <c r="D189" s="52"/>
      <c r="E189" s="52"/>
      <c r="F189" s="52"/>
      <c r="G189" s="52"/>
      <c r="H189" s="160">
        <v>165875</v>
      </c>
      <c r="I189" s="69" t="s">
        <v>837</v>
      </c>
      <c r="J189" s="74" t="s">
        <v>834</v>
      </c>
      <c r="K189" s="74" t="s">
        <v>390</v>
      </c>
      <c r="L189" s="52"/>
      <c r="M189" s="6"/>
    </row>
    <row r="190" spans="1:13" ht="16">
      <c r="A190" s="52"/>
      <c r="B190" s="52"/>
      <c r="C190" s="50"/>
      <c r="D190" s="52"/>
      <c r="E190" s="52"/>
      <c r="F190" s="52"/>
      <c r="G190" s="52"/>
      <c r="H190" s="160">
        <v>165876</v>
      </c>
      <c r="I190" s="69" t="s">
        <v>839</v>
      </c>
      <c r="J190" s="74" t="s">
        <v>834</v>
      </c>
      <c r="K190" s="74" t="s">
        <v>390</v>
      </c>
      <c r="L190" s="52"/>
      <c r="M190" s="6"/>
    </row>
    <row r="191" spans="1:13" ht="16">
      <c r="A191" s="52"/>
      <c r="B191" s="52"/>
      <c r="C191" s="50"/>
      <c r="D191" s="52"/>
      <c r="E191" s="52"/>
      <c r="F191" s="52"/>
      <c r="G191" s="52"/>
      <c r="H191" s="160">
        <v>165877</v>
      </c>
      <c r="I191" s="69" t="s">
        <v>840</v>
      </c>
      <c r="J191" s="74" t="s">
        <v>834</v>
      </c>
      <c r="K191" s="74" t="s">
        <v>390</v>
      </c>
      <c r="L191" s="52"/>
      <c r="M191" s="6"/>
    </row>
    <row r="192" spans="1:13" ht="16">
      <c r="A192" s="52"/>
      <c r="B192" s="52"/>
      <c r="C192" s="50"/>
      <c r="D192" s="52"/>
      <c r="E192" s="52"/>
      <c r="F192" s="52"/>
      <c r="G192" s="52"/>
      <c r="H192" s="160">
        <v>165878</v>
      </c>
      <c r="I192" s="69" t="s">
        <v>841</v>
      </c>
      <c r="J192" s="74" t="s">
        <v>834</v>
      </c>
      <c r="K192" s="74" t="s">
        <v>390</v>
      </c>
      <c r="L192" s="52"/>
      <c r="M192" s="6"/>
    </row>
    <row r="193" spans="1:13" ht="32">
      <c r="A193" s="52"/>
      <c r="B193" s="52"/>
      <c r="C193" s="50"/>
      <c r="D193" s="52"/>
      <c r="E193" s="52"/>
      <c r="F193" s="52"/>
      <c r="G193" s="52"/>
      <c r="H193" s="160">
        <v>165879</v>
      </c>
      <c r="I193" s="69" t="s">
        <v>842</v>
      </c>
      <c r="J193" s="74" t="s">
        <v>834</v>
      </c>
      <c r="K193" s="74" t="s">
        <v>390</v>
      </c>
      <c r="L193" s="52"/>
      <c r="M193" s="6"/>
    </row>
    <row r="194" spans="1:13" ht="32">
      <c r="A194" s="52"/>
      <c r="B194" s="52"/>
      <c r="C194" s="50"/>
      <c r="D194" s="52"/>
      <c r="E194" s="52"/>
      <c r="F194" s="52"/>
      <c r="G194" s="52"/>
      <c r="H194" s="160">
        <v>165880</v>
      </c>
      <c r="I194" s="69" t="s">
        <v>844</v>
      </c>
      <c r="J194" s="74" t="s">
        <v>834</v>
      </c>
      <c r="K194" s="74" t="s">
        <v>390</v>
      </c>
      <c r="L194" s="52"/>
      <c r="M194" s="6"/>
    </row>
    <row r="195" spans="1:13" ht="32">
      <c r="A195" s="52"/>
      <c r="B195" s="52"/>
      <c r="C195" s="50"/>
      <c r="D195" s="52"/>
      <c r="E195" s="52"/>
      <c r="F195" s="52"/>
      <c r="G195" s="52"/>
      <c r="H195" s="160">
        <v>165881</v>
      </c>
      <c r="I195" s="69" t="s">
        <v>845</v>
      </c>
      <c r="J195" s="74" t="s">
        <v>834</v>
      </c>
      <c r="K195" s="74" t="s">
        <v>390</v>
      </c>
      <c r="L195" s="52"/>
      <c r="M195" s="6"/>
    </row>
    <row r="196" spans="1:13" ht="16">
      <c r="A196" s="52"/>
      <c r="B196" s="52"/>
      <c r="C196" s="50"/>
      <c r="D196" s="52"/>
      <c r="E196" s="52"/>
      <c r="F196" s="52"/>
      <c r="G196" s="52"/>
      <c r="H196" s="65">
        <v>165882</v>
      </c>
      <c r="I196" s="171" t="s">
        <v>846</v>
      </c>
      <c r="J196" s="77" t="s">
        <v>117</v>
      </c>
      <c r="K196" s="77" t="s">
        <v>99</v>
      </c>
      <c r="L196" s="52"/>
      <c r="M196" s="6"/>
    </row>
    <row r="197" spans="1:13" ht="64">
      <c r="A197" s="52"/>
      <c r="B197" s="52"/>
      <c r="C197" s="50"/>
      <c r="D197" s="52"/>
      <c r="E197" s="52"/>
      <c r="F197" s="52"/>
      <c r="G197" s="52"/>
      <c r="H197" s="65">
        <v>165883</v>
      </c>
      <c r="I197" s="69" t="s">
        <v>847</v>
      </c>
      <c r="J197" s="74" t="s">
        <v>128</v>
      </c>
      <c r="K197" s="74" t="s">
        <v>318</v>
      </c>
      <c r="L197" s="52"/>
      <c r="M197" s="6"/>
    </row>
    <row r="198" spans="1:13" ht="64">
      <c r="A198" s="52"/>
      <c r="B198" s="52"/>
      <c r="C198" s="50"/>
      <c r="D198" s="52"/>
      <c r="E198" s="52"/>
      <c r="F198" s="52"/>
      <c r="G198" s="52"/>
      <c r="H198" s="156">
        <v>165884</v>
      </c>
      <c r="I198" s="69" t="s">
        <v>849</v>
      </c>
      <c r="J198" s="74" t="s">
        <v>128</v>
      </c>
      <c r="K198" s="74" t="s">
        <v>318</v>
      </c>
      <c r="L198" s="52"/>
      <c r="M198" s="6"/>
    </row>
    <row r="199" spans="1:13" ht="64">
      <c r="A199" s="52"/>
      <c r="B199" s="52"/>
      <c r="C199" s="50"/>
      <c r="D199" s="52"/>
      <c r="E199" s="52"/>
      <c r="F199" s="52"/>
      <c r="G199" s="52"/>
      <c r="H199" s="156">
        <v>165885</v>
      </c>
      <c r="I199" s="69" t="s">
        <v>850</v>
      </c>
      <c r="J199" s="74" t="s">
        <v>128</v>
      </c>
      <c r="K199" s="74" t="s">
        <v>318</v>
      </c>
      <c r="L199" s="52"/>
      <c r="M199" s="6"/>
    </row>
    <row r="200" spans="1:13" ht="64">
      <c r="A200" s="52"/>
      <c r="B200" s="52"/>
      <c r="C200" s="50"/>
      <c r="D200" s="52"/>
      <c r="E200" s="52"/>
      <c r="F200" s="52"/>
      <c r="G200" s="52"/>
      <c r="H200" s="156">
        <v>165886</v>
      </c>
      <c r="I200" s="69" t="s">
        <v>851</v>
      </c>
      <c r="J200" s="74" t="s">
        <v>128</v>
      </c>
      <c r="K200" s="74" t="s">
        <v>318</v>
      </c>
      <c r="L200" s="52"/>
      <c r="M200" s="6"/>
    </row>
    <row r="201" spans="1:13" ht="64">
      <c r="A201" s="52"/>
      <c r="B201" s="52"/>
      <c r="C201" s="50"/>
      <c r="D201" s="52"/>
      <c r="E201" s="52"/>
      <c r="F201" s="52"/>
      <c r="G201" s="52"/>
      <c r="H201" s="156">
        <v>165887</v>
      </c>
      <c r="I201" s="69" t="s">
        <v>852</v>
      </c>
      <c r="J201" s="74" t="s">
        <v>128</v>
      </c>
      <c r="K201" s="74" t="s">
        <v>318</v>
      </c>
      <c r="L201" s="52"/>
      <c r="M201" s="6"/>
    </row>
    <row r="202" spans="1:13" ht="16">
      <c r="A202" s="52"/>
      <c r="B202" s="52"/>
      <c r="C202" s="50"/>
      <c r="D202" s="52"/>
      <c r="E202" s="52"/>
      <c r="F202" s="52"/>
      <c r="G202" s="52"/>
      <c r="H202" s="156">
        <v>165888</v>
      </c>
      <c r="I202" s="69" t="s">
        <v>853</v>
      </c>
      <c r="J202" s="74" t="s">
        <v>390</v>
      </c>
      <c r="K202" s="74" t="s">
        <v>318</v>
      </c>
      <c r="L202" s="52"/>
      <c r="M202" s="6"/>
    </row>
    <row r="203" spans="1:13" ht="32">
      <c r="A203" s="52"/>
      <c r="B203" s="52"/>
      <c r="C203" s="50"/>
      <c r="D203" s="52"/>
      <c r="E203" s="52"/>
      <c r="F203" s="52"/>
      <c r="G203" s="52"/>
      <c r="H203" s="156">
        <v>165889</v>
      </c>
      <c r="I203" s="69" t="s">
        <v>854</v>
      </c>
      <c r="J203" s="74" t="s">
        <v>390</v>
      </c>
      <c r="K203" s="74" t="s">
        <v>318</v>
      </c>
      <c r="L203" s="52"/>
      <c r="M203" s="6"/>
    </row>
    <row r="204" spans="1:13" ht="32">
      <c r="A204" s="52"/>
      <c r="B204" s="52"/>
      <c r="C204" s="50"/>
      <c r="D204" s="52"/>
      <c r="E204" s="52"/>
      <c r="F204" s="52"/>
      <c r="G204" s="52"/>
      <c r="H204" s="156">
        <v>163362</v>
      </c>
      <c r="I204" s="69" t="s">
        <v>857</v>
      </c>
      <c r="J204" s="74" t="s">
        <v>390</v>
      </c>
      <c r="K204" s="74" t="s">
        <v>318</v>
      </c>
      <c r="L204" s="52"/>
      <c r="M204" s="6"/>
    </row>
    <row r="205" spans="1:13" ht="16">
      <c r="A205" s="52"/>
      <c r="B205" s="52"/>
      <c r="C205" s="50"/>
      <c r="D205" s="52"/>
      <c r="E205" s="52"/>
      <c r="F205" s="52"/>
      <c r="G205" s="52"/>
      <c r="H205" s="156">
        <v>163363</v>
      </c>
      <c r="I205" s="176" t="s">
        <v>858</v>
      </c>
      <c r="J205" s="74" t="s">
        <v>390</v>
      </c>
      <c r="K205" s="74" t="s">
        <v>318</v>
      </c>
      <c r="L205" s="52"/>
      <c r="M205" s="6"/>
    </row>
    <row r="206" spans="1:13" ht="15">
      <c r="A206" s="52"/>
      <c r="B206" s="52"/>
      <c r="C206" s="50"/>
      <c r="D206" s="52"/>
      <c r="E206" s="52"/>
      <c r="F206" s="52"/>
      <c r="G206" s="52"/>
      <c r="H206" s="160">
        <v>165890</v>
      </c>
      <c r="I206" s="178" t="s">
        <v>860</v>
      </c>
      <c r="J206" s="74" t="s">
        <v>117</v>
      </c>
      <c r="K206" s="74" t="s">
        <v>99</v>
      </c>
      <c r="L206" s="52"/>
      <c r="M206" s="6"/>
    </row>
    <row r="207" spans="1:13" ht="15">
      <c r="A207" s="52"/>
      <c r="B207" s="52"/>
      <c r="C207" s="50"/>
      <c r="D207" s="52"/>
      <c r="E207" s="52"/>
      <c r="F207" s="52"/>
      <c r="G207" s="52"/>
      <c r="H207" s="160">
        <v>165891</v>
      </c>
      <c r="I207" s="178" t="s">
        <v>862</v>
      </c>
      <c r="J207" s="74" t="s">
        <v>117</v>
      </c>
      <c r="K207" s="74" t="s">
        <v>318</v>
      </c>
      <c r="L207" s="52"/>
      <c r="M207" s="6"/>
    </row>
    <row r="208" spans="1:13" ht="15">
      <c r="A208" s="52"/>
      <c r="B208" s="52"/>
      <c r="C208" s="50"/>
      <c r="D208" s="52"/>
      <c r="E208" s="52"/>
      <c r="F208" s="52"/>
      <c r="G208" s="52"/>
      <c r="H208" s="160">
        <v>162512</v>
      </c>
      <c r="I208" s="178" t="s">
        <v>863</v>
      </c>
      <c r="J208" s="74" t="s">
        <v>117</v>
      </c>
      <c r="K208" s="74" t="s">
        <v>318</v>
      </c>
      <c r="L208" s="52"/>
      <c r="M208" s="6"/>
    </row>
    <row r="209" spans="1:13" ht="32">
      <c r="A209" s="52"/>
      <c r="B209" s="52"/>
      <c r="C209" s="50"/>
      <c r="D209" s="52"/>
      <c r="E209" s="52"/>
      <c r="F209" s="52"/>
      <c r="G209" s="52"/>
      <c r="H209" s="160">
        <v>165893</v>
      </c>
      <c r="I209" s="69" t="s">
        <v>864</v>
      </c>
      <c r="J209" s="74" t="s">
        <v>746</v>
      </c>
      <c r="K209" s="74" t="s">
        <v>318</v>
      </c>
      <c r="L209" s="52"/>
      <c r="M209" s="6"/>
    </row>
    <row r="210" spans="1:13" ht="76">
      <c r="A210" s="52"/>
      <c r="B210" s="52"/>
      <c r="C210" s="50"/>
      <c r="D210" s="52"/>
      <c r="E210" s="52"/>
      <c r="F210" s="52"/>
      <c r="G210" s="52"/>
      <c r="H210" s="160">
        <v>165894</v>
      </c>
      <c r="I210" s="179" t="s">
        <v>867</v>
      </c>
      <c r="J210" s="77" t="s">
        <v>128</v>
      </c>
      <c r="K210" s="77" t="s">
        <v>318</v>
      </c>
      <c r="L210" s="52"/>
      <c r="M210" s="6"/>
    </row>
    <row r="211" spans="1:13" ht="32">
      <c r="A211" s="52"/>
      <c r="B211" s="52"/>
      <c r="C211" s="50"/>
      <c r="D211" s="52"/>
      <c r="E211" s="52"/>
      <c r="F211" s="52"/>
      <c r="G211" s="52"/>
      <c r="H211" s="65">
        <v>165895</v>
      </c>
      <c r="I211" s="69" t="s">
        <v>869</v>
      </c>
      <c r="J211" s="74" t="s">
        <v>759</v>
      </c>
      <c r="K211" s="74" t="s">
        <v>99</v>
      </c>
      <c r="L211" s="52"/>
      <c r="M211" s="6"/>
    </row>
    <row r="212" spans="1:13" ht="96">
      <c r="A212" s="52"/>
      <c r="B212" s="52"/>
      <c r="C212" s="50"/>
      <c r="D212" s="52"/>
      <c r="E212" s="52"/>
      <c r="F212" s="52"/>
      <c r="G212" s="52"/>
      <c r="H212" s="156">
        <v>165896</v>
      </c>
      <c r="I212" s="69" t="s">
        <v>870</v>
      </c>
      <c r="J212" s="74" t="s">
        <v>759</v>
      </c>
      <c r="K212" s="74" t="s">
        <v>99</v>
      </c>
      <c r="L212" s="52"/>
      <c r="M212" s="6"/>
    </row>
    <row r="213" spans="1:13" ht="80">
      <c r="A213" s="52"/>
      <c r="B213" s="52"/>
      <c r="C213" s="50"/>
      <c r="D213" s="52"/>
      <c r="E213" s="52"/>
      <c r="F213" s="52"/>
      <c r="G213" s="52"/>
      <c r="H213" s="65">
        <v>165897</v>
      </c>
      <c r="I213" s="69" t="s">
        <v>871</v>
      </c>
      <c r="J213" s="74" t="s">
        <v>759</v>
      </c>
      <c r="K213" s="74" t="s">
        <v>99</v>
      </c>
      <c r="L213" s="52"/>
      <c r="M213" s="6"/>
    </row>
    <row r="214" spans="1:13" ht="96">
      <c r="A214" s="52"/>
      <c r="B214" s="52"/>
      <c r="C214" s="50"/>
      <c r="D214" s="52"/>
      <c r="E214" s="52"/>
      <c r="F214" s="52"/>
      <c r="G214" s="52"/>
      <c r="H214" s="156">
        <v>165898</v>
      </c>
      <c r="I214" s="69" t="s">
        <v>872</v>
      </c>
      <c r="J214" s="74" t="s">
        <v>759</v>
      </c>
      <c r="K214" s="74" t="s">
        <v>99</v>
      </c>
      <c r="L214" s="52"/>
      <c r="M214" s="6"/>
    </row>
    <row r="215" spans="1:13" ht="106">
      <c r="A215" s="52"/>
      <c r="B215" s="52"/>
      <c r="C215" s="50"/>
      <c r="D215" s="52"/>
      <c r="E215" s="52"/>
      <c r="F215" s="52"/>
      <c r="G215" s="52"/>
      <c r="H215" s="156">
        <v>165899</v>
      </c>
      <c r="I215" s="180" t="s">
        <v>874</v>
      </c>
      <c r="J215" s="74" t="s">
        <v>759</v>
      </c>
      <c r="K215" s="74" t="s">
        <v>99</v>
      </c>
      <c r="L215" s="52"/>
      <c r="M215" s="6"/>
    </row>
    <row r="216" spans="1:13" ht="16">
      <c r="A216" s="52"/>
      <c r="B216" s="52"/>
      <c r="C216" s="50"/>
      <c r="D216" s="52"/>
      <c r="E216" s="52"/>
      <c r="F216" s="52"/>
      <c r="G216" s="52"/>
      <c r="H216" s="181" t="s">
        <v>876</v>
      </c>
      <c r="I216" s="74"/>
      <c r="J216" s="74"/>
      <c r="K216" s="74"/>
      <c r="L216" s="52"/>
      <c r="M216" s="6"/>
    </row>
    <row r="217" spans="1:13" ht="16">
      <c r="A217" s="52"/>
      <c r="B217" s="52"/>
      <c r="C217" s="50"/>
      <c r="D217" s="52"/>
      <c r="E217" s="52"/>
      <c r="F217" s="52"/>
      <c r="G217" s="52"/>
      <c r="H217" s="156">
        <v>165901</v>
      </c>
      <c r="I217" s="180" t="s">
        <v>877</v>
      </c>
      <c r="J217" s="167" t="s">
        <v>746</v>
      </c>
      <c r="K217" s="167" t="s">
        <v>318</v>
      </c>
      <c r="L217" s="52"/>
      <c r="M217" s="6"/>
    </row>
    <row r="218" spans="1:13" ht="31">
      <c r="A218" s="52"/>
      <c r="B218" s="52"/>
      <c r="C218" s="50"/>
      <c r="D218" s="52"/>
      <c r="E218" s="52"/>
      <c r="F218" s="52"/>
      <c r="G218" s="52"/>
      <c r="H218" s="183">
        <v>165902</v>
      </c>
      <c r="I218" s="180" t="s">
        <v>878</v>
      </c>
      <c r="J218" s="167" t="s">
        <v>117</v>
      </c>
      <c r="K218" s="167" t="s">
        <v>99</v>
      </c>
      <c r="L218" s="52"/>
      <c r="M218" s="6"/>
    </row>
    <row r="219" spans="1:13" ht="16">
      <c r="A219" s="52"/>
      <c r="B219" s="52"/>
      <c r="C219" s="50"/>
      <c r="D219" s="52"/>
      <c r="E219" s="52"/>
      <c r="F219" s="52"/>
      <c r="G219" s="52"/>
      <c r="H219" s="183">
        <v>165903</v>
      </c>
      <c r="I219" s="180" t="s">
        <v>879</v>
      </c>
      <c r="J219" s="167" t="s">
        <v>746</v>
      </c>
      <c r="K219" s="167" t="s">
        <v>318</v>
      </c>
      <c r="L219" s="52"/>
      <c r="M219" s="6"/>
    </row>
    <row r="220" spans="1:13" ht="31">
      <c r="A220" s="52"/>
      <c r="B220" s="52"/>
      <c r="C220" s="50"/>
      <c r="D220" s="52"/>
      <c r="E220" s="52"/>
      <c r="F220" s="52"/>
      <c r="G220" s="52"/>
      <c r="H220" s="183">
        <v>165904</v>
      </c>
      <c r="I220" s="180" t="s">
        <v>880</v>
      </c>
      <c r="J220" s="167" t="s">
        <v>117</v>
      </c>
      <c r="K220" s="167" t="s">
        <v>99</v>
      </c>
      <c r="L220" s="52"/>
      <c r="M220" s="6"/>
    </row>
    <row r="221" spans="1:13" ht="76">
      <c r="A221" s="52"/>
      <c r="B221" s="52"/>
      <c r="C221" s="50"/>
      <c r="D221" s="52"/>
      <c r="E221" s="52"/>
      <c r="F221" s="52"/>
      <c r="G221" s="52"/>
      <c r="H221" s="156">
        <v>165905</v>
      </c>
      <c r="I221" s="180" t="s">
        <v>881</v>
      </c>
      <c r="J221" s="167" t="s">
        <v>128</v>
      </c>
      <c r="K221" s="167" t="s">
        <v>318</v>
      </c>
      <c r="L221" s="52"/>
      <c r="M221" s="6"/>
    </row>
    <row r="222" spans="1:13" ht="76">
      <c r="A222" s="52"/>
      <c r="B222" s="52"/>
      <c r="C222" s="50"/>
      <c r="D222" s="52"/>
      <c r="E222" s="52"/>
      <c r="F222" s="52"/>
      <c r="G222" s="52"/>
      <c r="H222" s="156">
        <v>165906</v>
      </c>
      <c r="I222" s="180" t="s">
        <v>882</v>
      </c>
      <c r="J222" s="167" t="s">
        <v>128</v>
      </c>
      <c r="K222" s="167" t="s">
        <v>318</v>
      </c>
      <c r="L222" s="52"/>
      <c r="M222" s="6"/>
    </row>
    <row r="223" spans="1:13" ht="106">
      <c r="A223" s="52"/>
      <c r="B223" s="52"/>
      <c r="C223" s="50"/>
      <c r="D223" s="52"/>
      <c r="E223" s="52"/>
      <c r="F223" s="52"/>
      <c r="G223" s="52"/>
      <c r="H223" s="160">
        <v>165912</v>
      </c>
      <c r="I223" s="170" t="s">
        <v>885</v>
      </c>
      <c r="J223" s="162" t="s">
        <v>128</v>
      </c>
      <c r="K223" s="162" t="s">
        <v>318</v>
      </c>
      <c r="L223" s="52"/>
      <c r="M223" s="6"/>
    </row>
    <row r="224" spans="1:13" ht="91">
      <c r="A224" s="52"/>
      <c r="B224" s="52"/>
      <c r="C224" s="50"/>
      <c r="D224" s="52"/>
      <c r="E224" s="52"/>
      <c r="F224" s="52"/>
      <c r="G224" s="52"/>
      <c r="H224" s="160">
        <v>165913</v>
      </c>
      <c r="I224" s="185" t="s">
        <v>886</v>
      </c>
      <c r="J224" s="162" t="s">
        <v>128</v>
      </c>
      <c r="K224" s="162" t="s">
        <v>318</v>
      </c>
      <c r="L224" s="52"/>
      <c r="M224" s="6"/>
    </row>
    <row r="225" spans="1:13" ht="91">
      <c r="A225" s="52"/>
      <c r="B225" s="52"/>
      <c r="C225" s="50"/>
      <c r="D225" s="52"/>
      <c r="E225" s="52"/>
      <c r="F225" s="52"/>
      <c r="G225" s="52"/>
      <c r="H225" s="160">
        <v>165914</v>
      </c>
      <c r="I225" s="170" t="s">
        <v>887</v>
      </c>
      <c r="J225" s="162" t="s">
        <v>128</v>
      </c>
      <c r="K225" s="162" t="s">
        <v>318</v>
      </c>
      <c r="L225" s="52"/>
      <c r="M225" s="6"/>
    </row>
    <row r="226" spans="1:13" ht="15">
      <c r="A226" s="52"/>
      <c r="B226" s="52"/>
      <c r="C226" s="50"/>
      <c r="D226" s="52"/>
      <c r="E226" s="52"/>
      <c r="F226" s="52"/>
      <c r="G226" s="52"/>
      <c r="H226" s="160">
        <v>165915</v>
      </c>
      <c r="I226" s="178" t="s">
        <v>888</v>
      </c>
      <c r="J226" s="162" t="s">
        <v>117</v>
      </c>
      <c r="K226" s="162" t="s">
        <v>99</v>
      </c>
      <c r="L226" s="52"/>
      <c r="M226" s="6"/>
    </row>
    <row r="227" spans="1:13" ht="15">
      <c r="A227" s="52"/>
      <c r="B227" s="52"/>
      <c r="C227" s="50"/>
      <c r="D227" s="52"/>
      <c r="E227" s="52"/>
      <c r="F227" s="52"/>
      <c r="G227" s="52"/>
      <c r="H227" s="160">
        <v>165916</v>
      </c>
      <c r="I227" s="178" t="s">
        <v>889</v>
      </c>
      <c r="J227" s="162" t="s">
        <v>117</v>
      </c>
      <c r="K227" s="162" t="s">
        <v>99</v>
      </c>
      <c r="L227" s="52"/>
      <c r="M227" s="6"/>
    </row>
    <row r="228" spans="1:13" ht="61">
      <c r="A228" s="52"/>
      <c r="B228" s="52"/>
      <c r="C228" s="50"/>
      <c r="D228" s="52"/>
      <c r="E228" s="52"/>
      <c r="F228" s="52"/>
      <c r="G228" s="52"/>
      <c r="H228" s="160">
        <v>165917</v>
      </c>
      <c r="I228" s="170" t="s">
        <v>890</v>
      </c>
      <c r="J228" s="162" t="s">
        <v>117</v>
      </c>
      <c r="K228" s="162" t="s">
        <v>99</v>
      </c>
      <c r="L228" s="52"/>
      <c r="M228" s="6"/>
    </row>
    <row r="229" spans="1:13" ht="15">
      <c r="A229" s="52"/>
      <c r="B229" s="52"/>
      <c r="C229" s="50"/>
      <c r="D229" s="52"/>
      <c r="E229" s="52"/>
      <c r="F229" s="52"/>
      <c r="G229" s="52"/>
      <c r="H229" s="165">
        <v>165918</v>
      </c>
      <c r="I229" s="178" t="s">
        <v>893</v>
      </c>
      <c r="J229" s="162" t="s">
        <v>117</v>
      </c>
      <c r="K229" s="162" t="s">
        <v>99</v>
      </c>
      <c r="L229" s="52"/>
      <c r="M229" s="6"/>
    </row>
    <row r="230" spans="1:13" ht="46">
      <c r="A230" s="52"/>
      <c r="B230" s="52"/>
      <c r="C230" s="50"/>
      <c r="D230" s="52"/>
      <c r="E230" s="52"/>
      <c r="F230" s="52"/>
      <c r="G230" s="52"/>
      <c r="H230" s="165">
        <v>165919</v>
      </c>
      <c r="I230" s="170" t="s">
        <v>896</v>
      </c>
      <c r="J230" s="162" t="s">
        <v>117</v>
      </c>
      <c r="K230" s="162" t="s">
        <v>99</v>
      </c>
      <c r="L230" s="52"/>
      <c r="M230" s="6"/>
    </row>
    <row r="231" spans="1:13" ht="46">
      <c r="A231" s="52"/>
      <c r="B231" s="52"/>
      <c r="C231" s="50"/>
      <c r="D231" s="52"/>
      <c r="E231" s="52"/>
      <c r="F231" s="52"/>
      <c r="G231" s="52"/>
      <c r="H231" s="165">
        <v>165920</v>
      </c>
      <c r="I231" s="161" t="s">
        <v>897</v>
      </c>
      <c r="J231" s="162" t="s">
        <v>117</v>
      </c>
      <c r="K231" s="162" t="s">
        <v>99</v>
      </c>
      <c r="L231" s="52"/>
      <c r="M231" s="6"/>
    </row>
    <row r="232" spans="1:13" ht="46">
      <c r="A232" s="52"/>
      <c r="B232" s="52"/>
      <c r="C232" s="50"/>
      <c r="D232" s="52"/>
      <c r="E232" s="52"/>
      <c r="F232" s="52"/>
      <c r="G232" s="52"/>
      <c r="H232" s="160">
        <v>165921</v>
      </c>
      <c r="I232" s="170" t="s">
        <v>899</v>
      </c>
      <c r="J232" s="77" t="s">
        <v>117</v>
      </c>
      <c r="K232" s="77" t="s">
        <v>99</v>
      </c>
      <c r="L232" s="52"/>
      <c r="M232" s="6"/>
    </row>
    <row r="233" spans="1:13" ht="15">
      <c r="A233" s="52"/>
      <c r="B233" s="52"/>
      <c r="C233" s="50"/>
      <c r="D233" s="52"/>
      <c r="E233" s="52"/>
      <c r="F233" s="52"/>
      <c r="G233" s="52"/>
      <c r="H233" s="165"/>
      <c r="I233" s="161"/>
      <c r="J233" s="162"/>
      <c r="K233" s="162"/>
      <c r="L233" s="52"/>
      <c r="M233" s="6"/>
    </row>
    <row r="234" spans="1:13" ht="15">
      <c r="A234" s="52"/>
      <c r="B234" s="52"/>
      <c r="C234" s="50"/>
      <c r="D234" s="52"/>
      <c r="E234" s="52"/>
      <c r="F234" s="52"/>
      <c r="G234" s="52"/>
      <c r="H234" s="187"/>
      <c r="I234" s="50"/>
      <c r="J234" s="52"/>
      <c r="K234" s="52"/>
      <c r="L234" s="52"/>
      <c r="M234" s="6"/>
    </row>
    <row r="235" spans="1:13" ht="15">
      <c r="A235" s="52"/>
      <c r="B235" s="52"/>
      <c r="C235" s="50"/>
      <c r="D235" s="52"/>
      <c r="E235" s="52"/>
      <c r="F235" s="52"/>
      <c r="G235" s="52"/>
      <c r="H235" s="187"/>
      <c r="I235" s="50"/>
      <c r="J235" s="52"/>
      <c r="K235" s="52"/>
      <c r="L235" s="52"/>
      <c r="M235" s="6"/>
    </row>
    <row r="236" spans="1:13" ht="15">
      <c r="A236" s="52"/>
      <c r="B236" s="52"/>
      <c r="C236" s="50"/>
      <c r="D236" s="52"/>
      <c r="E236" s="52"/>
      <c r="F236" s="52"/>
      <c r="G236" s="52"/>
      <c r="H236" s="187"/>
      <c r="I236" s="50"/>
      <c r="J236" s="52"/>
      <c r="K236" s="52"/>
      <c r="L236" s="52"/>
      <c r="M236" s="6"/>
    </row>
    <row r="237" spans="1:13" ht="15">
      <c r="A237" s="52"/>
      <c r="B237" s="52"/>
      <c r="C237" s="50"/>
      <c r="D237" s="52"/>
      <c r="E237" s="52"/>
      <c r="F237" s="52"/>
      <c r="G237" s="52"/>
      <c r="H237" s="187"/>
      <c r="I237" s="50"/>
      <c r="J237" s="52"/>
      <c r="K237" s="52"/>
      <c r="L237" s="52"/>
      <c r="M237" s="6"/>
    </row>
    <row r="238" spans="1:13" ht="15">
      <c r="A238" s="52"/>
      <c r="B238" s="52"/>
      <c r="C238" s="50"/>
      <c r="D238" s="52"/>
      <c r="E238" s="52"/>
      <c r="F238" s="52"/>
      <c r="G238" s="52"/>
      <c r="H238" s="187"/>
      <c r="I238" s="50"/>
      <c r="J238" s="52"/>
      <c r="K238" s="52"/>
      <c r="L238" s="52"/>
      <c r="M238" s="6"/>
    </row>
    <row r="239" spans="1:13" ht="15">
      <c r="A239" s="52"/>
      <c r="B239" s="52"/>
      <c r="C239" s="50"/>
      <c r="D239" s="52"/>
      <c r="E239" s="52"/>
      <c r="F239" s="52"/>
      <c r="G239" s="52"/>
      <c r="H239" s="187"/>
      <c r="I239" s="50"/>
      <c r="J239" s="52"/>
      <c r="K239" s="52"/>
      <c r="L239" s="52"/>
      <c r="M239" s="6"/>
    </row>
    <row r="240" spans="1:13" ht="15">
      <c r="A240" s="52"/>
      <c r="B240" s="52"/>
      <c r="C240" s="50"/>
      <c r="D240" s="52"/>
      <c r="E240" s="52"/>
      <c r="F240" s="52"/>
      <c r="G240" s="52"/>
      <c r="H240" s="187"/>
      <c r="I240" s="50"/>
      <c r="J240" s="52"/>
      <c r="K240" s="52"/>
      <c r="L240" s="52"/>
      <c r="M240" s="6"/>
    </row>
    <row r="241" spans="1:13" ht="15">
      <c r="A241" s="52"/>
      <c r="B241" s="52"/>
      <c r="C241" s="50"/>
      <c r="D241" s="52"/>
      <c r="E241" s="52"/>
      <c r="F241" s="52"/>
      <c r="G241" s="52"/>
      <c r="H241" s="187"/>
      <c r="I241" s="50"/>
      <c r="J241" s="52"/>
      <c r="K241" s="52"/>
      <c r="L241" s="52"/>
      <c r="M241" s="6"/>
    </row>
    <row r="242" spans="1:13" ht="15">
      <c r="A242" s="52"/>
      <c r="B242" s="52"/>
      <c r="C242" s="50"/>
      <c r="D242" s="52"/>
      <c r="E242" s="52"/>
      <c r="F242" s="52"/>
      <c r="G242" s="52"/>
      <c r="H242" s="187"/>
      <c r="I242" s="50"/>
      <c r="J242" s="52"/>
      <c r="K242" s="52"/>
      <c r="L242" s="52"/>
      <c r="M242" s="6"/>
    </row>
    <row r="243" spans="1:13" ht="15">
      <c r="A243" s="52"/>
      <c r="B243" s="52"/>
      <c r="C243" s="50"/>
      <c r="D243" s="52"/>
      <c r="E243" s="52"/>
      <c r="F243" s="52"/>
      <c r="G243" s="52"/>
      <c r="H243" s="187"/>
      <c r="I243" s="50"/>
      <c r="J243" s="52"/>
      <c r="K243" s="52"/>
      <c r="L243" s="52"/>
      <c r="M243" s="6"/>
    </row>
    <row r="244" spans="1:13" ht="16">
      <c r="A244" s="52"/>
      <c r="B244" s="52"/>
      <c r="C244" s="50"/>
      <c r="D244" s="52"/>
      <c r="E244" s="52"/>
      <c r="F244" s="52"/>
      <c r="G244" s="52"/>
      <c r="H244" s="188"/>
      <c r="I244" s="171"/>
      <c r="J244" s="77"/>
      <c r="K244" s="77"/>
      <c r="L244" s="52"/>
      <c r="M244" s="6"/>
    </row>
    <row r="245" spans="1:13" ht="15">
      <c r="A245" s="52"/>
      <c r="B245" s="52"/>
      <c r="C245" s="50"/>
      <c r="D245" s="52"/>
      <c r="E245" s="52"/>
      <c r="F245" s="52"/>
      <c r="G245" s="52"/>
      <c r="H245" s="188"/>
      <c r="I245" s="50"/>
      <c r="J245" s="52"/>
      <c r="K245" s="52"/>
      <c r="L245" s="52"/>
      <c r="M245" s="6"/>
    </row>
    <row r="246" spans="1:13" ht="15">
      <c r="A246" s="52"/>
      <c r="B246" s="52"/>
      <c r="C246" s="50"/>
      <c r="D246" s="52"/>
      <c r="E246" s="52"/>
      <c r="F246" s="52"/>
      <c r="G246" s="52"/>
      <c r="H246" s="187"/>
      <c r="I246" s="50"/>
      <c r="J246" s="52"/>
      <c r="K246" s="52"/>
      <c r="L246" s="52"/>
      <c r="M246" s="6"/>
    </row>
    <row r="247" spans="1:13" ht="15">
      <c r="A247" s="52"/>
      <c r="B247" s="52"/>
      <c r="C247" s="50"/>
      <c r="D247" s="52"/>
      <c r="E247" s="52"/>
      <c r="F247" s="52"/>
      <c r="G247" s="52"/>
      <c r="H247" s="187"/>
      <c r="I247" s="50"/>
      <c r="J247" s="52"/>
      <c r="K247" s="52"/>
      <c r="L247" s="52"/>
      <c r="M247" s="6"/>
    </row>
    <row r="248" spans="1:13" ht="15">
      <c r="A248" s="52"/>
      <c r="B248" s="52"/>
      <c r="C248" s="50"/>
      <c r="D248" s="52"/>
      <c r="E248" s="52"/>
      <c r="F248" s="52"/>
      <c r="G248" s="52"/>
      <c r="H248" s="187"/>
      <c r="I248" s="50"/>
      <c r="J248" s="52"/>
      <c r="K248" s="52"/>
      <c r="L248" s="52"/>
      <c r="M248" s="6"/>
    </row>
    <row r="249" spans="1:13" ht="15">
      <c r="A249" s="52"/>
      <c r="B249" s="52"/>
      <c r="C249" s="50"/>
      <c r="D249" s="52"/>
      <c r="E249" s="52"/>
      <c r="F249" s="52"/>
      <c r="G249" s="52"/>
      <c r="H249" s="187"/>
      <c r="I249" s="50"/>
      <c r="J249" s="52"/>
      <c r="K249" s="52"/>
      <c r="L249" s="52"/>
      <c r="M249" s="6"/>
    </row>
    <row r="250" spans="1:13" ht="15">
      <c r="A250" s="52"/>
      <c r="B250" s="52"/>
      <c r="C250" s="50"/>
      <c r="D250" s="52"/>
      <c r="E250" s="52"/>
      <c r="F250" s="52"/>
      <c r="G250" s="52"/>
      <c r="H250" s="187"/>
      <c r="I250" s="50"/>
      <c r="J250" s="52"/>
      <c r="K250" s="52"/>
      <c r="L250" s="52"/>
      <c r="M250" s="6"/>
    </row>
    <row r="251" spans="1:13" ht="15">
      <c r="A251" s="52"/>
      <c r="B251" s="52"/>
      <c r="C251" s="50"/>
      <c r="D251" s="52"/>
      <c r="E251" s="52"/>
      <c r="F251" s="52"/>
      <c r="G251" s="52"/>
      <c r="H251" s="187"/>
      <c r="I251" s="50"/>
      <c r="J251" s="52"/>
      <c r="K251" s="52"/>
      <c r="L251" s="52"/>
      <c r="M251" s="6"/>
    </row>
    <row r="252" spans="1:13" ht="15">
      <c r="A252" s="52"/>
      <c r="B252" s="52"/>
      <c r="C252" s="50"/>
      <c r="D252" s="52"/>
      <c r="E252" s="52"/>
      <c r="F252" s="52"/>
      <c r="G252" s="52"/>
      <c r="H252" s="187"/>
      <c r="I252" s="50"/>
      <c r="J252" s="52"/>
      <c r="K252" s="52"/>
      <c r="L252" s="52"/>
      <c r="M252" s="6"/>
    </row>
    <row r="253" spans="1:13" ht="15">
      <c r="A253" s="52"/>
      <c r="B253" s="52"/>
      <c r="C253" s="50"/>
      <c r="D253" s="52"/>
      <c r="E253" s="52"/>
      <c r="F253" s="52"/>
      <c r="G253" s="52"/>
      <c r="H253" s="187"/>
      <c r="I253" s="50"/>
      <c r="J253" s="52"/>
      <c r="K253" s="52"/>
      <c r="L253" s="52"/>
      <c r="M253" s="6"/>
    </row>
    <row r="254" spans="1:13" ht="15">
      <c r="A254" s="52"/>
      <c r="B254" s="52"/>
      <c r="C254" s="50"/>
      <c r="D254" s="52"/>
      <c r="E254" s="52"/>
      <c r="F254" s="52"/>
      <c r="G254" s="52"/>
      <c r="H254" s="187"/>
      <c r="I254" s="189"/>
      <c r="J254" s="52"/>
      <c r="K254" s="52"/>
      <c r="L254" s="52"/>
      <c r="M254" s="6"/>
    </row>
    <row r="255" spans="1:13" ht="15">
      <c r="A255" s="52"/>
      <c r="B255" s="52"/>
      <c r="C255" s="50"/>
      <c r="D255" s="52"/>
      <c r="E255" s="52"/>
      <c r="F255" s="52"/>
      <c r="G255" s="52"/>
      <c r="H255" s="187"/>
      <c r="I255" s="189"/>
      <c r="J255" s="52"/>
      <c r="K255" s="52"/>
      <c r="L255" s="52"/>
      <c r="M255" s="6"/>
    </row>
    <row r="256" spans="1:13" ht="15">
      <c r="A256" s="52"/>
      <c r="B256" s="52"/>
      <c r="C256" s="50"/>
      <c r="D256" s="52"/>
      <c r="E256" s="52"/>
      <c r="F256" s="52"/>
      <c r="G256" s="52"/>
      <c r="H256" s="187"/>
      <c r="I256" s="189"/>
      <c r="J256" s="52"/>
      <c r="K256" s="52"/>
      <c r="L256" s="52"/>
      <c r="M256" s="6"/>
    </row>
    <row r="257" spans="1:13" ht="15">
      <c r="A257" s="52"/>
      <c r="B257" s="52"/>
      <c r="C257" s="50"/>
      <c r="D257" s="52"/>
      <c r="E257" s="52"/>
      <c r="F257" s="52"/>
      <c r="G257" s="52"/>
      <c r="H257" s="187"/>
      <c r="I257" s="50"/>
      <c r="J257" s="52"/>
      <c r="K257" s="52"/>
      <c r="L257" s="52"/>
      <c r="M257" s="6"/>
    </row>
    <row r="258" spans="1:13" ht="15">
      <c r="A258" s="52"/>
      <c r="B258" s="52"/>
      <c r="C258" s="50"/>
      <c r="D258" s="52"/>
      <c r="E258" s="52"/>
      <c r="F258" s="52"/>
      <c r="G258" s="52"/>
      <c r="H258" s="187"/>
      <c r="I258" s="179"/>
      <c r="J258" s="77"/>
      <c r="K258" s="77"/>
      <c r="L258" s="52"/>
      <c r="M258" s="6"/>
    </row>
    <row r="259" spans="1:13" ht="15">
      <c r="A259" s="52"/>
      <c r="B259" s="52"/>
      <c r="C259" s="50"/>
      <c r="D259" s="52"/>
      <c r="E259" s="52"/>
      <c r="F259" s="52"/>
      <c r="G259" s="52"/>
      <c r="H259" s="188"/>
      <c r="I259" s="50"/>
      <c r="J259" s="52"/>
      <c r="K259" s="52"/>
      <c r="L259" s="52"/>
      <c r="M259" s="6"/>
    </row>
    <row r="260" spans="1:13" ht="15">
      <c r="A260" s="52"/>
      <c r="B260" s="52"/>
      <c r="C260" s="50"/>
      <c r="D260" s="52"/>
      <c r="E260" s="52"/>
      <c r="F260" s="52"/>
      <c r="G260" s="52"/>
      <c r="H260" s="187"/>
      <c r="I260" s="50"/>
      <c r="J260" s="52"/>
      <c r="K260" s="52"/>
      <c r="L260" s="52"/>
      <c r="M260" s="6"/>
    </row>
    <row r="261" spans="1:13" ht="15">
      <c r="A261" s="52"/>
      <c r="B261" s="52"/>
      <c r="C261" s="50"/>
      <c r="D261" s="52"/>
      <c r="E261" s="52"/>
      <c r="F261" s="52"/>
      <c r="G261" s="52"/>
      <c r="H261" s="188"/>
      <c r="I261" s="50"/>
      <c r="J261" s="52"/>
      <c r="K261" s="52"/>
      <c r="L261" s="52"/>
      <c r="M261" s="6"/>
    </row>
    <row r="262" spans="1:13" ht="15">
      <c r="A262" s="52"/>
      <c r="B262" s="52"/>
      <c r="C262" s="50"/>
      <c r="D262" s="52"/>
      <c r="E262" s="52"/>
      <c r="F262" s="52"/>
      <c r="G262" s="52"/>
      <c r="H262" s="187"/>
      <c r="I262" s="50"/>
      <c r="J262" s="52"/>
      <c r="K262" s="52"/>
      <c r="L262" s="52"/>
      <c r="M262" s="6"/>
    </row>
    <row r="263" spans="1:13" ht="15">
      <c r="A263" s="52"/>
      <c r="B263" s="52"/>
      <c r="C263" s="50"/>
      <c r="D263" s="52"/>
      <c r="E263" s="52"/>
      <c r="F263" s="52"/>
      <c r="G263" s="52"/>
      <c r="H263" s="187"/>
      <c r="I263" s="179"/>
      <c r="J263" s="52"/>
      <c r="K263" s="52"/>
      <c r="L263" s="52"/>
      <c r="M263" s="6"/>
    </row>
    <row r="264" spans="1:13" ht="16">
      <c r="A264" s="52"/>
      <c r="B264" s="52"/>
      <c r="C264" s="50"/>
      <c r="D264" s="52"/>
      <c r="E264" s="52"/>
      <c r="F264" s="52"/>
      <c r="G264" s="52"/>
      <c r="H264" s="192"/>
      <c r="I264" s="52"/>
      <c r="J264" s="52"/>
      <c r="K264" s="52"/>
      <c r="L264" s="52"/>
      <c r="M264" s="6"/>
    </row>
    <row r="265" spans="1:13" ht="15">
      <c r="A265" s="52"/>
      <c r="B265" s="52"/>
      <c r="C265" s="50"/>
      <c r="D265" s="52"/>
      <c r="E265" s="52"/>
      <c r="F265" s="52"/>
      <c r="G265" s="52"/>
      <c r="H265" s="187"/>
      <c r="I265" s="179"/>
      <c r="J265" s="77"/>
      <c r="K265" s="77"/>
      <c r="L265" s="52"/>
      <c r="M265" s="6"/>
    </row>
    <row r="266" spans="1:13" ht="15">
      <c r="A266" s="52"/>
      <c r="B266" s="52"/>
      <c r="C266" s="50"/>
      <c r="D266" s="52"/>
      <c r="E266" s="52"/>
      <c r="F266" s="52"/>
      <c r="G266" s="52"/>
      <c r="H266" s="193"/>
      <c r="I266" s="179"/>
      <c r="J266" s="77"/>
      <c r="K266" s="77"/>
      <c r="L266" s="52"/>
      <c r="M266" s="6"/>
    </row>
    <row r="267" spans="1:13" ht="15">
      <c r="A267" s="52"/>
      <c r="B267" s="52"/>
      <c r="C267" s="50"/>
      <c r="D267" s="52"/>
      <c r="E267" s="52"/>
      <c r="F267" s="52"/>
      <c r="G267" s="52"/>
      <c r="H267" s="193"/>
      <c r="I267" s="179"/>
      <c r="J267" s="77"/>
      <c r="K267" s="77"/>
      <c r="L267" s="52"/>
      <c r="M267" s="6"/>
    </row>
    <row r="268" spans="1:13" ht="15">
      <c r="A268" s="52"/>
      <c r="B268" s="52"/>
      <c r="C268" s="50"/>
      <c r="D268" s="52"/>
      <c r="E268" s="52"/>
      <c r="F268" s="52"/>
      <c r="G268" s="52"/>
      <c r="H268" s="193"/>
      <c r="I268" s="179"/>
      <c r="J268" s="77"/>
      <c r="K268" s="77"/>
      <c r="L268" s="52"/>
      <c r="M268" s="6"/>
    </row>
    <row r="269" spans="1:13" ht="15">
      <c r="A269" s="52"/>
      <c r="B269" s="52"/>
      <c r="C269" s="50"/>
      <c r="D269" s="52"/>
      <c r="E269" s="52"/>
      <c r="F269" s="52"/>
      <c r="G269" s="52"/>
      <c r="H269" s="187"/>
      <c r="I269" s="179"/>
      <c r="J269" s="77"/>
      <c r="K269" s="77"/>
      <c r="L269" s="52"/>
      <c r="M269" s="6"/>
    </row>
    <row r="270" spans="1:13" ht="15">
      <c r="A270" s="52"/>
      <c r="B270" s="52"/>
      <c r="C270" s="50"/>
      <c r="D270" s="52"/>
      <c r="E270" s="52"/>
      <c r="F270" s="52"/>
      <c r="G270" s="52"/>
      <c r="H270" s="187"/>
      <c r="I270" s="179"/>
      <c r="J270" s="77"/>
      <c r="K270" s="77"/>
      <c r="L270" s="52"/>
      <c r="M270" s="6"/>
    </row>
    <row r="271" spans="1:13" ht="15">
      <c r="A271" s="52"/>
      <c r="B271" s="52"/>
      <c r="C271" s="50"/>
      <c r="D271" s="52"/>
      <c r="E271" s="52"/>
      <c r="F271" s="52"/>
      <c r="G271" s="52"/>
      <c r="H271" s="187"/>
      <c r="I271" s="194"/>
      <c r="J271" s="162"/>
      <c r="K271" s="162"/>
      <c r="L271" s="52"/>
      <c r="M271" s="6"/>
    </row>
    <row r="272" spans="1:13" ht="15">
      <c r="A272" s="52"/>
      <c r="B272" s="52"/>
      <c r="C272" s="50"/>
      <c r="D272" s="52"/>
      <c r="E272" s="52"/>
      <c r="F272" s="52"/>
      <c r="G272" s="52"/>
      <c r="H272" s="187"/>
      <c r="I272" s="194"/>
      <c r="J272" s="162"/>
      <c r="K272" s="162"/>
      <c r="L272" s="52"/>
      <c r="M272" s="6"/>
    </row>
    <row r="273" spans="1:13" ht="15">
      <c r="A273" s="52"/>
      <c r="B273" s="52"/>
      <c r="C273" s="50"/>
      <c r="D273" s="52"/>
      <c r="E273" s="52"/>
      <c r="F273" s="52"/>
      <c r="G273" s="52"/>
      <c r="H273" s="187"/>
      <c r="I273" s="194"/>
      <c r="J273" s="162"/>
      <c r="K273" s="162"/>
      <c r="L273" s="52"/>
      <c r="M273" s="6"/>
    </row>
    <row r="274" spans="1:13" ht="15">
      <c r="A274" s="52"/>
      <c r="B274" s="52"/>
      <c r="C274" s="50"/>
      <c r="D274" s="52"/>
      <c r="E274" s="52"/>
      <c r="F274" s="52"/>
      <c r="G274" s="52"/>
      <c r="H274" s="187"/>
      <c r="I274" s="189"/>
      <c r="J274" s="162"/>
      <c r="K274" s="162"/>
      <c r="L274" s="52"/>
      <c r="M274" s="6"/>
    </row>
    <row r="275" spans="1:13" ht="15">
      <c r="A275" s="52"/>
      <c r="B275" s="52"/>
      <c r="C275" s="50"/>
      <c r="D275" s="52"/>
      <c r="E275" s="52"/>
      <c r="F275" s="52"/>
      <c r="G275" s="52"/>
      <c r="H275" s="187"/>
      <c r="I275" s="189"/>
      <c r="J275" s="162"/>
      <c r="K275" s="162"/>
      <c r="L275" s="52"/>
      <c r="M275" s="6"/>
    </row>
    <row r="276" spans="1:13" ht="15">
      <c r="A276" s="52"/>
      <c r="B276" s="52"/>
      <c r="C276" s="50"/>
      <c r="D276" s="52"/>
      <c r="E276" s="52"/>
      <c r="F276" s="52"/>
      <c r="G276" s="52"/>
      <c r="H276" s="187"/>
      <c r="I276" s="194"/>
      <c r="J276" s="162"/>
      <c r="K276" s="162"/>
      <c r="L276" s="52"/>
      <c r="M276" s="6"/>
    </row>
    <row r="277" spans="1:13" ht="15">
      <c r="A277" s="52"/>
      <c r="B277" s="52"/>
      <c r="C277" s="50"/>
      <c r="D277" s="52"/>
      <c r="E277" s="52"/>
      <c r="F277" s="52"/>
      <c r="G277" s="52"/>
      <c r="H277" s="165"/>
      <c r="I277" s="189"/>
      <c r="J277" s="162"/>
      <c r="K277" s="162"/>
      <c r="L277" s="52"/>
      <c r="M277" s="6"/>
    </row>
    <row r="278" spans="1:13" ht="15">
      <c r="A278" s="52"/>
      <c r="B278" s="52"/>
      <c r="C278" s="50"/>
      <c r="D278" s="52"/>
      <c r="E278" s="52"/>
      <c r="F278" s="52"/>
      <c r="G278" s="52"/>
      <c r="H278" s="165"/>
      <c r="I278" s="194"/>
      <c r="J278" s="162"/>
      <c r="K278" s="162"/>
      <c r="L278" s="52"/>
      <c r="M278" s="6"/>
    </row>
    <row r="279" spans="1:13" ht="15">
      <c r="A279" s="52"/>
      <c r="B279" s="52"/>
      <c r="C279" s="50"/>
      <c r="D279" s="52"/>
      <c r="E279" s="52"/>
      <c r="F279" s="52"/>
      <c r="G279" s="52"/>
      <c r="H279" s="165"/>
      <c r="I279" s="161"/>
      <c r="J279" s="162"/>
      <c r="K279" s="162"/>
      <c r="L279" s="52"/>
      <c r="M279" s="6"/>
    </row>
    <row r="280" spans="1:13" ht="15">
      <c r="A280" s="52"/>
      <c r="B280" s="52"/>
      <c r="C280" s="50"/>
      <c r="D280" s="52"/>
      <c r="E280" s="52"/>
      <c r="F280" s="52"/>
      <c r="G280" s="52"/>
      <c r="H280" s="187"/>
      <c r="I280" s="194"/>
      <c r="J280" s="77"/>
      <c r="K280" s="77"/>
      <c r="L280" s="52"/>
      <c r="M280" s="6"/>
    </row>
    <row r="281" spans="1:13" ht="13">
      <c r="C281" s="90"/>
      <c r="M281" s="6"/>
    </row>
    <row r="282" spans="1:13" ht="13">
      <c r="C282" s="90"/>
      <c r="M282" s="6"/>
    </row>
    <row r="283" spans="1:13" ht="13">
      <c r="C283" s="90"/>
      <c r="M283" s="6"/>
    </row>
    <row r="284" spans="1:13" ht="13">
      <c r="C284" s="90"/>
      <c r="M284" s="6"/>
    </row>
    <row r="285" spans="1:13" ht="13">
      <c r="C285" s="90"/>
      <c r="M285" s="6"/>
    </row>
    <row r="286" spans="1:13" ht="13">
      <c r="C286" s="90"/>
      <c r="M286" s="6"/>
    </row>
    <row r="287" spans="1:13" ht="13">
      <c r="C287" s="90"/>
      <c r="M287" s="6"/>
    </row>
    <row r="288" spans="1:13" ht="13">
      <c r="C288" s="90"/>
      <c r="M288" s="6"/>
    </row>
    <row r="289" spans="3:13" ht="13">
      <c r="C289" s="90"/>
      <c r="M289" s="6"/>
    </row>
    <row r="290" spans="3:13" ht="13">
      <c r="C290" s="90"/>
      <c r="M290" s="6"/>
    </row>
    <row r="291" spans="3:13" ht="13">
      <c r="C291" s="90"/>
      <c r="M291" s="6"/>
    </row>
    <row r="292" spans="3:13" ht="13">
      <c r="C292" s="90"/>
      <c r="M292" s="6"/>
    </row>
    <row r="293" spans="3:13" ht="13">
      <c r="C293" s="90"/>
      <c r="M293" s="6"/>
    </row>
    <row r="294" spans="3:13" ht="13">
      <c r="C294" s="90"/>
      <c r="M294" s="6"/>
    </row>
    <row r="295" spans="3:13" ht="13">
      <c r="C295" s="90"/>
      <c r="M295" s="6"/>
    </row>
    <row r="296" spans="3:13" ht="13">
      <c r="C296" s="90"/>
      <c r="M296" s="6"/>
    </row>
    <row r="297" spans="3:13" ht="13">
      <c r="C297" s="90"/>
      <c r="M297" s="6"/>
    </row>
    <row r="298" spans="3:13" ht="13">
      <c r="C298" s="90"/>
      <c r="M298" s="6"/>
    </row>
    <row r="299" spans="3:13" ht="13">
      <c r="C299" s="90"/>
      <c r="M299" s="6"/>
    </row>
    <row r="300" spans="3:13" ht="13">
      <c r="C300" s="90"/>
      <c r="M300" s="6"/>
    </row>
    <row r="301" spans="3:13" ht="13">
      <c r="C301" s="90"/>
      <c r="M301" s="6"/>
    </row>
    <row r="302" spans="3:13" ht="13">
      <c r="C302" s="90"/>
      <c r="M302" s="6"/>
    </row>
    <row r="303" spans="3:13" ht="13">
      <c r="C303" s="90"/>
      <c r="M303" s="6"/>
    </row>
    <row r="304" spans="3:13" ht="13">
      <c r="C304" s="90"/>
      <c r="M304" s="6"/>
    </row>
    <row r="305" spans="3:13" ht="13">
      <c r="C305" s="90"/>
      <c r="M305" s="6"/>
    </row>
    <row r="306" spans="3:13" ht="13">
      <c r="C306" s="90"/>
      <c r="M306" s="6"/>
    </row>
    <row r="307" spans="3:13" ht="13">
      <c r="C307" s="90"/>
      <c r="M307" s="6"/>
    </row>
    <row r="308" spans="3:13" ht="13">
      <c r="C308" s="90"/>
      <c r="M308" s="6"/>
    </row>
    <row r="309" spans="3:13" ht="13">
      <c r="C309" s="90"/>
      <c r="M309" s="6"/>
    </row>
    <row r="310" spans="3:13" ht="13">
      <c r="C310" s="90"/>
      <c r="M310" s="6"/>
    </row>
    <row r="311" spans="3:13" ht="13">
      <c r="C311" s="90"/>
      <c r="M311" s="6"/>
    </row>
    <row r="312" spans="3:13" ht="13">
      <c r="C312" s="90"/>
      <c r="M312" s="6"/>
    </row>
    <row r="313" spans="3:13" ht="13">
      <c r="C313" s="90"/>
      <c r="M313" s="6"/>
    </row>
    <row r="314" spans="3:13" ht="13">
      <c r="C314" s="90"/>
      <c r="M314" s="6"/>
    </row>
    <row r="315" spans="3:13" ht="13">
      <c r="C315" s="90"/>
      <c r="M315" s="6"/>
    </row>
    <row r="316" spans="3:13" ht="13">
      <c r="C316" s="90"/>
      <c r="M316" s="6"/>
    </row>
    <row r="317" spans="3:13" ht="13">
      <c r="C317" s="90"/>
      <c r="M317" s="6"/>
    </row>
    <row r="318" spans="3:13" ht="13">
      <c r="C318" s="90"/>
      <c r="M318" s="6"/>
    </row>
    <row r="319" spans="3:13" ht="13">
      <c r="C319" s="90"/>
      <c r="M319" s="6"/>
    </row>
    <row r="320" spans="3:13" ht="13">
      <c r="C320" s="90"/>
      <c r="M320" s="6"/>
    </row>
    <row r="321" spans="3:13" ht="13">
      <c r="C321" s="90"/>
      <c r="M321" s="6"/>
    </row>
    <row r="322" spans="3:13" ht="13">
      <c r="C322" s="90"/>
      <c r="M322" s="6"/>
    </row>
    <row r="323" spans="3:13" ht="13">
      <c r="C323" s="90"/>
      <c r="M323" s="6"/>
    </row>
    <row r="324" spans="3:13" ht="13">
      <c r="C324" s="90"/>
      <c r="M324" s="6"/>
    </row>
    <row r="325" spans="3:13" ht="13">
      <c r="C325" s="90"/>
      <c r="M325" s="6"/>
    </row>
    <row r="326" spans="3:13" ht="13">
      <c r="C326" s="90"/>
      <c r="M326" s="6"/>
    </row>
    <row r="327" spans="3:13" ht="13">
      <c r="C327" s="90"/>
      <c r="M327" s="6"/>
    </row>
    <row r="328" spans="3:13" ht="13">
      <c r="C328" s="90"/>
      <c r="M328" s="6"/>
    </row>
    <row r="329" spans="3:13" ht="13">
      <c r="C329" s="90"/>
      <c r="M329" s="6"/>
    </row>
    <row r="330" spans="3:13" ht="13">
      <c r="C330" s="90"/>
      <c r="M330" s="6"/>
    </row>
    <row r="331" spans="3:13" ht="13">
      <c r="C331" s="90"/>
      <c r="M331" s="6"/>
    </row>
    <row r="332" spans="3:13" ht="13">
      <c r="C332" s="90"/>
      <c r="M332" s="6"/>
    </row>
    <row r="333" spans="3:13" ht="13">
      <c r="C333" s="90"/>
      <c r="M333" s="6"/>
    </row>
    <row r="334" spans="3:13" ht="13">
      <c r="C334" s="90"/>
      <c r="M334" s="6"/>
    </row>
    <row r="335" spans="3:13" ht="13">
      <c r="C335" s="90"/>
      <c r="M335" s="6"/>
    </row>
    <row r="336" spans="3:13" ht="13">
      <c r="C336" s="90"/>
      <c r="M336" s="6"/>
    </row>
    <row r="337" spans="3:13" ht="13">
      <c r="C337" s="90"/>
      <c r="M337" s="6"/>
    </row>
    <row r="338" spans="3:13" ht="13">
      <c r="C338" s="90"/>
      <c r="M338" s="6"/>
    </row>
    <row r="339" spans="3:13" ht="13">
      <c r="C339" s="90"/>
      <c r="M339" s="6"/>
    </row>
    <row r="340" spans="3:13" ht="13">
      <c r="C340" s="90"/>
      <c r="M340" s="6"/>
    </row>
    <row r="341" spans="3:13" ht="13">
      <c r="C341" s="90"/>
      <c r="M341" s="6"/>
    </row>
    <row r="342" spans="3:13" ht="13">
      <c r="C342" s="90"/>
      <c r="M342" s="6"/>
    </row>
    <row r="343" spans="3:13" ht="13">
      <c r="C343" s="90"/>
      <c r="M343" s="6"/>
    </row>
    <row r="344" spans="3:13" ht="13">
      <c r="C344" s="90"/>
      <c r="M344" s="6"/>
    </row>
    <row r="345" spans="3:13" ht="13">
      <c r="C345" s="90"/>
      <c r="M345" s="6"/>
    </row>
    <row r="346" spans="3:13" ht="13">
      <c r="C346" s="90"/>
      <c r="M346" s="6"/>
    </row>
    <row r="347" spans="3:13" ht="13">
      <c r="C347" s="90"/>
      <c r="M347" s="6"/>
    </row>
    <row r="348" spans="3:13" ht="13">
      <c r="C348" s="90"/>
      <c r="M348" s="6"/>
    </row>
    <row r="349" spans="3:13" ht="13">
      <c r="C349" s="90"/>
      <c r="M349" s="6"/>
    </row>
    <row r="350" spans="3:13" ht="13">
      <c r="C350" s="90"/>
      <c r="M350" s="6"/>
    </row>
    <row r="351" spans="3:13" ht="13">
      <c r="C351" s="90"/>
      <c r="M351" s="6"/>
    </row>
    <row r="352" spans="3:13" ht="13">
      <c r="C352" s="90"/>
      <c r="M352" s="6"/>
    </row>
    <row r="353" spans="3:13" ht="13">
      <c r="C353" s="90"/>
      <c r="M353" s="6"/>
    </row>
    <row r="354" spans="3:13" ht="13">
      <c r="C354" s="90"/>
      <c r="M354" s="6"/>
    </row>
    <row r="355" spans="3:13" ht="13">
      <c r="C355" s="90"/>
      <c r="M355" s="6"/>
    </row>
    <row r="356" spans="3:13" ht="13">
      <c r="C356" s="90"/>
      <c r="M356" s="6"/>
    </row>
    <row r="357" spans="3:13" ht="13">
      <c r="C357" s="90"/>
      <c r="M357" s="6"/>
    </row>
    <row r="358" spans="3:13" ht="13">
      <c r="C358" s="90"/>
      <c r="M358" s="6"/>
    </row>
    <row r="359" spans="3:13" ht="13">
      <c r="C359" s="90"/>
      <c r="M359" s="6"/>
    </row>
    <row r="360" spans="3:13" ht="13">
      <c r="C360" s="90"/>
      <c r="M360" s="6"/>
    </row>
    <row r="361" spans="3:13" ht="13">
      <c r="C361" s="90"/>
      <c r="M361" s="6"/>
    </row>
    <row r="362" spans="3:13" ht="13">
      <c r="C362" s="90"/>
      <c r="M362" s="6"/>
    </row>
    <row r="363" spans="3:13" ht="13">
      <c r="C363" s="90"/>
      <c r="M363" s="6"/>
    </row>
    <row r="364" spans="3:13" ht="13">
      <c r="C364" s="90"/>
      <c r="M364" s="6"/>
    </row>
    <row r="365" spans="3:13" ht="13">
      <c r="C365" s="90"/>
      <c r="M365" s="6"/>
    </row>
    <row r="366" spans="3:13" ht="13">
      <c r="C366" s="90"/>
      <c r="M366" s="6"/>
    </row>
    <row r="367" spans="3:13" ht="13">
      <c r="C367" s="90"/>
      <c r="M367" s="6"/>
    </row>
    <row r="368" spans="3:13" ht="13">
      <c r="C368" s="90"/>
      <c r="M368" s="6"/>
    </row>
    <row r="369" spans="3:13" ht="13">
      <c r="C369" s="90"/>
      <c r="M369" s="6"/>
    </row>
    <row r="370" spans="3:13" ht="13">
      <c r="C370" s="90"/>
      <c r="M370" s="6"/>
    </row>
    <row r="371" spans="3:13" ht="13">
      <c r="C371" s="90"/>
      <c r="M371" s="6"/>
    </row>
    <row r="372" spans="3:13" ht="13">
      <c r="C372" s="90"/>
      <c r="M372" s="6"/>
    </row>
    <row r="373" spans="3:13" ht="13">
      <c r="C373" s="90"/>
      <c r="M373" s="6"/>
    </row>
    <row r="374" spans="3:13" ht="13">
      <c r="C374" s="90"/>
      <c r="M374" s="6"/>
    </row>
    <row r="375" spans="3:13" ht="13">
      <c r="C375" s="90"/>
      <c r="M375" s="6"/>
    </row>
    <row r="376" spans="3:13" ht="13">
      <c r="C376" s="90"/>
      <c r="M376" s="6"/>
    </row>
    <row r="377" spans="3:13" ht="13">
      <c r="C377" s="90"/>
      <c r="M377" s="6"/>
    </row>
    <row r="378" spans="3:13" ht="13">
      <c r="C378" s="90"/>
      <c r="M378" s="6"/>
    </row>
    <row r="379" spans="3:13" ht="13">
      <c r="C379" s="90"/>
      <c r="M379" s="6"/>
    </row>
    <row r="380" spans="3:13" ht="13">
      <c r="C380" s="90"/>
      <c r="M380" s="6"/>
    </row>
    <row r="381" spans="3:13" ht="13">
      <c r="C381" s="90"/>
      <c r="M381" s="6"/>
    </row>
    <row r="382" spans="3:13" ht="13">
      <c r="C382" s="90"/>
      <c r="M382" s="6"/>
    </row>
    <row r="383" spans="3:13" ht="13">
      <c r="C383" s="90"/>
      <c r="M383" s="6"/>
    </row>
    <row r="384" spans="3:13" ht="13">
      <c r="C384" s="90"/>
      <c r="M384" s="6"/>
    </row>
    <row r="385" spans="3:13" ht="13">
      <c r="C385" s="90"/>
      <c r="M385" s="6"/>
    </row>
    <row r="386" spans="3:13" ht="13">
      <c r="C386" s="90"/>
      <c r="M386" s="6"/>
    </row>
    <row r="387" spans="3:13" ht="13">
      <c r="C387" s="90"/>
      <c r="M387" s="6"/>
    </row>
    <row r="388" spans="3:13" ht="13">
      <c r="C388" s="90"/>
      <c r="M388" s="6"/>
    </row>
    <row r="389" spans="3:13" ht="13">
      <c r="C389" s="90"/>
      <c r="M389" s="6"/>
    </row>
    <row r="390" spans="3:13" ht="13">
      <c r="C390" s="90"/>
      <c r="M390" s="6"/>
    </row>
    <row r="391" spans="3:13" ht="13">
      <c r="C391" s="90"/>
      <c r="M391" s="6"/>
    </row>
    <row r="392" spans="3:13" ht="13">
      <c r="C392" s="90"/>
      <c r="M392" s="6"/>
    </row>
    <row r="393" spans="3:13" ht="13">
      <c r="C393" s="90"/>
      <c r="M393" s="6"/>
    </row>
    <row r="394" spans="3:13" ht="13">
      <c r="C394" s="90"/>
      <c r="M394" s="6"/>
    </row>
    <row r="395" spans="3:13" ht="13">
      <c r="C395" s="90"/>
      <c r="M395" s="6"/>
    </row>
    <row r="396" spans="3:13" ht="13">
      <c r="C396" s="90"/>
      <c r="M396" s="6"/>
    </row>
    <row r="397" spans="3:13" ht="13">
      <c r="C397" s="90"/>
      <c r="M397" s="6"/>
    </row>
    <row r="398" spans="3:13" ht="13">
      <c r="C398" s="90"/>
      <c r="M398" s="6"/>
    </row>
    <row r="399" spans="3:13" ht="13">
      <c r="C399" s="90"/>
      <c r="M399" s="6"/>
    </row>
    <row r="400" spans="3:13" ht="13">
      <c r="C400" s="90"/>
      <c r="M400" s="6"/>
    </row>
    <row r="401" spans="3:13" ht="13">
      <c r="C401" s="90"/>
      <c r="M401" s="6"/>
    </row>
    <row r="402" spans="3:13" ht="13">
      <c r="C402" s="90"/>
      <c r="M402" s="6"/>
    </row>
    <row r="403" spans="3:13" ht="13">
      <c r="C403" s="90"/>
      <c r="M403" s="6"/>
    </row>
    <row r="404" spans="3:13" ht="13">
      <c r="C404" s="90"/>
      <c r="M404" s="6"/>
    </row>
    <row r="405" spans="3:13" ht="13">
      <c r="C405" s="90"/>
      <c r="M405" s="6"/>
    </row>
    <row r="406" spans="3:13" ht="13">
      <c r="C406" s="90"/>
      <c r="M406" s="6"/>
    </row>
    <row r="407" spans="3:13" ht="13">
      <c r="C407" s="90"/>
      <c r="M407" s="6"/>
    </row>
    <row r="408" spans="3:13" ht="13">
      <c r="C408" s="90"/>
      <c r="M408" s="6"/>
    </row>
    <row r="409" spans="3:13" ht="13">
      <c r="C409" s="90"/>
      <c r="M409" s="6"/>
    </row>
    <row r="410" spans="3:13" ht="13">
      <c r="C410" s="90"/>
      <c r="M410" s="6"/>
    </row>
    <row r="411" spans="3:13" ht="13">
      <c r="C411" s="90"/>
      <c r="M411" s="6"/>
    </row>
    <row r="412" spans="3:13" ht="13">
      <c r="C412" s="90"/>
      <c r="M412" s="6"/>
    </row>
    <row r="413" spans="3:13" ht="13">
      <c r="C413" s="90"/>
      <c r="M413" s="6"/>
    </row>
    <row r="414" spans="3:13" ht="13">
      <c r="C414" s="90"/>
      <c r="M414" s="6"/>
    </row>
    <row r="415" spans="3:13" ht="13">
      <c r="C415" s="90"/>
      <c r="M415" s="6"/>
    </row>
    <row r="416" spans="3:13" ht="13">
      <c r="C416" s="90"/>
      <c r="M416" s="6"/>
    </row>
    <row r="417" spans="3:13" ht="13">
      <c r="C417" s="90"/>
      <c r="M417" s="6"/>
    </row>
    <row r="418" spans="3:13" ht="13">
      <c r="C418" s="90"/>
      <c r="M418" s="6"/>
    </row>
    <row r="419" spans="3:13" ht="13">
      <c r="C419" s="90"/>
      <c r="M419" s="6"/>
    </row>
    <row r="420" spans="3:13" ht="13">
      <c r="C420" s="90"/>
      <c r="M420" s="6"/>
    </row>
    <row r="421" spans="3:13" ht="13">
      <c r="C421" s="90"/>
      <c r="M421" s="6"/>
    </row>
    <row r="422" spans="3:13" ht="13">
      <c r="C422" s="90"/>
      <c r="M422" s="6"/>
    </row>
    <row r="423" spans="3:13" ht="13">
      <c r="C423" s="90"/>
      <c r="M423" s="6"/>
    </row>
    <row r="424" spans="3:13" ht="13">
      <c r="C424" s="90"/>
      <c r="M424" s="6"/>
    </row>
    <row r="425" spans="3:13" ht="13">
      <c r="C425" s="90"/>
      <c r="M425" s="6"/>
    </row>
    <row r="426" spans="3:13" ht="13">
      <c r="C426" s="90"/>
      <c r="M426" s="6"/>
    </row>
    <row r="427" spans="3:13" ht="13">
      <c r="C427" s="90"/>
      <c r="M427" s="6"/>
    </row>
    <row r="428" spans="3:13" ht="13">
      <c r="C428" s="90"/>
      <c r="M428" s="6"/>
    </row>
    <row r="429" spans="3:13" ht="13">
      <c r="C429" s="90"/>
      <c r="M429" s="6"/>
    </row>
    <row r="430" spans="3:13" ht="13">
      <c r="C430" s="90"/>
      <c r="M430" s="6"/>
    </row>
    <row r="431" spans="3:13" ht="13">
      <c r="C431" s="90"/>
      <c r="M431" s="6"/>
    </row>
    <row r="432" spans="3:13" ht="13">
      <c r="C432" s="90"/>
      <c r="M432" s="6"/>
    </row>
    <row r="433" spans="3:13" ht="13">
      <c r="C433" s="90"/>
      <c r="M433" s="6"/>
    </row>
    <row r="434" spans="3:13" ht="13">
      <c r="C434" s="90"/>
      <c r="M434" s="6"/>
    </row>
    <row r="435" spans="3:13" ht="13">
      <c r="C435" s="90"/>
      <c r="M435" s="6"/>
    </row>
    <row r="436" spans="3:13" ht="13">
      <c r="C436" s="90"/>
      <c r="M436" s="6"/>
    </row>
    <row r="437" spans="3:13" ht="13">
      <c r="C437" s="90"/>
      <c r="M437" s="6"/>
    </row>
    <row r="438" spans="3:13" ht="13">
      <c r="C438" s="90"/>
      <c r="M438" s="6"/>
    </row>
    <row r="439" spans="3:13" ht="13">
      <c r="C439" s="90"/>
      <c r="M439" s="6"/>
    </row>
    <row r="440" spans="3:13" ht="13">
      <c r="C440" s="90"/>
      <c r="M440" s="6"/>
    </row>
    <row r="441" spans="3:13" ht="13">
      <c r="C441" s="90"/>
      <c r="M441" s="6"/>
    </row>
    <row r="442" spans="3:13" ht="13">
      <c r="C442" s="90"/>
      <c r="M442" s="6"/>
    </row>
    <row r="443" spans="3:13" ht="13">
      <c r="C443" s="90"/>
      <c r="M443" s="6"/>
    </row>
    <row r="444" spans="3:13" ht="13">
      <c r="C444" s="90"/>
      <c r="M444" s="6"/>
    </row>
    <row r="445" spans="3:13" ht="13">
      <c r="C445" s="90"/>
      <c r="M445" s="6"/>
    </row>
    <row r="446" spans="3:13" ht="13">
      <c r="C446" s="90"/>
      <c r="M446" s="6"/>
    </row>
    <row r="447" spans="3:13" ht="13">
      <c r="C447" s="90"/>
      <c r="M447" s="6"/>
    </row>
    <row r="448" spans="3:13" ht="13">
      <c r="C448" s="90"/>
      <c r="M448" s="6"/>
    </row>
    <row r="449" spans="3:13" ht="13">
      <c r="C449" s="90"/>
      <c r="M449" s="6"/>
    </row>
    <row r="450" spans="3:13" ht="13">
      <c r="C450" s="90"/>
      <c r="M450" s="6"/>
    </row>
    <row r="451" spans="3:13" ht="13">
      <c r="C451" s="90"/>
      <c r="M451" s="6"/>
    </row>
    <row r="452" spans="3:13" ht="13">
      <c r="C452" s="90"/>
      <c r="M452" s="6"/>
    </row>
    <row r="453" spans="3:13" ht="13">
      <c r="C453" s="90"/>
      <c r="M453" s="6"/>
    </row>
    <row r="454" spans="3:13" ht="13">
      <c r="C454" s="90"/>
      <c r="M454" s="6"/>
    </row>
    <row r="455" spans="3:13" ht="13">
      <c r="C455" s="90"/>
      <c r="M455" s="6"/>
    </row>
    <row r="456" spans="3:13" ht="13">
      <c r="C456" s="90"/>
      <c r="M456" s="6"/>
    </row>
    <row r="457" spans="3:13" ht="13">
      <c r="C457" s="90"/>
      <c r="M457" s="6"/>
    </row>
    <row r="458" spans="3:13" ht="13">
      <c r="C458" s="90"/>
      <c r="M458" s="6"/>
    </row>
    <row r="459" spans="3:13" ht="13">
      <c r="C459" s="90"/>
      <c r="M459" s="6"/>
    </row>
    <row r="460" spans="3:13" ht="13">
      <c r="C460" s="90"/>
      <c r="M460" s="6"/>
    </row>
    <row r="461" spans="3:13" ht="13">
      <c r="C461" s="90"/>
      <c r="M461" s="6"/>
    </row>
    <row r="462" spans="3:13" ht="13">
      <c r="C462" s="90"/>
      <c r="M462" s="6"/>
    </row>
    <row r="463" spans="3:13" ht="13">
      <c r="C463" s="90"/>
      <c r="M463" s="6"/>
    </row>
    <row r="464" spans="3:13" ht="13">
      <c r="C464" s="90"/>
      <c r="M464" s="6"/>
    </row>
    <row r="465" spans="3:13" ht="13">
      <c r="C465" s="90"/>
      <c r="M465" s="6"/>
    </row>
    <row r="466" spans="3:13" ht="13">
      <c r="C466" s="90"/>
      <c r="M466" s="6"/>
    </row>
    <row r="467" spans="3:13" ht="13">
      <c r="C467" s="90"/>
      <c r="M467" s="6"/>
    </row>
    <row r="468" spans="3:13" ht="13">
      <c r="C468" s="90"/>
      <c r="M468" s="6"/>
    </row>
    <row r="469" spans="3:13" ht="13">
      <c r="C469" s="90"/>
      <c r="M469" s="6"/>
    </row>
    <row r="470" spans="3:13" ht="13">
      <c r="C470" s="90"/>
      <c r="M470" s="6"/>
    </row>
    <row r="471" spans="3:13" ht="13">
      <c r="C471" s="90"/>
      <c r="M471" s="6"/>
    </row>
    <row r="472" spans="3:13" ht="13">
      <c r="C472" s="90"/>
      <c r="M472" s="6"/>
    </row>
    <row r="473" spans="3:13" ht="13">
      <c r="C473" s="90"/>
      <c r="M473" s="6"/>
    </row>
    <row r="474" spans="3:13" ht="13">
      <c r="C474" s="90"/>
      <c r="M474" s="6"/>
    </row>
    <row r="475" spans="3:13" ht="13">
      <c r="C475" s="90"/>
      <c r="M475" s="6"/>
    </row>
    <row r="476" spans="3:13" ht="13">
      <c r="C476" s="90"/>
      <c r="M476" s="6"/>
    </row>
    <row r="477" spans="3:13" ht="13">
      <c r="C477" s="90"/>
      <c r="M477" s="6"/>
    </row>
    <row r="478" spans="3:13" ht="13">
      <c r="C478" s="90"/>
      <c r="M478" s="6"/>
    </row>
    <row r="479" spans="3:13" ht="13">
      <c r="C479" s="90"/>
      <c r="M479" s="6"/>
    </row>
    <row r="480" spans="3:13" ht="13">
      <c r="C480" s="90"/>
      <c r="M480" s="6"/>
    </row>
    <row r="481" spans="3:13" ht="13">
      <c r="C481" s="90"/>
      <c r="M481" s="6"/>
    </row>
    <row r="482" spans="3:13" ht="13">
      <c r="C482" s="90"/>
      <c r="M482" s="6"/>
    </row>
    <row r="483" spans="3:13" ht="13">
      <c r="C483" s="90"/>
      <c r="M483" s="6"/>
    </row>
    <row r="484" spans="3:13" ht="13">
      <c r="C484" s="90"/>
      <c r="M484" s="6"/>
    </row>
    <row r="485" spans="3:13" ht="13">
      <c r="C485" s="90"/>
      <c r="M485" s="6"/>
    </row>
    <row r="486" spans="3:13" ht="13">
      <c r="C486" s="90"/>
      <c r="M486" s="6"/>
    </row>
    <row r="487" spans="3:13" ht="13">
      <c r="C487" s="90"/>
      <c r="M487" s="6"/>
    </row>
    <row r="488" spans="3:13" ht="13">
      <c r="C488" s="90"/>
      <c r="M488" s="6"/>
    </row>
    <row r="489" spans="3:13" ht="13">
      <c r="C489" s="90"/>
      <c r="M489" s="6"/>
    </row>
    <row r="490" spans="3:13" ht="13">
      <c r="C490" s="90"/>
      <c r="M490" s="6"/>
    </row>
    <row r="491" spans="3:13" ht="13">
      <c r="C491" s="90"/>
      <c r="M491" s="6"/>
    </row>
    <row r="492" spans="3:13" ht="13">
      <c r="C492" s="90"/>
      <c r="M492" s="6"/>
    </row>
    <row r="493" spans="3:13" ht="13">
      <c r="C493" s="90"/>
      <c r="M493" s="6"/>
    </row>
    <row r="494" spans="3:13" ht="13">
      <c r="C494" s="90"/>
      <c r="M494" s="6"/>
    </row>
    <row r="495" spans="3:13" ht="13">
      <c r="C495" s="90"/>
      <c r="M495" s="6"/>
    </row>
    <row r="496" spans="3:13" ht="13">
      <c r="C496" s="90"/>
      <c r="M496" s="6"/>
    </row>
    <row r="497" spans="3:13" ht="13">
      <c r="C497" s="90"/>
      <c r="M497" s="6"/>
    </row>
    <row r="498" spans="3:13" ht="13">
      <c r="C498" s="90"/>
      <c r="M498" s="6"/>
    </row>
    <row r="499" spans="3:13" ht="13">
      <c r="C499" s="90"/>
      <c r="M499" s="6"/>
    </row>
    <row r="500" spans="3:13" ht="13">
      <c r="C500" s="90"/>
      <c r="M500" s="6"/>
    </row>
    <row r="501" spans="3:13" ht="13">
      <c r="C501" s="90"/>
      <c r="M501" s="6"/>
    </row>
    <row r="502" spans="3:13" ht="13">
      <c r="C502" s="90"/>
      <c r="M502" s="6"/>
    </row>
    <row r="503" spans="3:13" ht="13">
      <c r="C503" s="90"/>
      <c r="M503" s="6"/>
    </row>
    <row r="504" spans="3:13" ht="13">
      <c r="C504" s="90"/>
      <c r="M504" s="6"/>
    </row>
    <row r="505" spans="3:13" ht="13">
      <c r="C505" s="90"/>
      <c r="M505" s="6"/>
    </row>
    <row r="506" spans="3:13" ht="13">
      <c r="C506" s="90"/>
      <c r="M506" s="6"/>
    </row>
    <row r="507" spans="3:13" ht="13">
      <c r="C507" s="90"/>
      <c r="M507" s="6"/>
    </row>
    <row r="508" spans="3:13" ht="13">
      <c r="C508" s="90"/>
      <c r="M508" s="6"/>
    </row>
    <row r="509" spans="3:13" ht="13">
      <c r="C509" s="90"/>
      <c r="M509" s="6"/>
    </row>
    <row r="510" spans="3:13" ht="13">
      <c r="C510" s="90"/>
      <c r="M510" s="6"/>
    </row>
    <row r="511" spans="3:13" ht="13">
      <c r="C511" s="90"/>
      <c r="M511" s="6"/>
    </row>
    <row r="512" spans="3:13" ht="13">
      <c r="C512" s="90"/>
      <c r="M512" s="6"/>
    </row>
    <row r="513" spans="3:13" ht="13">
      <c r="C513" s="90"/>
      <c r="M513" s="6"/>
    </row>
    <row r="514" spans="3:13" ht="13">
      <c r="C514" s="90"/>
      <c r="M514" s="6"/>
    </row>
    <row r="515" spans="3:13" ht="13">
      <c r="C515" s="90"/>
      <c r="M515" s="6"/>
    </row>
    <row r="516" spans="3:13" ht="13">
      <c r="C516" s="90"/>
      <c r="M516" s="6"/>
    </row>
    <row r="517" spans="3:13" ht="13">
      <c r="C517" s="90"/>
      <c r="M517" s="6"/>
    </row>
    <row r="518" spans="3:13" ht="13">
      <c r="C518" s="90"/>
      <c r="M518" s="6"/>
    </row>
    <row r="519" spans="3:13" ht="13">
      <c r="C519" s="90"/>
      <c r="M519" s="6"/>
    </row>
    <row r="520" spans="3:13" ht="13">
      <c r="C520" s="90"/>
      <c r="M520" s="6"/>
    </row>
    <row r="521" spans="3:13" ht="13">
      <c r="C521" s="90"/>
      <c r="M521" s="6"/>
    </row>
    <row r="522" spans="3:13" ht="13">
      <c r="C522" s="90"/>
      <c r="M522" s="6"/>
    </row>
    <row r="523" spans="3:13" ht="13">
      <c r="C523" s="90"/>
      <c r="M523" s="6"/>
    </row>
    <row r="524" spans="3:13" ht="13">
      <c r="C524" s="90"/>
      <c r="M524" s="6"/>
    </row>
    <row r="525" spans="3:13" ht="13">
      <c r="C525" s="90"/>
      <c r="M525" s="6"/>
    </row>
    <row r="526" spans="3:13" ht="13">
      <c r="C526" s="90"/>
      <c r="M526" s="6"/>
    </row>
    <row r="527" spans="3:13" ht="13">
      <c r="C527" s="90"/>
      <c r="M527" s="6"/>
    </row>
    <row r="528" spans="3:13" ht="13">
      <c r="C528" s="90"/>
      <c r="M528" s="6"/>
    </row>
    <row r="529" spans="3:13" ht="13">
      <c r="C529" s="90"/>
      <c r="M529" s="6"/>
    </row>
    <row r="530" spans="3:13" ht="13">
      <c r="C530" s="90"/>
      <c r="M530" s="6"/>
    </row>
    <row r="531" spans="3:13" ht="13">
      <c r="C531" s="90"/>
      <c r="M531" s="6"/>
    </row>
    <row r="532" spans="3:13" ht="13">
      <c r="C532" s="90"/>
      <c r="M532" s="6"/>
    </row>
    <row r="533" spans="3:13" ht="13">
      <c r="C533" s="90"/>
      <c r="M533" s="6"/>
    </row>
    <row r="534" spans="3:13" ht="13">
      <c r="C534" s="90"/>
      <c r="M534" s="6"/>
    </row>
    <row r="535" spans="3:13" ht="13">
      <c r="C535" s="90"/>
      <c r="M535" s="6"/>
    </row>
    <row r="536" spans="3:13" ht="13">
      <c r="C536" s="90"/>
      <c r="M536" s="6"/>
    </row>
    <row r="537" spans="3:13" ht="13">
      <c r="C537" s="90"/>
      <c r="M537" s="6"/>
    </row>
    <row r="538" spans="3:13" ht="13">
      <c r="C538" s="90"/>
      <c r="M538" s="6"/>
    </row>
    <row r="539" spans="3:13" ht="13">
      <c r="C539" s="90"/>
      <c r="M539" s="6"/>
    </row>
    <row r="540" spans="3:13" ht="13">
      <c r="C540" s="90"/>
      <c r="M540" s="6"/>
    </row>
    <row r="541" spans="3:13" ht="13">
      <c r="C541" s="90"/>
      <c r="M541" s="6"/>
    </row>
    <row r="542" spans="3:13" ht="13">
      <c r="C542" s="90"/>
      <c r="M542" s="6"/>
    </row>
    <row r="543" spans="3:13" ht="13">
      <c r="C543" s="90"/>
      <c r="M543" s="6"/>
    </row>
    <row r="544" spans="3:13" ht="13">
      <c r="C544" s="90"/>
      <c r="M544" s="6"/>
    </row>
    <row r="545" spans="3:13" ht="13">
      <c r="C545" s="90"/>
      <c r="M545" s="6"/>
    </row>
    <row r="546" spans="3:13" ht="13">
      <c r="C546" s="90"/>
      <c r="M546" s="6"/>
    </row>
    <row r="547" spans="3:13" ht="13">
      <c r="C547" s="90"/>
      <c r="M547" s="6"/>
    </row>
    <row r="548" spans="3:13" ht="13">
      <c r="C548" s="90"/>
      <c r="M548" s="6"/>
    </row>
    <row r="549" spans="3:13" ht="13">
      <c r="C549" s="90"/>
      <c r="M549" s="6"/>
    </row>
    <row r="550" spans="3:13" ht="13">
      <c r="C550" s="90"/>
      <c r="M550" s="6"/>
    </row>
    <row r="551" spans="3:13" ht="13">
      <c r="C551" s="90"/>
      <c r="M551" s="6"/>
    </row>
    <row r="552" spans="3:13" ht="13">
      <c r="C552" s="90"/>
      <c r="M552" s="6"/>
    </row>
    <row r="553" spans="3:13" ht="13">
      <c r="C553" s="90"/>
      <c r="M553" s="6"/>
    </row>
    <row r="554" spans="3:13" ht="13">
      <c r="C554" s="90"/>
      <c r="M554" s="6"/>
    </row>
    <row r="555" spans="3:13" ht="13">
      <c r="C555" s="90"/>
      <c r="M555" s="6"/>
    </row>
    <row r="556" spans="3:13" ht="13">
      <c r="C556" s="90"/>
      <c r="M556" s="6"/>
    </row>
    <row r="557" spans="3:13" ht="13">
      <c r="C557" s="90"/>
      <c r="M557" s="6"/>
    </row>
    <row r="558" spans="3:13" ht="13">
      <c r="C558" s="90"/>
      <c r="M558" s="6"/>
    </row>
    <row r="559" spans="3:13" ht="13">
      <c r="C559" s="90"/>
      <c r="M559" s="6"/>
    </row>
    <row r="560" spans="3:13" ht="13">
      <c r="C560" s="90"/>
      <c r="M560" s="6"/>
    </row>
    <row r="561" spans="3:13" ht="13">
      <c r="C561" s="90"/>
      <c r="M561" s="6"/>
    </row>
    <row r="562" spans="3:13" ht="13">
      <c r="C562" s="90"/>
      <c r="M562" s="6"/>
    </row>
    <row r="563" spans="3:13" ht="13">
      <c r="C563" s="90"/>
      <c r="M563" s="6"/>
    </row>
    <row r="564" spans="3:13" ht="13">
      <c r="C564" s="90"/>
      <c r="M564" s="6"/>
    </row>
    <row r="565" spans="3:13" ht="13">
      <c r="C565" s="90"/>
      <c r="M565" s="6"/>
    </row>
    <row r="566" spans="3:13" ht="13">
      <c r="C566" s="90"/>
      <c r="M566" s="6"/>
    </row>
    <row r="567" spans="3:13" ht="13">
      <c r="C567" s="90"/>
      <c r="M567" s="6"/>
    </row>
    <row r="568" spans="3:13" ht="13">
      <c r="C568" s="90"/>
      <c r="M568" s="6"/>
    </row>
    <row r="569" spans="3:13" ht="13">
      <c r="C569" s="90"/>
      <c r="M569" s="6"/>
    </row>
    <row r="570" spans="3:13" ht="13">
      <c r="C570" s="90"/>
      <c r="M570" s="6"/>
    </row>
    <row r="571" spans="3:13" ht="13">
      <c r="C571" s="90"/>
      <c r="M571" s="6"/>
    </row>
    <row r="572" spans="3:13" ht="13">
      <c r="C572" s="90"/>
      <c r="M572" s="6"/>
    </row>
    <row r="573" spans="3:13" ht="13">
      <c r="C573" s="90"/>
      <c r="M573" s="6"/>
    </row>
    <row r="574" spans="3:13" ht="13">
      <c r="C574" s="90"/>
      <c r="M574" s="6"/>
    </row>
    <row r="575" spans="3:13" ht="13">
      <c r="C575" s="90"/>
      <c r="M575" s="6"/>
    </row>
    <row r="576" spans="3:13" ht="13">
      <c r="C576" s="90"/>
      <c r="M576" s="6"/>
    </row>
    <row r="577" spans="3:13" ht="13">
      <c r="C577" s="90"/>
      <c r="M577" s="6"/>
    </row>
    <row r="578" spans="3:13" ht="13">
      <c r="C578" s="90"/>
      <c r="M578" s="6"/>
    </row>
    <row r="579" spans="3:13" ht="13">
      <c r="C579" s="90"/>
      <c r="M579" s="6"/>
    </row>
    <row r="580" spans="3:13" ht="13">
      <c r="C580" s="90"/>
      <c r="M580" s="6"/>
    </row>
    <row r="581" spans="3:13" ht="13">
      <c r="C581" s="90"/>
      <c r="M581" s="6"/>
    </row>
    <row r="582" spans="3:13" ht="13">
      <c r="C582" s="90"/>
      <c r="M582" s="6"/>
    </row>
    <row r="583" spans="3:13" ht="13">
      <c r="C583" s="90"/>
      <c r="M583" s="6"/>
    </row>
    <row r="584" spans="3:13" ht="13">
      <c r="C584" s="90"/>
      <c r="M584" s="6"/>
    </row>
    <row r="585" spans="3:13" ht="13">
      <c r="C585" s="90"/>
      <c r="M585" s="6"/>
    </row>
    <row r="586" spans="3:13" ht="13">
      <c r="C586" s="90"/>
      <c r="M586" s="6"/>
    </row>
    <row r="587" spans="3:13" ht="13">
      <c r="C587" s="90"/>
      <c r="M587" s="6"/>
    </row>
    <row r="588" spans="3:13" ht="13">
      <c r="C588" s="90"/>
      <c r="M588" s="6"/>
    </row>
    <row r="589" spans="3:13" ht="13">
      <c r="C589" s="90"/>
      <c r="M589" s="6"/>
    </row>
    <row r="590" spans="3:13" ht="13">
      <c r="C590" s="90"/>
      <c r="M590" s="6"/>
    </row>
    <row r="591" spans="3:13" ht="13">
      <c r="C591" s="90"/>
      <c r="M591" s="6"/>
    </row>
    <row r="592" spans="3:13" ht="13">
      <c r="C592" s="90"/>
      <c r="M592" s="6"/>
    </row>
    <row r="593" spans="3:13" ht="13">
      <c r="C593" s="90"/>
      <c r="M593" s="6"/>
    </row>
    <row r="594" spans="3:13" ht="13">
      <c r="C594" s="90"/>
      <c r="M594" s="6"/>
    </row>
    <row r="595" spans="3:13" ht="13">
      <c r="C595" s="90"/>
      <c r="M595" s="6"/>
    </row>
    <row r="596" spans="3:13" ht="13">
      <c r="C596" s="90"/>
      <c r="M596" s="6"/>
    </row>
    <row r="597" spans="3:13" ht="13">
      <c r="C597" s="90"/>
      <c r="M597" s="6"/>
    </row>
    <row r="598" spans="3:13" ht="13">
      <c r="C598" s="90"/>
      <c r="M598" s="6"/>
    </row>
    <row r="599" spans="3:13" ht="13">
      <c r="C599" s="90"/>
      <c r="M599" s="6"/>
    </row>
    <row r="600" spans="3:13" ht="13">
      <c r="C600" s="90"/>
      <c r="M600" s="6"/>
    </row>
    <row r="601" spans="3:13" ht="13">
      <c r="C601" s="90"/>
      <c r="M601" s="6"/>
    </row>
    <row r="602" spans="3:13" ht="13">
      <c r="C602" s="90"/>
      <c r="M602" s="6"/>
    </row>
    <row r="603" spans="3:13" ht="13">
      <c r="C603" s="90"/>
      <c r="M603" s="6"/>
    </row>
    <row r="604" spans="3:13" ht="13">
      <c r="C604" s="90"/>
      <c r="M604" s="6"/>
    </row>
    <row r="605" spans="3:13" ht="13">
      <c r="C605" s="90"/>
      <c r="M605" s="6"/>
    </row>
    <row r="606" spans="3:13" ht="13">
      <c r="C606" s="90"/>
      <c r="M606" s="6"/>
    </row>
    <row r="607" spans="3:13" ht="13">
      <c r="C607" s="90"/>
      <c r="M607" s="6"/>
    </row>
    <row r="608" spans="3:13" ht="13">
      <c r="C608" s="90"/>
      <c r="M608" s="6"/>
    </row>
    <row r="609" spans="3:13" ht="13">
      <c r="C609" s="90"/>
      <c r="M609" s="6"/>
    </row>
    <row r="610" spans="3:13" ht="13">
      <c r="C610" s="90"/>
      <c r="M610" s="6"/>
    </row>
    <row r="611" spans="3:13" ht="13">
      <c r="C611" s="90"/>
      <c r="M611" s="6"/>
    </row>
    <row r="612" spans="3:13" ht="13">
      <c r="C612" s="90"/>
      <c r="M612" s="6"/>
    </row>
    <row r="613" spans="3:13" ht="13">
      <c r="C613" s="90"/>
      <c r="M613" s="6"/>
    </row>
    <row r="614" spans="3:13" ht="13">
      <c r="C614" s="90"/>
      <c r="M614" s="6"/>
    </row>
    <row r="615" spans="3:13" ht="13">
      <c r="C615" s="90"/>
      <c r="M615" s="6"/>
    </row>
    <row r="616" spans="3:13" ht="13">
      <c r="C616" s="90"/>
      <c r="M616" s="6"/>
    </row>
    <row r="617" spans="3:13" ht="13">
      <c r="C617" s="90"/>
      <c r="M617" s="6"/>
    </row>
    <row r="618" spans="3:13" ht="13">
      <c r="C618" s="90"/>
      <c r="M618" s="6"/>
    </row>
    <row r="619" spans="3:13" ht="13">
      <c r="C619" s="90"/>
      <c r="M619" s="6"/>
    </row>
    <row r="620" spans="3:13" ht="13">
      <c r="C620" s="90"/>
      <c r="M620" s="6"/>
    </row>
    <row r="621" spans="3:13" ht="13">
      <c r="C621" s="90"/>
      <c r="M621" s="6"/>
    </row>
    <row r="622" spans="3:13" ht="13">
      <c r="C622" s="90"/>
      <c r="M622" s="6"/>
    </row>
    <row r="623" spans="3:13" ht="13">
      <c r="C623" s="90"/>
      <c r="M623" s="6"/>
    </row>
    <row r="624" spans="3:13" ht="13">
      <c r="C624" s="90"/>
      <c r="M624" s="6"/>
    </row>
    <row r="625" spans="3:13" ht="13">
      <c r="C625" s="90"/>
      <c r="M625" s="6"/>
    </row>
    <row r="626" spans="3:13" ht="13">
      <c r="C626" s="90"/>
      <c r="M626" s="6"/>
    </row>
    <row r="627" spans="3:13" ht="13">
      <c r="C627" s="90"/>
      <c r="M627" s="6"/>
    </row>
    <row r="628" spans="3:13" ht="13">
      <c r="C628" s="90"/>
      <c r="M628" s="6"/>
    </row>
    <row r="629" spans="3:13" ht="13">
      <c r="C629" s="90"/>
      <c r="M629" s="6"/>
    </row>
    <row r="630" spans="3:13" ht="13">
      <c r="C630" s="90"/>
      <c r="M630" s="6"/>
    </row>
    <row r="631" spans="3:13" ht="13">
      <c r="C631" s="90"/>
      <c r="M631" s="6"/>
    </row>
    <row r="632" spans="3:13" ht="13">
      <c r="C632" s="90"/>
      <c r="M632" s="6"/>
    </row>
    <row r="633" spans="3:13" ht="13">
      <c r="C633" s="90"/>
      <c r="M633" s="6"/>
    </row>
    <row r="634" spans="3:13" ht="13">
      <c r="C634" s="90"/>
      <c r="M634" s="6"/>
    </row>
    <row r="635" spans="3:13" ht="13">
      <c r="C635" s="90"/>
      <c r="M635" s="6"/>
    </row>
    <row r="636" spans="3:13" ht="13">
      <c r="C636" s="90"/>
      <c r="M636" s="6"/>
    </row>
    <row r="637" spans="3:13" ht="13">
      <c r="C637" s="90"/>
      <c r="M637" s="6"/>
    </row>
    <row r="638" spans="3:13" ht="13">
      <c r="C638" s="90"/>
      <c r="M638" s="6"/>
    </row>
    <row r="639" spans="3:13" ht="13">
      <c r="C639" s="90"/>
      <c r="M639" s="6"/>
    </row>
    <row r="640" spans="3:13" ht="13">
      <c r="C640" s="90"/>
      <c r="M640" s="6"/>
    </row>
    <row r="641" spans="3:13" ht="13">
      <c r="C641" s="90"/>
      <c r="M641" s="6"/>
    </row>
    <row r="642" spans="3:13" ht="13">
      <c r="C642" s="90"/>
      <c r="M642" s="6"/>
    </row>
    <row r="643" spans="3:13" ht="13">
      <c r="C643" s="90"/>
      <c r="M643" s="6"/>
    </row>
    <row r="644" spans="3:13" ht="13">
      <c r="C644" s="90"/>
      <c r="M644" s="6"/>
    </row>
    <row r="645" spans="3:13" ht="13">
      <c r="C645" s="90"/>
      <c r="M645" s="6"/>
    </row>
    <row r="646" spans="3:13" ht="13">
      <c r="C646" s="90"/>
      <c r="M646" s="6"/>
    </row>
    <row r="647" spans="3:13" ht="13">
      <c r="C647" s="90"/>
      <c r="M647" s="6"/>
    </row>
    <row r="648" spans="3:13" ht="13">
      <c r="C648" s="90"/>
      <c r="M648" s="6"/>
    </row>
    <row r="649" spans="3:13" ht="13">
      <c r="C649" s="90"/>
      <c r="M649" s="6"/>
    </row>
    <row r="650" spans="3:13" ht="13">
      <c r="C650" s="90"/>
      <c r="M650" s="6"/>
    </row>
    <row r="651" spans="3:13" ht="13">
      <c r="C651" s="90"/>
      <c r="M651" s="6"/>
    </row>
    <row r="652" spans="3:13" ht="13">
      <c r="C652" s="90"/>
      <c r="M652" s="6"/>
    </row>
    <row r="653" spans="3:13" ht="13">
      <c r="C653" s="90"/>
      <c r="M653" s="6"/>
    </row>
    <row r="654" spans="3:13" ht="13">
      <c r="C654" s="90"/>
      <c r="M654" s="6"/>
    </row>
    <row r="655" spans="3:13" ht="13">
      <c r="C655" s="90"/>
      <c r="M655" s="6"/>
    </row>
    <row r="656" spans="3:13" ht="13">
      <c r="C656" s="90"/>
      <c r="M656" s="6"/>
    </row>
    <row r="657" spans="3:13" ht="13">
      <c r="C657" s="90"/>
      <c r="M657" s="6"/>
    </row>
    <row r="658" spans="3:13" ht="13">
      <c r="C658" s="90"/>
      <c r="M658" s="6"/>
    </row>
    <row r="659" spans="3:13" ht="13">
      <c r="C659" s="90"/>
      <c r="M659" s="6"/>
    </row>
    <row r="660" spans="3:13" ht="13">
      <c r="C660" s="90"/>
      <c r="M660" s="6"/>
    </row>
    <row r="661" spans="3:13" ht="13">
      <c r="C661" s="90"/>
      <c r="M661" s="6"/>
    </row>
    <row r="662" spans="3:13" ht="13">
      <c r="C662" s="90"/>
      <c r="M662" s="6"/>
    </row>
    <row r="663" spans="3:13" ht="13">
      <c r="C663" s="90"/>
      <c r="M663" s="6"/>
    </row>
    <row r="664" spans="3:13" ht="13">
      <c r="C664" s="90"/>
      <c r="M664" s="6"/>
    </row>
    <row r="665" spans="3:13" ht="13">
      <c r="C665" s="90"/>
      <c r="M665" s="6"/>
    </row>
    <row r="666" spans="3:13" ht="13">
      <c r="C666" s="90"/>
      <c r="M666" s="6"/>
    </row>
    <row r="667" spans="3:13" ht="13">
      <c r="C667" s="90"/>
      <c r="M667" s="6"/>
    </row>
    <row r="668" spans="3:13" ht="13">
      <c r="C668" s="90"/>
      <c r="M668" s="6"/>
    </row>
    <row r="669" spans="3:13" ht="13">
      <c r="C669" s="90"/>
      <c r="M669" s="6"/>
    </row>
    <row r="670" spans="3:13" ht="13">
      <c r="C670" s="90"/>
      <c r="M670" s="6"/>
    </row>
    <row r="671" spans="3:13" ht="13">
      <c r="C671" s="90"/>
      <c r="M671" s="6"/>
    </row>
    <row r="672" spans="3:13" ht="13">
      <c r="C672" s="90"/>
      <c r="M672" s="6"/>
    </row>
    <row r="673" spans="3:13" ht="13">
      <c r="C673" s="90"/>
      <c r="M673" s="6"/>
    </row>
    <row r="674" spans="3:13" ht="13">
      <c r="C674" s="90"/>
      <c r="M674" s="6"/>
    </row>
    <row r="675" spans="3:13" ht="13">
      <c r="C675" s="90"/>
      <c r="M675" s="6"/>
    </row>
    <row r="676" spans="3:13" ht="13">
      <c r="C676" s="90"/>
      <c r="M676" s="6"/>
    </row>
    <row r="677" spans="3:13" ht="13">
      <c r="C677" s="90"/>
      <c r="M677" s="6"/>
    </row>
    <row r="678" spans="3:13" ht="13">
      <c r="C678" s="90"/>
      <c r="M678" s="6"/>
    </row>
    <row r="679" spans="3:13" ht="13">
      <c r="C679" s="90"/>
      <c r="M679" s="6"/>
    </row>
    <row r="680" spans="3:13" ht="13">
      <c r="C680" s="90"/>
      <c r="M680" s="6"/>
    </row>
    <row r="681" spans="3:13" ht="13">
      <c r="C681" s="90"/>
      <c r="M681" s="6"/>
    </row>
    <row r="682" spans="3:13" ht="13">
      <c r="C682" s="90"/>
      <c r="M682" s="6"/>
    </row>
    <row r="683" spans="3:13" ht="13">
      <c r="C683" s="90"/>
      <c r="M683" s="6"/>
    </row>
    <row r="684" spans="3:13" ht="13">
      <c r="C684" s="90"/>
      <c r="M684" s="6"/>
    </row>
    <row r="685" spans="3:13" ht="13">
      <c r="C685" s="90"/>
      <c r="M685" s="6"/>
    </row>
    <row r="686" spans="3:13" ht="13">
      <c r="C686" s="90"/>
      <c r="M686" s="6"/>
    </row>
    <row r="687" spans="3:13" ht="13">
      <c r="C687" s="90"/>
      <c r="M687" s="6"/>
    </row>
    <row r="688" spans="3:13" ht="13">
      <c r="C688" s="90"/>
      <c r="M688" s="6"/>
    </row>
    <row r="689" spans="3:13" ht="13">
      <c r="C689" s="90"/>
      <c r="M689" s="6"/>
    </row>
    <row r="690" spans="3:13" ht="13">
      <c r="C690" s="90"/>
      <c r="M690" s="6"/>
    </row>
    <row r="691" spans="3:13" ht="13">
      <c r="C691" s="90"/>
      <c r="M691" s="6"/>
    </row>
    <row r="692" spans="3:13" ht="13">
      <c r="C692" s="90"/>
      <c r="M692" s="6"/>
    </row>
    <row r="693" spans="3:13" ht="13">
      <c r="C693" s="90"/>
      <c r="M693" s="6"/>
    </row>
    <row r="694" spans="3:13" ht="13">
      <c r="C694" s="90"/>
      <c r="M694" s="6"/>
    </row>
    <row r="695" spans="3:13" ht="13">
      <c r="C695" s="90"/>
      <c r="M695" s="6"/>
    </row>
    <row r="696" spans="3:13" ht="13">
      <c r="C696" s="90"/>
      <c r="M696" s="6"/>
    </row>
    <row r="697" spans="3:13" ht="13">
      <c r="C697" s="90"/>
      <c r="M697" s="6"/>
    </row>
    <row r="698" spans="3:13" ht="13">
      <c r="C698" s="90"/>
      <c r="M698" s="6"/>
    </row>
    <row r="699" spans="3:13" ht="13">
      <c r="C699" s="90"/>
      <c r="M699" s="6"/>
    </row>
    <row r="700" spans="3:13" ht="13">
      <c r="C700" s="90"/>
      <c r="M700" s="6"/>
    </row>
    <row r="701" spans="3:13" ht="13">
      <c r="C701" s="90"/>
      <c r="M701" s="6"/>
    </row>
    <row r="702" spans="3:13" ht="13">
      <c r="C702" s="90"/>
      <c r="M702" s="6"/>
    </row>
    <row r="703" spans="3:13" ht="13">
      <c r="C703" s="90"/>
      <c r="M703" s="6"/>
    </row>
    <row r="704" spans="3:13" ht="13">
      <c r="C704" s="90"/>
      <c r="M704" s="6"/>
    </row>
    <row r="705" spans="3:13" ht="13">
      <c r="C705" s="90"/>
      <c r="M705" s="6"/>
    </row>
    <row r="706" spans="3:13" ht="13">
      <c r="C706" s="90"/>
      <c r="M706" s="6"/>
    </row>
    <row r="707" spans="3:13" ht="13">
      <c r="C707" s="90"/>
      <c r="M707" s="6"/>
    </row>
    <row r="708" spans="3:13" ht="13">
      <c r="C708" s="90"/>
      <c r="M708" s="6"/>
    </row>
    <row r="709" spans="3:13" ht="13">
      <c r="C709" s="90"/>
      <c r="M709" s="6"/>
    </row>
    <row r="710" spans="3:13" ht="13">
      <c r="C710" s="90"/>
      <c r="M710" s="6"/>
    </row>
    <row r="711" spans="3:13" ht="13">
      <c r="C711" s="90"/>
      <c r="M711" s="6"/>
    </row>
    <row r="712" spans="3:13" ht="13">
      <c r="C712" s="90"/>
      <c r="M712" s="6"/>
    </row>
    <row r="713" spans="3:13" ht="13">
      <c r="C713" s="90"/>
      <c r="M713" s="6"/>
    </row>
    <row r="714" spans="3:13" ht="13">
      <c r="C714" s="90"/>
      <c r="M714" s="6"/>
    </row>
    <row r="715" spans="3:13" ht="13">
      <c r="C715" s="90"/>
      <c r="M715" s="6"/>
    </row>
    <row r="716" spans="3:13" ht="13">
      <c r="C716" s="90"/>
      <c r="M716" s="6"/>
    </row>
    <row r="717" spans="3:13" ht="13">
      <c r="C717" s="90"/>
      <c r="M717" s="6"/>
    </row>
    <row r="718" spans="3:13" ht="13">
      <c r="C718" s="90"/>
      <c r="M718" s="6"/>
    </row>
    <row r="719" spans="3:13" ht="13">
      <c r="C719" s="90"/>
      <c r="M719" s="6"/>
    </row>
    <row r="720" spans="3:13" ht="13">
      <c r="C720" s="90"/>
      <c r="M720" s="6"/>
    </row>
    <row r="721" spans="3:13" ht="13">
      <c r="C721" s="90"/>
      <c r="M721" s="6"/>
    </row>
    <row r="722" spans="3:13" ht="13">
      <c r="C722" s="90"/>
      <c r="M722" s="6"/>
    </row>
    <row r="723" spans="3:13" ht="13">
      <c r="C723" s="90"/>
      <c r="M723" s="6"/>
    </row>
    <row r="724" spans="3:13" ht="13">
      <c r="C724" s="90"/>
      <c r="M724" s="6"/>
    </row>
    <row r="725" spans="3:13" ht="13">
      <c r="C725" s="90"/>
      <c r="M725" s="6"/>
    </row>
    <row r="726" spans="3:13" ht="13">
      <c r="C726" s="90"/>
      <c r="M726" s="6"/>
    </row>
    <row r="727" spans="3:13" ht="13">
      <c r="C727" s="90"/>
      <c r="M727" s="6"/>
    </row>
    <row r="728" spans="3:13" ht="13">
      <c r="C728" s="90"/>
      <c r="M728" s="6"/>
    </row>
    <row r="729" spans="3:13" ht="13">
      <c r="C729" s="90"/>
      <c r="M729" s="6"/>
    </row>
    <row r="730" spans="3:13" ht="13">
      <c r="C730" s="90"/>
      <c r="M730" s="6"/>
    </row>
    <row r="731" spans="3:13" ht="13">
      <c r="C731" s="90"/>
      <c r="M731" s="6"/>
    </row>
    <row r="732" spans="3:13" ht="13">
      <c r="C732" s="90"/>
      <c r="M732" s="6"/>
    </row>
    <row r="733" spans="3:13" ht="13">
      <c r="C733" s="90"/>
      <c r="M733" s="6"/>
    </row>
    <row r="734" spans="3:13" ht="13">
      <c r="C734" s="90"/>
      <c r="M734" s="6"/>
    </row>
    <row r="735" spans="3:13" ht="13">
      <c r="C735" s="90"/>
      <c r="M735" s="6"/>
    </row>
    <row r="736" spans="3:13" ht="13">
      <c r="C736" s="90"/>
      <c r="M736" s="6"/>
    </row>
    <row r="737" spans="3:13" ht="13">
      <c r="C737" s="90"/>
      <c r="M737" s="6"/>
    </row>
    <row r="738" spans="3:13" ht="13">
      <c r="C738" s="90"/>
      <c r="M738" s="6"/>
    </row>
    <row r="739" spans="3:13" ht="13">
      <c r="C739" s="90"/>
      <c r="M739" s="6"/>
    </row>
    <row r="740" spans="3:13" ht="13">
      <c r="C740" s="90"/>
      <c r="M740" s="6"/>
    </row>
    <row r="741" spans="3:13" ht="13">
      <c r="C741" s="90"/>
      <c r="M741" s="6"/>
    </row>
    <row r="742" spans="3:13" ht="13">
      <c r="C742" s="90"/>
      <c r="M742" s="6"/>
    </row>
    <row r="743" spans="3:13" ht="13">
      <c r="C743" s="90"/>
      <c r="M743" s="6"/>
    </row>
    <row r="744" spans="3:13" ht="13">
      <c r="C744" s="90"/>
      <c r="M744" s="6"/>
    </row>
    <row r="745" spans="3:13" ht="13">
      <c r="C745" s="90"/>
      <c r="M745" s="6"/>
    </row>
    <row r="746" spans="3:13" ht="13">
      <c r="C746" s="90"/>
      <c r="M746" s="6"/>
    </row>
    <row r="747" spans="3:13" ht="13">
      <c r="C747" s="90"/>
      <c r="M747" s="6"/>
    </row>
    <row r="748" spans="3:13" ht="13">
      <c r="C748" s="90"/>
      <c r="M748" s="6"/>
    </row>
    <row r="749" spans="3:13" ht="13">
      <c r="C749" s="90"/>
      <c r="M749" s="6"/>
    </row>
    <row r="750" spans="3:13" ht="13">
      <c r="C750" s="90"/>
      <c r="M750" s="6"/>
    </row>
    <row r="751" spans="3:13" ht="13">
      <c r="C751" s="90"/>
      <c r="M751" s="6"/>
    </row>
    <row r="752" spans="3:13" ht="13">
      <c r="C752" s="90"/>
      <c r="M752" s="6"/>
    </row>
    <row r="753" spans="3:13" ht="13">
      <c r="C753" s="90"/>
      <c r="M753" s="6"/>
    </row>
    <row r="754" spans="3:13" ht="13">
      <c r="C754" s="90"/>
      <c r="M754" s="6"/>
    </row>
    <row r="755" spans="3:13" ht="13">
      <c r="C755" s="90"/>
      <c r="M755" s="6"/>
    </row>
    <row r="756" spans="3:13" ht="13">
      <c r="C756" s="90"/>
      <c r="M756" s="6"/>
    </row>
    <row r="757" spans="3:13" ht="13">
      <c r="C757" s="90"/>
      <c r="M757" s="6"/>
    </row>
    <row r="758" spans="3:13" ht="13">
      <c r="C758" s="90"/>
      <c r="M758" s="6"/>
    </row>
    <row r="759" spans="3:13" ht="13">
      <c r="C759" s="90"/>
      <c r="M759" s="6"/>
    </row>
    <row r="760" spans="3:13" ht="13">
      <c r="C760" s="90"/>
      <c r="M760" s="6"/>
    </row>
    <row r="761" spans="3:13" ht="13">
      <c r="C761" s="90"/>
      <c r="M761" s="6"/>
    </row>
    <row r="762" spans="3:13" ht="13">
      <c r="C762" s="90"/>
      <c r="M762" s="6"/>
    </row>
    <row r="763" spans="3:13" ht="13">
      <c r="C763" s="90"/>
      <c r="M763" s="6"/>
    </row>
    <row r="764" spans="3:13" ht="13">
      <c r="C764" s="90"/>
      <c r="M764" s="6"/>
    </row>
    <row r="765" spans="3:13" ht="13">
      <c r="C765" s="90"/>
      <c r="M765" s="6"/>
    </row>
    <row r="766" spans="3:13" ht="13">
      <c r="C766" s="90"/>
      <c r="M766" s="6"/>
    </row>
    <row r="767" spans="3:13" ht="13">
      <c r="C767" s="90"/>
      <c r="M767" s="6"/>
    </row>
    <row r="768" spans="3:13" ht="13">
      <c r="C768" s="90"/>
      <c r="M768" s="6"/>
    </row>
    <row r="769" spans="3:13" ht="13">
      <c r="C769" s="90"/>
      <c r="M769" s="6"/>
    </row>
    <row r="770" spans="3:13" ht="13">
      <c r="C770" s="90"/>
      <c r="M770" s="6"/>
    </row>
    <row r="771" spans="3:13" ht="13">
      <c r="C771" s="90"/>
      <c r="M771" s="6"/>
    </row>
    <row r="772" spans="3:13" ht="13">
      <c r="C772" s="90"/>
      <c r="M772" s="6"/>
    </row>
    <row r="773" spans="3:13" ht="13">
      <c r="C773" s="90"/>
      <c r="M773" s="6"/>
    </row>
    <row r="774" spans="3:13" ht="13">
      <c r="C774" s="90"/>
      <c r="M774" s="6"/>
    </row>
    <row r="775" spans="3:13" ht="13">
      <c r="C775" s="90"/>
      <c r="M775" s="6"/>
    </row>
    <row r="776" spans="3:13" ht="13">
      <c r="C776" s="90"/>
      <c r="M776" s="6"/>
    </row>
    <row r="777" spans="3:13" ht="13">
      <c r="C777" s="90"/>
      <c r="M777" s="6"/>
    </row>
    <row r="778" spans="3:13" ht="13">
      <c r="C778" s="90"/>
      <c r="M778" s="6"/>
    </row>
    <row r="779" spans="3:13" ht="13">
      <c r="C779" s="90"/>
      <c r="M779" s="6"/>
    </row>
    <row r="780" spans="3:13" ht="13">
      <c r="C780" s="90"/>
      <c r="M780" s="6"/>
    </row>
    <row r="781" spans="3:13" ht="13">
      <c r="C781" s="90"/>
      <c r="M781" s="6"/>
    </row>
    <row r="782" spans="3:13" ht="13">
      <c r="C782" s="90"/>
      <c r="M782" s="6"/>
    </row>
    <row r="783" spans="3:13" ht="13">
      <c r="C783" s="90"/>
      <c r="M783" s="6"/>
    </row>
    <row r="784" spans="3:13" ht="13">
      <c r="C784" s="90"/>
      <c r="M784" s="6"/>
    </row>
    <row r="785" spans="3:13" ht="13">
      <c r="C785" s="90"/>
      <c r="M785" s="6"/>
    </row>
    <row r="786" spans="3:13" ht="13">
      <c r="C786" s="90"/>
      <c r="M786" s="6"/>
    </row>
    <row r="787" spans="3:13" ht="13">
      <c r="C787" s="90"/>
      <c r="M787" s="6"/>
    </row>
    <row r="788" spans="3:13" ht="13">
      <c r="C788" s="90"/>
      <c r="M788" s="6"/>
    </row>
    <row r="789" spans="3:13" ht="13">
      <c r="C789" s="90"/>
      <c r="M789" s="6"/>
    </row>
    <row r="790" spans="3:13" ht="13">
      <c r="C790" s="90"/>
      <c r="M790" s="6"/>
    </row>
    <row r="791" spans="3:13" ht="13">
      <c r="C791" s="90"/>
      <c r="M791" s="6"/>
    </row>
    <row r="792" spans="3:13" ht="13">
      <c r="C792" s="90"/>
      <c r="M792" s="6"/>
    </row>
    <row r="793" spans="3:13" ht="13">
      <c r="C793" s="90"/>
      <c r="M793" s="6"/>
    </row>
    <row r="794" spans="3:13" ht="13">
      <c r="C794" s="90"/>
      <c r="M794" s="6"/>
    </row>
    <row r="795" spans="3:13" ht="13">
      <c r="C795" s="90"/>
      <c r="M795" s="6"/>
    </row>
    <row r="796" spans="3:13" ht="13">
      <c r="C796" s="90"/>
      <c r="M796" s="6"/>
    </row>
    <row r="797" spans="3:13" ht="13">
      <c r="C797" s="90"/>
      <c r="M797" s="6"/>
    </row>
    <row r="798" spans="3:13" ht="13">
      <c r="C798" s="90"/>
      <c r="M798" s="6"/>
    </row>
    <row r="799" spans="3:13" ht="13">
      <c r="C799" s="90"/>
      <c r="M799" s="6"/>
    </row>
    <row r="800" spans="3:13" ht="13">
      <c r="C800" s="90"/>
      <c r="M800" s="6"/>
    </row>
    <row r="801" spans="3:13" ht="13">
      <c r="C801" s="90"/>
      <c r="M801" s="6"/>
    </row>
    <row r="802" spans="3:13" ht="13">
      <c r="C802" s="90"/>
      <c r="M802" s="6"/>
    </row>
    <row r="803" spans="3:13" ht="13">
      <c r="C803" s="90"/>
      <c r="M803" s="6"/>
    </row>
    <row r="804" spans="3:13" ht="13">
      <c r="C804" s="90"/>
      <c r="M804" s="6"/>
    </row>
    <row r="805" spans="3:13" ht="13">
      <c r="C805" s="90"/>
      <c r="M805" s="6"/>
    </row>
    <row r="806" spans="3:13" ht="13">
      <c r="C806" s="90"/>
      <c r="M806" s="6"/>
    </row>
    <row r="807" spans="3:13" ht="13">
      <c r="C807" s="90"/>
      <c r="M807" s="6"/>
    </row>
    <row r="808" spans="3:13" ht="13">
      <c r="C808" s="90"/>
      <c r="M808" s="6"/>
    </row>
    <row r="809" spans="3:13" ht="13">
      <c r="C809" s="90"/>
      <c r="M809" s="6"/>
    </row>
    <row r="810" spans="3:13" ht="13">
      <c r="C810" s="90"/>
      <c r="M810" s="6"/>
    </row>
    <row r="811" spans="3:13" ht="13">
      <c r="C811" s="90"/>
      <c r="M811" s="6"/>
    </row>
    <row r="812" spans="3:13" ht="13">
      <c r="C812" s="90"/>
      <c r="M812" s="6"/>
    </row>
    <row r="813" spans="3:13" ht="13">
      <c r="C813" s="90"/>
      <c r="M813" s="6"/>
    </row>
    <row r="814" spans="3:13" ht="13">
      <c r="C814" s="90"/>
      <c r="M814" s="6"/>
    </row>
    <row r="815" spans="3:13" ht="13">
      <c r="C815" s="90"/>
      <c r="M815" s="6"/>
    </row>
    <row r="816" spans="3:13" ht="13">
      <c r="C816" s="90"/>
      <c r="M816" s="6"/>
    </row>
    <row r="817" spans="3:13" ht="13">
      <c r="C817" s="90"/>
      <c r="M817" s="6"/>
    </row>
    <row r="818" spans="3:13" ht="13">
      <c r="C818" s="90"/>
      <c r="M818" s="6"/>
    </row>
    <row r="819" spans="3:13" ht="13">
      <c r="C819" s="90"/>
      <c r="M819" s="6"/>
    </row>
    <row r="820" spans="3:13" ht="13">
      <c r="C820" s="90"/>
      <c r="M820" s="6"/>
    </row>
    <row r="821" spans="3:13" ht="13">
      <c r="C821" s="90"/>
      <c r="M821" s="6"/>
    </row>
    <row r="822" spans="3:13" ht="13">
      <c r="C822" s="90"/>
      <c r="M822" s="6"/>
    </row>
    <row r="823" spans="3:13" ht="13">
      <c r="C823" s="90"/>
      <c r="M823" s="6"/>
    </row>
    <row r="824" spans="3:13" ht="13">
      <c r="C824" s="90"/>
      <c r="M824" s="6"/>
    </row>
    <row r="825" spans="3:13" ht="13">
      <c r="C825" s="90"/>
      <c r="M825" s="6"/>
    </row>
    <row r="826" spans="3:13" ht="13">
      <c r="C826" s="90"/>
      <c r="M826" s="6"/>
    </row>
    <row r="827" spans="3:13" ht="13">
      <c r="C827" s="90"/>
      <c r="M827" s="6"/>
    </row>
    <row r="828" spans="3:13" ht="13">
      <c r="C828" s="90"/>
      <c r="M828" s="6"/>
    </row>
    <row r="829" spans="3:13" ht="13">
      <c r="C829" s="90"/>
      <c r="M829" s="6"/>
    </row>
    <row r="830" spans="3:13" ht="13">
      <c r="C830" s="90"/>
      <c r="M830" s="6"/>
    </row>
    <row r="831" spans="3:13" ht="13">
      <c r="C831" s="90"/>
      <c r="M831" s="6"/>
    </row>
    <row r="832" spans="3:13" ht="13">
      <c r="C832" s="90"/>
      <c r="M832" s="6"/>
    </row>
    <row r="833" spans="3:13" ht="13">
      <c r="C833" s="90"/>
      <c r="M833" s="6"/>
    </row>
    <row r="834" spans="3:13" ht="13">
      <c r="C834" s="90"/>
      <c r="M834" s="6"/>
    </row>
    <row r="835" spans="3:13" ht="13">
      <c r="C835" s="90"/>
      <c r="M835" s="6"/>
    </row>
    <row r="836" spans="3:13" ht="13">
      <c r="C836" s="90"/>
      <c r="M836" s="6"/>
    </row>
    <row r="837" spans="3:13" ht="13">
      <c r="C837" s="90"/>
      <c r="M837" s="6"/>
    </row>
    <row r="838" spans="3:13" ht="13">
      <c r="C838" s="90"/>
      <c r="M838" s="6"/>
    </row>
    <row r="839" spans="3:13" ht="13">
      <c r="C839" s="90"/>
      <c r="M839" s="6"/>
    </row>
    <row r="840" spans="3:13" ht="13">
      <c r="C840" s="90"/>
      <c r="M840" s="6"/>
    </row>
    <row r="841" spans="3:13" ht="13">
      <c r="C841" s="90"/>
      <c r="M841" s="6"/>
    </row>
    <row r="842" spans="3:13" ht="13">
      <c r="C842" s="90"/>
      <c r="M842" s="6"/>
    </row>
    <row r="843" spans="3:13" ht="13">
      <c r="C843" s="90"/>
      <c r="M843" s="6"/>
    </row>
    <row r="844" spans="3:13" ht="13">
      <c r="C844" s="90"/>
      <c r="M844" s="6"/>
    </row>
    <row r="845" spans="3:13" ht="13">
      <c r="C845" s="90"/>
      <c r="M845" s="6"/>
    </row>
    <row r="846" spans="3:13" ht="13">
      <c r="C846" s="90"/>
      <c r="M846" s="6"/>
    </row>
    <row r="847" spans="3:13" ht="13">
      <c r="C847" s="90"/>
      <c r="M847" s="6"/>
    </row>
    <row r="848" spans="3:13" ht="13">
      <c r="C848" s="90"/>
      <c r="M848" s="6"/>
    </row>
    <row r="849" spans="3:13" ht="13">
      <c r="C849" s="90"/>
      <c r="M849" s="6"/>
    </row>
    <row r="850" spans="3:13" ht="13">
      <c r="C850" s="90"/>
      <c r="M850" s="6"/>
    </row>
    <row r="851" spans="3:13" ht="13">
      <c r="C851" s="90"/>
      <c r="M851" s="6"/>
    </row>
    <row r="852" spans="3:13" ht="13">
      <c r="C852" s="90"/>
      <c r="M852" s="6"/>
    </row>
    <row r="853" spans="3:13" ht="13">
      <c r="C853" s="90"/>
      <c r="M853" s="6"/>
    </row>
    <row r="854" spans="3:13" ht="13">
      <c r="C854" s="90"/>
      <c r="M854" s="6"/>
    </row>
    <row r="855" spans="3:13" ht="13">
      <c r="C855" s="90"/>
      <c r="M855" s="6"/>
    </row>
    <row r="856" spans="3:13" ht="13">
      <c r="C856" s="90"/>
      <c r="M856" s="6"/>
    </row>
    <row r="857" spans="3:13" ht="13">
      <c r="C857" s="90"/>
      <c r="M857" s="6"/>
    </row>
    <row r="858" spans="3:13" ht="13">
      <c r="C858" s="90"/>
      <c r="M858" s="6"/>
    </row>
    <row r="859" spans="3:13" ht="13">
      <c r="C859" s="90"/>
      <c r="M859" s="6"/>
    </row>
    <row r="860" spans="3:13" ht="13">
      <c r="C860" s="90"/>
      <c r="M860" s="6"/>
    </row>
    <row r="861" spans="3:13" ht="13">
      <c r="C861" s="90"/>
      <c r="M861" s="6"/>
    </row>
    <row r="862" spans="3:13" ht="13">
      <c r="C862" s="90"/>
      <c r="M862" s="6"/>
    </row>
    <row r="863" spans="3:13" ht="13">
      <c r="C863" s="90"/>
      <c r="M863" s="6"/>
    </row>
    <row r="864" spans="3:13" ht="13">
      <c r="C864" s="90"/>
      <c r="M864" s="6"/>
    </row>
    <row r="865" spans="3:13" ht="13">
      <c r="C865" s="90"/>
      <c r="M865" s="6"/>
    </row>
    <row r="866" spans="3:13" ht="13">
      <c r="C866" s="90"/>
      <c r="M866" s="6"/>
    </row>
    <row r="867" spans="3:13" ht="13">
      <c r="C867" s="90"/>
      <c r="M867" s="6"/>
    </row>
    <row r="868" spans="3:13" ht="13">
      <c r="C868" s="90"/>
      <c r="M868" s="6"/>
    </row>
    <row r="869" spans="3:13" ht="13">
      <c r="C869" s="90"/>
      <c r="M869" s="6"/>
    </row>
    <row r="870" spans="3:13" ht="13">
      <c r="C870" s="90"/>
      <c r="M870" s="6"/>
    </row>
    <row r="871" spans="3:13" ht="13">
      <c r="C871" s="90"/>
      <c r="M871" s="6"/>
    </row>
    <row r="872" spans="3:13" ht="13">
      <c r="C872" s="90"/>
      <c r="M872" s="6"/>
    </row>
    <row r="873" spans="3:13" ht="13">
      <c r="C873" s="90"/>
      <c r="M873" s="6"/>
    </row>
    <row r="874" spans="3:13" ht="13">
      <c r="C874" s="90"/>
      <c r="M874" s="6"/>
    </row>
    <row r="875" spans="3:13" ht="13">
      <c r="C875" s="90"/>
      <c r="M875" s="6"/>
    </row>
    <row r="876" spans="3:13" ht="13">
      <c r="C876" s="90"/>
      <c r="M876" s="6"/>
    </row>
    <row r="877" spans="3:13" ht="13">
      <c r="C877" s="90"/>
      <c r="M877" s="6"/>
    </row>
    <row r="878" spans="3:13" ht="13">
      <c r="C878" s="90"/>
      <c r="M878" s="6"/>
    </row>
    <row r="879" spans="3:13" ht="13">
      <c r="C879" s="90"/>
      <c r="M879" s="6"/>
    </row>
    <row r="880" spans="3:13" ht="13">
      <c r="C880" s="90"/>
      <c r="M880" s="6"/>
    </row>
    <row r="881" spans="3:13" ht="13">
      <c r="C881" s="90"/>
      <c r="M881" s="6"/>
    </row>
    <row r="882" spans="3:13" ht="13">
      <c r="C882" s="90"/>
      <c r="M882" s="6"/>
    </row>
    <row r="883" spans="3:13" ht="13">
      <c r="C883" s="90"/>
      <c r="M883" s="6"/>
    </row>
    <row r="884" spans="3:13" ht="13">
      <c r="C884" s="90"/>
      <c r="M884" s="6"/>
    </row>
    <row r="885" spans="3:13" ht="13">
      <c r="C885" s="90"/>
      <c r="M885" s="6"/>
    </row>
    <row r="886" spans="3:13" ht="13">
      <c r="C886" s="90"/>
      <c r="M886" s="6"/>
    </row>
    <row r="887" spans="3:13" ht="13">
      <c r="C887" s="90"/>
      <c r="M887" s="6"/>
    </row>
    <row r="888" spans="3:13" ht="13">
      <c r="C888" s="90"/>
      <c r="M888" s="6"/>
    </row>
    <row r="889" spans="3:13" ht="13">
      <c r="C889" s="90"/>
      <c r="M889" s="6"/>
    </row>
    <row r="890" spans="3:13" ht="13">
      <c r="C890" s="90"/>
      <c r="M890" s="6"/>
    </row>
    <row r="891" spans="3:13" ht="13">
      <c r="C891" s="90"/>
      <c r="M891" s="6"/>
    </row>
    <row r="892" spans="3:13" ht="13">
      <c r="C892" s="90"/>
      <c r="M892" s="6"/>
    </row>
    <row r="893" spans="3:13" ht="13">
      <c r="C893" s="90"/>
      <c r="M893" s="6"/>
    </row>
    <row r="894" spans="3:13" ht="13">
      <c r="C894" s="90"/>
      <c r="M894" s="6"/>
    </row>
    <row r="895" spans="3:13" ht="13">
      <c r="C895" s="90"/>
      <c r="M895" s="6"/>
    </row>
    <row r="896" spans="3:13" ht="13">
      <c r="C896" s="90"/>
      <c r="M896" s="6"/>
    </row>
    <row r="897" spans="3:13" ht="13">
      <c r="C897" s="90"/>
      <c r="M897" s="6"/>
    </row>
    <row r="898" spans="3:13" ht="13">
      <c r="C898" s="90"/>
      <c r="M898" s="6"/>
    </row>
    <row r="899" spans="3:13" ht="13">
      <c r="C899" s="90"/>
      <c r="M899" s="6"/>
    </row>
    <row r="900" spans="3:13" ht="13">
      <c r="C900" s="90"/>
      <c r="M900" s="6"/>
    </row>
    <row r="901" spans="3:13" ht="13">
      <c r="C901" s="90"/>
      <c r="M901" s="6"/>
    </row>
    <row r="902" spans="3:13" ht="13">
      <c r="C902" s="90"/>
      <c r="M902" s="6"/>
    </row>
    <row r="903" spans="3:13" ht="13">
      <c r="C903" s="90"/>
      <c r="M903" s="6"/>
    </row>
    <row r="904" spans="3:13" ht="13">
      <c r="C904" s="90"/>
      <c r="M904" s="6"/>
    </row>
    <row r="905" spans="3:13" ht="13">
      <c r="C905" s="90"/>
      <c r="M905" s="6"/>
    </row>
    <row r="906" spans="3:13" ht="13">
      <c r="C906" s="90"/>
      <c r="M906" s="6"/>
    </row>
    <row r="907" spans="3:13" ht="13">
      <c r="C907" s="90"/>
      <c r="M907" s="6"/>
    </row>
    <row r="908" spans="3:13" ht="13">
      <c r="C908" s="90"/>
      <c r="M908" s="6"/>
    </row>
    <row r="909" spans="3:13" ht="13">
      <c r="C909" s="90"/>
      <c r="M909" s="6"/>
    </row>
    <row r="910" spans="3:13" ht="13">
      <c r="C910" s="90"/>
      <c r="M910" s="6"/>
    </row>
    <row r="911" spans="3:13" ht="13">
      <c r="C911" s="90"/>
      <c r="M911" s="6"/>
    </row>
    <row r="912" spans="3:13" ht="13">
      <c r="C912" s="90"/>
      <c r="M912" s="6"/>
    </row>
    <row r="913" spans="3:13" ht="13">
      <c r="C913" s="90"/>
      <c r="M913" s="6"/>
    </row>
    <row r="914" spans="3:13" ht="13">
      <c r="C914" s="90"/>
      <c r="M914" s="6"/>
    </row>
    <row r="915" spans="3:13" ht="13">
      <c r="C915" s="90"/>
      <c r="M915" s="6"/>
    </row>
    <row r="916" spans="3:13" ht="13">
      <c r="C916" s="90"/>
      <c r="M916" s="6"/>
    </row>
    <row r="917" spans="3:13" ht="13">
      <c r="C917" s="90"/>
      <c r="M917" s="6"/>
    </row>
    <row r="918" spans="3:13" ht="13">
      <c r="C918" s="90"/>
      <c r="M918" s="6"/>
    </row>
    <row r="919" spans="3:13" ht="13">
      <c r="C919" s="90"/>
      <c r="M919" s="6"/>
    </row>
    <row r="920" spans="3:13" ht="13">
      <c r="C920" s="90"/>
      <c r="M920" s="6"/>
    </row>
    <row r="921" spans="3:13" ht="13">
      <c r="C921" s="90"/>
      <c r="M921" s="6"/>
    </row>
    <row r="922" spans="3:13" ht="13">
      <c r="C922" s="90"/>
      <c r="M922" s="6"/>
    </row>
    <row r="923" spans="3:13" ht="13">
      <c r="C923" s="90"/>
      <c r="M923" s="6"/>
    </row>
    <row r="924" spans="3:13" ht="13">
      <c r="C924" s="90"/>
      <c r="M924" s="6"/>
    </row>
    <row r="925" spans="3:13" ht="13">
      <c r="C925" s="90"/>
      <c r="M925" s="6"/>
    </row>
    <row r="926" spans="3:13" ht="13">
      <c r="C926" s="90"/>
      <c r="M926" s="6"/>
    </row>
    <row r="927" spans="3:13" ht="13">
      <c r="C927" s="90"/>
      <c r="M927" s="6"/>
    </row>
    <row r="928" spans="3:13" ht="13">
      <c r="C928" s="90"/>
      <c r="M928" s="6"/>
    </row>
    <row r="929" spans="3:13" ht="13">
      <c r="C929" s="90"/>
      <c r="M929" s="6"/>
    </row>
    <row r="930" spans="3:13" ht="13">
      <c r="C930" s="90"/>
      <c r="M930" s="6"/>
    </row>
    <row r="931" spans="3:13" ht="13">
      <c r="C931" s="90"/>
      <c r="M931" s="6"/>
    </row>
    <row r="932" spans="3:13" ht="13">
      <c r="C932" s="90"/>
      <c r="M932" s="6"/>
    </row>
    <row r="933" spans="3:13" ht="13">
      <c r="C933" s="90"/>
      <c r="M933" s="6"/>
    </row>
    <row r="934" spans="3:13" ht="13">
      <c r="C934" s="90"/>
      <c r="M934" s="6"/>
    </row>
    <row r="935" spans="3:13" ht="13">
      <c r="C935" s="90"/>
      <c r="M935" s="6"/>
    </row>
    <row r="936" spans="3:13" ht="13">
      <c r="C936" s="90"/>
      <c r="M936" s="6"/>
    </row>
    <row r="937" spans="3:13" ht="13">
      <c r="C937" s="90"/>
      <c r="M937" s="6"/>
    </row>
    <row r="938" spans="3:13" ht="13">
      <c r="C938" s="90"/>
      <c r="M938" s="6"/>
    </row>
    <row r="939" spans="3:13" ht="13">
      <c r="C939" s="90"/>
      <c r="M939" s="6"/>
    </row>
    <row r="940" spans="3:13" ht="13">
      <c r="C940" s="90"/>
      <c r="M940" s="6"/>
    </row>
    <row r="941" spans="3:13" ht="13">
      <c r="C941" s="90"/>
      <c r="M941" s="6"/>
    </row>
    <row r="942" spans="3:13" ht="13">
      <c r="C942" s="90"/>
      <c r="M942" s="6"/>
    </row>
    <row r="943" spans="3:13" ht="13">
      <c r="C943" s="90"/>
      <c r="M943" s="6"/>
    </row>
    <row r="944" spans="3:13" ht="13">
      <c r="C944" s="90"/>
      <c r="M944" s="6"/>
    </row>
    <row r="945" spans="3:13" ht="13">
      <c r="C945" s="90"/>
      <c r="M945" s="6"/>
    </row>
    <row r="946" spans="3:13" ht="13">
      <c r="C946" s="90"/>
      <c r="M946" s="6"/>
    </row>
    <row r="947" spans="3:13" ht="13">
      <c r="C947" s="90"/>
      <c r="M947" s="6"/>
    </row>
    <row r="948" spans="3:13" ht="13">
      <c r="C948" s="90"/>
      <c r="M948" s="6"/>
    </row>
    <row r="949" spans="3:13" ht="13">
      <c r="C949" s="90"/>
      <c r="M949" s="6"/>
    </row>
    <row r="950" spans="3:13" ht="13">
      <c r="C950" s="90"/>
      <c r="M950" s="6"/>
    </row>
    <row r="951" spans="3:13" ht="13">
      <c r="C951" s="90"/>
      <c r="M951" s="6"/>
    </row>
    <row r="952" spans="3:13" ht="13">
      <c r="C952" s="90"/>
      <c r="M952" s="6"/>
    </row>
    <row r="953" spans="3:13" ht="13">
      <c r="C953" s="90"/>
      <c r="M953" s="6"/>
    </row>
    <row r="954" spans="3:13" ht="13">
      <c r="C954" s="90"/>
      <c r="M954" s="6"/>
    </row>
    <row r="955" spans="3:13" ht="13">
      <c r="C955" s="90"/>
      <c r="M955" s="6"/>
    </row>
    <row r="956" spans="3:13" ht="13">
      <c r="C956" s="90"/>
      <c r="M956" s="6"/>
    </row>
    <row r="957" spans="3:13" ht="13">
      <c r="C957" s="90"/>
      <c r="M957" s="6"/>
    </row>
    <row r="958" spans="3:13" ht="13">
      <c r="C958" s="90"/>
      <c r="M958" s="6"/>
    </row>
    <row r="959" spans="3:13" ht="13">
      <c r="C959" s="90"/>
      <c r="M959" s="6"/>
    </row>
    <row r="960" spans="3:13" ht="13">
      <c r="C960" s="90"/>
      <c r="M960" s="6"/>
    </row>
    <row r="961" spans="3:13" ht="13">
      <c r="C961" s="90"/>
      <c r="M961" s="6"/>
    </row>
    <row r="962" spans="3:13" ht="13">
      <c r="C962" s="90"/>
      <c r="M962" s="6"/>
    </row>
    <row r="963" spans="3:13" ht="13">
      <c r="C963" s="90"/>
      <c r="M963" s="6"/>
    </row>
    <row r="964" spans="3:13" ht="13">
      <c r="C964" s="90"/>
      <c r="M964" s="6"/>
    </row>
    <row r="965" spans="3:13" ht="13">
      <c r="C965" s="90"/>
      <c r="M965" s="6"/>
    </row>
    <row r="966" spans="3:13" ht="13">
      <c r="C966" s="90"/>
      <c r="M966" s="6"/>
    </row>
    <row r="967" spans="3:13" ht="13">
      <c r="C967" s="90"/>
      <c r="M967" s="6"/>
    </row>
    <row r="968" spans="3:13" ht="13">
      <c r="C968" s="90"/>
      <c r="M968" s="6"/>
    </row>
    <row r="969" spans="3:13" ht="13">
      <c r="C969" s="90"/>
      <c r="M969" s="6"/>
    </row>
    <row r="970" spans="3:13" ht="13">
      <c r="C970" s="90"/>
      <c r="M970" s="6"/>
    </row>
    <row r="971" spans="3:13" ht="13">
      <c r="C971" s="90"/>
      <c r="M971" s="6"/>
    </row>
    <row r="972" spans="3:13" ht="13">
      <c r="C972" s="90"/>
      <c r="M972" s="6"/>
    </row>
    <row r="973" spans="3:13" ht="13">
      <c r="C973" s="90"/>
      <c r="M973" s="6"/>
    </row>
    <row r="974" spans="3:13" ht="13">
      <c r="C974" s="90"/>
      <c r="M974" s="6"/>
    </row>
    <row r="975" spans="3:13" ht="13">
      <c r="C975" s="90"/>
      <c r="M975" s="6"/>
    </row>
    <row r="976" spans="3:13" ht="13">
      <c r="C976" s="90"/>
      <c r="M976" s="6"/>
    </row>
    <row r="977" spans="3:13" ht="13">
      <c r="C977" s="90"/>
      <c r="M977" s="6"/>
    </row>
    <row r="978" spans="3:13" ht="13">
      <c r="C978" s="90"/>
      <c r="M978" s="6"/>
    </row>
    <row r="979" spans="3:13" ht="13">
      <c r="C979" s="90"/>
      <c r="M979" s="6"/>
    </row>
    <row r="980" spans="3:13" ht="13">
      <c r="C980" s="90"/>
      <c r="M980" s="6"/>
    </row>
    <row r="981" spans="3:13" ht="13">
      <c r="C981" s="90"/>
      <c r="M981" s="6"/>
    </row>
    <row r="982" spans="3:13" ht="13">
      <c r="C982" s="90"/>
      <c r="M982" s="6"/>
    </row>
    <row r="983" spans="3:13" ht="13">
      <c r="C983" s="90"/>
      <c r="M983" s="6"/>
    </row>
    <row r="984" spans="3:13" ht="13">
      <c r="C984" s="90"/>
      <c r="M984" s="6"/>
    </row>
    <row r="985" spans="3:13" ht="13">
      <c r="C985" s="90"/>
      <c r="M985" s="6"/>
    </row>
    <row r="986" spans="3:13" ht="13">
      <c r="C986" s="90"/>
      <c r="M986" s="6"/>
    </row>
    <row r="987" spans="3:13" ht="13">
      <c r="C987" s="90"/>
      <c r="M987" s="6"/>
    </row>
    <row r="988" spans="3:13" ht="13">
      <c r="C988" s="90"/>
      <c r="M988" s="6"/>
    </row>
    <row r="989" spans="3:13" ht="13">
      <c r="C989" s="90"/>
      <c r="M989" s="6"/>
    </row>
    <row r="990" spans="3:13" ht="13">
      <c r="C990" s="90"/>
      <c r="M990" s="6"/>
    </row>
    <row r="991" spans="3:13" ht="13">
      <c r="C991" s="90"/>
      <c r="M991" s="6"/>
    </row>
    <row r="992" spans="3:13" ht="13">
      <c r="C992" s="90"/>
      <c r="M992" s="6"/>
    </row>
    <row r="993" spans="3:13" ht="13">
      <c r="C993" s="90"/>
      <c r="M993" s="6"/>
    </row>
    <row r="994" spans="3:13" ht="13">
      <c r="C994" s="90"/>
      <c r="M994" s="6"/>
    </row>
    <row r="995" spans="3:13" ht="13">
      <c r="C995" s="90"/>
      <c r="M995" s="6"/>
    </row>
    <row r="996" spans="3:13" ht="13">
      <c r="C996" s="90"/>
      <c r="M996" s="6"/>
    </row>
    <row r="997" spans="3:13" ht="13">
      <c r="C997" s="90"/>
      <c r="M997" s="6"/>
    </row>
    <row r="998" spans="3:13" ht="13">
      <c r="C998" s="90"/>
      <c r="M998" s="6"/>
    </row>
    <row r="999" spans="3:13" ht="13">
      <c r="C999" s="90"/>
      <c r="M999" s="6"/>
    </row>
    <row r="1000" spans="3:13" ht="13">
      <c r="C1000" s="90"/>
      <c r="M1000" s="6"/>
    </row>
    <row r="1001" spans="3:13" ht="13">
      <c r="C1001" s="90"/>
      <c r="M1001" s="6"/>
    </row>
    <row r="1002" spans="3:13" ht="13">
      <c r="C1002" s="90"/>
      <c r="M1002" s="6"/>
    </row>
    <row r="1003" spans="3:13" ht="13">
      <c r="C1003" s="90"/>
      <c r="M1003" s="6"/>
    </row>
    <row r="1004" spans="3:13" ht="13">
      <c r="C1004" s="90"/>
      <c r="M1004" s="6"/>
    </row>
    <row r="1005" spans="3:13" ht="13">
      <c r="C1005" s="90"/>
      <c r="M1005" s="6"/>
    </row>
    <row r="1006" spans="3:13" ht="13">
      <c r="C1006" s="90"/>
      <c r="M1006" s="6"/>
    </row>
    <row r="1007" spans="3:13" ht="13">
      <c r="C1007" s="90"/>
      <c r="M1007" s="6"/>
    </row>
  </sheetData>
  <mergeCells count="50">
    <mergeCell ref="A1:P1"/>
    <mergeCell ref="A2:P2"/>
    <mergeCell ref="A5:L5"/>
    <mergeCell ref="N5:R5"/>
    <mergeCell ref="T5:AB5"/>
    <mergeCell ref="A8:L8"/>
    <mergeCell ref="A9:L9"/>
    <mergeCell ref="A10:L10"/>
    <mergeCell ref="A11:L11"/>
    <mergeCell ref="A12:L12"/>
    <mergeCell ref="A13:L13"/>
    <mergeCell ref="A14:L14"/>
    <mergeCell ref="N17:R17"/>
    <mergeCell ref="N20:R20"/>
    <mergeCell ref="N21:R21"/>
    <mergeCell ref="N22:R22"/>
    <mergeCell ref="A23:L23"/>
    <mergeCell ref="A24:L24"/>
    <mergeCell ref="N25:N26"/>
    <mergeCell ref="O25:O26"/>
    <mergeCell ref="P25:P26"/>
    <mergeCell ref="Q49:Q51"/>
    <mergeCell ref="R49:R51"/>
    <mergeCell ref="Q25:Q26"/>
    <mergeCell ref="R25:R26"/>
    <mergeCell ref="N31:R31"/>
    <mergeCell ref="N35:R35"/>
    <mergeCell ref="N49:N51"/>
    <mergeCell ref="O49:O51"/>
    <mergeCell ref="P49:P51"/>
    <mergeCell ref="N65:R65"/>
    <mergeCell ref="N66:R66"/>
    <mergeCell ref="N68:R68"/>
    <mergeCell ref="N69:R69"/>
    <mergeCell ref="N71:R71"/>
    <mergeCell ref="N72:R72"/>
    <mergeCell ref="N75:R75"/>
    <mergeCell ref="N88:R88"/>
    <mergeCell ref="N89:R89"/>
    <mergeCell ref="N90:R90"/>
    <mergeCell ref="N93:R93"/>
    <mergeCell ref="N94:R94"/>
    <mergeCell ref="A103:L103"/>
    <mergeCell ref="N81:R81"/>
    <mergeCell ref="N82:R82"/>
    <mergeCell ref="N83:R83"/>
    <mergeCell ref="N84:R84"/>
    <mergeCell ref="N85:R85"/>
    <mergeCell ref="N86:R86"/>
    <mergeCell ref="N87:R87"/>
  </mergeCells>
  <hyperlinks>
    <hyperlink ref="L30" r:id="rId1" xr:uid="{00000000-0004-0000-0200-000000000000}"/>
    <hyperlink ref="L31" r:id="rId2" xr:uid="{00000000-0004-0000-0200-000001000000}"/>
    <hyperlink ref="L32" r:id="rId3" xr:uid="{00000000-0004-0000-02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17"/>
  <sheetViews>
    <sheetView workbookViewId="0"/>
  </sheetViews>
  <sheetFormatPr baseColWidth="10" defaultColWidth="14.5" defaultRowHeight="15.75" customHeight="1"/>
  <cols>
    <col min="11" max="11" width="23.1640625" customWidth="1"/>
  </cols>
  <sheetData>
    <row r="1" spans="1:11" ht="15.75" customHeight="1">
      <c r="A1" s="13" t="s">
        <v>32</v>
      </c>
      <c r="B1" s="14"/>
      <c r="C1" s="14"/>
      <c r="D1" s="14"/>
      <c r="E1" s="14"/>
      <c r="F1" s="14"/>
      <c r="G1" s="14"/>
      <c r="H1" s="17"/>
      <c r="I1" s="17"/>
      <c r="J1" s="20"/>
      <c r="K1" s="22"/>
    </row>
    <row r="2" spans="1:11" ht="45">
      <c r="A2" s="24" t="s">
        <v>49</v>
      </c>
      <c r="B2" s="33" t="s">
        <v>54</v>
      </c>
      <c r="C2" s="37" t="s">
        <v>65</v>
      </c>
      <c r="D2" s="39" t="s">
        <v>63</v>
      </c>
      <c r="E2" s="39" t="s">
        <v>75</v>
      </c>
      <c r="F2" s="39" t="s">
        <v>77</v>
      </c>
      <c r="G2" s="39" t="s">
        <v>79</v>
      </c>
      <c r="H2" s="41" t="s">
        <v>59</v>
      </c>
      <c r="I2" s="43" t="s">
        <v>81</v>
      </c>
      <c r="J2" s="41" t="s">
        <v>82</v>
      </c>
      <c r="K2" s="44" t="s">
        <v>83</v>
      </c>
    </row>
    <row r="3" spans="1:11" ht="32">
      <c r="A3" s="46" t="s">
        <v>84</v>
      </c>
      <c r="B3" s="50" t="s">
        <v>90</v>
      </c>
      <c r="C3" s="50" t="s">
        <v>98</v>
      </c>
      <c r="D3" s="52" t="s">
        <v>99</v>
      </c>
      <c r="E3" s="52" t="s">
        <v>100</v>
      </c>
      <c r="F3" s="52" t="s">
        <v>101</v>
      </c>
      <c r="G3" s="54">
        <v>1434</v>
      </c>
      <c r="H3" s="57" t="s">
        <v>113</v>
      </c>
      <c r="I3" s="59" t="s">
        <v>117</v>
      </c>
      <c r="J3" s="59" t="s">
        <v>119</v>
      </c>
    </row>
    <row r="4" spans="1:11" ht="32">
      <c r="A4" s="46" t="s">
        <v>84</v>
      </c>
      <c r="B4" s="50" t="s">
        <v>120</v>
      </c>
      <c r="C4" s="50"/>
      <c r="D4" s="52" t="s">
        <v>99</v>
      </c>
      <c r="E4" s="52" t="s">
        <v>100</v>
      </c>
      <c r="F4" s="50" t="s">
        <v>121</v>
      </c>
      <c r="G4" s="54">
        <v>160665</v>
      </c>
      <c r="H4" s="57" t="s">
        <v>122</v>
      </c>
      <c r="I4" s="59" t="s">
        <v>123</v>
      </c>
      <c r="J4" s="59" t="s">
        <v>99</v>
      </c>
    </row>
    <row r="5" spans="1:11" ht="96">
      <c r="A5" s="46" t="s">
        <v>84</v>
      </c>
      <c r="B5" s="50" t="s">
        <v>124</v>
      </c>
      <c r="C5" s="50" t="s">
        <v>125</v>
      </c>
      <c r="D5" s="52" t="s">
        <v>99</v>
      </c>
      <c r="E5" s="52" t="s">
        <v>100</v>
      </c>
      <c r="F5" s="52" t="s">
        <v>101</v>
      </c>
      <c r="G5" s="54">
        <v>129317</v>
      </c>
      <c r="H5" s="57" t="s">
        <v>126</v>
      </c>
      <c r="I5" s="59" t="s">
        <v>128</v>
      </c>
      <c r="J5" s="59" t="s">
        <v>99</v>
      </c>
    </row>
    <row r="6" spans="1:11" ht="176">
      <c r="A6" s="46" t="s">
        <v>129</v>
      </c>
      <c r="B6" s="50" t="s">
        <v>130</v>
      </c>
      <c r="C6" s="50" t="s">
        <v>131</v>
      </c>
      <c r="D6" s="52" t="s">
        <v>99</v>
      </c>
      <c r="E6" s="52" t="s">
        <v>100</v>
      </c>
      <c r="F6" s="52" t="s">
        <v>101</v>
      </c>
      <c r="G6" s="62">
        <v>117277</v>
      </c>
      <c r="H6" s="57" t="s">
        <v>133</v>
      </c>
      <c r="I6" s="59" t="s">
        <v>128</v>
      </c>
      <c r="J6" s="59" t="s">
        <v>99</v>
      </c>
    </row>
    <row r="7" spans="1:11" ht="48">
      <c r="A7" s="46" t="s">
        <v>129</v>
      </c>
      <c r="B7" s="50" t="s">
        <v>134</v>
      </c>
      <c r="C7" s="50" t="s">
        <v>135</v>
      </c>
      <c r="D7" s="52" t="s">
        <v>99</v>
      </c>
      <c r="E7" s="52" t="s">
        <v>100</v>
      </c>
      <c r="F7" s="52" t="s">
        <v>101</v>
      </c>
      <c r="G7" s="54">
        <v>119270</v>
      </c>
      <c r="H7" s="57" t="s">
        <v>136</v>
      </c>
      <c r="I7" s="59" t="s">
        <v>128</v>
      </c>
      <c r="J7" s="59" t="s">
        <v>99</v>
      </c>
    </row>
    <row r="8" spans="1:11" ht="176">
      <c r="A8" s="46" t="s">
        <v>129</v>
      </c>
      <c r="B8" s="50" t="s">
        <v>139</v>
      </c>
      <c r="C8" s="50"/>
      <c r="D8" s="52" t="s">
        <v>99</v>
      </c>
      <c r="E8" s="52" t="s">
        <v>100</v>
      </c>
      <c r="F8" s="52" t="s">
        <v>101</v>
      </c>
      <c r="G8" s="65">
        <v>119481</v>
      </c>
      <c r="H8" s="57" t="s">
        <v>140</v>
      </c>
      <c r="I8" s="59" t="s">
        <v>128</v>
      </c>
      <c r="J8" s="59" t="s">
        <v>99</v>
      </c>
      <c r="K8" s="67" t="s">
        <v>141</v>
      </c>
    </row>
    <row r="9" spans="1:11" ht="48">
      <c r="A9" s="46" t="s">
        <v>129</v>
      </c>
      <c r="B9" s="50" t="s">
        <v>145</v>
      </c>
      <c r="C9" s="50" t="s">
        <v>148</v>
      </c>
      <c r="D9" s="52" t="s">
        <v>99</v>
      </c>
      <c r="E9" s="52" t="s">
        <v>100</v>
      </c>
      <c r="F9" s="52" t="s">
        <v>101</v>
      </c>
      <c r="G9" s="54">
        <v>6032</v>
      </c>
      <c r="H9" s="57" t="s">
        <v>152</v>
      </c>
      <c r="I9" s="59" t="s">
        <v>128</v>
      </c>
      <c r="J9" s="59" t="s">
        <v>99</v>
      </c>
      <c r="K9" s="67" t="s">
        <v>157</v>
      </c>
    </row>
    <row r="10" spans="1:11" ht="64">
      <c r="A10" s="46" t="s">
        <v>129</v>
      </c>
      <c r="B10" s="50" t="s">
        <v>160</v>
      </c>
      <c r="C10" s="50" t="s">
        <v>161</v>
      </c>
      <c r="D10" s="52" t="s">
        <v>99</v>
      </c>
      <c r="E10" s="52" t="s">
        <v>100</v>
      </c>
      <c r="F10" s="52" t="s">
        <v>101</v>
      </c>
      <c r="G10" s="54">
        <v>6033</v>
      </c>
      <c r="H10" s="69" t="s">
        <v>165</v>
      </c>
      <c r="I10" s="59" t="s">
        <v>128</v>
      </c>
      <c r="J10" s="59" t="s">
        <v>99</v>
      </c>
      <c r="K10" s="67" t="s">
        <v>170</v>
      </c>
    </row>
    <row r="11" spans="1:11" ht="64">
      <c r="A11" s="46" t="s">
        <v>129</v>
      </c>
      <c r="B11" s="50" t="s">
        <v>171</v>
      </c>
      <c r="C11" s="50"/>
      <c r="D11" s="52" t="s">
        <v>99</v>
      </c>
      <c r="E11" s="52" t="s">
        <v>100</v>
      </c>
      <c r="F11" s="52" t="s">
        <v>101</v>
      </c>
      <c r="G11" s="54">
        <v>165646</v>
      </c>
      <c r="H11" s="57" t="s">
        <v>171</v>
      </c>
      <c r="I11" s="59" t="s">
        <v>117</v>
      </c>
      <c r="J11" s="59" t="s">
        <v>99</v>
      </c>
    </row>
    <row r="12" spans="1:11" ht="80">
      <c r="A12" s="46" t="s">
        <v>129</v>
      </c>
      <c r="B12" s="50" t="s">
        <v>174</v>
      </c>
      <c r="C12" s="50"/>
      <c r="D12" s="52" t="s">
        <v>99</v>
      </c>
      <c r="E12" s="52" t="s">
        <v>100</v>
      </c>
      <c r="F12" s="52" t="s">
        <v>101</v>
      </c>
      <c r="G12" s="65">
        <v>116031</v>
      </c>
      <c r="H12" s="57" t="s">
        <v>177</v>
      </c>
      <c r="I12" s="59" t="s">
        <v>128</v>
      </c>
      <c r="J12" s="59" t="s">
        <v>99</v>
      </c>
      <c r="K12" s="67" t="s">
        <v>181</v>
      </c>
    </row>
    <row r="13" spans="1:11" ht="48">
      <c r="A13" s="46" t="s">
        <v>129</v>
      </c>
      <c r="B13" s="50" t="s">
        <v>182</v>
      </c>
      <c r="C13" s="50"/>
      <c r="D13" s="52" t="s">
        <v>99</v>
      </c>
      <c r="E13" s="52" t="s">
        <v>100</v>
      </c>
      <c r="F13" s="52" t="s">
        <v>101</v>
      </c>
      <c r="G13" s="65">
        <v>155569</v>
      </c>
      <c r="H13" s="57" t="s">
        <v>182</v>
      </c>
      <c r="I13" s="59" t="s">
        <v>128</v>
      </c>
      <c r="J13" s="59" t="s">
        <v>99</v>
      </c>
      <c r="K13" s="67" t="s">
        <v>183</v>
      </c>
    </row>
    <row r="14" spans="1:11" ht="32">
      <c r="A14" s="46" t="s">
        <v>129</v>
      </c>
      <c r="B14" s="50" t="s">
        <v>185</v>
      </c>
      <c r="C14" s="50"/>
      <c r="D14" s="52"/>
      <c r="E14" s="52"/>
      <c r="F14" s="52"/>
      <c r="G14" s="54">
        <v>119270</v>
      </c>
      <c r="H14" s="57" t="s">
        <v>136</v>
      </c>
      <c r="I14" s="59" t="s">
        <v>128</v>
      </c>
      <c r="J14" s="59" t="s">
        <v>99</v>
      </c>
    </row>
    <row r="15" spans="1:11" ht="32">
      <c r="A15" s="46" t="s">
        <v>129</v>
      </c>
      <c r="B15" s="50" t="s">
        <v>186</v>
      </c>
      <c r="C15" s="50"/>
      <c r="D15" s="52"/>
      <c r="E15" s="52"/>
      <c r="F15" s="52"/>
      <c r="G15" s="74"/>
      <c r="H15" s="74"/>
      <c r="I15" s="74"/>
      <c r="J15" s="74"/>
    </row>
    <row r="16" spans="1:11" ht="48">
      <c r="A16" s="46" t="s">
        <v>129</v>
      </c>
      <c r="B16" s="50" t="s">
        <v>188</v>
      </c>
      <c r="C16" s="50" t="s">
        <v>189</v>
      </c>
      <c r="D16" s="52"/>
      <c r="E16" s="52" t="s">
        <v>190</v>
      </c>
      <c r="F16" s="52"/>
      <c r="G16" s="74"/>
      <c r="H16" s="74"/>
      <c r="I16" s="74"/>
      <c r="J16" s="74"/>
    </row>
    <row r="17" spans="1:11" ht="15.75" customHeight="1">
      <c r="A17" s="78" t="s">
        <v>32</v>
      </c>
      <c r="B17" s="14"/>
      <c r="C17" s="14"/>
      <c r="D17" s="14"/>
      <c r="E17" s="14"/>
      <c r="F17" s="14"/>
      <c r="G17" s="14"/>
      <c r="H17" s="17"/>
      <c r="I17" s="17"/>
      <c r="J17" s="20"/>
      <c r="K17" s="8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1001"/>
  <sheetViews>
    <sheetView workbookViewId="0"/>
  </sheetViews>
  <sheetFormatPr baseColWidth="10" defaultColWidth="14.5" defaultRowHeight="15.75" customHeight="1"/>
  <cols>
    <col min="2" max="2" width="34.6640625" customWidth="1"/>
    <col min="3" max="3" width="66.1640625" customWidth="1"/>
  </cols>
  <sheetData>
    <row r="1" spans="1:3" ht="15.75" customHeight="1">
      <c r="A1" s="1" t="s">
        <v>235</v>
      </c>
      <c r="C1" s="90"/>
    </row>
    <row r="2" spans="1:3" ht="15.75" customHeight="1">
      <c r="B2" s="94" t="s">
        <v>237</v>
      </c>
      <c r="C2" s="98" t="s">
        <v>63</v>
      </c>
    </row>
    <row r="3" spans="1:3" ht="15.75" customHeight="1">
      <c r="B3" s="100" t="s">
        <v>41</v>
      </c>
      <c r="C3" s="104" t="s">
        <v>246</v>
      </c>
    </row>
    <row r="4" spans="1:3" ht="15.75" customHeight="1">
      <c r="B4" s="106" t="s">
        <v>60</v>
      </c>
      <c r="C4" s="44" t="s">
        <v>250</v>
      </c>
    </row>
    <row r="5" spans="1:3" ht="15.75" customHeight="1">
      <c r="B5" s="106" t="s">
        <v>61</v>
      </c>
      <c r="C5" s="44" t="s">
        <v>251</v>
      </c>
    </row>
    <row r="6" spans="1:3" ht="15.75" customHeight="1">
      <c r="B6" s="108" t="s">
        <v>85</v>
      </c>
      <c r="C6" s="44" t="s">
        <v>252</v>
      </c>
    </row>
    <row r="7" spans="1:3" ht="15.75" customHeight="1">
      <c r="B7" s="111" t="s">
        <v>86</v>
      </c>
      <c r="C7" s="44" t="s">
        <v>253</v>
      </c>
    </row>
    <row r="8" spans="1:3" ht="15.75" customHeight="1">
      <c r="B8" s="111" t="s">
        <v>87</v>
      </c>
      <c r="C8" s="44" t="s">
        <v>254</v>
      </c>
    </row>
    <row r="9" spans="1:3" ht="15.75" customHeight="1">
      <c r="B9" s="111" t="s">
        <v>88</v>
      </c>
      <c r="C9" s="44" t="s">
        <v>255</v>
      </c>
    </row>
    <row r="10" spans="1:3" ht="15.75" customHeight="1">
      <c r="B10" s="111" t="s">
        <v>91</v>
      </c>
      <c r="C10" s="44" t="s">
        <v>256</v>
      </c>
    </row>
    <row r="11" spans="1:3" ht="15.75" customHeight="1">
      <c r="B11" s="113" t="s">
        <v>95</v>
      </c>
      <c r="C11" s="115" t="s">
        <v>257</v>
      </c>
    </row>
    <row r="12" spans="1:3" ht="15.75" customHeight="1">
      <c r="C12" s="90"/>
    </row>
    <row r="13" spans="1:3" ht="15.75" customHeight="1">
      <c r="C13" s="90"/>
    </row>
    <row r="14" spans="1:3" ht="15.75" customHeight="1">
      <c r="C14" s="90"/>
    </row>
    <row r="15" spans="1:3" ht="15.75" customHeight="1">
      <c r="C15" s="90"/>
    </row>
    <row r="16" spans="1:3" ht="15.75" customHeight="1">
      <c r="C16" s="90"/>
    </row>
    <row r="17" spans="3:3" ht="15.75" customHeight="1">
      <c r="C17" s="90"/>
    </row>
    <row r="18" spans="3:3" ht="15.75" customHeight="1">
      <c r="C18" s="90"/>
    </row>
    <row r="19" spans="3:3" ht="15.75" customHeight="1">
      <c r="C19" s="90"/>
    </row>
    <row r="20" spans="3:3" ht="15.75" customHeight="1">
      <c r="C20" s="90"/>
    </row>
    <row r="21" spans="3:3" ht="15.75" customHeight="1">
      <c r="C21" s="90"/>
    </row>
    <row r="22" spans="3:3" ht="15.75" customHeight="1">
      <c r="C22" s="90"/>
    </row>
    <row r="23" spans="3:3" ht="15.75" customHeight="1">
      <c r="C23" s="90"/>
    </row>
    <row r="24" spans="3:3" ht="15.75" customHeight="1">
      <c r="C24" s="90"/>
    </row>
    <row r="25" spans="3:3" ht="15.75" customHeight="1">
      <c r="C25" s="90"/>
    </row>
    <row r="26" spans="3:3" ht="15.75" customHeight="1">
      <c r="C26" s="90"/>
    </row>
    <row r="27" spans="3:3" ht="15.75" customHeight="1">
      <c r="C27" s="90"/>
    </row>
    <row r="28" spans="3:3" ht="15.75" customHeight="1">
      <c r="C28" s="90"/>
    </row>
    <row r="29" spans="3:3" ht="15.75" customHeight="1">
      <c r="C29" s="90"/>
    </row>
    <row r="30" spans="3:3" ht="15.75" customHeight="1">
      <c r="C30" s="90"/>
    </row>
    <row r="31" spans="3:3" ht="15.75" customHeight="1">
      <c r="C31" s="90"/>
    </row>
    <row r="32" spans="3:3" ht="15.75" customHeight="1">
      <c r="C32" s="90"/>
    </row>
    <row r="33" spans="3:3" ht="15.75" customHeight="1">
      <c r="C33" s="90"/>
    </row>
    <row r="34" spans="3:3" ht="15.75" customHeight="1">
      <c r="C34" s="90"/>
    </row>
    <row r="35" spans="3:3" ht="15.75" customHeight="1">
      <c r="C35" s="90"/>
    </row>
    <row r="36" spans="3:3" ht="15.75" customHeight="1">
      <c r="C36" s="90"/>
    </row>
    <row r="37" spans="3:3" ht="15.75" customHeight="1">
      <c r="C37" s="90"/>
    </row>
    <row r="38" spans="3:3" ht="15.75" customHeight="1">
      <c r="C38" s="90"/>
    </row>
    <row r="39" spans="3:3" ht="15.75" customHeight="1">
      <c r="C39" s="90"/>
    </row>
    <row r="40" spans="3:3" ht="15.75" customHeight="1">
      <c r="C40" s="90"/>
    </row>
    <row r="41" spans="3:3" ht="15.75" customHeight="1">
      <c r="C41" s="90"/>
    </row>
    <row r="42" spans="3:3" ht="15.75" customHeight="1">
      <c r="C42" s="90"/>
    </row>
    <row r="43" spans="3:3" ht="15.75" customHeight="1">
      <c r="C43" s="90"/>
    </row>
    <row r="44" spans="3:3" ht="15.75" customHeight="1">
      <c r="C44" s="90"/>
    </row>
    <row r="45" spans="3:3" ht="15.75" customHeight="1">
      <c r="C45" s="90"/>
    </row>
    <row r="46" spans="3:3" ht="15.75" customHeight="1">
      <c r="C46" s="90"/>
    </row>
    <row r="47" spans="3:3" ht="15.75" customHeight="1">
      <c r="C47" s="90"/>
    </row>
    <row r="48" spans="3:3" ht="15.75" customHeight="1">
      <c r="C48" s="90"/>
    </row>
    <row r="49" spans="3:3" ht="15.75" customHeight="1">
      <c r="C49" s="90"/>
    </row>
    <row r="50" spans="3:3" ht="15.75" customHeight="1">
      <c r="C50" s="90"/>
    </row>
    <row r="51" spans="3:3" ht="15.75" customHeight="1">
      <c r="C51" s="90"/>
    </row>
    <row r="52" spans="3:3" ht="15.75" customHeight="1">
      <c r="C52" s="90"/>
    </row>
    <row r="53" spans="3:3" ht="15.75" customHeight="1">
      <c r="C53" s="90"/>
    </row>
    <row r="54" spans="3:3" ht="15.75" customHeight="1">
      <c r="C54" s="90"/>
    </row>
    <row r="55" spans="3:3" ht="15.75" customHeight="1">
      <c r="C55" s="90"/>
    </row>
    <row r="56" spans="3:3" ht="15.75" customHeight="1">
      <c r="C56" s="90"/>
    </row>
    <row r="57" spans="3:3" ht="15.75" customHeight="1">
      <c r="C57" s="90"/>
    </row>
    <row r="58" spans="3:3" ht="13">
      <c r="C58" s="90"/>
    </row>
    <row r="59" spans="3:3" ht="13">
      <c r="C59" s="90"/>
    </row>
    <row r="60" spans="3:3" ht="13">
      <c r="C60" s="90"/>
    </row>
    <row r="61" spans="3:3" ht="13">
      <c r="C61" s="90"/>
    </row>
    <row r="62" spans="3:3" ht="13">
      <c r="C62" s="90"/>
    </row>
    <row r="63" spans="3:3" ht="13">
      <c r="C63" s="90"/>
    </row>
    <row r="64" spans="3:3" ht="13">
      <c r="C64" s="90"/>
    </row>
    <row r="65" spans="3:3" ht="13">
      <c r="C65" s="90"/>
    </row>
    <row r="66" spans="3:3" ht="13">
      <c r="C66" s="90"/>
    </row>
    <row r="67" spans="3:3" ht="13">
      <c r="C67" s="90"/>
    </row>
    <row r="68" spans="3:3" ht="13">
      <c r="C68" s="90"/>
    </row>
    <row r="69" spans="3:3" ht="13">
      <c r="C69" s="90"/>
    </row>
    <row r="70" spans="3:3" ht="13">
      <c r="C70" s="90"/>
    </row>
    <row r="71" spans="3:3" ht="13">
      <c r="C71" s="90"/>
    </row>
    <row r="72" spans="3:3" ht="13">
      <c r="C72" s="90"/>
    </row>
    <row r="73" spans="3:3" ht="13">
      <c r="C73" s="90"/>
    </row>
    <row r="74" spans="3:3" ht="13">
      <c r="C74" s="90"/>
    </row>
    <row r="75" spans="3:3" ht="13">
      <c r="C75" s="90"/>
    </row>
    <row r="76" spans="3:3" ht="13">
      <c r="C76" s="90"/>
    </row>
    <row r="77" spans="3:3" ht="13">
      <c r="C77" s="90"/>
    </row>
    <row r="78" spans="3:3" ht="13">
      <c r="C78" s="90"/>
    </row>
    <row r="79" spans="3:3" ht="13">
      <c r="C79" s="90"/>
    </row>
    <row r="80" spans="3:3" ht="13">
      <c r="C80" s="90"/>
    </row>
    <row r="81" spans="3:3" ht="13">
      <c r="C81" s="90"/>
    </row>
    <row r="82" spans="3:3" ht="13">
      <c r="C82" s="90"/>
    </row>
    <row r="83" spans="3:3" ht="13">
      <c r="C83" s="90"/>
    </row>
    <row r="84" spans="3:3" ht="13">
      <c r="C84" s="90"/>
    </row>
    <row r="85" spans="3:3" ht="13">
      <c r="C85" s="90"/>
    </row>
    <row r="86" spans="3:3" ht="13">
      <c r="C86" s="90"/>
    </row>
    <row r="87" spans="3:3" ht="13">
      <c r="C87" s="90"/>
    </row>
    <row r="88" spans="3:3" ht="13">
      <c r="C88" s="90"/>
    </row>
    <row r="89" spans="3:3" ht="13">
      <c r="C89" s="90"/>
    </row>
    <row r="90" spans="3:3" ht="13">
      <c r="C90" s="90"/>
    </row>
    <row r="91" spans="3:3" ht="13">
      <c r="C91" s="90"/>
    </row>
    <row r="92" spans="3:3" ht="13">
      <c r="C92" s="90"/>
    </row>
    <row r="93" spans="3:3" ht="13">
      <c r="C93" s="90"/>
    </row>
    <row r="94" spans="3:3" ht="13">
      <c r="C94" s="90"/>
    </row>
    <row r="95" spans="3:3" ht="13">
      <c r="C95" s="90"/>
    </row>
    <row r="96" spans="3:3" ht="13">
      <c r="C96" s="90"/>
    </row>
    <row r="97" spans="3:3" ht="13">
      <c r="C97" s="90"/>
    </row>
    <row r="98" spans="3:3" ht="13">
      <c r="C98" s="90"/>
    </row>
    <row r="99" spans="3:3" ht="13">
      <c r="C99" s="90"/>
    </row>
    <row r="100" spans="3:3" ht="13">
      <c r="C100" s="90"/>
    </row>
    <row r="101" spans="3:3" ht="13">
      <c r="C101" s="90"/>
    </row>
    <row r="102" spans="3:3" ht="13">
      <c r="C102" s="90"/>
    </row>
    <row r="103" spans="3:3" ht="13">
      <c r="C103" s="90"/>
    </row>
    <row r="104" spans="3:3" ht="13">
      <c r="C104" s="90"/>
    </row>
    <row r="105" spans="3:3" ht="13">
      <c r="C105" s="90"/>
    </row>
    <row r="106" spans="3:3" ht="13">
      <c r="C106" s="90"/>
    </row>
    <row r="107" spans="3:3" ht="13">
      <c r="C107" s="90"/>
    </row>
    <row r="108" spans="3:3" ht="13">
      <c r="C108" s="90"/>
    </row>
    <row r="109" spans="3:3" ht="13">
      <c r="C109" s="90"/>
    </row>
    <row r="110" spans="3:3" ht="13">
      <c r="C110" s="90"/>
    </row>
    <row r="111" spans="3:3" ht="13">
      <c r="C111" s="90"/>
    </row>
    <row r="112" spans="3:3" ht="13">
      <c r="C112" s="90"/>
    </row>
    <row r="113" spans="3:3" ht="13">
      <c r="C113" s="90"/>
    </row>
    <row r="114" spans="3:3" ht="13">
      <c r="C114" s="90"/>
    </row>
    <row r="115" spans="3:3" ht="13">
      <c r="C115" s="90"/>
    </row>
    <row r="116" spans="3:3" ht="13">
      <c r="C116" s="90"/>
    </row>
    <row r="117" spans="3:3" ht="13">
      <c r="C117" s="90"/>
    </row>
    <row r="118" spans="3:3" ht="13">
      <c r="C118" s="90"/>
    </row>
    <row r="119" spans="3:3" ht="13">
      <c r="C119" s="90"/>
    </row>
    <row r="120" spans="3:3" ht="13">
      <c r="C120" s="90"/>
    </row>
    <row r="121" spans="3:3" ht="13">
      <c r="C121" s="90"/>
    </row>
    <row r="122" spans="3:3" ht="13">
      <c r="C122" s="90"/>
    </row>
    <row r="123" spans="3:3" ht="13">
      <c r="C123" s="90"/>
    </row>
    <row r="124" spans="3:3" ht="13">
      <c r="C124" s="90"/>
    </row>
    <row r="125" spans="3:3" ht="13">
      <c r="C125" s="90"/>
    </row>
    <row r="126" spans="3:3" ht="13">
      <c r="C126" s="90"/>
    </row>
    <row r="127" spans="3:3" ht="13">
      <c r="C127" s="90"/>
    </row>
    <row r="128" spans="3:3" ht="13">
      <c r="C128" s="90"/>
    </row>
    <row r="129" spans="3:3" ht="13">
      <c r="C129" s="90"/>
    </row>
    <row r="130" spans="3:3" ht="13">
      <c r="C130" s="90"/>
    </row>
    <row r="131" spans="3:3" ht="13">
      <c r="C131" s="90"/>
    </row>
    <row r="132" spans="3:3" ht="13">
      <c r="C132" s="90"/>
    </row>
    <row r="133" spans="3:3" ht="13">
      <c r="C133" s="90"/>
    </row>
    <row r="134" spans="3:3" ht="13">
      <c r="C134" s="90"/>
    </row>
    <row r="135" spans="3:3" ht="13">
      <c r="C135" s="90"/>
    </row>
    <row r="136" spans="3:3" ht="13">
      <c r="C136" s="90"/>
    </row>
    <row r="137" spans="3:3" ht="13">
      <c r="C137" s="90"/>
    </row>
    <row r="138" spans="3:3" ht="13">
      <c r="C138" s="90"/>
    </row>
    <row r="139" spans="3:3" ht="13">
      <c r="C139" s="90"/>
    </row>
    <row r="140" spans="3:3" ht="13">
      <c r="C140" s="90"/>
    </row>
    <row r="141" spans="3:3" ht="13">
      <c r="C141" s="90"/>
    </row>
    <row r="142" spans="3:3" ht="13">
      <c r="C142" s="90"/>
    </row>
    <row r="143" spans="3:3" ht="13">
      <c r="C143" s="90"/>
    </row>
    <row r="144" spans="3:3" ht="13">
      <c r="C144" s="90"/>
    </row>
    <row r="145" spans="3:3" ht="13">
      <c r="C145" s="90"/>
    </row>
    <row r="146" spans="3:3" ht="13">
      <c r="C146" s="90"/>
    </row>
    <row r="147" spans="3:3" ht="13">
      <c r="C147" s="90"/>
    </row>
    <row r="148" spans="3:3" ht="13">
      <c r="C148" s="90"/>
    </row>
    <row r="149" spans="3:3" ht="13">
      <c r="C149" s="90"/>
    </row>
    <row r="150" spans="3:3" ht="13">
      <c r="C150" s="90"/>
    </row>
    <row r="151" spans="3:3" ht="13">
      <c r="C151" s="90"/>
    </row>
    <row r="152" spans="3:3" ht="13">
      <c r="C152" s="90"/>
    </row>
    <row r="153" spans="3:3" ht="13">
      <c r="C153" s="90"/>
    </row>
    <row r="154" spans="3:3" ht="13">
      <c r="C154" s="90"/>
    </row>
    <row r="155" spans="3:3" ht="13">
      <c r="C155" s="90"/>
    </row>
    <row r="156" spans="3:3" ht="13">
      <c r="C156" s="90"/>
    </row>
    <row r="157" spans="3:3" ht="13">
      <c r="C157" s="90"/>
    </row>
    <row r="158" spans="3:3" ht="13">
      <c r="C158" s="90"/>
    </row>
    <row r="159" spans="3:3" ht="13">
      <c r="C159" s="90"/>
    </row>
    <row r="160" spans="3:3" ht="13">
      <c r="C160" s="90"/>
    </row>
    <row r="161" spans="3:3" ht="13">
      <c r="C161" s="90"/>
    </row>
    <row r="162" spans="3:3" ht="13">
      <c r="C162" s="90"/>
    </row>
    <row r="163" spans="3:3" ht="13">
      <c r="C163" s="90"/>
    </row>
    <row r="164" spans="3:3" ht="13">
      <c r="C164" s="90"/>
    </row>
    <row r="165" spans="3:3" ht="13">
      <c r="C165" s="90"/>
    </row>
    <row r="166" spans="3:3" ht="13">
      <c r="C166" s="90"/>
    </row>
    <row r="167" spans="3:3" ht="13">
      <c r="C167" s="90"/>
    </row>
    <row r="168" spans="3:3" ht="13">
      <c r="C168" s="90"/>
    </row>
    <row r="169" spans="3:3" ht="13">
      <c r="C169" s="90"/>
    </row>
    <row r="170" spans="3:3" ht="13">
      <c r="C170" s="90"/>
    </row>
    <row r="171" spans="3:3" ht="13">
      <c r="C171" s="90"/>
    </row>
    <row r="172" spans="3:3" ht="13">
      <c r="C172" s="90"/>
    </row>
    <row r="173" spans="3:3" ht="13">
      <c r="C173" s="90"/>
    </row>
    <row r="174" spans="3:3" ht="13">
      <c r="C174" s="90"/>
    </row>
    <row r="175" spans="3:3" ht="13">
      <c r="C175" s="90"/>
    </row>
    <row r="176" spans="3:3" ht="13">
      <c r="C176" s="90"/>
    </row>
    <row r="177" spans="3:3" ht="13">
      <c r="C177" s="90"/>
    </row>
    <row r="178" spans="3:3" ht="13">
      <c r="C178" s="90"/>
    </row>
    <row r="179" spans="3:3" ht="13">
      <c r="C179" s="90"/>
    </row>
    <row r="180" spans="3:3" ht="13">
      <c r="C180" s="90"/>
    </row>
    <row r="181" spans="3:3" ht="13">
      <c r="C181" s="90"/>
    </row>
    <row r="182" spans="3:3" ht="13">
      <c r="C182" s="90"/>
    </row>
    <row r="183" spans="3:3" ht="13">
      <c r="C183" s="90"/>
    </row>
    <row r="184" spans="3:3" ht="13">
      <c r="C184" s="90"/>
    </row>
    <row r="185" spans="3:3" ht="13">
      <c r="C185" s="90"/>
    </row>
    <row r="186" spans="3:3" ht="13">
      <c r="C186" s="90"/>
    </row>
    <row r="187" spans="3:3" ht="13">
      <c r="C187" s="90"/>
    </row>
    <row r="188" spans="3:3" ht="13">
      <c r="C188" s="90"/>
    </row>
    <row r="189" spans="3:3" ht="13">
      <c r="C189" s="90"/>
    </row>
    <row r="190" spans="3:3" ht="13">
      <c r="C190" s="90"/>
    </row>
    <row r="191" spans="3:3" ht="13">
      <c r="C191" s="90"/>
    </row>
    <row r="192" spans="3:3" ht="13">
      <c r="C192" s="90"/>
    </row>
    <row r="193" spans="3:3" ht="13">
      <c r="C193" s="90"/>
    </row>
    <row r="194" spans="3:3" ht="13">
      <c r="C194" s="90"/>
    </row>
    <row r="195" spans="3:3" ht="13">
      <c r="C195" s="90"/>
    </row>
    <row r="196" spans="3:3" ht="13">
      <c r="C196" s="90"/>
    </row>
    <row r="197" spans="3:3" ht="13">
      <c r="C197" s="90"/>
    </row>
    <row r="198" spans="3:3" ht="13">
      <c r="C198" s="90"/>
    </row>
    <row r="199" spans="3:3" ht="13">
      <c r="C199" s="90"/>
    </row>
    <row r="200" spans="3:3" ht="13">
      <c r="C200" s="90"/>
    </row>
    <row r="201" spans="3:3" ht="13">
      <c r="C201" s="90"/>
    </row>
    <row r="202" spans="3:3" ht="13">
      <c r="C202" s="90"/>
    </row>
    <row r="203" spans="3:3" ht="13">
      <c r="C203" s="90"/>
    </row>
    <row r="204" spans="3:3" ht="13">
      <c r="C204" s="90"/>
    </row>
    <row r="205" spans="3:3" ht="13">
      <c r="C205" s="90"/>
    </row>
    <row r="206" spans="3:3" ht="13">
      <c r="C206" s="90"/>
    </row>
    <row r="207" spans="3:3" ht="13">
      <c r="C207" s="90"/>
    </row>
    <row r="208" spans="3:3" ht="13">
      <c r="C208" s="90"/>
    </row>
    <row r="209" spans="3:3" ht="13">
      <c r="C209" s="90"/>
    </row>
    <row r="210" spans="3:3" ht="13">
      <c r="C210" s="90"/>
    </row>
    <row r="211" spans="3:3" ht="13">
      <c r="C211" s="90"/>
    </row>
    <row r="212" spans="3:3" ht="13">
      <c r="C212" s="90"/>
    </row>
    <row r="213" spans="3:3" ht="13">
      <c r="C213" s="90"/>
    </row>
    <row r="214" spans="3:3" ht="13">
      <c r="C214" s="90"/>
    </row>
    <row r="215" spans="3:3" ht="13">
      <c r="C215" s="90"/>
    </row>
    <row r="216" spans="3:3" ht="13">
      <c r="C216" s="90"/>
    </row>
    <row r="217" spans="3:3" ht="13">
      <c r="C217" s="90"/>
    </row>
    <row r="218" spans="3:3" ht="13">
      <c r="C218" s="90"/>
    </row>
    <row r="219" spans="3:3" ht="13">
      <c r="C219" s="90"/>
    </row>
    <row r="220" spans="3:3" ht="13">
      <c r="C220" s="90"/>
    </row>
    <row r="221" spans="3:3" ht="13">
      <c r="C221" s="90"/>
    </row>
    <row r="222" spans="3:3" ht="13">
      <c r="C222" s="90"/>
    </row>
    <row r="223" spans="3:3" ht="13">
      <c r="C223" s="90"/>
    </row>
    <row r="224" spans="3:3" ht="13">
      <c r="C224" s="90"/>
    </row>
    <row r="225" spans="3:3" ht="13">
      <c r="C225" s="90"/>
    </row>
    <row r="226" spans="3:3" ht="13">
      <c r="C226" s="90"/>
    </row>
    <row r="227" spans="3:3" ht="13">
      <c r="C227" s="90"/>
    </row>
    <row r="228" spans="3:3" ht="13">
      <c r="C228" s="90"/>
    </row>
    <row r="229" spans="3:3" ht="13">
      <c r="C229" s="90"/>
    </row>
    <row r="230" spans="3:3" ht="13">
      <c r="C230" s="90"/>
    </row>
    <row r="231" spans="3:3" ht="13">
      <c r="C231" s="90"/>
    </row>
    <row r="232" spans="3:3" ht="13">
      <c r="C232" s="90"/>
    </row>
    <row r="233" spans="3:3" ht="13">
      <c r="C233" s="90"/>
    </row>
    <row r="234" spans="3:3" ht="13">
      <c r="C234" s="90"/>
    </row>
    <row r="235" spans="3:3" ht="13">
      <c r="C235" s="90"/>
    </row>
    <row r="236" spans="3:3" ht="13">
      <c r="C236" s="90"/>
    </row>
    <row r="237" spans="3:3" ht="13">
      <c r="C237" s="90"/>
    </row>
    <row r="238" spans="3:3" ht="13">
      <c r="C238" s="90"/>
    </row>
    <row r="239" spans="3:3" ht="13">
      <c r="C239" s="90"/>
    </row>
    <row r="240" spans="3:3" ht="13">
      <c r="C240" s="90"/>
    </row>
    <row r="241" spans="3:3" ht="13">
      <c r="C241" s="90"/>
    </row>
    <row r="242" spans="3:3" ht="13">
      <c r="C242" s="90"/>
    </row>
    <row r="243" spans="3:3" ht="13">
      <c r="C243" s="90"/>
    </row>
    <row r="244" spans="3:3" ht="13">
      <c r="C244" s="90"/>
    </row>
    <row r="245" spans="3:3" ht="13">
      <c r="C245" s="90"/>
    </row>
    <row r="246" spans="3:3" ht="13">
      <c r="C246" s="90"/>
    </row>
    <row r="247" spans="3:3" ht="13">
      <c r="C247" s="90"/>
    </row>
    <row r="248" spans="3:3" ht="13">
      <c r="C248" s="90"/>
    </row>
    <row r="249" spans="3:3" ht="13">
      <c r="C249" s="90"/>
    </row>
    <row r="250" spans="3:3" ht="13">
      <c r="C250" s="90"/>
    </row>
    <row r="251" spans="3:3" ht="13">
      <c r="C251" s="90"/>
    </row>
    <row r="252" spans="3:3" ht="13">
      <c r="C252" s="90"/>
    </row>
    <row r="253" spans="3:3" ht="13">
      <c r="C253" s="90"/>
    </row>
    <row r="254" spans="3:3" ht="13">
      <c r="C254" s="90"/>
    </row>
    <row r="255" spans="3:3" ht="13">
      <c r="C255" s="90"/>
    </row>
    <row r="256" spans="3:3" ht="13">
      <c r="C256" s="90"/>
    </row>
    <row r="257" spans="3:3" ht="13">
      <c r="C257" s="90"/>
    </row>
    <row r="258" spans="3:3" ht="13">
      <c r="C258" s="90"/>
    </row>
    <row r="259" spans="3:3" ht="13">
      <c r="C259" s="90"/>
    </row>
    <row r="260" spans="3:3" ht="13">
      <c r="C260" s="90"/>
    </row>
    <row r="261" spans="3:3" ht="13">
      <c r="C261" s="90"/>
    </row>
    <row r="262" spans="3:3" ht="13">
      <c r="C262" s="90"/>
    </row>
    <row r="263" spans="3:3" ht="13">
      <c r="C263" s="90"/>
    </row>
    <row r="264" spans="3:3" ht="13">
      <c r="C264" s="90"/>
    </row>
    <row r="265" spans="3:3" ht="13">
      <c r="C265" s="90"/>
    </row>
    <row r="266" spans="3:3" ht="13">
      <c r="C266" s="90"/>
    </row>
    <row r="267" spans="3:3" ht="13">
      <c r="C267" s="90"/>
    </row>
    <row r="268" spans="3:3" ht="13">
      <c r="C268" s="90"/>
    </row>
    <row r="269" spans="3:3" ht="13">
      <c r="C269" s="90"/>
    </row>
    <row r="270" spans="3:3" ht="13">
      <c r="C270" s="90"/>
    </row>
    <row r="271" spans="3:3" ht="13">
      <c r="C271" s="90"/>
    </row>
    <row r="272" spans="3:3" ht="13">
      <c r="C272" s="90"/>
    </row>
    <row r="273" spans="3:3" ht="13">
      <c r="C273" s="90"/>
    </row>
    <row r="274" spans="3:3" ht="13">
      <c r="C274" s="90"/>
    </row>
    <row r="275" spans="3:3" ht="13">
      <c r="C275" s="90"/>
    </row>
    <row r="276" spans="3:3" ht="13">
      <c r="C276" s="90"/>
    </row>
    <row r="277" spans="3:3" ht="13">
      <c r="C277" s="90"/>
    </row>
    <row r="278" spans="3:3" ht="13">
      <c r="C278" s="90"/>
    </row>
    <row r="279" spans="3:3" ht="13">
      <c r="C279" s="90"/>
    </row>
    <row r="280" spans="3:3" ht="13">
      <c r="C280" s="90"/>
    </row>
    <row r="281" spans="3:3" ht="13">
      <c r="C281" s="90"/>
    </row>
    <row r="282" spans="3:3" ht="13">
      <c r="C282" s="90"/>
    </row>
    <row r="283" spans="3:3" ht="13">
      <c r="C283" s="90"/>
    </row>
    <row r="284" spans="3:3" ht="13">
      <c r="C284" s="90"/>
    </row>
    <row r="285" spans="3:3" ht="13">
      <c r="C285" s="90"/>
    </row>
    <row r="286" spans="3:3" ht="13">
      <c r="C286" s="90"/>
    </row>
    <row r="287" spans="3:3" ht="13">
      <c r="C287" s="90"/>
    </row>
    <row r="288" spans="3:3" ht="13">
      <c r="C288" s="90"/>
    </row>
    <row r="289" spans="3:3" ht="13">
      <c r="C289" s="90"/>
    </row>
    <row r="290" spans="3:3" ht="13">
      <c r="C290" s="90"/>
    </row>
    <row r="291" spans="3:3" ht="13">
      <c r="C291" s="90"/>
    </row>
    <row r="292" spans="3:3" ht="13">
      <c r="C292" s="90"/>
    </row>
    <row r="293" spans="3:3" ht="13">
      <c r="C293" s="90"/>
    </row>
    <row r="294" spans="3:3" ht="13">
      <c r="C294" s="90"/>
    </row>
    <row r="295" spans="3:3" ht="13">
      <c r="C295" s="90"/>
    </row>
    <row r="296" spans="3:3" ht="13">
      <c r="C296" s="90"/>
    </row>
    <row r="297" spans="3:3" ht="13">
      <c r="C297" s="90"/>
    </row>
    <row r="298" spans="3:3" ht="13">
      <c r="C298" s="90"/>
    </row>
    <row r="299" spans="3:3" ht="13">
      <c r="C299" s="90"/>
    </row>
    <row r="300" spans="3:3" ht="13">
      <c r="C300" s="90"/>
    </row>
    <row r="301" spans="3:3" ht="13">
      <c r="C301" s="90"/>
    </row>
    <row r="302" spans="3:3" ht="13">
      <c r="C302" s="90"/>
    </row>
    <row r="303" spans="3:3" ht="13">
      <c r="C303" s="90"/>
    </row>
    <row r="304" spans="3:3" ht="13">
      <c r="C304" s="90"/>
    </row>
    <row r="305" spans="3:3" ht="13">
      <c r="C305" s="90"/>
    </row>
    <row r="306" spans="3:3" ht="13">
      <c r="C306" s="90"/>
    </row>
    <row r="307" spans="3:3" ht="13">
      <c r="C307" s="90"/>
    </row>
    <row r="308" spans="3:3" ht="13">
      <c r="C308" s="90"/>
    </row>
    <row r="309" spans="3:3" ht="13">
      <c r="C309" s="90"/>
    </row>
    <row r="310" spans="3:3" ht="13">
      <c r="C310" s="90"/>
    </row>
    <row r="311" spans="3:3" ht="13">
      <c r="C311" s="90"/>
    </row>
    <row r="312" spans="3:3" ht="13">
      <c r="C312" s="90"/>
    </row>
    <row r="313" spans="3:3" ht="13">
      <c r="C313" s="90"/>
    </row>
    <row r="314" spans="3:3" ht="13">
      <c r="C314" s="90"/>
    </row>
    <row r="315" spans="3:3" ht="13">
      <c r="C315" s="90"/>
    </row>
    <row r="316" spans="3:3" ht="13">
      <c r="C316" s="90"/>
    </row>
    <row r="317" spans="3:3" ht="13">
      <c r="C317" s="90"/>
    </row>
    <row r="318" spans="3:3" ht="13">
      <c r="C318" s="90"/>
    </row>
    <row r="319" spans="3:3" ht="13">
      <c r="C319" s="90"/>
    </row>
    <row r="320" spans="3:3" ht="13">
      <c r="C320" s="90"/>
    </row>
    <row r="321" spans="3:3" ht="13">
      <c r="C321" s="90"/>
    </row>
    <row r="322" spans="3:3" ht="13">
      <c r="C322" s="90"/>
    </row>
    <row r="323" spans="3:3" ht="13">
      <c r="C323" s="90"/>
    </row>
    <row r="324" spans="3:3" ht="13">
      <c r="C324" s="90"/>
    </row>
    <row r="325" spans="3:3" ht="13">
      <c r="C325" s="90"/>
    </row>
    <row r="326" spans="3:3" ht="13">
      <c r="C326" s="90"/>
    </row>
    <row r="327" spans="3:3" ht="13">
      <c r="C327" s="90"/>
    </row>
    <row r="328" spans="3:3" ht="13">
      <c r="C328" s="90"/>
    </row>
    <row r="329" spans="3:3" ht="13">
      <c r="C329" s="90"/>
    </row>
    <row r="330" spans="3:3" ht="13">
      <c r="C330" s="90"/>
    </row>
    <row r="331" spans="3:3" ht="13">
      <c r="C331" s="90"/>
    </row>
    <row r="332" spans="3:3" ht="13">
      <c r="C332" s="90"/>
    </row>
    <row r="333" spans="3:3" ht="13">
      <c r="C333" s="90"/>
    </row>
    <row r="334" spans="3:3" ht="13">
      <c r="C334" s="90"/>
    </row>
    <row r="335" spans="3:3" ht="13">
      <c r="C335" s="90"/>
    </row>
    <row r="336" spans="3:3" ht="13">
      <c r="C336" s="90"/>
    </row>
    <row r="337" spans="3:3" ht="13">
      <c r="C337" s="90"/>
    </row>
    <row r="338" spans="3:3" ht="13">
      <c r="C338" s="90"/>
    </row>
    <row r="339" spans="3:3" ht="13">
      <c r="C339" s="90"/>
    </row>
    <row r="340" spans="3:3" ht="13">
      <c r="C340" s="90"/>
    </row>
    <row r="341" spans="3:3" ht="13">
      <c r="C341" s="90"/>
    </row>
    <row r="342" spans="3:3" ht="13">
      <c r="C342" s="90"/>
    </row>
    <row r="343" spans="3:3" ht="13">
      <c r="C343" s="90"/>
    </row>
    <row r="344" spans="3:3" ht="13">
      <c r="C344" s="90"/>
    </row>
    <row r="345" spans="3:3" ht="13">
      <c r="C345" s="90"/>
    </row>
    <row r="346" spans="3:3" ht="13">
      <c r="C346" s="90"/>
    </row>
    <row r="347" spans="3:3" ht="13">
      <c r="C347" s="90"/>
    </row>
    <row r="348" spans="3:3" ht="13">
      <c r="C348" s="90"/>
    </row>
    <row r="349" spans="3:3" ht="13">
      <c r="C349" s="90"/>
    </row>
    <row r="350" spans="3:3" ht="13">
      <c r="C350" s="90"/>
    </row>
    <row r="351" spans="3:3" ht="13">
      <c r="C351" s="90"/>
    </row>
    <row r="352" spans="3:3" ht="13">
      <c r="C352" s="90"/>
    </row>
    <row r="353" spans="3:3" ht="13">
      <c r="C353" s="90"/>
    </row>
    <row r="354" spans="3:3" ht="13">
      <c r="C354" s="90"/>
    </row>
    <row r="355" spans="3:3" ht="13">
      <c r="C355" s="90"/>
    </row>
    <row r="356" spans="3:3" ht="13">
      <c r="C356" s="90"/>
    </row>
    <row r="357" spans="3:3" ht="13">
      <c r="C357" s="90"/>
    </row>
    <row r="358" spans="3:3" ht="13">
      <c r="C358" s="90"/>
    </row>
    <row r="359" spans="3:3" ht="13">
      <c r="C359" s="90"/>
    </row>
    <row r="360" spans="3:3" ht="13">
      <c r="C360" s="90"/>
    </row>
    <row r="361" spans="3:3" ht="13">
      <c r="C361" s="90"/>
    </row>
    <row r="362" spans="3:3" ht="13">
      <c r="C362" s="90"/>
    </row>
    <row r="363" spans="3:3" ht="13">
      <c r="C363" s="90"/>
    </row>
    <row r="364" spans="3:3" ht="13">
      <c r="C364" s="90"/>
    </row>
    <row r="365" spans="3:3" ht="13">
      <c r="C365" s="90"/>
    </row>
    <row r="366" spans="3:3" ht="13">
      <c r="C366" s="90"/>
    </row>
    <row r="367" spans="3:3" ht="13">
      <c r="C367" s="90"/>
    </row>
    <row r="368" spans="3:3" ht="13">
      <c r="C368" s="90"/>
    </row>
    <row r="369" spans="3:3" ht="13">
      <c r="C369" s="90"/>
    </row>
    <row r="370" spans="3:3" ht="13">
      <c r="C370" s="90"/>
    </row>
    <row r="371" spans="3:3" ht="13">
      <c r="C371" s="90"/>
    </row>
    <row r="372" spans="3:3" ht="13">
      <c r="C372" s="90"/>
    </row>
    <row r="373" spans="3:3" ht="13">
      <c r="C373" s="90"/>
    </row>
    <row r="374" spans="3:3" ht="13">
      <c r="C374" s="90"/>
    </row>
    <row r="375" spans="3:3" ht="13">
      <c r="C375" s="90"/>
    </row>
    <row r="376" spans="3:3" ht="13">
      <c r="C376" s="90"/>
    </row>
    <row r="377" spans="3:3" ht="13">
      <c r="C377" s="90"/>
    </row>
    <row r="378" spans="3:3" ht="13">
      <c r="C378" s="90"/>
    </row>
    <row r="379" spans="3:3" ht="13">
      <c r="C379" s="90"/>
    </row>
    <row r="380" spans="3:3" ht="13">
      <c r="C380" s="90"/>
    </row>
    <row r="381" spans="3:3" ht="13">
      <c r="C381" s="90"/>
    </row>
    <row r="382" spans="3:3" ht="13">
      <c r="C382" s="90"/>
    </row>
    <row r="383" spans="3:3" ht="13">
      <c r="C383" s="90"/>
    </row>
    <row r="384" spans="3:3" ht="13">
      <c r="C384" s="90"/>
    </row>
    <row r="385" spans="3:3" ht="13">
      <c r="C385" s="90"/>
    </row>
    <row r="386" spans="3:3" ht="13">
      <c r="C386" s="90"/>
    </row>
    <row r="387" spans="3:3" ht="13">
      <c r="C387" s="90"/>
    </row>
    <row r="388" spans="3:3" ht="13">
      <c r="C388" s="90"/>
    </row>
    <row r="389" spans="3:3" ht="13">
      <c r="C389" s="90"/>
    </row>
    <row r="390" spans="3:3" ht="13">
      <c r="C390" s="90"/>
    </row>
    <row r="391" spans="3:3" ht="13">
      <c r="C391" s="90"/>
    </row>
    <row r="392" spans="3:3" ht="13">
      <c r="C392" s="90"/>
    </row>
    <row r="393" spans="3:3" ht="13">
      <c r="C393" s="90"/>
    </row>
    <row r="394" spans="3:3" ht="13">
      <c r="C394" s="90"/>
    </row>
    <row r="395" spans="3:3" ht="13">
      <c r="C395" s="90"/>
    </row>
    <row r="396" spans="3:3" ht="13">
      <c r="C396" s="90"/>
    </row>
    <row r="397" spans="3:3" ht="13">
      <c r="C397" s="90"/>
    </row>
    <row r="398" spans="3:3" ht="13">
      <c r="C398" s="90"/>
    </row>
    <row r="399" spans="3:3" ht="13">
      <c r="C399" s="90"/>
    </row>
    <row r="400" spans="3:3" ht="13">
      <c r="C400" s="90"/>
    </row>
    <row r="401" spans="3:3" ht="13">
      <c r="C401" s="90"/>
    </row>
    <row r="402" spans="3:3" ht="13">
      <c r="C402" s="90"/>
    </row>
    <row r="403" spans="3:3" ht="13">
      <c r="C403" s="90"/>
    </row>
    <row r="404" spans="3:3" ht="13">
      <c r="C404" s="90"/>
    </row>
    <row r="405" spans="3:3" ht="13">
      <c r="C405" s="90"/>
    </row>
    <row r="406" spans="3:3" ht="13">
      <c r="C406" s="90"/>
    </row>
    <row r="407" spans="3:3" ht="13">
      <c r="C407" s="90"/>
    </row>
    <row r="408" spans="3:3" ht="13">
      <c r="C408" s="90"/>
    </row>
    <row r="409" spans="3:3" ht="13">
      <c r="C409" s="90"/>
    </row>
    <row r="410" spans="3:3" ht="13">
      <c r="C410" s="90"/>
    </row>
    <row r="411" spans="3:3" ht="13">
      <c r="C411" s="90"/>
    </row>
    <row r="412" spans="3:3" ht="13">
      <c r="C412" s="90"/>
    </row>
    <row r="413" spans="3:3" ht="13">
      <c r="C413" s="90"/>
    </row>
    <row r="414" spans="3:3" ht="13">
      <c r="C414" s="90"/>
    </row>
    <row r="415" spans="3:3" ht="13">
      <c r="C415" s="90"/>
    </row>
    <row r="416" spans="3:3" ht="13">
      <c r="C416" s="90"/>
    </row>
    <row r="417" spans="3:3" ht="13">
      <c r="C417" s="90"/>
    </row>
    <row r="418" spans="3:3" ht="13">
      <c r="C418" s="90"/>
    </row>
    <row r="419" spans="3:3" ht="13">
      <c r="C419" s="90"/>
    </row>
    <row r="420" spans="3:3" ht="13">
      <c r="C420" s="90"/>
    </row>
    <row r="421" spans="3:3" ht="13">
      <c r="C421" s="90"/>
    </row>
    <row r="422" spans="3:3" ht="13">
      <c r="C422" s="90"/>
    </row>
    <row r="423" spans="3:3" ht="13">
      <c r="C423" s="90"/>
    </row>
    <row r="424" spans="3:3" ht="13">
      <c r="C424" s="90"/>
    </row>
    <row r="425" spans="3:3" ht="13">
      <c r="C425" s="90"/>
    </row>
    <row r="426" spans="3:3" ht="13">
      <c r="C426" s="90"/>
    </row>
    <row r="427" spans="3:3" ht="13">
      <c r="C427" s="90"/>
    </row>
    <row r="428" spans="3:3" ht="13">
      <c r="C428" s="90"/>
    </row>
    <row r="429" spans="3:3" ht="13">
      <c r="C429" s="90"/>
    </row>
    <row r="430" spans="3:3" ht="13">
      <c r="C430" s="90"/>
    </row>
    <row r="431" spans="3:3" ht="13">
      <c r="C431" s="90"/>
    </row>
    <row r="432" spans="3:3" ht="13">
      <c r="C432" s="90"/>
    </row>
    <row r="433" spans="3:3" ht="13">
      <c r="C433" s="90"/>
    </row>
    <row r="434" spans="3:3" ht="13">
      <c r="C434" s="90"/>
    </row>
    <row r="435" spans="3:3" ht="13">
      <c r="C435" s="90"/>
    </row>
    <row r="436" spans="3:3" ht="13">
      <c r="C436" s="90"/>
    </row>
    <row r="437" spans="3:3" ht="13">
      <c r="C437" s="90"/>
    </row>
    <row r="438" spans="3:3" ht="13">
      <c r="C438" s="90"/>
    </row>
    <row r="439" spans="3:3" ht="13">
      <c r="C439" s="90"/>
    </row>
    <row r="440" spans="3:3" ht="13">
      <c r="C440" s="90"/>
    </row>
    <row r="441" spans="3:3" ht="13">
      <c r="C441" s="90"/>
    </row>
    <row r="442" spans="3:3" ht="13">
      <c r="C442" s="90"/>
    </row>
    <row r="443" spans="3:3" ht="13">
      <c r="C443" s="90"/>
    </row>
    <row r="444" spans="3:3" ht="13">
      <c r="C444" s="90"/>
    </row>
    <row r="445" spans="3:3" ht="13">
      <c r="C445" s="90"/>
    </row>
    <row r="446" spans="3:3" ht="13">
      <c r="C446" s="90"/>
    </row>
    <row r="447" spans="3:3" ht="13">
      <c r="C447" s="90"/>
    </row>
    <row r="448" spans="3:3" ht="13">
      <c r="C448" s="90"/>
    </row>
    <row r="449" spans="3:3" ht="13">
      <c r="C449" s="90"/>
    </row>
    <row r="450" spans="3:3" ht="13">
      <c r="C450" s="90"/>
    </row>
    <row r="451" spans="3:3" ht="13">
      <c r="C451" s="90"/>
    </row>
    <row r="452" spans="3:3" ht="13">
      <c r="C452" s="90"/>
    </row>
    <row r="453" spans="3:3" ht="13">
      <c r="C453" s="90"/>
    </row>
    <row r="454" spans="3:3" ht="13">
      <c r="C454" s="90"/>
    </row>
    <row r="455" spans="3:3" ht="13">
      <c r="C455" s="90"/>
    </row>
    <row r="456" spans="3:3" ht="13">
      <c r="C456" s="90"/>
    </row>
    <row r="457" spans="3:3" ht="13">
      <c r="C457" s="90"/>
    </row>
    <row r="458" spans="3:3" ht="13">
      <c r="C458" s="90"/>
    </row>
    <row r="459" spans="3:3" ht="13">
      <c r="C459" s="90"/>
    </row>
    <row r="460" spans="3:3" ht="13">
      <c r="C460" s="90"/>
    </row>
    <row r="461" spans="3:3" ht="13">
      <c r="C461" s="90"/>
    </row>
    <row r="462" spans="3:3" ht="13">
      <c r="C462" s="90"/>
    </row>
    <row r="463" spans="3:3" ht="13">
      <c r="C463" s="90"/>
    </row>
    <row r="464" spans="3:3" ht="13">
      <c r="C464" s="90"/>
    </row>
    <row r="465" spans="3:3" ht="13">
      <c r="C465" s="90"/>
    </row>
    <row r="466" spans="3:3" ht="13">
      <c r="C466" s="90"/>
    </row>
    <row r="467" spans="3:3" ht="13">
      <c r="C467" s="90"/>
    </row>
    <row r="468" spans="3:3" ht="13">
      <c r="C468" s="90"/>
    </row>
    <row r="469" spans="3:3" ht="13">
      <c r="C469" s="90"/>
    </row>
    <row r="470" spans="3:3" ht="13">
      <c r="C470" s="90"/>
    </row>
    <row r="471" spans="3:3" ht="13">
      <c r="C471" s="90"/>
    </row>
    <row r="472" spans="3:3" ht="13">
      <c r="C472" s="90"/>
    </row>
    <row r="473" spans="3:3" ht="13">
      <c r="C473" s="90"/>
    </row>
    <row r="474" spans="3:3" ht="13">
      <c r="C474" s="90"/>
    </row>
    <row r="475" spans="3:3" ht="13">
      <c r="C475" s="90"/>
    </row>
    <row r="476" spans="3:3" ht="13">
      <c r="C476" s="90"/>
    </row>
    <row r="477" spans="3:3" ht="13">
      <c r="C477" s="90"/>
    </row>
    <row r="478" spans="3:3" ht="13">
      <c r="C478" s="90"/>
    </row>
    <row r="479" spans="3:3" ht="13">
      <c r="C479" s="90"/>
    </row>
    <row r="480" spans="3:3" ht="13">
      <c r="C480" s="90"/>
    </row>
    <row r="481" spans="3:3" ht="13">
      <c r="C481" s="90"/>
    </row>
    <row r="482" spans="3:3" ht="13">
      <c r="C482" s="90"/>
    </row>
    <row r="483" spans="3:3" ht="13">
      <c r="C483" s="90"/>
    </row>
    <row r="484" spans="3:3" ht="13">
      <c r="C484" s="90"/>
    </row>
    <row r="485" spans="3:3" ht="13">
      <c r="C485" s="90"/>
    </row>
    <row r="486" spans="3:3" ht="13">
      <c r="C486" s="90"/>
    </row>
    <row r="487" spans="3:3" ht="13">
      <c r="C487" s="90"/>
    </row>
    <row r="488" spans="3:3" ht="13">
      <c r="C488" s="90"/>
    </row>
    <row r="489" spans="3:3" ht="13">
      <c r="C489" s="90"/>
    </row>
    <row r="490" spans="3:3" ht="13">
      <c r="C490" s="90"/>
    </row>
    <row r="491" spans="3:3" ht="13">
      <c r="C491" s="90"/>
    </row>
    <row r="492" spans="3:3" ht="13">
      <c r="C492" s="90"/>
    </row>
    <row r="493" spans="3:3" ht="13">
      <c r="C493" s="90"/>
    </row>
    <row r="494" spans="3:3" ht="13">
      <c r="C494" s="90"/>
    </row>
    <row r="495" spans="3:3" ht="13">
      <c r="C495" s="90"/>
    </row>
    <row r="496" spans="3:3" ht="13">
      <c r="C496" s="90"/>
    </row>
    <row r="497" spans="3:3" ht="13">
      <c r="C497" s="90"/>
    </row>
    <row r="498" spans="3:3" ht="13">
      <c r="C498" s="90"/>
    </row>
    <row r="499" spans="3:3" ht="13">
      <c r="C499" s="90"/>
    </row>
    <row r="500" spans="3:3" ht="13">
      <c r="C500" s="90"/>
    </row>
    <row r="501" spans="3:3" ht="13">
      <c r="C501" s="90"/>
    </row>
    <row r="502" spans="3:3" ht="13">
      <c r="C502" s="90"/>
    </row>
    <row r="503" spans="3:3" ht="13">
      <c r="C503" s="90"/>
    </row>
    <row r="504" spans="3:3" ht="13">
      <c r="C504" s="90"/>
    </row>
    <row r="505" spans="3:3" ht="13">
      <c r="C505" s="90"/>
    </row>
    <row r="506" spans="3:3" ht="13">
      <c r="C506" s="90"/>
    </row>
    <row r="507" spans="3:3" ht="13">
      <c r="C507" s="90"/>
    </row>
    <row r="508" spans="3:3" ht="13">
      <c r="C508" s="90"/>
    </row>
    <row r="509" spans="3:3" ht="13">
      <c r="C509" s="90"/>
    </row>
    <row r="510" spans="3:3" ht="13">
      <c r="C510" s="90"/>
    </row>
    <row r="511" spans="3:3" ht="13">
      <c r="C511" s="90"/>
    </row>
    <row r="512" spans="3:3" ht="13">
      <c r="C512" s="90"/>
    </row>
    <row r="513" spans="3:3" ht="13">
      <c r="C513" s="90"/>
    </row>
    <row r="514" spans="3:3" ht="13">
      <c r="C514" s="90"/>
    </row>
    <row r="515" spans="3:3" ht="13">
      <c r="C515" s="90"/>
    </row>
    <row r="516" spans="3:3" ht="13">
      <c r="C516" s="90"/>
    </row>
    <row r="517" spans="3:3" ht="13">
      <c r="C517" s="90"/>
    </row>
    <row r="518" spans="3:3" ht="13">
      <c r="C518" s="90"/>
    </row>
    <row r="519" spans="3:3" ht="13">
      <c r="C519" s="90"/>
    </row>
    <row r="520" spans="3:3" ht="13">
      <c r="C520" s="90"/>
    </row>
    <row r="521" spans="3:3" ht="13">
      <c r="C521" s="90"/>
    </row>
    <row r="522" spans="3:3" ht="13">
      <c r="C522" s="90"/>
    </row>
    <row r="523" spans="3:3" ht="13">
      <c r="C523" s="90"/>
    </row>
    <row r="524" spans="3:3" ht="13">
      <c r="C524" s="90"/>
    </row>
    <row r="525" spans="3:3" ht="13">
      <c r="C525" s="90"/>
    </row>
    <row r="526" spans="3:3" ht="13">
      <c r="C526" s="90"/>
    </row>
    <row r="527" spans="3:3" ht="13">
      <c r="C527" s="90"/>
    </row>
    <row r="528" spans="3:3" ht="13">
      <c r="C528" s="90"/>
    </row>
    <row r="529" spans="3:3" ht="13">
      <c r="C529" s="90"/>
    </row>
    <row r="530" spans="3:3" ht="13">
      <c r="C530" s="90"/>
    </row>
    <row r="531" spans="3:3" ht="13">
      <c r="C531" s="90"/>
    </row>
    <row r="532" spans="3:3" ht="13">
      <c r="C532" s="90"/>
    </row>
    <row r="533" spans="3:3" ht="13">
      <c r="C533" s="90"/>
    </row>
    <row r="534" spans="3:3" ht="13">
      <c r="C534" s="90"/>
    </row>
    <row r="535" spans="3:3" ht="13">
      <c r="C535" s="90"/>
    </row>
    <row r="536" spans="3:3" ht="13">
      <c r="C536" s="90"/>
    </row>
    <row r="537" spans="3:3" ht="13">
      <c r="C537" s="90"/>
    </row>
    <row r="538" spans="3:3" ht="13">
      <c r="C538" s="90"/>
    </row>
    <row r="539" spans="3:3" ht="13">
      <c r="C539" s="90"/>
    </row>
    <row r="540" spans="3:3" ht="13">
      <c r="C540" s="90"/>
    </row>
    <row r="541" spans="3:3" ht="13">
      <c r="C541" s="90"/>
    </row>
    <row r="542" spans="3:3" ht="13">
      <c r="C542" s="90"/>
    </row>
    <row r="543" spans="3:3" ht="13">
      <c r="C543" s="90"/>
    </row>
    <row r="544" spans="3:3" ht="13">
      <c r="C544" s="90"/>
    </row>
    <row r="545" spans="3:3" ht="13">
      <c r="C545" s="90"/>
    </row>
    <row r="546" spans="3:3" ht="13">
      <c r="C546" s="90"/>
    </row>
    <row r="547" spans="3:3" ht="13">
      <c r="C547" s="90"/>
    </row>
    <row r="548" spans="3:3" ht="13">
      <c r="C548" s="90"/>
    </row>
    <row r="549" spans="3:3" ht="13">
      <c r="C549" s="90"/>
    </row>
    <row r="550" spans="3:3" ht="13">
      <c r="C550" s="90"/>
    </row>
    <row r="551" spans="3:3" ht="13">
      <c r="C551" s="90"/>
    </row>
    <row r="552" spans="3:3" ht="13">
      <c r="C552" s="90"/>
    </row>
    <row r="553" spans="3:3" ht="13">
      <c r="C553" s="90"/>
    </row>
    <row r="554" spans="3:3" ht="13">
      <c r="C554" s="90"/>
    </row>
    <row r="555" spans="3:3" ht="13">
      <c r="C555" s="90"/>
    </row>
    <row r="556" spans="3:3" ht="13">
      <c r="C556" s="90"/>
    </row>
    <row r="557" spans="3:3" ht="13">
      <c r="C557" s="90"/>
    </row>
    <row r="558" spans="3:3" ht="13">
      <c r="C558" s="90"/>
    </row>
    <row r="559" spans="3:3" ht="13">
      <c r="C559" s="90"/>
    </row>
    <row r="560" spans="3:3" ht="13">
      <c r="C560" s="90"/>
    </row>
    <row r="561" spans="3:3" ht="13">
      <c r="C561" s="90"/>
    </row>
    <row r="562" spans="3:3" ht="13">
      <c r="C562" s="90"/>
    </row>
    <row r="563" spans="3:3" ht="13">
      <c r="C563" s="90"/>
    </row>
    <row r="564" spans="3:3" ht="13">
      <c r="C564" s="90"/>
    </row>
    <row r="565" spans="3:3" ht="13">
      <c r="C565" s="90"/>
    </row>
    <row r="566" spans="3:3" ht="13">
      <c r="C566" s="90"/>
    </row>
    <row r="567" spans="3:3" ht="13">
      <c r="C567" s="90"/>
    </row>
    <row r="568" spans="3:3" ht="13">
      <c r="C568" s="90"/>
    </row>
    <row r="569" spans="3:3" ht="13">
      <c r="C569" s="90"/>
    </row>
    <row r="570" spans="3:3" ht="13">
      <c r="C570" s="90"/>
    </row>
    <row r="571" spans="3:3" ht="13">
      <c r="C571" s="90"/>
    </row>
    <row r="572" spans="3:3" ht="13">
      <c r="C572" s="90"/>
    </row>
    <row r="573" spans="3:3" ht="13">
      <c r="C573" s="90"/>
    </row>
    <row r="574" spans="3:3" ht="13">
      <c r="C574" s="90"/>
    </row>
    <row r="575" spans="3:3" ht="13">
      <c r="C575" s="90"/>
    </row>
    <row r="576" spans="3:3" ht="13">
      <c r="C576" s="90"/>
    </row>
    <row r="577" spans="3:3" ht="13">
      <c r="C577" s="90"/>
    </row>
    <row r="578" spans="3:3" ht="13">
      <c r="C578" s="90"/>
    </row>
    <row r="579" spans="3:3" ht="13">
      <c r="C579" s="90"/>
    </row>
    <row r="580" spans="3:3" ht="13">
      <c r="C580" s="90"/>
    </row>
    <row r="581" spans="3:3" ht="13">
      <c r="C581" s="90"/>
    </row>
    <row r="582" spans="3:3" ht="13">
      <c r="C582" s="90"/>
    </row>
    <row r="583" spans="3:3" ht="13">
      <c r="C583" s="90"/>
    </row>
    <row r="584" spans="3:3" ht="13">
      <c r="C584" s="90"/>
    </row>
    <row r="585" spans="3:3" ht="13">
      <c r="C585" s="90"/>
    </row>
    <row r="586" spans="3:3" ht="13">
      <c r="C586" s="90"/>
    </row>
    <row r="587" spans="3:3" ht="13">
      <c r="C587" s="90"/>
    </row>
    <row r="588" spans="3:3" ht="13">
      <c r="C588" s="90"/>
    </row>
    <row r="589" spans="3:3" ht="13">
      <c r="C589" s="90"/>
    </row>
    <row r="590" spans="3:3" ht="13">
      <c r="C590" s="90"/>
    </row>
    <row r="591" spans="3:3" ht="13">
      <c r="C591" s="90"/>
    </row>
    <row r="592" spans="3:3" ht="13">
      <c r="C592" s="90"/>
    </row>
    <row r="593" spans="3:3" ht="13">
      <c r="C593" s="90"/>
    </row>
    <row r="594" spans="3:3" ht="13">
      <c r="C594" s="90"/>
    </row>
    <row r="595" spans="3:3" ht="13">
      <c r="C595" s="90"/>
    </row>
    <row r="596" spans="3:3" ht="13">
      <c r="C596" s="90"/>
    </row>
    <row r="597" spans="3:3" ht="13">
      <c r="C597" s="90"/>
    </row>
    <row r="598" spans="3:3" ht="13">
      <c r="C598" s="90"/>
    </row>
    <row r="599" spans="3:3" ht="13">
      <c r="C599" s="90"/>
    </row>
    <row r="600" spans="3:3" ht="13">
      <c r="C600" s="90"/>
    </row>
    <row r="601" spans="3:3" ht="13">
      <c r="C601" s="90"/>
    </row>
    <row r="602" spans="3:3" ht="13">
      <c r="C602" s="90"/>
    </row>
    <row r="603" spans="3:3" ht="13">
      <c r="C603" s="90"/>
    </row>
    <row r="604" spans="3:3" ht="13">
      <c r="C604" s="90"/>
    </row>
    <row r="605" spans="3:3" ht="13">
      <c r="C605" s="90"/>
    </row>
    <row r="606" spans="3:3" ht="13">
      <c r="C606" s="90"/>
    </row>
    <row r="607" spans="3:3" ht="13">
      <c r="C607" s="90"/>
    </row>
    <row r="608" spans="3:3" ht="13">
      <c r="C608" s="90"/>
    </row>
    <row r="609" spans="3:3" ht="13">
      <c r="C609" s="90"/>
    </row>
    <row r="610" spans="3:3" ht="13">
      <c r="C610" s="90"/>
    </row>
    <row r="611" spans="3:3" ht="13">
      <c r="C611" s="90"/>
    </row>
    <row r="612" spans="3:3" ht="13">
      <c r="C612" s="90"/>
    </row>
    <row r="613" spans="3:3" ht="13">
      <c r="C613" s="90"/>
    </row>
    <row r="614" spans="3:3" ht="13">
      <c r="C614" s="90"/>
    </row>
    <row r="615" spans="3:3" ht="13">
      <c r="C615" s="90"/>
    </row>
    <row r="616" spans="3:3" ht="13">
      <c r="C616" s="90"/>
    </row>
    <row r="617" spans="3:3" ht="13">
      <c r="C617" s="90"/>
    </row>
    <row r="618" spans="3:3" ht="13">
      <c r="C618" s="90"/>
    </row>
    <row r="619" spans="3:3" ht="13">
      <c r="C619" s="90"/>
    </row>
    <row r="620" spans="3:3" ht="13">
      <c r="C620" s="90"/>
    </row>
    <row r="621" spans="3:3" ht="13">
      <c r="C621" s="90"/>
    </row>
    <row r="622" spans="3:3" ht="13">
      <c r="C622" s="90"/>
    </row>
    <row r="623" spans="3:3" ht="13">
      <c r="C623" s="90"/>
    </row>
    <row r="624" spans="3:3" ht="13">
      <c r="C624" s="90"/>
    </row>
    <row r="625" spans="3:3" ht="13">
      <c r="C625" s="90"/>
    </row>
    <row r="626" spans="3:3" ht="13">
      <c r="C626" s="90"/>
    </row>
    <row r="627" spans="3:3" ht="13">
      <c r="C627" s="90"/>
    </row>
    <row r="628" spans="3:3" ht="13">
      <c r="C628" s="90"/>
    </row>
    <row r="629" spans="3:3" ht="13">
      <c r="C629" s="90"/>
    </row>
    <row r="630" spans="3:3" ht="13">
      <c r="C630" s="90"/>
    </row>
    <row r="631" spans="3:3" ht="13">
      <c r="C631" s="90"/>
    </row>
    <row r="632" spans="3:3" ht="13">
      <c r="C632" s="90"/>
    </row>
    <row r="633" spans="3:3" ht="13">
      <c r="C633" s="90"/>
    </row>
    <row r="634" spans="3:3" ht="13">
      <c r="C634" s="90"/>
    </row>
    <row r="635" spans="3:3" ht="13">
      <c r="C635" s="90"/>
    </row>
    <row r="636" spans="3:3" ht="13">
      <c r="C636" s="90"/>
    </row>
    <row r="637" spans="3:3" ht="13">
      <c r="C637" s="90"/>
    </row>
    <row r="638" spans="3:3" ht="13">
      <c r="C638" s="90"/>
    </row>
    <row r="639" spans="3:3" ht="13">
      <c r="C639" s="90"/>
    </row>
    <row r="640" spans="3:3" ht="13">
      <c r="C640" s="90"/>
    </row>
    <row r="641" spans="3:3" ht="13">
      <c r="C641" s="90"/>
    </row>
    <row r="642" spans="3:3" ht="13">
      <c r="C642" s="90"/>
    </row>
    <row r="643" spans="3:3" ht="13">
      <c r="C643" s="90"/>
    </row>
    <row r="644" spans="3:3" ht="13">
      <c r="C644" s="90"/>
    </row>
    <row r="645" spans="3:3" ht="13">
      <c r="C645" s="90"/>
    </row>
    <row r="646" spans="3:3" ht="13">
      <c r="C646" s="90"/>
    </row>
    <row r="647" spans="3:3" ht="13">
      <c r="C647" s="90"/>
    </row>
    <row r="648" spans="3:3" ht="13">
      <c r="C648" s="90"/>
    </row>
    <row r="649" spans="3:3" ht="13">
      <c r="C649" s="90"/>
    </row>
    <row r="650" spans="3:3" ht="13">
      <c r="C650" s="90"/>
    </row>
    <row r="651" spans="3:3" ht="13">
      <c r="C651" s="90"/>
    </row>
    <row r="652" spans="3:3" ht="13">
      <c r="C652" s="90"/>
    </row>
    <row r="653" spans="3:3" ht="13">
      <c r="C653" s="90"/>
    </row>
    <row r="654" spans="3:3" ht="13">
      <c r="C654" s="90"/>
    </row>
    <row r="655" spans="3:3" ht="13">
      <c r="C655" s="90"/>
    </row>
    <row r="656" spans="3:3" ht="13">
      <c r="C656" s="90"/>
    </row>
    <row r="657" spans="3:3" ht="13">
      <c r="C657" s="90"/>
    </row>
    <row r="658" spans="3:3" ht="13">
      <c r="C658" s="90"/>
    </row>
    <row r="659" spans="3:3" ht="13">
      <c r="C659" s="90"/>
    </row>
    <row r="660" spans="3:3" ht="13">
      <c r="C660" s="90"/>
    </row>
    <row r="661" spans="3:3" ht="13">
      <c r="C661" s="90"/>
    </row>
    <row r="662" spans="3:3" ht="13">
      <c r="C662" s="90"/>
    </row>
    <row r="663" spans="3:3" ht="13">
      <c r="C663" s="90"/>
    </row>
    <row r="664" spans="3:3" ht="13">
      <c r="C664" s="90"/>
    </row>
    <row r="665" spans="3:3" ht="13">
      <c r="C665" s="90"/>
    </row>
    <row r="666" spans="3:3" ht="13">
      <c r="C666" s="90"/>
    </row>
    <row r="667" spans="3:3" ht="13">
      <c r="C667" s="90"/>
    </row>
    <row r="668" spans="3:3" ht="13">
      <c r="C668" s="90"/>
    </row>
    <row r="669" spans="3:3" ht="13">
      <c r="C669" s="90"/>
    </row>
    <row r="670" spans="3:3" ht="13">
      <c r="C670" s="90"/>
    </row>
    <row r="671" spans="3:3" ht="13">
      <c r="C671" s="90"/>
    </row>
    <row r="672" spans="3:3" ht="13">
      <c r="C672" s="90"/>
    </row>
    <row r="673" spans="3:3" ht="13">
      <c r="C673" s="90"/>
    </row>
    <row r="674" spans="3:3" ht="13">
      <c r="C674" s="90"/>
    </row>
    <row r="675" spans="3:3" ht="13">
      <c r="C675" s="90"/>
    </row>
    <row r="676" spans="3:3" ht="13">
      <c r="C676" s="90"/>
    </row>
    <row r="677" spans="3:3" ht="13">
      <c r="C677" s="90"/>
    </row>
    <row r="678" spans="3:3" ht="13">
      <c r="C678" s="90"/>
    </row>
    <row r="679" spans="3:3" ht="13">
      <c r="C679" s="90"/>
    </row>
    <row r="680" spans="3:3" ht="13">
      <c r="C680" s="90"/>
    </row>
    <row r="681" spans="3:3" ht="13">
      <c r="C681" s="90"/>
    </row>
    <row r="682" spans="3:3" ht="13">
      <c r="C682" s="90"/>
    </row>
    <row r="683" spans="3:3" ht="13">
      <c r="C683" s="90"/>
    </row>
    <row r="684" spans="3:3" ht="13">
      <c r="C684" s="90"/>
    </row>
    <row r="685" spans="3:3" ht="13">
      <c r="C685" s="90"/>
    </row>
    <row r="686" spans="3:3" ht="13">
      <c r="C686" s="90"/>
    </row>
    <row r="687" spans="3:3" ht="13">
      <c r="C687" s="90"/>
    </row>
    <row r="688" spans="3:3" ht="13">
      <c r="C688" s="90"/>
    </row>
    <row r="689" spans="3:3" ht="13">
      <c r="C689" s="90"/>
    </row>
    <row r="690" spans="3:3" ht="13">
      <c r="C690" s="90"/>
    </row>
    <row r="691" spans="3:3" ht="13">
      <c r="C691" s="90"/>
    </row>
    <row r="692" spans="3:3" ht="13">
      <c r="C692" s="90"/>
    </row>
    <row r="693" spans="3:3" ht="13">
      <c r="C693" s="90"/>
    </row>
    <row r="694" spans="3:3" ht="13">
      <c r="C694" s="90"/>
    </row>
    <row r="695" spans="3:3" ht="13">
      <c r="C695" s="90"/>
    </row>
    <row r="696" spans="3:3" ht="13">
      <c r="C696" s="90"/>
    </row>
    <row r="697" spans="3:3" ht="13">
      <c r="C697" s="90"/>
    </row>
    <row r="698" spans="3:3" ht="13">
      <c r="C698" s="90"/>
    </row>
    <row r="699" spans="3:3" ht="13">
      <c r="C699" s="90"/>
    </row>
    <row r="700" spans="3:3" ht="13">
      <c r="C700" s="90"/>
    </row>
    <row r="701" spans="3:3" ht="13">
      <c r="C701" s="90"/>
    </row>
    <row r="702" spans="3:3" ht="13">
      <c r="C702" s="90"/>
    </row>
    <row r="703" spans="3:3" ht="13">
      <c r="C703" s="90"/>
    </row>
    <row r="704" spans="3:3" ht="13">
      <c r="C704" s="90"/>
    </row>
    <row r="705" spans="3:3" ht="13">
      <c r="C705" s="90"/>
    </row>
    <row r="706" spans="3:3" ht="13">
      <c r="C706" s="90"/>
    </row>
    <row r="707" spans="3:3" ht="13">
      <c r="C707" s="90"/>
    </row>
    <row r="708" spans="3:3" ht="13">
      <c r="C708" s="90"/>
    </row>
    <row r="709" spans="3:3" ht="13">
      <c r="C709" s="90"/>
    </row>
    <row r="710" spans="3:3" ht="13">
      <c r="C710" s="90"/>
    </row>
    <row r="711" spans="3:3" ht="13">
      <c r="C711" s="90"/>
    </row>
    <row r="712" spans="3:3" ht="13">
      <c r="C712" s="90"/>
    </row>
    <row r="713" spans="3:3" ht="13">
      <c r="C713" s="90"/>
    </row>
    <row r="714" spans="3:3" ht="13">
      <c r="C714" s="90"/>
    </row>
    <row r="715" spans="3:3" ht="13">
      <c r="C715" s="90"/>
    </row>
    <row r="716" spans="3:3" ht="13">
      <c r="C716" s="90"/>
    </row>
    <row r="717" spans="3:3" ht="13">
      <c r="C717" s="90"/>
    </row>
    <row r="718" spans="3:3" ht="13">
      <c r="C718" s="90"/>
    </row>
    <row r="719" spans="3:3" ht="13">
      <c r="C719" s="90"/>
    </row>
    <row r="720" spans="3:3" ht="13">
      <c r="C720" s="90"/>
    </row>
    <row r="721" spans="3:3" ht="13">
      <c r="C721" s="90"/>
    </row>
    <row r="722" spans="3:3" ht="13">
      <c r="C722" s="90"/>
    </row>
    <row r="723" spans="3:3" ht="13">
      <c r="C723" s="90"/>
    </row>
    <row r="724" spans="3:3" ht="13">
      <c r="C724" s="90"/>
    </row>
    <row r="725" spans="3:3" ht="13">
      <c r="C725" s="90"/>
    </row>
    <row r="726" spans="3:3" ht="13">
      <c r="C726" s="90"/>
    </row>
    <row r="727" spans="3:3" ht="13">
      <c r="C727" s="90"/>
    </row>
    <row r="728" spans="3:3" ht="13">
      <c r="C728" s="90"/>
    </row>
    <row r="729" spans="3:3" ht="13">
      <c r="C729" s="90"/>
    </row>
    <row r="730" spans="3:3" ht="13">
      <c r="C730" s="90"/>
    </row>
    <row r="731" spans="3:3" ht="13">
      <c r="C731" s="90"/>
    </row>
    <row r="732" spans="3:3" ht="13">
      <c r="C732" s="90"/>
    </row>
    <row r="733" spans="3:3" ht="13">
      <c r="C733" s="90"/>
    </row>
    <row r="734" spans="3:3" ht="13">
      <c r="C734" s="90"/>
    </row>
    <row r="735" spans="3:3" ht="13">
      <c r="C735" s="90"/>
    </row>
    <row r="736" spans="3:3" ht="13">
      <c r="C736" s="90"/>
    </row>
    <row r="737" spans="3:3" ht="13">
      <c r="C737" s="90"/>
    </row>
    <row r="738" spans="3:3" ht="13">
      <c r="C738" s="90"/>
    </row>
    <row r="739" spans="3:3" ht="13">
      <c r="C739" s="90"/>
    </row>
    <row r="740" spans="3:3" ht="13">
      <c r="C740" s="90"/>
    </row>
    <row r="741" spans="3:3" ht="13">
      <c r="C741" s="90"/>
    </row>
    <row r="742" spans="3:3" ht="13">
      <c r="C742" s="90"/>
    </row>
    <row r="743" spans="3:3" ht="13">
      <c r="C743" s="90"/>
    </row>
    <row r="744" spans="3:3" ht="13">
      <c r="C744" s="90"/>
    </row>
    <row r="745" spans="3:3" ht="13">
      <c r="C745" s="90"/>
    </row>
    <row r="746" spans="3:3" ht="13">
      <c r="C746" s="90"/>
    </row>
    <row r="747" spans="3:3" ht="13">
      <c r="C747" s="90"/>
    </row>
    <row r="748" spans="3:3" ht="13">
      <c r="C748" s="90"/>
    </row>
    <row r="749" spans="3:3" ht="13">
      <c r="C749" s="90"/>
    </row>
    <row r="750" spans="3:3" ht="13">
      <c r="C750" s="90"/>
    </row>
    <row r="751" spans="3:3" ht="13">
      <c r="C751" s="90"/>
    </row>
    <row r="752" spans="3:3" ht="13">
      <c r="C752" s="90"/>
    </row>
    <row r="753" spans="3:3" ht="13">
      <c r="C753" s="90"/>
    </row>
    <row r="754" spans="3:3" ht="13">
      <c r="C754" s="90"/>
    </row>
    <row r="755" spans="3:3" ht="13">
      <c r="C755" s="90"/>
    </row>
    <row r="756" spans="3:3" ht="13">
      <c r="C756" s="90"/>
    </row>
    <row r="757" spans="3:3" ht="13">
      <c r="C757" s="90"/>
    </row>
    <row r="758" spans="3:3" ht="13">
      <c r="C758" s="90"/>
    </row>
    <row r="759" spans="3:3" ht="13">
      <c r="C759" s="90"/>
    </row>
    <row r="760" spans="3:3" ht="13">
      <c r="C760" s="90"/>
    </row>
    <row r="761" spans="3:3" ht="13">
      <c r="C761" s="90"/>
    </row>
    <row r="762" spans="3:3" ht="13">
      <c r="C762" s="90"/>
    </row>
    <row r="763" spans="3:3" ht="13">
      <c r="C763" s="90"/>
    </row>
    <row r="764" spans="3:3" ht="13">
      <c r="C764" s="90"/>
    </row>
    <row r="765" spans="3:3" ht="13">
      <c r="C765" s="90"/>
    </row>
    <row r="766" spans="3:3" ht="13">
      <c r="C766" s="90"/>
    </row>
    <row r="767" spans="3:3" ht="13">
      <c r="C767" s="90"/>
    </row>
    <row r="768" spans="3:3" ht="13">
      <c r="C768" s="90"/>
    </row>
    <row r="769" spans="3:3" ht="13">
      <c r="C769" s="90"/>
    </row>
    <row r="770" spans="3:3" ht="13">
      <c r="C770" s="90"/>
    </row>
    <row r="771" spans="3:3" ht="13">
      <c r="C771" s="90"/>
    </row>
    <row r="772" spans="3:3" ht="13">
      <c r="C772" s="90"/>
    </row>
    <row r="773" spans="3:3" ht="13">
      <c r="C773" s="90"/>
    </row>
    <row r="774" spans="3:3" ht="13">
      <c r="C774" s="90"/>
    </row>
    <row r="775" spans="3:3" ht="13">
      <c r="C775" s="90"/>
    </row>
    <row r="776" spans="3:3" ht="13">
      <c r="C776" s="90"/>
    </row>
    <row r="777" spans="3:3" ht="13">
      <c r="C777" s="90"/>
    </row>
    <row r="778" spans="3:3" ht="13">
      <c r="C778" s="90"/>
    </row>
    <row r="779" spans="3:3" ht="13">
      <c r="C779" s="90"/>
    </row>
    <row r="780" spans="3:3" ht="13">
      <c r="C780" s="90"/>
    </row>
    <row r="781" spans="3:3" ht="13">
      <c r="C781" s="90"/>
    </row>
    <row r="782" spans="3:3" ht="13">
      <c r="C782" s="90"/>
    </row>
    <row r="783" spans="3:3" ht="13">
      <c r="C783" s="90"/>
    </row>
    <row r="784" spans="3:3" ht="13">
      <c r="C784" s="90"/>
    </row>
    <row r="785" spans="3:3" ht="13">
      <c r="C785" s="90"/>
    </row>
    <row r="786" spans="3:3" ht="13">
      <c r="C786" s="90"/>
    </row>
    <row r="787" spans="3:3" ht="13">
      <c r="C787" s="90"/>
    </row>
    <row r="788" spans="3:3" ht="13">
      <c r="C788" s="90"/>
    </row>
    <row r="789" spans="3:3" ht="13">
      <c r="C789" s="90"/>
    </row>
    <row r="790" spans="3:3" ht="13">
      <c r="C790" s="90"/>
    </row>
    <row r="791" spans="3:3" ht="13">
      <c r="C791" s="90"/>
    </row>
    <row r="792" spans="3:3" ht="13">
      <c r="C792" s="90"/>
    </row>
    <row r="793" spans="3:3" ht="13">
      <c r="C793" s="90"/>
    </row>
    <row r="794" spans="3:3" ht="13">
      <c r="C794" s="90"/>
    </row>
    <row r="795" spans="3:3" ht="13">
      <c r="C795" s="90"/>
    </row>
    <row r="796" spans="3:3" ht="13">
      <c r="C796" s="90"/>
    </row>
    <row r="797" spans="3:3" ht="13">
      <c r="C797" s="90"/>
    </row>
    <row r="798" spans="3:3" ht="13">
      <c r="C798" s="90"/>
    </row>
    <row r="799" spans="3:3" ht="13">
      <c r="C799" s="90"/>
    </row>
    <row r="800" spans="3:3" ht="13">
      <c r="C800" s="90"/>
    </row>
    <row r="801" spans="3:3" ht="13">
      <c r="C801" s="90"/>
    </row>
    <row r="802" spans="3:3" ht="13">
      <c r="C802" s="90"/>
    </row>
    <row r="803" spans="3:3" ht="13">
      <c r="C803" s="90"/>
    </row>
    <row r="804" spans="3:3" ht="13">
      <c r="C804" s="90"/>
    </row>
    <row r="805" spans="3:3" ht="13">
      <c r="C805" s="90"/>
    </row>
    <row r="806" spans="3:3" ht="13">
      <c r="C806" s="90"/>
    </row>
    <row r="807" spans="3:3" ht="13">
      <c r="C807" s="90"/>
    </row>
    <row r="808" spans="3:3" ht="13">
      <c r="C808" s="90"/>
    </row>
    <row r="809" spans="3:3" ht="13">
      <c r="C809" s="90"/>
    </row>
    <row r="810" spans="3:3" ht="13">
      <c r="C810" s="90"/>
    </row>
    <row r="811" spans="3:3" ht="13">
      <c r="C811" s="90"/>
    </row>
    <row r="812" spans="3:3" ht="13">
      <c r="C812" s="90"/>
    </row>
    <row r="813" spans="3:3" ht="13">
      <c r="C813" s="90"/>
    </row>
    <row r="814" spans="3:3" ht="13">
      <c r="C814" s="90"/>
    </row>
    <row r="815" spans="3:3" ht="13">
      <c r="C815" s="90"/>
    </row>
    <row r="816" spans="3:3" ht="13">
      <c r="C816" s="90"/>
    </row>
    <row r="817" spans="3:3" ht="13">
      <c r="C817" s="90"/>
    </row>
    <row r="818" spans="3:3" ht="13">
      <c r="C818" s="90"/>
    </row>
    <row r="819" spans="3:3" ht="13">
      <c r="C819" s="90"/>
    </row>
    <row r="820" spans="3:3" ht="13">
      <c r="C820" s="90"/>
    </row>
    <row r="821" spans="3:3" ht="13">
      <c r="C821" s="90"/>
    </row>
    <row r="822" spans="3:3" ht="13">
      <c r="C822" s="90"/>
    </row>
    <row r="823" spans="3:3" ht="13">
      <c r="C823" s="90"/>
    </row>
    <row r="824" spans="3:3" ht="13">
      <c r="C824" s="90"/>
    </row>
    <row r="825" spans="3:3" ht="13">
      <c r="C825" s="90"/>
    </row>
    <row r="826" spans="3:3" ht="13">
      <c r="C826" s="90"/>
    </row>
    <row r="827" spans="3:3" ht="13">
      <c r="C827" s="90"/>
    </row>
    <row r="828" spans="3:3" ht="13">
      <c r="C828" s="90"/>
    </row>
    <row r="829" spans="3:3" ht="13">
      <c r="C829" s="90"/>
    </row>
    <row r="830" spans="3:3" ht="13">
      <c r="C830" s="90"/>
    </row>
    <row r="831" spans="3:3" ht="13">
      <c r="C831" s="90"/>
    </row>
    <row r="832" spans="3:3" ht="13">
      <c r="C832" s="90"/>
    </row>
    <row r="833" spans="3:3" ht="13">
      <c r="C833" s="90"/>
    </row>
    <row r="834" spans="3:3" ht="13">
      <c r="C834" s="90"/>
    </row>
    <row r="835" spans="3:3" ht="13">
      <c r="C835" s="90"/>
    </row>
    <row r="836" spans="3:3" ht="13">
      <c r="C836" s="90"/>
    </row>
    <row r="837" spans="3:3" ht="13">
      <c r="C837" s="90"/>
    </row>
    <row r="838" spans="3:3" ht="13">
      <c r="C838" s="90"/>
    </row>
    <row r="839" spans="3:3" ht="13">
      <c r="C839" s="90"/>
    </row>
    <row r="840" spans="3:3" ht="13">
      <c r="C840" s="90"/>
    </row>
    <row r="841" spans="3:3" ht="13">
      <c r="C841" s="90"/>
    </row>
    <row r="842" spans="3:3" ht="13">
      <c r="C842" s="90"/>
    </row>
    <row r="843" spans="3:3" ht="13">
      <c r="C843" s="90"/>
    </row>
    <row r="844" spans="3:3" ht="13">
      <c r="C844" s="90"/>
    </row>
    <row r="845" spans="3:3" ht="13">
      <c r="C845" s="90"/>
    </row>
    <row r="846" spans="3:3" ht="13">
      <c r="C846" s="90"/>
    </row>
    <row r="847" spans="3:3" ht="13">
      <c r="C847" s="90"/>
    </row>
    <row r="848" spans="3:3" ht="13">
      <c r="C848" s="90"/>
    </row>
    <row r="849" spans="3:3" ht="13">
      <c r="C849" s="90"/>
    </row>
    <row r="850" spans="3:3" ht="13">
      <c r="C850" s="90"/>
    </row>
    <row r="851" spans="3:3" ht="13">
      <c r="C851" s="90"/>
    </row>
    <row r="852" spans="3:3" ht="13">
      <c r="C852" s="90"/>
    </row>
    <row r="853" spans="3:3" ht="13">
      <c r="C853" s="90"/>
    </row>
    <row r="854" spans="3:3" ht="13">
      <c r="C854" s="90"/>
    </row>
    <row r="855" spans="3:3" ht="13">
      <c r="C855" s="90"/>
    </row>
    <row r="856" spans="3:3" ht="13">
      <c r="C856" s="90"/>
    </row>
    <row r="857" spans="3:3" ht="13">
      <c r="C857" s="90"/>
    </row>
    <row r="858" spans="3:3" ht="13">
      <c r="C858" s="90"/>
    </row>
    <row r="859" spans="3:3" ht="13">
      <c r="C859" s="90"/>
    </row>
    <row r="860" spans="3:3" ht="13">
      <c r="C860" s="90"/>
    </row>
    <row r="861" spans="3:3" ht="13">
      <c r="C861" s="90"/>
    </row>
    <row r="862" spans="3:3" ht="13">
      <c r="C862" s="90"/>
    </row>
    <row r="863" spans="3:3" ht="13">
      <c r="C863" s="90"/>
    </row>
    <row r="864" spans="3:3" ht="13">
      <c r="C864" s="90"/>
    </row>
    <row r="865" spans="3:3" ht="13">
      <c r="C865" s="90"/>
    </row>
    <row r="866" spans="3:3" ht="13">
      <c r="C866" s="90"/>
    </row>
    <row r="867" spans="3:3" ht="13">
      <c r="C867" s="90"/>
    </row>
    <row r="868" spans="3:3" ht="13">
      <c r="C868" s="90"/>
    </row>
    <row r="869" spans="3:3" ht="13">
      <c r="C869" s="90"/>
    </row>
    <row r="870" spans="3:3" ht="13">
      <c r="C870" s="90"/>
    </row>
    <row r="871" spans="3:3" ht="13">
      <c r="C871" s="90"/>
    </row>
    <row r="872" spans="3:3" ht="13">
      <c r="C872" s="90"/>
    </row>
    <row r="873" spans="3:3" ht="13">
      <c r="C873" s="90"/>
    </row>
    <row r="874" spans="3:3" ht="13">
      <c r="C874" s="90"/>
    </row>
    <row r="875" spans="3:3" ht="13">
      <c r="C875" s="90"/>
    </row>
    <row r="876" spans="3:3" ht="13">
      <c r="C876" s="90"/>
    </row>
    <row r="877" spans="3:3" ht="13">
      <c r="C877" s="90"/>
    </row>
    <row r="878" spans="3:3" ht="13">
      <c r="C878" s="90"/>
    </row>
    <row r="879" spans="3:3" ht="13">
      <c r="C879" s="90"/>
    </row>
    <row r="880" spans="3:3" ht="13">
      <c r="C880" s="90"/>
    </row>
    <row r="881" spans="3:3" ht="13">
      <c r="C881" s="90"/>
    </row>
    <row r="882" spans="3:3" ht="13">
      <c r="C882" s="90"/>
    </row>
    <row r="883" spans="3:3" ht="13">
      <c r="C883" s="90"/>
    </row>
    <row r="884" spans="3:3" ht="13">
      <c r="C884" s="90"/>
    </row>
    <row r="885" spans="3:3" ht="13">
      <c r="C885" s="90"/>
    </row>
    <row r="886" spans="3:3" ht="13">
      <c r="C886" s="90"/>
    </row>
    <row r="887" spans="3:3" ht="13">
      <c r="C887" s="90"/>
    </row>
    <row r="888" spans="3:3" ht="13">
      <c r="C888" s="90"/>
    </row>
    <row r="889" spans="3:3" ht="13">
      <c r="C889" s="90"/>
    </row>
    <row r="890" spans="3:3" ht="13">
      <c r="C890" s="90"/>
    </row>
    <row r="891" spans="3:3" ht="13">
      <c r="C891" s="90"/>
    </row>
    <row r="892" spans="3:3" ht="13">
      <c r="C892" s="90"/>
    </row>
    <row r="893" spans="3:3" ht="13">
      <c r="C893" s="90"/>
    </row>
    <row r="894" spans="3:3" ht="13">
      <c r="C894" s="90"/>
    </row>
    <row r="895" spans="3:3" ht="13">
      <c r="C895" s="90"/>
    </row>
    <row r="896" spans="3:3" ht="13">
      <c r="C896" s="90"/>
    </row>
    <row r="897" spans="3:3" ht="13">
      <c r="C897" s="90"/>
    </row>
    <row r="898" spans="3:3" ht="13">
      <c r="C898" s="90"/>
    </row>
    <row r="899" spans="3:3" ht="13">
      <c r="C899" s="90"/>
    </row>
    <row r="900" spans="3:3" ht="13">
      <c r="C900" s="90"/>
    </row>
    <row r="901" spans="3:3" ht="13">
      <c r="C901" s="90"/>
    </row>
    <row r="902" spans="3:3" ht="13">
      <c r="C902" s="90"/>
    </row>
    <row r="903" spans="3:3" ht="13">
      <c r="C903" s="90"/>
    </row>
    <row r="904" spans="3:3" ht="13">
      <c r="C904" s="90"/>
    </row>
    <row r="905" spans="3:3" ht="13">
      <c r="C905" s="90"/>
    </row>
    <row r="906" spans="3:3" ht="13">
      <c r="C906" s="90"/>
    </row>
    <row r="907" spans="3:3" ht="13">
      <c r="C907" s="90"/>
    </row>
    <row r="908" spans="3:3" ht="13">
      <c r="C908" s="90"/>
    </row>
    <row r="909" spans="3:3" ht="13">
      <c r="C909" s="90"/>
    </row>
    <row r="910" spans="3:3" ht="13">
      <c r="C910" s="90"/>
    </row>
    <row r="911" spans="3:3" ht="13">
      <c r="C911" s="90"/>
    </row>
    <row r="912" spans="3:3" ht="13">
      <c r="C912" s="90"/>
    </row>
    <row r="913" spans="3:3" ht="13">
      <c r="C913" s="90"/>
    </row>
    <row r="914" spans="3:3" ht="13">
      <c r="C914" s="90"/>
    </row>
    <row r="915" spans="3:3" ht="13">
      <c r="C915" s="90"/>
    </row>
    <row r="916" spans="3:3" ht="13">
      <c r="C916" s="90"/>
    </row>
    <row r="917" spans="3:3" ht="13">
      <c r="C917" s="90"/>
    </row>
    <row r="918" spans="3:3" ht="13">
      <c r="C918" s="90"/>
    </row>
    <row r="919" spans="3:3" ht="13">
      <c r="C919" s="90"/>
    </row>
    <row r="920" spans="3:3" ht="13">
      <c r="C920" s="90"/>
    </row>
    <row r="921" spans="3:3" ht="13">
      <c r="C921" s="90"/>
    </row>
    <row r="922" spans="3:3" ht="13">
      <c r="C922" s="90"/>
    </row>
    <row r="923" spans="3:3" ht="13">
      <c r="C923" s="90"/>
    </row>
    <row r="924" spans="3:3" ht="13">
      <c r="C924" s="90"/>
    </row>
    <row r="925" spans="3:3" ht="13">
      <c r="C925" s="90"/>
    </row>
    <row r="926" spans="3:3" ht="13">
      <c r="C926" s="90"/>
    </row>
    <row r="927" spans="3:3" ht="13">
      <c r="C927" s="90"/>
    </row>
    <row r="928" spans="3:3" ht="13">
      <c r="C928" s="90"/>
    </row>
    <row r="929" spans="3:3" ht="13">
      <c r="C929" s="90"/>
    </row>
    <row r="930" spans="3:3" ht="13">
      <c r="C930" s="90"/>
    </row>
    <row r="931" spans="3:3" ht="13">
      <c r="C931" s="90"/>
    </row>
    <row r="932" spans="3:3" ht="13">
      <c r="C932" s="90"/>
    </row>
    <row r="933" spans="3:3" ht="13">
      <c r="C933" s="90"/>
    </row>
    <row r="934" spans="3:3" ht="13">
      <c r="C934" s="90"/>
    </row>
    <row r="935" spans="3:3" ht="13">
      <c r="C935" s="90"/>
    </row>
    <row r="936" spans="3:3" ht="13">
      <c r="C936" s="90"/>
    </row>
    <row r="937" spans="3:3" ht="13">
      <c r="C937" s="90"/>
    </row>
    <row r="938" spans="3:3" ht="13">
      <c r="C938" s="90"/>
    </row>
    <row r="939" spans="3:3" ht="13">
      <c r="C939" s="90"/>
    </row>
    <row r="940" spans="3:3" ht="13">
      <c r="C940" s="90"/>
    </row>
    <row r="941" spans="3:3" ht="13">
      <c r="C941" s="90"/>
    </row>
    <row r="942" spans="3:3" ht="13">
      <c r="C942" s="90"/>
    </row>
    <row r="943" spans="3:3" ht="13">
      <c r="C943" s="90"/>
    </row>
    <row r="944" spans="3:3" ht="13">
      <c r="C944" s="90"/>
    </row>
    <row r="945" spans="3:3" ht="13">
      <c r="C945" s="90"/>
    </row>
    <row r="946" spans="3:3" ht="13">
      <c r="C946" s="90"/>
    </row>
    <row r="947" spans="3:3" ht="13">
      <c r="C947" s="90"/>
    </row>
    <row r="948" spans="3:3" ht="13">
      <c r="C948" s="90"/>
    </row>
    <row r="949" spans="3:3" ht="13">
      <c r="C949" s="90"/>
    </row>
    <row r="950" spans="3:3" ht="13">
      <c r="C950" s="90"/>
    </row>
    <row r="951" spans="3:3" ht="13">
      <c r="C951" s="90"/>
    </row>
    <row r="952" spans="3:3" ht="13">
      <c r="C952" s="90"/>
    </row>
    <row r="953" spans="3:3" ht="13">
      <c r="C953" s="90"/>
    </row>
    <row r="954" spans="3:3" ht="13">
      <c r="C954" s="90"/>
    </row>
    <row r="955" spans="3:3" ht="13">
      <c r="C955" s="90"/>
    </row>
    <row r="956" spans="3:3" ht="13">
      <c r="C956" s="90"/>
    </row>
    <row r="957" spans="3:3" ht="13">
      <c r="C957" s="90"/>
    </row>
    <row r="958" spans="3:3" ht="13">
      <c r="C958" s="90"/>
    </row>
    <row r="959" spans="3:3" ht="13">
      <c r="C959" s="90"/>
    </row>
    <row r="960" spans="3:3" ht="13">
      <c r="C960" s="90"/>
    </row>
    <row r="961" spans="3:3" ht="13">
      <c r="C961" s="90"/>
    </row>
    <row r="962" spans="3:3" ht="13">
      <c r="C962" s="90"/>
    </row>
    <row r="963" spans="3:3" ht="13">
      <c r="C963" s="90"/>
    </row>
    <row r="964" spans="3:3" ht="13">
      <c r="C964" s="90"/>
    </row>
    <row r="965" spans="3:3" ht="13">
      <c r="C965" s="90"/>
    </row>
    <row r="966" spans="3:3" ht="13">
      <c r="C966" s="90"/>
    </row>
    <row r="967" spans="3:3" ht="13">
      <c r="C967" s="90"/>
    </row>
    <row r="968" spans="3:3" ht="13">
      <c r="C968" s="90"/>
    </row>
    <row r="969" spans="3:3" ht="13">
      <c r="C969" s="90"/>
    </row>
    <row r="970" spans="3:3" ht="13">
      <c r="C970" s="90"/>
    </row>
    <row r="971" spans="3:3" ht="13">
      <c r="C971" s="90"/>
    </row>
    <row r="972" spans="3:3" ht="13">
      <c r="C972" s="90"/>
    </row>
    <row r="973" spans="3:3" ht="13">
      <c r="C973" s="90"/>
    </row>
    <row r="974" spans="3:3" ht="13">
      <c r="C974" s="90"/>
    </row>
    <row r="975" spans="3:3" ht="13">
      <c r="C975" s="90"/>
    </row>
    <row r="976" spans="3:3" ht="13">
      <c r="C976" s="90"/>
    </row>
    <row r="977" spans="3:3" ht="13">
      <c r="C977" s="90"/>
    </row>
    <row r="978" spans="3:3" ht="13">
      <c r="C978" s="90"/>
    </row>
    <row r="979" spans="3:3" ht="13">
      <c r="C979" s="90"/>
    </row>
    <row r="980" spans="3:3" ht="13">
      <c r="C980" s="90"/>
    </row>
    <row r="981" spans="3:3" ht="13">
      <c r="C981" s="90"/>
    </row>
    <row r="982" spans="3:3" ht="13">
      <c r="C982" s="90"/>
    </row>
    <row r="983" spans="3:3" ht="13">
      <c r="C983" s="90"/>
    </row>
    <row r="984" spans="3:3" ht="13">
      <c r="C984" s="90"/>
    </row>
    <row r="985" spans="3:3" ht="13">
      <c r="C985" s="90"/>
    </row>
    <row r="986" spans="3:3" ht="13">
      <c r="C986" s="90"/>
    </row>
    <row r="987" spans="3:3" ht="13">
      <c r="C987" s="90"/>
    </row>
    <row r="988" spans="3:3" ht="13">
      <c r="C988" s="90"/>
    </row>
    <row r="989" spans="3:3" ht="13">
      <c r="C989" s="90"/>
    </row>
    <row r="990" spans="3:3" ht="13">
      <c r="C990" s="90"/>
    </row>
    <row r="991" spans="3:3" ht="13">
      <c r="C991" s="90"/>
    </row>
    <row r="992" spans="3:3" ht="13">
      <c r="C992" s="90"/>
    </row>
    <row r="993" spans="3:3" ht="13">
      <c r="C993" s="90"/>
    </row>
    <row r="994" spans="3:3" ht="13">
      <c r="C994" s="90"/>
    </row>
    <row r="995" spans="3:3" ht="13">
      <c r="C995" s="90"/>
    </row>
    <row r="996" spans="3:3" ht="13">
      <c r="C996" s="90"/>
    </row>
    <row r="997" spans="3:3" ht="13">
      <c r="C997" s="90"/>
    </row>
    <row r="998" spans="3:3" ht="13">
      <c r="C998" s="90"/>
    </row>
    <row r="999" spans="3:3" ht="13">
      <c r="C999" s="90"/>
    </row>
    <row r="1000" spans="3:3" ht="13">
      <c r="C1000" s="90"/>
    </row>
    <row r="1001" spans="3:3" ht="13">
      <c r="C1001" s="9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Input</vt:lpstr>
      <vt:lpstr>Issues to be resolved</vt:lpstr>
      <vt:lpstr> REFERENCE - WHO CR for FHIR Ma</vt:lpstr>
      <vt:lpstr>THESE NEED TO GO IN TAB ONE - V</vt:lpstr>
      <vt:lpstr>What columns to complete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Adam Stevenson</cp:lastModifiedBy>
  <dcterms:modified xsi:type="dcterms:W3CDTF">2020-05-17T03:53:38Z</dcterms:modified>
</cp:coreProperties>
</file>