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dam/Src/cqframework/covid-cr/input/datadictionary/"/>
    </mc:Choice>
  </mc:AlternateContent>
  <xr:revisionPtr revIDLastSave="0" documentId="13_ncr:1_{698579BA-89B4-B842-9990-CE5FD3C9A471}" xr6:coauthVersionLast="36" xr6:coauthVersionMax="36" xr10:uidLastSave="{00000000-0000-0000-0000-000000000000}"/>
  <bookViews>
    <workbookView xWindow="0" yWindow="460" windowWidth="33600" windowHeight="19600" xr2:uid="{00000000-000D-0000-FFFF-FFFF00000000}"/>
  </bookViews>
  <sheets>
    <sheet name="Input" sheetId="1" r:id="rId1"/>
    <sheet name="Issues to be resolved" sheetId="2" r:id="rId2"/>
    <sheet name=" REFERENCE - WHO CR for FHIR Ma" sheetId="3" r:id="rId3"/>
    <sheet name="THESE NEED TO GO IN TAB ONE - V" sheetId="4" r:id="rId4"/>
    <sheet name="What columns to complete" sheetId="5" r:id="rId5"/>
  </sheets>
  <definedNames>
    <definedName name="_xlnm._FilterDatabase" localSheetId="0" hidden="1">Input!$T$43:$AD$96</definedName>
    <definedName name="Z_8230CE59_5465_450A_B8ED_1ADB55E4AFBB_.wvu.FilterData" localSheetId="0" hidden="1">Input!$B$2:$AT$111</definedName>
  </definedNames>
  <calcPr calcId="181029"/>
  <customWorkbookViews>
    <customWorkbookView name="Filter 1" guid="{8230CE59-5465-450A-B8ED-1ADB55E4AFBB}" maximized="1" windowWidth="0" windowHeight="0" activeSheetId="0"/>
  </customWorkbookViews>
</workbook>
</file>

<file path=xl/calcChain.xml><?xml version="1.0" encoding="utf-8"?>
<calcChain xmlns="http://schemas.openxmlformats.org/spreadsheetml/2006/main">
  <c r="V55" i="1" l="1"/>
  <c r="F55" i="1"/>
  <c r="D13" i="1"/>
  <c r="D12" i="1"/>
  <c r="D11" i="1"/>
  <c r="D10" i="1"/>
  <c r="D9" i="1"/>
  <c r="D8" i="1"/>
  <c r="D7" i="1"/>
  <c r="AV6" i="1"/>
  <c r="D6" i="1"/>
  <c r="AU6" i="1" s="1"/>
  <c r="D5" i="1"/>
  <c r="AV4" i="1"/>
  <c r="D4" i="1"/>
  <c r="E4" i="1" s="1"/>
  <c r="D3" i="1"/>
  <c r="AN2" i="1"/>
  <c r="AM2" i="1"/>
  <c r="AL2" i="1"/>
  <c r="AJ2" i="1"/>
  <c r="AE1" i="1"/>
  <c r="AU4" i="1" l="1"/>
  <c r="E6" i="1"/>
</calcChain>
</file>

<file path=xl/sharedStrings.xml><?xml version="1.0" encoding="utf-8"?>
<sst xmlns="http://schemas.openxmlformats.org/spreadsheetml/2006/main" count="3372" uniqueCount="993">
  <si>
    <t>Questions</t>
  </si>
  <si>
    <t>Unique identifier code for each row of this master spreadsheet</t>
  </si>
  <si>
    <t>Data Element Name within Master List, which can be edited as appropriate.</t>
  </si>
  <si>
    <t>Data Element = "Question" that user interacts with
Input Option = "Answer" to the question, in the case that its related Data Element is a Coding/Multiple Choice type
Calculation = Similar to Data Element, except it is system-generated based on other data, rather than user-dependent
UI Element = User interface only, like a page header, a pop-up, etc. These are not stored and should be ignored when mapping.</t>
  </si>
  <si>
    <r>
      <rPr>
        <b/>
        <sz val="10"/>
        <color rgb="FFFF0000"/>
        <rFont val="Arial"/>
      </rPr>
      <t>If data type = Input Option</t>
    </r>
    <r>
      <rPr>
        <sz val="10"/>
        <color rgb="FF000000"/>
        <rFont val="Arial"/>
      </rPr>
      <t>, the corresponding data element (i.e. the question that the input option is answering)</t>
    </r>
  </si>
  <si>
    <t>The shorthand name for the data element (e.g. “educ_level” for “education level”; “weight_kg” for weight; of “height_m” for “height”).</t>
  </si>
  <si>
    <t>The description of the data field, including any units that define the field (e.g., weight in kilograms (kgs)). Provide a clear explanation of what this data point is requesting; assuming the reader has never seen the form.</t>
  </si>
  <si>
    <t>For multiple choice fields only, leave this column blank otherwise. Write the list of responses from which the health worker may select. Each of these input options should be in a separate row and reference the parent Data ID in its own Data ID. (e.g. Parent data element ID.Option number). Each of these options should be labelled with a Data Type as indicated above.</t>
  </si>
  <si>
    <t>The range of acceptable responses, if validation is required (e.g. For a phone number, only 10 digits allowed; for a birthday, only past dates allowed).</t>
  </si>
  <si>
    <t>Required - R 
Required, but can be left empty - RE 
Optional - O 
Conditional on answers from other data fields - C 
Conditional, but can be left empty - CE</t>
  </si>
  <si>
    <t>If this field is Conditional on answers from other data fields (C) or Conditional, but can be left empty (CE), denote what the skip logic is here.</t>
  </si>
  <si>
    <t>If this field is Required (R) or Required, but can be left empty (RE), please state the reason here.</t>
  </si>
  <si>
    <t>Aggregate indicators should be called out and specified. If this data element is an aggregate indicator, then indicate “Yes” here. If not, indicate “No”.</t>
  </si>
  <si>
    <t>If this data field contributes to an aggregate indicator, it should be indicated here. The Data IDs for the aggregated data elements that this specific data element feeds into should be listed here and separated by semicolons.</t>
  </si>
  <si>
    <t>If there is an issue or inconsistency in how a data field is defined, make note of the issue here. Irregularities and inconsistencies will need to be resolved at a later stage through a process of team discussion and triangulation. This column should also be used for any other notes, annotations, or communication messages within the team.</t>
  </si>
  <si>
    <t>If there are any national or global guidelines (e.g. WHO guidelines) that dictate how and why this data element is collected or calculated it should be noted here.</t>
  </si>
  <si>
    <t xml:space="preserve">Indicate “Yes” or “No” if this data is “orphaned”. </t>
  </si>
  <si>
    <t>Fill in for data elements that sit within slices only</t>
  </si>
  <si>
    <r>
      <rPr>
        <b/>
        <sz val="10"/>
        <color rgb="FFFF0000"/>
        <rFont val="Arial"/>
      </rPr>
      <t>Required for Data Elements</t>
    </r>
    <r>
      <rPr>
        <sz val="10"/>
        <color rgb="FF000000"/>
        <rFont val="Arial"/>
      </rPr>
      <t xml:space="preserve"> FHIR resource to which the Data Element or Calculation is mapped</t>
    </r>
  </si>
  <si>
    <t>e.g. Boolean, String, Date, Time, Id, Integer, Decimal, MC, Signature, Attachment).</t>
  </si>
  <si>
    <r>
      <t xml:space="preserve"> </t>
    </r>
    <r>
      <rPr>
        <b/>
        <sz val="10"/>
        <color rgb="FFFF0000"/>
        <rFont val="Arial"/>
      </rPr>
      <t>Required for resources with [x] and for extensions</t>
    </r>
  </si>
  <si>
    <t xml:space="preserve">The Data Type should be aligned with Data Types outlined by FHIR standards. (e.g. Boolean, String, Date, Time, Id, Integer, Decimal, Observation, Codeable Concept, Signature, Attachment). </t>
  </si>
  <si>
    <t>Mark "FHIR" if from FHIR Core. Otherwise, include URI from the profile's page.</t>
  </si>
  <si>
    <r>
      <rPr>
        <b/>
        <sz val="10"/>
        <color rgb="FFFF0000"/>
        <rFont val="Arial"/>
      </rPr>
      <t>Currently only works with 4.0.1</t>
    </r>
    <r>
      <rPr>
        <sz val="10"/>
        <color rgb="FF000000"/>
        <rFont val="Arial"/>
      </rPr>
      <t xml:space="preserve"> - Version number (found in footer of page)</t>
    </r>
  </si>
  <si>
    <t xml:space="preserve">Contextual details that supplement the FHIR resource e.g. status = "active"
</t>
  </si>
  <si>
    <t>Naming convention: lowercase and dashes (Example: WHO-Patient or WHO-MedicationStatement</t>
  </si>
  <si>
    <t>For Data Elements with Input Options, name the value set to which the Input Options belong. For Data Elements that should reference an existing value set, reference the value set name (which should already be defined somewhere else in the DD)</t>
  </si>
  <si>
    <t>Designates which Implementation Guide the term should sit in.</t>
  </si>
  <si>
    <t>If the Code System is not LOINC, SNOMED, ICD-10, or RxNorm, list the code system that should be used for the data element or input option.</t>
  </si>
  <si>
    <t xml:space="preserve">Where applicable. </t>
  </si>
  <si>
    <t>*Where applicable.* Initial mapping to come from the MVP-CIEL Concept Dictionary, used by OpenMRS</t>
  </si>
  <si>
    <t>*Where applicable.* - If a value already exists in the cell, validate it by searching the code system</t>
  </si>
  <si>
    <t>*Where applicable.*</t>
  </si>
  <si>
    <t>*Where applicable.*  - If a value already exists in the cell, validate it by searching the code system</t>
  </si>
  <si>
    <t>Indicate the terminology standard from which you attempted to find a code, but no appropriate codes were available, or if no code was required.</t>
  </si>
  <si>
    <t>How similar the mapping is between the intent/format of the code within the terminology and the intent/format of the code within this data dictionary.</t>
  </si>
  <si>
    <t>Any unclear details, potential additions, questions and clarifications for WHO, etc. These will be put into tickets in Github if needed.</t>
  </si>
  <si>
    <t xml:space="preserve">Some FHIR "extension" is required, either by extending a value set or adding a FHIR attribute.
</t>
  </si>
  <si>
    <t>Master ID</t>
  </si>
  <si>
    <t>Master Data Element Label</t>
  </si>
  <si>
    <t>Master Data Type</t>
  </si>
  <si>
    <t>Data Element Parent for Input Options</t>
  </si>
  <si>
    <t>Data Element Name</t>
  </si>
  <si>
    <t>Description</t>
  </si>
  <si>
    <t>Input Options</t>
  </si>
  <si>
    <t>Validation Condition</t>
  </si>
  <si>
    <t>Required</t>
  </si>
  <si>
    <t>Skip Logic</t>
  </si>
  <si>
    <t>Reason for Required Data</t>
  </si>
  <si>
    <t>Aggregate Indicators</t>
  </si>
  <si>
    <t>Linkages to Aggregate Indicators</t>
  </si>
  <si>
    <t>Notes</t>
  </si>
  <si>
    <t>Guidelines References</t>
  </si>
  <si>
    <t>Orphaned Record</t>
  </si>
  <si>
    <t>Due</t>
  </si>
  <si>
    <t>Master Data Element Path</t>
  </si>
  <si>
    <t>HL7 FHIR R4 - Resource</t>
  </si>
  <si>
    <t>Multiple Choice</t>
  </si>
  <si>
    <t>HL7 FHIR R4 - Resource Type</t>
  </si>
  <si>
    <t>Data Type</t>
  </si>
  <si>
    <t>HL7 FHIR R4 - Base Profile</t>
  </si>
  <si>
    <t>HL7 FHIR R4 - Version Number</t>
  </si>
  <si>
    <t>HL7 FHIR R4 - Additional FHIR Mapping details</t>
  </si>
  <si>
    <t>Custom Profile ID</t>
  </si>
  <si>
    <t>Binding or Custom Value Set Name or Reference</t>
  </si>
  <si>
    <t>Binding Strength</t>
  </si>
  <si>
    <t>UCUM</t>
  </si>
  <si>
    <t>Core, FP, STI</t>
  </si>
  <si>
    <t>FHIR Code System</t>
  </si>
  <si>
    <t>HL7 FHIR R4 Code</t>
  </si>
  <si>
    <t>CIEL</t>
  </si>
  <si>
    <t>ICD-11-WHO</t>
  </si>
  <si>
    <t>No code</t>
  </si>
  <si>
    <t>Exactness of Mapping</t>
  </si>
  <si>
    <t>Notes and Questions during mapping</t>
  </si>
  <si>
    <t>OpenMRS entity parent</t>
  </si>
  <si>
    <t>OpenMRS entity</t>
  </si>
  <si>
    <t>OpenMRS entity ID</t>
  </si>
  <si>
    <t>Base or DE Profile</t>
  </si>
  <si>
    <t>Extension Needed</t>
  </si>
  <si>
    <t>Reporting Facility Contact  Number</t>
  </si>
  <si>
    <t>Organization.telecom</t>
  </si>
  <si>
    <t>FHIR</t>
  </si>
  <si>
    <t>4.0.1</t>
  </si>
  <si>
    <t>WHO-CR Organization (reporting organization)</t>
  </si>
  <si>
    <t>CR</t>
  </si>
  <si>
    <t>First Name</t>
  </si>
  <si>
    <t>first_name</t>
  </si>
  <si>
    <t>first name</t>
  </si>
  <si>
    <t>Only letters and special characters (period, dash) allowed.</t>
  </si>
  <si>
    <t xml:space="preserve"> </t>
  </si>
  <si>
    <t>Patient.name.given</t>
  </si>
  <si>
    <t>string</t>
  </si>
  <si>
    <t>Text</t>
  </si>
  <si>
    <t>WHO-CR Patient</t>
  </si>
  <si>
    <t>No terminology code required</t>
  </si>
  <si>
    <t>NA</t>
  </si>
  <si>
    <t>person</t>
  </si>
  <si>
    <t>First Name (parent or carer)</t>
  </si>
  <si>
    <t>Patient.contact.name.given</t>
  </si>
  <si>
    <t>Surname</t>
  </si>
  <si>
    <t>last_name</t>
  </si>
  <si>
    <t>family or last name</t>
  </si>
  <si>
    <t>R</t>
  </si>
  <si>
    <t>*SNOMED code is Patient surname. Patient name is 397678008</t>
  </si>
  <si>
    <t>Patient.name.family</t>
  </si>
  <si>
    <t>184096005</t>
  </si>
  <si>
    <t>Surname (parent or carer)</t>
  </si>
  <si>
    <t>Patient.contact.name.family</t>
  </si>
  <si>
    <t>Telephone (local)</t>
  </si>
  <si>
    <t>Patient.telecom</t>
  </si>
  <si>
    <t>Workplace/school physical address</t>
  </si>
  <si>
    <t>Location.address</t>
  </si>
  <si>
    <t xml:space="preserve">WHO-CR Location </t>
  </si>
  <si>
    <t>Date of report</t>
  </si>
  <si>
    <t>Date of reporting to national health authority</t>
  </si>
  <si>
    <t>Communication.sent</t>
  </si>
  <si>
    <t>DateTime</t>
  </si>
  <si>
    <t>WHO-CR Communication</t>
  </si>
  <si>
    <t>reporting country</t>
  </si>
  <si>
    <t xml:space="preserve">reporting country (? ID) </t>
  </si>
  <si>
    <t>Location.address.country</t>
  </si>
  <si>
    <t>https://hl7.org/fhir/2018May/valueset-iso3166-1-2.html</t>
  </si>
  <si>
    <t xml:space="preserve">reporting institution </t>
  </si>
  <si>
    <t>Facility  ? Include. MFR ID</t>
  </si>
  <si>
    <t>Organization.identifier</t>
  </si>
  <si>
    <t>Why the case was tested for COVID-19</t>
  </si>
  <si>
    <t>CASE_CONTACT, SEEKING_HC, POE_DETECTION, REPATRIATION, SURVEILLANCE, UNKNOWN, OTHER</t>
  </si>
  <si>
    <t>Observation.value[x]</t>
  </si>
  <si>
    <t>Multiple choice</t>
  </si>
  <si>
    <t>CodeableConcept</t>
  </si>
  <si>
    <t xml:space="preserve">Coding </t>
  </si>
  <si>
    <t>WHO-CR Observation (COVID Testing Reason)</t>
  </si>
  <si>
    <t>case_contact</t>
  </si>
  <si>
    <t>Input Option</t>
  </si>
  <si>
    <t>http://who.int/cg/CodeSystem/extended-content</t>
  </si>
  <si>
    <t>seeking_hc</t>
  </si>
  <si>
    <t>poe_detection</t>
  </si>
  <si>
    <t>repatriation</t>
  </si>
  <si>
    <t>survelliance</t>
  </si>
  <si>
    <t>unknown</t>
  </si>
  <si>
    <t>other</t>
  </si>
  <si>
    <t xml:space="preserve">If other, explain </t>
  </si>
  <si>
    <t>Data Element</t>
  </si>
  <si>
    <t>Any other reason the case was tested for COVID-19</t>
  </si>
  <si>
    <t>case classification</t>
  </si>
  <si>
    <t>Is the case confirmed, probable, or suspected, as per case definition</t>
  </si>
  <si>
    <t>CONFIRMED, PROBABLE, SUSPECTED</t>
  </si>
  <si>
    <t>Select one</t>
  </si>
  <si>
    <t>WHO-CR Observation (Case Classification)</t>
  </si>
  <si>
    <t>confirmed</t>
  </si>
  <si>
    <t>probable</t>
  </si>
  <si>
    <t>suspected</t>
  </si>
  <si>
    <t>detected at point of entry</t>
  </si>
  <si>
    <t>Was the case detected at a point of entry?</t>
  </si>
  <si>
    <t>YES, NO, UNKNOWN</t>
  </si>
  <si>
    <t>WHO-CR Observation (Entry Point Detection)</t>
  </si>
  <si>
    <t>YesNoUNK</t>
  </si>
  <si>
    <t>yes</t>
  </si>
  <si>
    <t>no</t>
  </si>
  <si>
    <t>date detected at point of entry</t>
  </si>
  <si>
    <t>What date was the case detected at a point of entry</t>
  </si>
  <si>
    <t xml:space="preserve">        Observation.effective[x]</t>
  </si>
  <si>
    <t xml:space="preserve">Local Case ID </t>
  </si>
  <si>
    <t>Communication.localIdentifier</t>
  </si>
  <si>
    <t>String</t>
  </si>
  <si>
    <t xml:space="preserve">WHO-CR Communication </t>
  </si>
  <si>
    <t>System Generated Case ID</t>
  </si>
  <si>
    <t>Communication.identifier</t>
  </si>
  <si>
    <t>Age</t>
  </si>
  <si>
    <t>Age in units on the date of illness onset.</t>
  </si>
  <si>
    <t>Patient.age</t>
  </si>
  <si>
    <t>Numeric</t>
  </si>
  <si>
    <t>Integer</t>
  </si>
  <si>
    <t>unit of age</t>
  </si>
  <si>
    <t>Years or months or days</t>
  </si>
  <si>
    <t>YEARS, MONTHS, DAYS</t>
  </si>
  <si>
    <t>Patient.ageUnits</t>
  </si>
  <si>
    <t xml:space="preserve"> Select one</t>
  </si>
  <si>
    <t>CodableConcept</t>
  </si>
  <si>
    <t>days</t>
  </si>
  <si>
    <t>months</t>
  </si>
  <si>
    <t>years</t>
  </si>
  <si>
    <t>Date of birth</t>
  </si>
  <si>
    <t>DOB</t>
  </si>
  <si>
    <t>Patient.birthDate</t>
  </si>
  <si>
    <t>Sex at birth</t>
  </si>
  <si>
    <t>biological sex</t>
  </si>
  <si>
    <t>MALE, FEMALE</t>
  </si>
  <si>
    <t>Patient.gender</t>
  </si>
  <si>
    <t>Male</t>
  </si>
  <si>
    <t>http://hl7.org/fhir/administrative-gender</t>
  </si>
  <si>
    <t>male</t>
  </si>
  <si>
    <t>Female</t>
  </si>
  <si>
    <t>female</t>
  </si>
  <si>
    <t>Other</t>
  </si>
  <si>
    <t>Country. where case was diagnosed</t>
  </si>
  <si>
    <t>Country code</t>
  </si>
  <si>
    <t>CIEL 165657 are the allowed values</t>
  </si>
  <si>
    <t>Location.Address.country</t>
  </si>
  <si>
    <t>https://hl7.org/fhir/2018May/valueset-iso3166-1-3.html</t>
  </si>
  <si>
    <t xml:space="preserve">Province or additional information-  adminsitrative country level </t>
  </si>
  <si>
    <t xml:space="preserve"> Administrative Level One (e.g. province, state, territory prefecture, region, etc.) where the case was diagnosed.</t>
  </si>
  <si>
    <t>Location.Address.state</t>
  </si>
  <si>
    <t>District level</t>
  </si>
  <si>
    <t xml:space="preserve"> (e.g. district, county, local government area, department, province, municipality, etc.) where the case was diagnosed.</t>
  </si>
  <si>
    <t>Location.Address.district</t>
  </si>
  <si>
    <t xml:space="preserve">Country place of residence </t>
  </si>
  <si>
    <t xml:space="preserve"> Country within which the case's currently/usually resides.</t>
  </si>
  <si>
    <t>Patient.Address.country</t>
  </si>
  <si>
    <t>Something missing here?  Is there a lab test result or something?  and then a date of the test?</t>
  </si>
  <si>
    <t xml:space="preserve">Date of first laboratory confirmation  </t>
  </si>
  <si>
    <t xml:space="preserve">Date of first laboratory confirmation </t>
  </si>
  <si>
    <t>WHO-CR Observation (Labratory Confirmation)</t>
  </si>
  <si>
    <t>Where are the symptoms?</t>
  </si>
  <si>
    <t>Date of onset of current first symptoms:</t>
  </si>
  <si>
    <t xml:space="preserve">Date of first appearance of the signs or symptoms of the illness/disease. </t>
  </si>
  <si>
    <t>Condition.onset[x]</t>
  </si>
  <si>
    <t>Date</t>
  </si>
  <si>
    <t>WHO-CR Conditions (Symptoms)</t>
  </si>
  <si>
    <t>Patient date of onset unknown</t>
  </si>
  <si>
    <t>Is the date of the case's symptom onset unknown?</t>
  </si>
  <si>
    <t>True/False</t>
  </si>
  <si>
    <t>Patient asymptomatic at time of speciment collection</t>
  </si>
  <si>
    <t>Is the case asymptomatic?</t>
  </si>
  <si>
    <t>WHO-CR Observation (Asymptomatic)</t>
  </si>
  <si>
    <t>Where are the underlying conditions?  How is this different than comorbidity?</t>
  </si>
  <si>
    <t>Does the patient have any underlying conditions?</t>
  </si>
  <si>
    <t>Does the patient have any underlying conditions or comorbidities?</t>
  </si>
  <si>
    <t xml:space="preserve">	Condition.code</t>
  </si>
  <si>
    <t>WHO-CR Conditions (Underlying Conditions)</t>
  </si>
  <si>
    <t>Pregnancy Status</t>
  </si>
  <si>
    <t xml:space="preserve">Is the patient pregnant? </t>
  </si>
  <si>
    <t>WHO-CR Observation (Pregnancy Status)</t>
  </si>
  <si>
    <t>PregnancyStatus</t>
  </si>
  <si>
    <t xml:space="preserve">82810-3
</t>
  </si>
  <si>
    <t>Pregnant</t>
  </si>
  <si>
    <t>77386006</t>
  </si>
  <si>
    <t>LA15173-0</t>
  </si>
  <si>
    <t>Not pregnant</t>
  </si>
  <si>
    <t>60001007</t>
  </si>
  <si>
    <t>LA26683-5</t>
  </si>
  <si>
    <t>Unknown</t>
  </si>
  <si>
    <t>261665006</t>
  </si>
  <si>
    <t>LA4489-6</t>
  </si>
  <si>
    <t>Trimester of pregancy</t>
  </si>
  <si>
    <t>FIRST, SECOND, THIRD</t>
  </si>
  <si>
    <t>Coded variables</t>
  </si>
  <si>
    <t>WHO-CR Observation (Pregnancy Trimester)</t>
  </si>
  <si>
    <t>PregnancyTrimester</t>
  </si>
  <si>
    <t>Z34.90</t>
  </si>
  <si>
    <t>32418-6</t>
  </si>
  <si>
    <t>First Trimester</t>
  </si>
  <si>
    <t>Z34.91</t>
  </si>
  <si>
    <t>Second Trimester</t>
  </si>
  <si>
    <t>Z34.92</t>
  </si>
  <si>
    <t>Third Trimester</t>
  </si>
  <si>
    <t>Z34.83</t>
  </si>
  <si>
    <t>Post-partum (&lt;6 weeks)</t>
  </si>
  <si>
    <t>Is the patient in the post partum period defined as less than 6 weeks after delivery date</t>
  </si>
  <si>
    <t>WHO-CR Observation (post-partum)</t>
  </si>
  <si>
    <t>COVID Comorbidities</t>
  </si>
  <si>
    <t>Condition.code</t>
  </si>
  <si>
    <t>Select all that apply</t>
  </si>
  <si>
    <t xml:space="preserve">WHO-CR Conditions (Comorbidities) </t>
  </si>
  <si>
    <t>COVIDComorbidities</t>
  </si>
  <si>
    <t>Immunocompromised  including HIV</t>
  </si>
  <si>
    <t xml:space="preserve">has the patient an acquired immunodeficiency (HIV) or is the patient treated with drugs that decreased immune response (corticoides, anti cancer chemotherapy)? </t>
  </si>
  <si>
    <t>YES, NO</t>
  </si>
  <si>
    <t>Cardiovascular disease including hypertension</t>
  </si>
  <si>
    <t xml:space="preserve"> cardiovascular disease</t>
  </si>
  <si>
    <t>Diabetes</t>
  </si>
  <si>
    <t>Liver disease</t>
  </si>
  <si>
    <t xml:space="preserve"> liver diseases</t>
  </si>
  <si>
    <t xml:space="preserve">Renal disease </t>
  </si>
  <si>
    <t xml:space="preserve"> renal diseases </t>
  </si>
  <si>
    <t>I12.0, I13.1, N03.2-N03.7, N05.2-N05.7, N18.x, N19.x, N25.0, Z49.0-Z49.2, Z94.0, Z99.2</t>
  </si>
  <si>
    <t>Chronic neurological or neuromuscular disease</t>
  </si>
  <si>
    <t>Malignancy</t>
  </si>
  <si>
    <t>*-C26.x, C30.x-C34.x, C37.x-C41.x, C43.x, C45.x-C58.x, C60.x-C76.x, C81.x-C85.x, C88.x, C90.x-C97.x</t>
  </si>
  <si>
    <t>Chronic lung disease</t>
  </si>
  <si>
    <t>I27.8, I27.9, J40.x-J47.x, J60.x-J67.x, J68.4, J70.1, J70.3</t>
  </si>
  <si>
    <t xml:space="preserve">Cardiovascular disease </t>
  </si>
  <si>
    <t>Other chronic diseases</t>
  </si>
  <si>
    <t>other, specify</t>
  </si>
  <si>
    <t>other underlying condition, comorbidity</t>
  </si>
  <si>
    <t>Condition.note</t>
  </si>
  <si>
    <t>free text</t>
  </si>
  <si>
    <t>Admission to hospital</t>
  </si>
  <si>
    <t>Was the case hospitalized, admitted to a hospital or other health facility as an inpatient?</t>
  </si>
  <si>
    <t>Coding</t>
  </si>
  <si>
    <t>WHO-CR Observation (Hospital Admission)</t>
  </si>
  <si>
    <t>For this episode, date first admitted in hospital</t>
  </si>
  <si>
    <t xml:space="preserve">Date the case was first admitted  to any health facility. </t>
  </si>
  <si>
    <t>Observation.effective[x]</t>
  </si>
  <si>
    <t>dateTime</t>
  </si>
  <si>
    <t>Did the patient receive care in an ICU?</t>
  </si>
  <si>
    <t>Did the patient receive care in an intensive care unit (ICU)?</t>
  </si>
  <si>
    <t>WHO-CR Observation (ICU)</t>
  </si>
  <si>
    <t xml:space="preserve">Was the patient ventilated? </t>
  </si>
  <si>
    <t>Was the patient ever ventilated for this episode at time of reporting?</t>
  </si>
  <si>
    <t>WHO-CR Observation (ventelation)</t>
  </si>
  <si>
    <t xml:space="preserve">Did the patient receive ECMO? </t>
  </si>
  <si>
    <t xml:space="preserve">Did the patient receive extracorporeal membrane oxygenation (ECMO)? </t>
  </si>
  <si>
    <t>WHO-CR Observation (ECMO)</t>
  </si>
  <si>
    <t>Was the case isolated?</t>
  </si>
  <si>
    <t>Was the case isolated with proper IPC controls implemented?</t>
  </si>
  <si>
    <t>WHO-CR Observation (isolation)</t>
  </si>
  <si>
    <t>date of isolation</t>
  </si>
  <si>
    <t>What date was the case isolated?</t>
  </si>
  <si>
    <t>Period</t>
  </si>
  <si>
    <t xml:space="preserve">Is case a health worker </t>
  </si>
  <si>
    <t>Is case a healthcare worker in  any setting</t>
  </si>
  <si>
    <t>WHO-CR Observation (health worker)</t>
  </si>
  <si>
    <t>Healthcare worker's organization country</t>
  </si>
  <si>
    <t>If case is a healthcare worker, in which country do they work?</t>
  </si>
  <si>
    <t>Organization.Address.country</t>
  </si>
  <si>
    <t>Healthcare worker's organization city</t>
  </si>
  <si>
    <t>If case is a healthcare worker, in which city do they work?</t>
  </si>
  <si>
    <t>Organization.Address.city</t>
  </si>
  <si>
    <t>Free text</t>
  </si>
  <si>
    <t>Healthcare worker facility name</t>
  </si>
  <si>
    <t>If case is a healthcare worker, what is the name of the facility in which they work?</t>
  </si>
  <si>
    <t>Organization.name</t>
  </si>
  <si>
    <t>WHO-CR Organization (health worker facility)</t>
  </si>
  <si>
    <t>Has the patient travelled in the 14 days prior to symptom onset?</t>
  </si>
  <si>
    <t>WHO-CR Observation (Travel History)</t>
  </si>
  <si>
    <t>Specify country of travel</t>
  </si>
  <si>
    <t>List the country from location 1 that the case has travelled to in the 14 days prior to symptom onset</t>
  </si>
  <si>
    <t>Observation.travelAddress.country</t>
  </si>
  <si>
    <t>Specify city of travel</t>
  </si>
  <si>
    <t>List the city from location 1 that the case has travelled to in the 14 days prior to symptom onset</t>
  </si>
  <si>
    <t>Observation.travelAddress.city]</t>
  </si>
  <si>
    <t>Specify start and end date of travel</t>
  </si>
  <si>
    <t>List the date departed from location 1 that the case has travelled to in the 14 days prior to symptom onset</t>
  </si>
  <si>
    <t>DD/MM/YYYY</t>
  </si>
  <si>
    <t>Has the patient visited any health care facilities in the 14 days prior to symptom onset</t>
  </si>
  <si>
    <t>WHO-CR Observation (Health Facility Visit)</t>
  </si>
  <si>
    <t>Has the patient had contact with a  confirmed case?</t>
  </si>
  <si>
    <t>Has the patient had contact with a confirmed case in the 14 days prior to disease onset?</t>
  </si>
  <si>
    <t>WHO-CR Observation (Confirmed Case Exposure)</t>
  </si>
  <si>
    <t>Explain contact setting</t>
  </si>
  <si>
    <t>If the patient has had contact with a confirmed case in the 14 days prior to symptom onset, explain contact setting</t>
  </si>
  <si>
    <t>Observation.contactSetting</t>
  </si>
  <si>
    <t>text</t>
  </si>
  <si>
    <t>ID number of confirmed case 1</t>
  </si>
  <si>
    <t xml:space="preserve">List the unique case identifier 1 with whom the patient had contact with </t>
  </si>
  <si>
    <t>Observation.subject</t>
  </si>
  <si>
    <t>reference</t>
  </si>
  <si>
    <t xml:space="preserve">Date of first  and last exposure to confirmed case </t>
  </si>
  <si>
    <t>Date of first exposure to confirmed case 1</t>
  </si>
  <si>
    <t>Date of outcome submission</t>
  </si>
  <si>
    <t>WHO-CR Communication (Outcome Report)</t>
  </si>
  <si>
    <t>Case developed symptoms</t>
  </si>
  <si>
    <t>If case was asymptomatic at time of specimen collection resulting in first laboratory confirmation, did the case develop any symptoms or signs at any time prior to discharge or death</t>
  </si>
  <si>
    <t>WHO-CR Observation (Symptoms)</t>
  </si>
  <si>
    <t>Date case developed symptoms</t>
  </si>
  <si>
    <t>If case was asymptomatic and developed symptoms, what is the date of onset for symptoms/signs of illness</t>
  </si>
  <si>
    <t>Patient status (outcome)</t>
  </si>
  <si>
    <t>RECOVERED, NOT RECOVERED, DEAD, UNKNOWN, OTHER</t>
  </si>
  <si>
    <t>WHO-CR Observation (Outcome)</t>
  </si>
  <si>
    <t>Recovered</t>
  </si>
  <si>
    <t xml:space="preserve">  </t>
  </si>
  <si>
    <t>Not Recovered</t>
  </si>
  <si>
    <t>Deceased</t>
  </si>
  <si>
    <t>https://www.who.int/cg/CodeSystem/extended-content</t>
  </si>
  <si>
    <t>Other patient status (outcome)</t>
  </si>
  <si>
    <t>Observation.note</t>
  </si>
  <si>
    <t>Date of patient release, discharge or date of death</t>
  </si>
  <si>
    <t>Date of Release from isolation/hospital or Date of Death</t>
  </si>
  <si>
    <t>laboratory test date</t>
  </si>
  <si>
    <t>If released from hospital /isolation, date of last laboratory test</t>
  </si>
  <si>
    <t>WHO-CR Observation (Lab Tests)</t>
  </si>
  <si>
    <t>results of last test</t>
  </si>
  <si>
    <t>Positive</t>
  </si>
  <si>
    <t>Z21</t>
  </si>
  <si>
    <t/>
  </si>
  <si>
    <t>165816005</t>
  </si>
  <si>
    <t>Negative</t>
  </si>
  <si>
    <t>165815009</t>
  </si>
  <si>
    <t xml:space="preserve">       Indeterminate</t>
  </si>
  <si>
    <t>719727000; 719767004</t>
  </si>
  <si>
    <t>?</t>
  </si>
  <si>
    <t>Total number of contacts followed from case</t>
  </si>
  <si>
    <t>Total number of  contacts followed for this case</t>
  </si>
  <si>
    <t>Quantity</t>
  </si>
  <si>
    <t>WHO-CR Observation (Contact Followups)</t>
  </si>
  <si>
    <t>? - Need a code for contacts</t>
  </si>
  <si>
    <t>Number of  contacts followed unknown</t>
  </si>
  <si>
    <t xml:space="preserve">Issues </t>
  </si>
  <si>
    <t xml:space="preserve">1.  Boolean vs code list  - a boolean is answered as "yes" or "no" however I see some value sets being generated.  We either need just yes and no or we need to make a data element such as "history of conditions" and have input options to designate codes for that profile.  </t>
  </si>
  <si>
    <t xml:space="preserve">2.  Note:  In FHIR Observations can only be linked to one code.  </t>
  </si>
  <si>
    <t xml:space="preserve">3.  There is a date of onset of symptoms and that needs to go into a profile with symptoms, but I did not see a list of symptoms or the Data Element that is asking about current symptoms.  </t>
  </si>
  <si>
    <t>4.  ID 1047 asks about underlying conditions, what is the value set for that question? Are IDs 1055 - 1064 the input options for this?</t>
  </si>
  <si>
    <t xml:space="preserve">5.  What is the difference between row 11 and row 43?  </t>
  </si>
  <si>
    <t>OpenMRS source doc: https://docs.google.com/spreadsheets/d/1fvp8uUJ8IbZ8oSrgecYM8k6wckTpBu1WlpnqVewiM88/edit#gid=1188995507</t>
  </si>
  <si>
    <t>DHIS2 source doc: https://drive.google.com/file/d/1vigXHkP7L2hJ2lrZpdf9u4csQtppMH16/view</t>
  </si>
  <si>
    <t>WHO core data</t>
  </si>
  <si>
    <t>OpenMRS Data Schema</t>
  </si>
  <si>
    <t>DHIS2 Data Schema</t>
  </si>
  <si>
    <t>WHO Data Dictionary</t>
  </si>
  <si>
    <t>Mapping Spreadsheet column</t>
  </si>
  <si>
    <t xml:space="preserve">Description </t>
  </si>
  <si>
    <t>NEED A NEW LINE FOR ANYTHING HERE</t>
  </si>
  <si>
    <t>CIEL ID</t>
  </si>
  <si>
    <t xml:space="preserve">NAme </t>
  </si>
  <si>
    <t>Section</t>
  </si>
  <si>
    <t>Tx section</t>
  </si>
  <si>
    <t xml:space="preserve">Data Field </t>
  </si>
  <si>
    <t>Data type</t>
  </si>
  <si>
    <t>Format</t>
  </si>
  <si>
    <t>Permissible values EN (response options)</t>
  </si>
  <si>
    <t>Default Name</t>
  </si>
  <si>
    <t>Class</t>
  </si>
  <si>
    <t>CIEL Comment</t>
  </si>
  <si>
    <t>DHIS2_concept</t>
  </si>
  <si>
    <t>id</t>
  </si>
  <si>
    <t>code</t>
  </si>
  <si>
    <t xml:space="preserve">name </t>
  </si>
  <si>
    <t>valueType</t>
  </si>
  <si>
    <t>Variable name</t>
  </si>
  <si>
    <t>Short label EN</t>
  </si>
  <si>
    <t>Short label FR</t>
  </si>
  <si>
    <t>Permissible values FR (response options)</t>
  </si>
  <si>
    <t>No mapping found</t>
  </si>
  <si>
    <t xml:space="preserve">trackedEntityAttribute </t>
  </si>
  <si>
    <t>D2iLWah1gdG</t>
  </si>
  <si>
    <t>HFAC_NO</t>
  </si>
  <si>
    <t>Facility contact number</t>
  </si>
  <si>
    <t>PHONE_NUMBER</t>
  </si>
  <si>
    <t>Map to OpenMRS patient name</t>
  </si>
  <si>
    <t>sB1IHYu2xQT</t>
  </si>
  <si>
    <t>TEXT</t>
  </si>
  <si>
    <t>fik9qo8iHeo</t>
  </si>
  <si>
    <t>FNAME_MOTHER</t>
  </si>
  <si>
    <t>ENRjVGxVL6l</t>
  </si>
  <si>
    <t>SNAME</t>
  </si>
  <si>
    <t>nJsmdQXRoze</t>
  </si>
  <si>
    <t>SNAME_MOTHER</t>
  </si>
  <si>
    <t>fctSQp5nAYl</t>
  </si>
  <si>
    <t>ooK7aSiAaGq</t>
  </si>
  <si>
    <t>INST_ADDR</t>
  </si>
  <si>
    <t>General</t>
  </si>
  <si>
    <t xml:space="preserve">Reporting </t>
  </si>
  <si>
    <t>Date (DD/MM/YYYY)*: _____/____/______</t>
  </si>
  <si>
    <t>Date of reporting</t>
  </si>
  <si>
    <t xml:space="preserve">enrollmentDate </t>
  </si>
  <si>
    <t>Case registration date (enrollment)</t>
  </si>
  <si>
    <t>DATE</t>
  </si>
  <si>
    <t>Reporting</t>
  </si>
  <si>
    <t>report_date</t>
  </si>
  <si>
    <t>Date*: _____/____/______</t>
  </si>
  <si>
    <t xml:space="preserve">country (? ID) </t>
  </si>
  <si>
    <t>Reporting country</t>
  </si>
  <si>
    <t>Question</t>
  </si>
  <si>
    <t>Coded</t>
  </si>
  <si>
    <t>organisationUnit</t>
  </si>
  <si>
    <t>n/a --- organisationUnit Level 1</t>
  </si>
  <si>
    <t>report_country</t>
  </si>
  <si>
    <t>Pays*:</t>
  </si>
  <si>
    <t>Country/territory/national boundary within which the case currently/usually resides.
If transborders or international spread of outbreak</t>
  </si>
  <si>
    <t>Name of reporting institution</t>
  </si>
  <si>
    <t>No Mapping Found</t>
  </si>
  <si>
    <t>Reason for testing</t>
  </si>
  <si>
    <t>dataElements</t>
  </si>
  <si>
    <t>H3UJlHuglGv</t>
  </si>
  <si>
    <t>Lab Test Reason</t>
  </si>
  <si>
    <t>report_test_reason</t>
  </si>
  <si>
    <t>Explain if none of the answers to number 5</t>
  </si>
  <si>
    <t>Reason for testing (text)</t>
  </si>
  <si>
    <t>Usually captured with OTHER and text field</t>
  </si>
  <si>
    <t>NfVnTwRBCeK</t>
  </si>
  <si>
    <t>Lab Test Reason - explain</t>
  </si>
  <si>
    <t>report_test_reason_other</t>
  </si>
  <si>
    <t>Other reason the case was tested for COVID-19</t>
  </si>
  <si>
    <t>Case classification</t>
  </si>
  <si>
    <t>Finding</t>
  </si>
  <si>
    <t>Detected at point of entry</t>
  </si>
  <si>
    <t>Date/time recorded</t>
  </si>
  <si>
    <t>datetime</t>
  </si>
  <si>
    <t>Map to OpenMRS case identifier</t>
  </si>
  <si>
    <t>trackedEntityAttributes</t>
  </si>
  <si>
    <t>he05i8FUwu3</t>
  </si>
  <si>
    <t>Patient information</t>
  </si>
  <si>
    <t>patinfo_ID</t>
  </si>
  <si>
    <t>country case ID*:</t>
  </si>
  <si>
    <t>Numéro d'identification unique*:</t>
  </si>
  <si>
    <t>Unique case identification number (used in country)</t>
  </si>
  <si>
    <t>No mapping required (DHIS2 generates this case ID)</t>
  </si>
  <si>
    <t>HAZ7VQ730yn</t>
  </si>
  <si>
    <t>or Age:_______</t>
  </si>
  <si>
    <t>###</t>
  </si>
  <si>
    <t>0-110</t>
  </si>
  <si>
    <t>Rv8WM2mTuS5</t>
  </si>
  <si>
    <t>INTEGER_ZERO_OR_POSITIVE</t>
  </si>
  <si>
    <t>patinfo_ageonset</t>
  </si>
  <si>
    <t>ou Age *: ______</t>
  </si>
  <si>
    <t>Date of birth*:_____/______/________</t>
  </si>
  <si>
    <t>NI0QRzJvQ0k</t>
  </si>
  <si>
    <t>Date of birth [calculates age]</t>
  </si>
  <si>
    <t>patinfo_ageonsetunit</t>
  </si>
  <si>
    <t>Unité de l'âge</t>
  </si>
  <si>
    <t>1 = année 2 = mois 3=jours</t>
  </si>
  <si>
    <t>Sex at birth: Male Female</t>
  </si>
  <si>
    <t>oindugucx72</t>
  </si>
  <si>
    <t>Sex</t>
  </si>
  <si>
    <t>patinfo_sex</t>
  </si>
  <si>
    <t>Sexe a la naissance*: Homme Femme</t>
  </si>
  <si>
    <t>Biological sex. That is the biological differential characteristics (chromosomes, hormonal profiles, internal and external sex organs) that best describes the case.</t>
  </si>
  <si>
    <t>1 = Homme; 2 = Femme;</t>
  </si>
  <si>
    <t>Location of diagnosis set</t>
  </si>
  <si>
    <t>N/A</t>
  </si>
  <si>
    <t>Note that country codes are short names for country default names. Recommend we create an array for case details like 162726.</t>
  </si>
  <si>
    <t>patinfo_idadmin0</t>
  </si>
  <si>
    <t>where the case was diagnosed, admin level 0 (country)</t>
  </si>
  <si>
    <t>Administrative level 0: Country where the case was diagnosed.</t>
  </si>
  <si>
    <t xml:space="preserve"> (e.g. province, state, territory prefecture, region, etc.) where the case was diagnosed.</t>
  </si>
  <si>
    <t>Country (165657)</t>
  </si>
  <si>
    <t>n/a --- organisationUnit Level 2</t>
  </si>
  <si>
    <t>patinfo_idadmin1</t>
  </si>
  <si>
    <t>identified Admin Level 1 (province):</t>
  </si>
  <si>
    <t>Niveau admin 1*(préfecture):</t>
  </si>
  <si>
    <t>Administrative level 1: First sub-national boundary (e.g. province, state, territory prefecture, region, etc.) where the case was diagnosed.</t>
  </si>
  <si>
    <t xml:space="preserve">District level. </t>
  </si>
  <si>
    <t>Province (165851)</t>
  </si>
  <si>
    <t>District (162689)</t>
  </si>
  <si>
    <t>Xhdn49gUd52</t>
  </si>
  <si>
    <t>Home Address</t>
  </si>
  <si>
    <t>LONG_TEXT</t>
  </si>
  <si>
    <t>patinfo_resadmin0</t>
  </si>
  <si>
    <t>place of residence admin level 0</t>
  </si>
  <si>
    <t>Administrative level 0: Country within which the case's currently/usually resides.</t>
  </si>
  <si>
    <t>Lab</t>
  </si>
  <si>
    <t>Cl2I1H6Y3oj</t>
  </si>
  <si>
    <t>Lab Date of Test Result</t>
  </si>
  <si>
    <t>Clinical status</t>
  </si>
  <si>
    <t>Lab_date1</t>
  </si>
  <si>
    <t>Date of first laboratory confirmation</t>
  </si>
  <si>
    <t>Date prélèvement1</t>
  </si>
  <si>
    <t>Date of onset of current first symptoms:____/____/______</t>
  </si>
  <si>
    <t>PFXeJV8d7ja</t>
  </si>
  <si>
    <t>COVID_CALC_DATE_ONSET</t>
  </si>
  <si>
    <t>COVID-19 Calculated onset date (for Indicators)</t>
  </si>
  <si>
    <t>patcourse_dateonset</t>
  </si>
  <si>
    <t>Date of onset of first symptoms:____/____/______</t>
  </si>
  <si>
    <t>Date de début des premiers symptomes*:</t>
  </si>
  <si>
    <t>Date of first appearance of the signs or symptoms of the illness/disease.</t>
  </si>
  <si>
    <t>May need to change to coded depending on modeling</t>
  </si>
  <si>
    <t>clinical status</t>
  </si>
  <si>
    <t>Asymptomatic</t>
  </si>
  <si>
    <t>Misc</t>
  </si>
  <si>
    <t>JGnHr6WI3AY</t>
  </si>
  <si>
    <t>Sign/Symptoms Present</t>
  </si>
  <si>
    <t>patcourse_asymp</t>
  </si>
  <si>
    <t>Patient asymptomatique</t>
  </si>
  <si>
    <t>1 = Oui; 2 = Non</t>
  </si>
  <si>
    <t>Co-morbid conditions</t>
  </si>
  <si>
    <t>coded</t>
  </si>
  <si>
    <t>sJeIFfhX8BE</t>
  </si>
  <si>
    <t>Underlying Condition</t>
  </si>
  <si>
    <t>Comcond_present</t>
  </si>
  <si>
    <t xml:space="preserve">Pregnancy </t>
  </si>
  <si>
    <t>Currently pregnant</t>
  </si>
  <si>
    <t>Boolean</t>
  </si>
  <si>
    <t>Bt9xOiBUuDW</t>
  </si>
  <si>
    <t>PREGNANCY</t>
  </si>
  <si>
    <t>Pregnancy</t>
  </si>
  <si>
    <t>Comcond_preg</t>
  </si>
  <si>
    <t>Grossesse</t>
  </si>
  <si>
    <t>Is the patient pregnant?</t>
  </si>
  <si>
    <t>Trimester of pregnancy</t>
  </si>
  <si>
    <t>HM8BPaL8Bbj</t>
  </si>
  <si>
    <t>Pregnancy trimester</t>
  </si>
  <si>
    <t>Comcond_pregt</t>
  </si>
  <si>
    <t>Trimestre de grossesse</t>
  </si>
  <si>
    <t>Postpartum state</t>
  </si>
  <si>
    <t>Diagnosis</t>
  </si>
  <si>
    <t>jYMvZlnhfVd</t>
  </si>
  <si>
    <t>Pregnancy post partum &lt;6wks</t>
  </si>
  <si>
    <t>Comcond_partum</t>
  </si>
  <si>
    <t>Post-partum (&lt;6 semaines)</t>
  </si>
  <si>
    <t>Clinical Status</t>
  </si>
  <si>
    <t xml:space="preserve">has the patient an adquired immunodeficiency (HIV) or is the patient treated with drugs that decreased immune response (corticoides, anti cancer chemotherapy)? </t>
  </si>
  <si>
    <t>Immunologic deficiency syndrome</t>
  </si>
  <si>
    <t>UmXYz5bN9is</t>
  </si>
  <si>
    <t>Immunodeficiency</t>
  </si>
  <si>
    <t>Comcond_immuno</t>
  </si>
  <si>
    <t>Immunodeficiency including HIV</t>
  </si>
  <si>
    <t>Immunodéficience, y compris le VIH</t>
  </si>
  <si>
    <t>has the patient an adquired immunodeficiency (HIV) or is the patient treated with drugs that decreased immune response (corticoides, anti cancer chemotherapy)?</t>
  </si>
  <si>
    <t>Cardiovacsular disease including hypertension</t>
  </si>
  <si>
    <t>any cardiovacsular disease</t>
  </si>
  <si>
    <t>Cardiovascular disease</t>
  </si>
  <si>
    <t>IGQdwCEWqxs</t>
  </si>
  <si>
    <t>COVID_GARDIO_DIS</t>
  </si>
  <si>
    <t>Cardiovascular Disease</t>
  </si>
  <si>
    <t>Comcond_cardi</t>
  </si>
  <si>
    <t>Diabetes Mellitus</t>
  </si>
  <si>
    <t>coUb4QcuVKI</t>
  </si>
  <si>
    <t>Comcond_diabetes</t>
  </si>
  <si>
    <t>any liver diseases</t>
  </si>
  <si>
    <t>Hepatic disease</t>
  </si>
  <si>
    <t>j6LrBVzW3k4</t>
  </si>
  <si>
    <t>Liver Disease</t>
  </si>
  <si>
    <t>Comcond_liver</t>
  </si>
  <si>
    <t xml:space="preserve">any renal diseases </t>
  </si>
  <si>
    <t>Renal disease</t>
  </si>
  <si>
    <t>SBRCbEvwCjZ</t>
  </si>
  <si>
    <t>Renal Disease</t>
  </si>
  <si>
    <t>Comcond_renal</t>
  </si>
  <si>
    <t>any renal diseases</t>
  </si>
  <si>
    <t>hcHUkwpjcDc</t>
  </si>
  <si>
    <t>Neurological/Neuromuscular</t>
  </si>
  <si>
    <t>Comcond_neuro</t>
  </si>
  <si>
    <t>Malignant neoplasm</t>
  </si>
  <si>
    <t>IliCwhlgfJq</t>
  </si>
  <si>
    <t>Comcond_malig</t>
  </si>
  <si>
    <t>Malignité</t>
  </si>
  <si>
    <t>TMwKRNAYuYB</t>
  </si>
  <si>
    <t>COVID_LUNG_DIS</t>
  </si>
  <si>
    <t>Chronic Lung Disease</t>
  </si>
  <si>
    <t>Comcond_lung</t>
  </si>
  <si>
    <t>Maladie aiguë ou chronique associée:</t>
  </si>
  <si>
    <t>uNNfUKaj0gY</t>
  </si>
  <si>
    <t>Underlying Condition - Other</t>
  </si>
  <si>
    <t>Comcond_other</t>
  </si>
  <si>
    <t>Other, specify</t>
  </si>
  <si>
    <t>Autre spécifier</t>
  </si>
  <si>
    <t>Describe other underlying conditions and comorbidity</t>
  </si>
  <si>
    <t>Previously hospitalized</t>
  </si>
  <si>
    <t>CUbZcLm9LyN</t>
  </si>
  <si>
    <t>HOSPITALISED</t>
  </si>
  <si>
    <t>Hospitalised</t>
  </si>
  <si>
    <t>patcourse_admit</t>
  </si>
  <si>
    <t>admission to hospital?:</t>
  </si>
  <si>
    <t>Hospitalisation* ?:</t>
  </si>
  <si>
    <t>1 = Oui; 2 = Non, 3 = Inconnue</t>
  </si>
  <si>
    <t>Admission Date-Time</t>
  </si>
  <si>
    <t>wvSTTknCxfK</t>
  </si>
  <si>
    <t>DATE_ADMISSION</t>
  </si>
  <si>
    <t>Admission date</t>
  </si>
  <si>
    <t>patcourse_presHCF</t>
  </si>
  <si>
    <t>Pour cet épisode, quelle est la date de première présentation aux services de soins:</t>
  </si>
  <si>
    <t>Date the case was first admitted to any health facility.</t>
  </si>
  <si>
    <t>History of admission to intensive care unit (ICU)</t>
  </si>
  <si>
    <t>p8htbyJHydl</t>
  </si>
  <si>
    <t>COVID_ADMIT_ ICU</t>
  </si>
  <si>
    <t>Admitted ICU</t>
  </si>
  <si>
    <t>patcourse_icu</t>
  </si>
  <si>
    <t>History of mechanical ventilation</t>
  </si>
  <si>
    <t>BGIl7Un4Far</t>
  </si>
  <si>
    <t>Mechanical Ventilation</t>
  </si>
  <si>
    <t>patcourse_vent</t>
  </si>
  <si>
    <t>Was the patient ventilated?</t>
  </si>
  <si>
    <t>Est ce que le patient a été ventilé mécaniquement?</t>
  </si>
  <si>
    <t>History of extracorporeal membrane oxygenation (ECMO)</t>
  </si>
  <si>
    <t>YyrtNZL59vO</t>
  </si>
  <si>
    <t>ECMO</t>
  </si>
  <si>
    <t>patcourse_ecmo</t>
  </si>
  <si>
    <t>Did the patient receive ECMO?</t>
  </si>
  <si>
    <t>Did the patient receive extracorporeal membrane oxygenation (ECMO)?</t>
  </si>
  <si>
    <t>History of proper isolation procedure</t>
  </si>
  <si>
    <t>XlNVazI32rG</t>
  </si>
  <si>
    <t>Isolation</t>
  </si>
  <si>
    <t>patcourse_iso</t>
  </si>
  <si>
    <t>Date of isolation</t>
  </si>
  <si>
    <t>GoF3NCp03q1</t>
  </si>
  <si>
    <t>Isolation date</t>
  </si>
  <si>
    <t>patcourse_dateiso</t>
  </si>
  <si>
    <t>date d'isolement</t>
  </si>
  <si>
    <t>Case Reporting</t>
  </si>
  <si>
    <t>Exposure and travel information</t>
  </si>
  <si>
    <t>Healthcare worker country</t>
  </si>
  <si>
    <t>Country of employment</t>
  </si>
  <si>
    <t>Should this be coded?</t>
  </si>
  <si>
    <t>OVp375JPJvW</t>
  </si>
  <si>
    <t>Health Care Worker - Country</t>
  </si>
  <si>
    <t>patinfo_occuhcw_country</t>
  </si>
  <si>
    <t>Healthcare worker city</t>
  </si>
  <si>
    <t>City where employed</t>
  </si>
  <si>
    <t>Uk324Xilsie</t>
  </si>
  <si>
    <t>Health Care Worker - City</t>
  </si>
  <si>
    <t>patinfo_occuhcw_city</t>
  </si>
  <si>
    <t>Health facility name</t>
  </si>
  <si>
    <t>This needs to be part of a construct to differentiate other health facility names</t>
  </si>
  <si>
    <t>cdqK3q8WDQI</t>
  </si>
  <si>
    <t>Health Care Worker - Facility</t>
  </si>
  <si>
    <t>patinfo_occuhcw_name</t>
  </si>
  <si>
    <t>History of recent travel in past 14 days</t>
  </si>
  <si>
    <t>TzqawmlPkI5</t>
  </si>
  <si>
    <t>Travel 14 days prior to onset</t>
  </si>
  <si>
    <t>expo_travel</t>
  </si>
  <si>
    <t>Le patient a-t-il voyagé au cours des 14 jours précédant l'apparition des symptômes?</t>
  </si>
  <si>
    <t>Specify country travelled to 1</t>
  </si>
  <si>
    <t>oomj0HzoQB5</t>
  </si>
  <si>
    <t>Country 1</t>
  </si>
  <si>
    <t>expo_travel_country1</t>
  </si>
  <si>
    <t>Précisez le pays visité jusqu'à 1</t>
  </si>
  <si>
    <t>Specify city travelled to 1</t>
  </si>
  <si>
    <t>expo_travel_city1</t>
  </si>
  <si>
    <t>Précisez la ville parcourue au 1</t>
  </si>
  <si>
    <t>Specify date departed from 1</t>
  </si>
  <si>
    <t>expo_travel_date1</t>
  </si>
  <si>
    <t>Specify country travelled to 2</t>
  </si>
  <si>
    <t>List the country from location 2 that the case has travelled to in the 14 days prior to symptom onset</t>
  </si>
  <si>
    <t>oPEL0yUsFJ6</t>
  </si>
  <si>
    <t>Country 2</t>
  </si>
  <si>
    <t>expo_travel_country2</t>
  </si>
  <si>
    <t>Précisez le pays visité jusqu'à 2</t>
  </si>
  <si>
    <t>Specify city travelled to 2</t>
  </si>
  <si>
    <t>List the city from location 2 that the case has travelled to in the 14 days prior to symptom onset</t>
  </si>
  <si>
    <t>expo_travel_city2</t>
  </si>
  <si>
    <t>Précisez la ville parcourue au 2</t>
  </si>
  <si>
    <t>expo_travel_date2</t>
  </si>
  <si>
    <t>Specify date departed from 2</t>
  </si>
  <si>
    <t>List the date departed from location 2 that the case has travelled to in the 14 days prior to symptom onset</t>
  </si>
  <si>
    <t>Specify country travelled to 3</t>
  </si>
  <si>
    <t>List the country from location 3 that the case has travelled to in the 14 days prior to symptom onset</t>
  </si>
  <si>
    <t>mW7DtDdQBv3</t>
  </si>
  <si>
    <t>Country 3</t>
  </si>
  <si>
    <t>expo_travel_country3</t>
  </si>
  <si>
    <t>Précisez le pays visité jusqu'à 3</t>
  </si>
  <si>
    <t>Specify city travelled to 3</t>
  </si>
  <si>
    <t>List the city from location 3 that the case has travelled to in the 14 days prior to symptom onset</t>
  </si>
  <si>
    <t>expo_travel_city3</t>
  </si>
  <si>
    <t>Précisez la ville parcourue au 3</t>
  </si>
  <si>
    <t>expo_travel_date3</t>
  </si>
  <si>
    <t>Specify date departed from 3</t>
  </si>
  <si>
    <t>List the date departed from location 3 that the case has travelled to in the 14 days prior to symptom onset</t>
  </si>
  <si>
    <t>Visited health facility in past two weeks</t>
  </si>
  <si>
    <t>Q0hRqoax9c9</t>
  </si>
  <si>
    <t>Visit Health Facility</t>
  </si>
  <si>
    <t>expo_visit_healthcare</t>
  </si>
  <si>
    <t>Le patient a-t-il visité un établissement de santé au cours des 14 jours précédant l'apparition des symptômes</t>
  </si>
  <si>
    <t>bNRUpHexcSf</t>
  </si>
  <si>
    <t>Contact Confirmed Cases</t>
  </si>
  <si>
    <t>expo_contact_case</t>
  </si>
  <si>
    <t>Has the patient had contact with a confirmed case?</t>
  </si>
  <si>
    <t>Le patient a-t-il eu un contact ave cun cas probable ou confirmé dans les 14 jours avant le début des singes?</t>
  </si>
  <si>
    <t>expo_case_setting_detail</t>
  </si>
  <si>
    <t>PpMq8T5hNXy</t>
  </si>
  <si>
    <t>Contact Confirmed Case ID1</t>
  </si>
  <si>
    <t>expo_ID1</t>
  </si>
  <si>
    <t>Numero identification du cas contact probable ou confirmé</t>
  </si>
  <si>
    <t>List the unique case identifier 1 with whom the patient had contact with</t>
  </si>
  <si>
    <t>ID number of confirmed case 2</t>
  </si>
  <si>
    <t xml:space="preserve">List the unique case identifier 2 with whom the patient had contact with </t>
  </si>
  <si>
    <t>f7hWVw8d8cU</t>
  </si>
  <si>
    <t>Contact Confirmed Case ID2</t>
  </si>
  <si>
    <t>expo_ID2</t>
  </si>
  <si>
    <t>List the unique case identifier 2 with whom the patient had contact with</t>
  </si>
  <si>
    <t>ID number of confirmed  case 3</t>
  </si>
  <si>
    <t xml:space="preserve">List the unique case identifier 3 with whom the patient had contact with </t>
  </si>
  <si>
    <t>JTWKiQeBrPE</t>
  </si>
  <si>
    <t>Contact Confirmed Case ID3</t>
  </si>
  <si>
    <t>expo_ID3</t>
  </si>
  <si>
    <t>ID number of confirmed case 3</t>
  </si>
  <si>
    <t>List the unique case identifier 3 with whom the patient had contact with</t>
  </si>
  <si>
    <t>ID number of confirmed  case 4</t>
  </si>
  <si>
    <t xml:space="preserve">List the unique case identifier 4 with whom the patient had contact with </t>
  </si>
  <si>
    <t>IzhvQr5NNzr</t>
  </si>
  <si>
    <t>Contact Confirmed Case ID4</t>
  </si>
  <si>
    <t>expo_ID4</t>
  </si>
  <si>
    <t>ID number of confirmed case 4</t>
  </si>
  <si>
    <t>List the unique case identifier 4 with whom the patient had contact with</t>
  </si>
  <si>
    <t>ID number of confirmed  case 5</t>
  </si>
  <si>
    <t xml:space="preserve">List the unique case identifier 5 with whom the patient had contact with </t>
  </si>
  <si>
    <t>RkcAjhjgqp3</t>
  </si>
  <si>
    <t>Contact Confirmed Case ID5</t>
  </si>
  <si>
    <t>expo_ID5</t>
  </si>
  <si>
    <t>ID number of confirmed case 5</t>
  </si>
  <si>
    <t>List the unique case identifier 5 with whom the patient had contact with</t>
  </si>
  <si>
    <t>expo_case_date_first1</t>
  </si>
  <si>
    <t>Date of first exposure to confirmed case 2</t>
  </si>
  <si>
    <t>expo_case_date_first2</t>
  </si>
  <si>
    <t>Date of first exposure to confirmed case 3</t>
  </si>
  <si>
    <t>expo_case_date_first3</t>
  </si>
  <si>
    <t>Date of first exposure to confirmed case 4</t>
  </si>
  <si>
    <t>expo_case_date_first4</t>
  </si>
  <si>
    <t>Date of first exposure to confirmed case 5</t>
  </si>
  <si>
    <t>expo_case_date_first5</t>
  </si>
  <si>
    <t>Date of last exposure to confirmed case 1</t>
  </si>
  <si>
    <t>expo_case_date_last1</t>
  </si>
  <si>
    <t>Date of last exposure to confirmed case 2</t>
  </si>
  <si>
    <t>expo_case_date_last2</t>
  </si>
  <si>
    <t>Date of last exposure to confirmed case 3</t>
  </si>
  <si>
    <t>expo_case_date_last3</t>
  </si>
  <si>
    <t>Date of last exposure to confirmed case 4</t>
  </si>
  <si>
    <t>expo_case_date_last4</t>
  </si>
  <si>
    <t>Date of last exposure to confirmed case 5</t>
  </si>
  <si>
    <t>expo_case_date_last5</t>
  </si>
  <si>
    <t>Outcomes</t>
  </si>
  <si>
    <t>Outcome</t>
  </si>
  <si>
    <t>Outcome section submitted</t>
  </si>
  <si>
    <t>Has the outcome section been submitted?</t>
  </si>
  <si>
    <t>N/A captured by event completion status</t>
  </si>
  <si>
    <t>outcome_submitted</t>
  </si>
  <si>
    <t>YES, NO, PARTIAL</t>
  </si>
  <si>
    <t>eventDate</t>
  </si>
  <si>
    <t>Report date (program stage 4)</t>
  </si>
  <si>
    <t>outcome_submitted_date</t>
  </si>
  <si>
    <t>outcome_asymp</t>
  </si>
  <si>
    <t>outcome_asymp_date</t>
  </si>
  <si>
    <t>Patient admitted to hospital</t>
  </si>
  <si>
    <t>Patient was first admitted to hospital (outcome)</t>
  </si>
  <si>
    <t>outcome_patcourse_admit</t>
  </si>
  <si>
    <t>Date patient admitted to hospital</t>
  </si>
  <si>
    <t>Date patient was first admitted to hospital (outcome)</t>
  </si>
  <si>
    <t>outcome_patcourse_presHCF</t>
  </si>
  <si>
    <t>Did the patient receive care in an intensive care unit (ICU)? (outcome)</t>
  </si>
  <si>
    <t>outcome_patcourse_icu</t>
  </si>
  <si>
    <t>Was the patient ever ventilated for this episode? (outcome)</t>
  </si>
  <si>
    <t>outcome_patcourse_vent</t>
  </si>
  <si>
    <t>Did the patient receive extracorporeal membrane oxygenation (ECMO)? (outcome)</t>
  </si>
  <si>
    <t>outcome_patcourse_ecmo</t>
  </si>
  <si>
    <t>bOYWVEBaWy6</t>
  </si>
  <si>
    <t>Health outcome</t>
  </si>
  <si>
    <t>outcome_patcourse_status</t>
  </si>
  <si>
    <t>RECOVERED, NOTRECOVERED, DEATH, UNKNOWN, OTHER</t>
  </si>
  <si>
    <t>nFNHFgtt2eG</t>
  </si>
  <si>
    <t>Outcome - other</t>
  </si>
  <si>
    <t>outcome_patcourse_status_other</t>
  </si>
  <si>
    <t>Date of patient release or date of death</t>
  </si>
  <si>
    <t>dDEdmn8q3P1</t>
  </si>
  <si>
    <t>DATE_DEATH</t>
  </si>
  <si>
    <t>Date of death</t>
  </si>
  <si>
    <t>outcome_date_of_outcome</t>
  </si>
  <si>
    <t>IdFN1KdIHO1</t>
  </si>
  <si>
    <t>DATE_DISCHARGE</t>
  </si>
  <si>
    <t>Date of discharge</t>
  </si>
  <si>
    <t>If released, date of last laboratory test</t>
  </si>
  <si>
    <t>outcome_lab_date</t>
  </si>
  <si>
    <t>High risk contacts followed from case</t>
  </si>
  <si>
    <t>Total number of high-risk contacts followed for this case</t>
  </si>
  <si>
    <t>SbXES4EPgqP</t>
  </si>
  <si>
    <t>Contact number followed</t>
  </si>
  <si>
    <t>NUMBER</t>
  </si>
  <si>
    <t>outcome_contacts_followed</t>
  </si>
  <si>
    <t>Number of high risk contacts followed unknown</t>
  </si>
  <si>
    <t>eoNKIKEThg9</t>
  </si>
  <si>
    <t>Contact Followup</t>
  </si>
  <si>
    <t>outcome_contacts_followed_unknown</t>
  </si>
  <si>
    <t>Answers</t>
  </si>
  <si>
    <t>Yes</t>
  </si>
  <si>
    <t>No</t>
  </si>
  <si>
    <t>Case contact</t>
  </si>
  <si>
    <t>Patient is contact of known or suspected infectious case</t>
  </si>
  <si>
    <t>Self-seeking</t>
  </si>
  <si>
    <t>Self-referred</t>
  </si>
  <si>
    <t>POE detection</t>
  </si>
  <si>
    <t>Repatriation</t>
  </si>
  <si>
    <t>Surveillance</t>
  </si>
  <si>
    <t>Infection surveillance procedure</t>
  </si>
  <si>
    <t>Procedure</t>
  </si>
  <si>
    <t>First trimester</t>
  </si>
  <si>
    <t>Second trimester</t>
  </si>
  <si>
    <t>Third trimester</t>
  </si>
  <si>
    <t>Confirmed</t>
  </si>
  <si>
    <t>Confirmed present</t>
  </si>
  <si>
    <t>Probable</t>
  </si>
  <si>
    <t>Suspected</t>
  </si>
  <si>
    <t>Serum or plasma severe acute respiratory syndrome coronavirus 2 (SARS-CoV-2) IgG antibody detection by immunoassay</t>
  </si>
  <si>
    <t>Test</t>
  </si>
  <si>
    <t>Serum or plasma severe acute respiratory syndrome coronavirus 2 (SARS-CoV-2) IgG antibody measurement by immunoassay (units/volume)</t>
  </si>
  <si>
    <t>Serum or plasma severe acute respiratory syndrome coronavirus 2 (SARS-CoV-2) IgM antibody detection by immunoassay</t>
  </si>
  <si>
    <t>Detection in serum or plasma of either or both IgG and IgM antibodies to severe acute respiratory syndrome coronavirus 2 (SARS-CoV-2) by immunoassay</t>
  </si>
  <si>
    <t>Serum or plasma severe acute respiratory syndrome coronavirus 2 (SARS-CoV-2) IgM antibody measurement by immunoassay (units/volume)</t>
  </si>
  <si>
    <t>Respiratory specimen severe acute respiratory syndrome coronavirus 2 (SARS-CoV-2) RNA detection by probe and target amplification method</t>
  </si>
  <si>
    <t>Respiratory specimen severe acute respiratory syndrome coronavirus 2 (SARS-CoV-2) N gene detection by probe and target amplification method</t>
  </si>
  <si>
    <t>Respiratory specimen severe acute respiratory syndrome coronavirus 2 (SARS-CoV-2) RdRp gene detection by probe and target amplification method</t>
  </si>
  <si>
    <t>Pneumonia</t>
  </si>
  <si>
    <t>Acute respiratory distress syndrome</t>
  </si>
  <si>
    <t>Acute respiratory distress syndrome (ARDS)</t>
  </si>
  <si>
    <t>Diagnosis n/a</t>
  </si>
  <si>
    <t>Respiratory specimen severe acute respiratory syndrome coronavirus 2 (SARS-CoV-2) antigen rapid diagnostic test</t>
  </si>
  <si>
    <t>Rapid detection in serum or plasma of either or both IgG and IgM antibodies to severe acute respiratory syndrome coronavirus 2 (SARS-CoV-2) by immunoassay</t>
  </si>
  <si>
    <t>COVID-19 rapid IgG/IgM test</t>
  </si>
  <si>
    <t>Negative (no anti-COVID-19 antibody detected)</t>
  </si>
  <si>
    <t>Positive for IgM only (Presence of anti-COVID-19 IgM)</t>
  </si>
  <si>
    <t>Positive for IgG only (Presence of anti-COVID-19 IgG)</t>
  </si>
  <si>
    <t>Positive for both IgG and IgM (Presence of anti-COVID-19 IgG and IgM)</t>
  </si>
  <si>
    <t>Country</t>
  </si>
  <si>
    <t>ConvSet</t>
  </si>
  <si>
    <t>These original concepts were created in January:</t>
  </si>
  <si>
    <t>Suspected 2019-nCoV infection</t>
  </si>
  <si>
    <t>Suspected Wuhan coronavirus infection</t>
  </si>
  <si>
    <t>Suspected severe acute respiratory syndrome coronavirus 2 (SARS-CoV-2) infection</t>
  </si>
  <si>
    <t>Suspected 2019 novel coronavirus infection</t>
  </si>
  <si>
    <t>Suspected COVID-19 infection</t>
  </si>
  <si>
    <t>Serum SARS-CoV-2 nucleic acid assay by real time reverse transcriptase PCR</t>
  </si>
  <si>
    <t>Serum 2019 novel coronavirus nucleic acid assay by real time reverse transcriptase PCR</t>
  </si>
  <si>
    <t>2019-nCoV nucleic acid assay by real time reverse transcriptase PCR</t>
  </si>
  <si>
    <t>Serum Wuhan coronavirus nucleic acid assay by real time reverse transcriptase PCR</t>
  </si>
  <si>
    <t>Exposure to COVID-19</t>
  </si>
  <si>
    <t>Exposure to 2019-nCoV</t>
  </si>
  <si>
    <t>Exposure to Wuhan coronavirus</t>
  </si>
  <si>
    <t>Exposure to 2019 novel coronavirus</t>
  </si>
  <si>
    <t>Infection due to 2019-nCoV</t>
  </si>
  <si>
    <t>Infection due to severe acute respiratory syndrome coronavirus 2 (SARS-CoV-2)</t>
  </si>
  <si>
    <t>Infection due to Wuhan coronavirus</t>
  </si>
  <si>
    <t>Infection due to 2019 novel coronavirus</t>
  </si>
  <si>
    <t>Infection due to COVID-19</t>
  </si>
  <si>
    <t>Pneumonia due to severe acute respiratory syndrome coronavirus 2 (SARS-CoV-2)</t>
  </si>
  <si>
    <t>Pneumonia due to 2019-nCoV</t>
  </si>
  <si>
    <t>Pneumonia due to Wuhan coronavirus</t>
  </si>
  <si>
    <t>Pneumonia due to 2019 novel coronavirus</t>
  </si>
  <si>
    <t>Pneumonia due to COVID-19</t>
  </si>
  <si>
    <t>Loss of sense of smell</t>
  </si>
  <si>
    <t>Loss of taste</t>
  </si>
  <si>
    <t>Terms added in April 1st release:</t>
  </si>
  <si>
    <t>Sweating</t>
  </si>
  <si>
    <t>Abbott RealTime SARS-CoV-2 test</t>
  </si>
  <si>
    <t>Centers for Disease Control and Prevention (CDC) 2019-Novel Coronavirus (2019-nCoV) Real-Time Reverse Transcriptase (RT)-PCR Diagnostic Panel</t>
  </si>
  <si>
    <t>Hologic Panther Fusion® SARS-CoV-2 test</t>
  </si>
  <si>
    <t>Sequential organ failure assessment score</t>
  </si>
  <si>
    <t>National early warning score</t>
  </si>
  <si>
    <t>History of supplemental oxygen therapy</t>
  </si>
  <si>
    <t>Xpert® Xpress SARS-CoV-2 antigen test</t>
  </si>
  <si>
    <t>History of severe acute respiratory syndrome coronavirus 2 (SARS-CoV-2) disease</t>
  </si>
  <si>
    <t>Acute respiratory distress syndrome (ARDS) due to severe acute respiratory syndrome coronavirus 2 (SARS-CoV-2)</t>
  </si>
  <si>
    <t>Lower respiratory tract infection due to severe acute respiratory syndrome coronavirus 2 (SARS-CoV-2)</t>
  </si>
  <si>
    <t>Acute bronchitis caused by severe acute respiratory syndrome coronavirus 2</t>
  </si>
  <si>
    <t>Patient health status</t>
  </si>
  <si>
    <t>Patient condition resolved</t>
  </si>
  <si>
    <t>Patient condition unresolved</t>
  </si>
  <si>
    <t>Dead</t>
  </si>
  <si>
    <t>Tocilizumab</t>
  </si>
  <si>
    <t>Drug</t>
  </si>
  <si>
    <t>Sarilumab</t>
  </si>
  <si>
    <t>Baricitinib</t>
  </si>
  <si>
    <t>Boceprevir</t>
  </si>
  <si>
    <t>Siltuximab</t>
  </si>
  <si>
    <t>Favilavir</t>
  </si>
  <si>
    <t>Remdesivir</t>
  </si>
  <si>
    <t>Pegylated interferon alfa-2b</t>
  </si>
  <si>
    <t>Pegylated interferon alfa-2a</t>
  </si>
  <si>
    <t>Pegylated interferon beta-1a</t>
  </si>
  <si>
    <t>History of positive test for SARS-CoV-2</t>
  </si>
  <si>
    <t>Myocarditis due to severe acute respiratory syndrome coronavirus 2 (SARS-CoV-2)</t>
  </si>
  <si>
    <t>Encephalopathy due to severe acute respiratory syndrome coronavirus 2 (SARS-CoV-2)</t>
  </si>
  <si>
    <t>Gastroenteritis due to severe acute respiratory syndrome coronavirus 2 (SARS-CoV-2)</t>
  </si>
  <si>
    <t>Otitis media due to severe acute respiratory syndrome coronavirus 2 (SARS-CoV-2)</t>
  </si>
  <si>
    <t>Bronchitis due to severe acute respiratory syndrome coronavirus 2 (SARS-CoV-2)</t>
  </si>
  <si>
    <t>Venous blood specimen</t>
  </si>
  <si>
    <t>Capillary blood specimen specimen</t>
  </si>
  <si>
    <t>Oropharyngeal swab specimen</t>
  </si>
  <si>
    <t>Nasal swab specimen</t>
  </si>
  <si>
    <t>Capillary filling function</t>
  </si>
  <si>
    <t>Normal capillary filling</t>
  </si>
  <si>
    <t>Prolonged capillary refill time</t>
  </si>
  <si>
    <t>Provide supplemental oxygen via nasal cannula</t>
  </si>
  <si>
    <t>Disease due to severe acute respiratory syndrome coronavirus 2 (SARS-CoV-2), without lab confirmation</t>
  </si>
  <si>
    <t>Roche cobas® SARS-CoV-2 test</t>
  </si>
  <si>
    <t>Serum or plasma severe acute respiratory syndrome coronavirus 2 (SARS-CoV-2) IgA antibody detection by immunoassay</t>
  </si>
  <si>
    <t>Maternal severe acute respiratory syndrome coronavirus 2 (SARS-CoV-2) infection during pregnancy</t>
  </si>
  <si>
    <t>Serum or plasma severe acute respiratory syndrome coronavirus 2 (SARS-CoV-2) IgG antibody detection by rapid immunoassay</t>
  </si>
  <si>
    <t>Serum or plasma severe acute respiratory syndrome coronavirus 2 (SARS-CoV-2) IgM antibody detection by rapid immunoassay</t>
  </si>
  <si>
    <t>Terms added for next release</t>
  </si>
  <si>
    <t>Self-quarantine</t>
  </si>
  <si>
    <t>History of self-quarantine</t>
  </si>
  <si>
    <t>Physical distancing</t>
  </si>
  <si>
    <t>History of physical distancing</t>
  </si>
  <si>
    <t>Lymphocytopenia associated with severe acute respiratory syndrome coronavirus 2 (SARS-CoV-2)</t>
  </si>
  <si>
    <t>Thrombocytopenia associated with severe acute respiratory syndrome coronavirus 2 (SARS-CoV-2)</t>
  </si>
  <si>
    <t>Asymptomatic confirmed infection with severe acute respiratory syndrome coronavirus 2 (SARS-CoV-2)</t>
  </si>
  <si>
    <t>Venous thromboembolism associated with severe acute respiratory syndrome coronavirus 2 (SARS-CoV-2)</t>
  </si>
  <si>
    <t>Acute diarrhea due to severe acute respiratory syndrome coronavirus 2 (SARS-CoV-2)</t>
  </si>
  <si>
    <t>Country of residence, coded</t>
  </si>
  <si>
    <t>Exposure to fluids/laboratory specimen from a case</t>
  </si>
  <si>
    <t>Health care setting exposure to aerosol-generating procedure on a case</t>
  </si>
  <si>
    <t>Household contact of case</t>
  </si>
  <si>
    <t>Close face-to-face contact with case for &gt;= 15 minutes</t>
  </si>
  <si>
    <t>Exposure to case within closed environment for extended period</t>
  </si>
  <si>
    <t>Exposure to high-transmission situation or event</t>
  </si>
  <si>
    <t xml:space="preserve">These need to go in the appropraite rows or columns in tab one.  This tab is not used by the tooling </t>
  </si>
  <si>
    <t>Value Beyond Ciel</t>
  </si>
  <si>
    <t>(ICD-10 E10.0, E10.l, E10.6, E10.8, E10.9, E11.0, E11.1, E11.6, E11.8, E11.9, E12.0, E12.1, E12.6, E12.8, E12.9, E13.0, E13.1, E13.6, E13.8, E13.9, E14.0, E14.1, E14.6, E14.8, E14.9, E10.2-E10.5, E10.7, E11.2-E11.5, E11.7, E12.2-E12.5, E12.7, E13.2-E13.5, E13.7, E14.2-E14.5, E14.7)</t>
  </si>
  <si>
    <t>(ICD-10 I85.0, I85.9, I86.4, I98.2, K70.4, K71.1, K72.1, K72.9, K76.5, K76.6, K76.7)</t>
  </si>
  <si>
    <t>(ICD-10 I12.0, I13.1, N03.2-N03.7, N05.2-N05.7, N18.x, N19.x, N25.0, Z49.0-Z49.2, Z94.0, Z99.2)</t>
  </si>
  <si>
    <t>(ICD-10 *-C26.x, C30.x-C34.x, C37.x-C41.x, C43.x, C45.x-C58.x, C60.x-C76.x, C81.x-C85.x, C88.x, C90.x-C97.x)</t>
  </si>
  <si>
    <t>(ICD-10 I27.8, I27.9, J40.x-J47.x, J60.x-J67.x, J68.4, J70.1, J70.3)</t>
  </si>
  <si>
    <t xml:space="preserve">Columns that need to be completed for Implementation Guide tooling </t>
  </si>
  <si>
    <t>Column name</t>
  </si>
  <si>
    <t xml:space="preserve">Data Element Name within Master List, which can be edited as appropriate. It does show up in the IG.  </t>
  </si>
  <si>
    <t>Data Element = "Question" that user interacts with or a main concept
Input Option = "Answer" to the question, in the case that its related Data Element is a Coding/Multiple Choice type  - These go into the FHIR value sets and need to either have FHIR codes or terminology codes</t>
  </si>
  <si>
    <t>If data type = Input Option, the corresponding data element (i.e. the question that the input option is answering)</t>
  </si>
  <si>
    <t>FHIR resource to which the Data Element is mapped</t>
  </si>
  <si>
    <t>If there is more than one FHIR type for the attribute, specify the desired type (Boolean, code, integer)</t>
  </si>
  <si>
    <t xml:space="preserve">FHIR if standard, "Extension Needed" for attributes that are not in FHIR and need to be extended.  </t>
  </si>
  <si>
    <t xml:space="preserve">"4.0.1" is all that works now.  </t>
  </si>
  <si>
    <t>Name for the profile that the attribute should be included under</t>
  </si>
  <si>
    <t>ISSUE - Need to ask about this.  I assue we can just use "CR" for case report</t>
  </si>
  <si>
    <t>WHO-CR Organization (health workers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</si>
</sst>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font>
    <font>
      <sz val="10"/>
      <color rgb="FF000000"/>
      <name val="Arial"/>
    </font>
    <font>
      <u/>
      <sz val="10"/>
      <color rgb="FF000000"/>
      <name val="Arial"/>
    </font>
    <font>
      <sz val="10"/>
      <color theme="1"/>
      <name val="Calibri"/>
    </font>
    <font>
      <b/>
      <sz val="10"/>
      <color rgb="FF000000"/>
      <name val="Arial"/>
    </font>
    <font>
      <b/>
      <sz val="10"/>
      <color theme="1"/>
      <name val="Arial"/>
    </font>
    <font>
      <b/>
      <u/>
      <sz val="10"/>
      <color rgb="FF1155CC"/>
      <name val="Arial"/>
    </font>
    <font>
      <b/>
      <u/>
      <sz val="10"/>
      <color rgb="FF1155CC"/>
      <name val="Arial"/>
    </font>
    <font>
      <b/>
      <u/>
      <sz val="10"/>
      <color rgb="FF000000"/>
      <name val="Arial"/>
    </font>
    <font>
      <sz val="10"/>
      <color theme="1"/>
      <name val="Arial"/>
    </font>
    <font>
      <sz val="11"/>
      <color theme="1"/>
      <name val="Calibri"/>
    </font>
    <font>
      <sz val="11"/>
      <color rgb="FF000000"/>
      <name val="Calibri"/>
    </font>
    <font>
      <u/>
      <sz val="10"/>
      <color rgb="FF0000FF"/>
      <name val="Arial"/>
    </font>
    <font>
      <u/>
      <sz val="10"/>
      <color rgb="FF000000"/>
      <name val="Arial"/>
    </font>
    <font>
      <u/>
      <sz val="10"/>
      <color rgb="FF000000"/>
      <name val="Arial"/>
    </font>
    <font>
      <sz val="11"/>
      <color rgb="FF212121"/>
      <name val="Calibri"/>
    </font>
    <font>
      <sz val="11"/>
      <color rgb="FF777777"/>
      <name val="Calibri"/>
    </font>
    <font>
      <sz val="9"/>
      <color rgb="FF000000"/>
      <name val="Helvetica"/>
    </font>
    <font>
      <b/>
      <sz val="9"/>
      <color rgb="FF333333"/>
      <name val="Verdana"/>
    </font>
    <font>
      <sz val="9"/>
      <color rgb="FF000000"/>
      <name val="Arial"/>
    </font>
    <font>
      <u/>
      <sz val="10"/>
      <color rgb="FF1155CC"/>
      <name val="Arial"/>
    </font>
    <font>
      <u/>
      <sz val="10"/>
      <color rgb="FF000000"/>
      <name val="Arial"/>
    </font>
    <font>
      <b/>
      <u/>
      <sz val="11"/>
      <color rgb="FF000000"/>
      <name val="Calibri"/>
    </font>
    <font>
      <b/>
      <u/>
      <sz val="11"/>
      <color rgb="FF000000"/>
      <name val="Calibri"/>
    </font>
    <font>
      <b/>
      <u/>
      <sz val="11"/>
      <color rgb="FF000000"/>
      <name val="Calibri"/>
    </font>
    <font>
      <b/>
      <u/>
      <sz val="10"/>
      <color theme="1"/>
      <name val="Arial"/>
    </font>
    <font>
      <b/>
      <sz val="11"/>
      <color rgb="FF000000"/>
      <name val="Calibri"/>
    </font>
    <font>
      <b/>
      <sz val="11"/>
      <color theme="1"/>
      <name val="Calibri"/>
    </font>
    <font>
      <b/>
      <sz val="10"/>
      <color theme="1"/>
      <name val="Calibri"/>
    </font>
    <font>
      <b/>
      <sz val="10"/>
      <color rgb="FFFF0000"/>
      <name val="Calibri"/>
    </font>
    <font>
      <b/>
      <sz val="11"/>
      <color theme="1"/>
      <name val="Arial"/>
    </font>
    <font>
      <sz val="11"/>
      <color theme="1"/>
      <name val="Arial"/>
    </font>
    <font>
      <i/>
      <sz val="11"/>
      <color theme="1"/>
      <name val="Arial"/>
    </font>
    <font>
      <b/>
      <sz val="11"/>
      <color rgb="FF000000"/>
      <name val="Arial"/>
    </font>
    <font>
      <sz val="11"/>
      <color rgb="FF3F3F76"/>
      <name val="Calibri"/>
    </font>
    <font>
      <sz val="11"/>
      <color rgb="FF000000"/>
      <name val="Verdana"/>
    </font>
    <font>
      <sz val="11"/>
      <color rgb="FF006100"/>
      <name val="Calibri"/>
    </font>
    <font>
      <u/>
      <sz val="11"/>
      <color rgb="FF000000"/>
      <name val="Verdana"/>
    </font>
    <font>
      <u/>
      <sz val="11"/>
      <color rgb="FF003366"/>
      <name val="Calibri"/>
    </font>
    <font>
      <sz val="11"/>
      <color rgb="FF1F497D"/>
      <name val="Arial"/>
    </font>
    <font>
      <sz val="11"/>
      <color rgb="FF000000"/>
      <name val="Arial"/>
    </font>
    <font>
      <sz val="11"/>
      <color rgb="FF000000"/>
      <name val="Roboto"/>
    </font>
    <font>
      <b/>
      <sz val="11"/>
      <color rgb="FFFF0000"/>
      <name val="Arial"/>
    </font>
    <font>
      <sz val="12"/>
      <color rgb="FF000000"/>
      <name val="-webkit-standard"/>
    </font>
    <font>
      <b/>
      <sz val="12"/>
      <color rgb="FFFF0000"/>
      <name val="Calibri"/>
    </font>
    <font>
      <sz val="11"/>
      <color rgb="FF3C4043"/>
      <name val="Roboto"/>
    </font>
    <font>
      <b/>
      <sz val="18"/>
      <color rgb="FFFF0000"/>
      <name val="Calibri"/>
    </font>
    <font>
      <sz val="11"/>
      <color rgb="FF323C43"/>
      <name val="Calibri"/>
    </font>
    <font>
      <b/>
      <sz val="10"/>
      <color rgb="FFFF0000"/>
      <name val="Arial"/>
    </font>
  </fonts>
  <fills count="29">
    <fill>
      <patternFill patternType="none"/>
    </fill>
    <fill>
      <patternFill patternType="gray125"/>
    </fill>
    <fill>
      <patternFill patternType="solid">
        <fgColor rgb="FFEFEFEF"/>
        <bgColor rgb="FFEFEFEF"/>
      </patternFill>
    </fill>
    <fill>
      <patternFill patternType="solid">
        <fgColor rgb="FFE2EFD9"/>
        <bgColor rgb="FFE2EFD9"/>
      </patternFill>
    </fill>
    <fill>
      <patternFill patternType="solid">
        <fgColor rgb="FFFFC000"/>
        <bgColor rgb="FFFFC000"/>
      </patternFill>
    </fill>
    <fill>
      <patternFill patternType="solid">
        <fgColor rgb="FF6D9EEB"/>
        <bgColor rgb="FF6D9EEB"/>
      </patternFill>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F3F3F3"/>
        <bgColor rgb="FFF3F3F3"/>
      </patternFill>
    </fill>
    <fill>
      <patternFill patternType="solid">
        <fgColor rgb="FFEAD1DC"/>
        <bgColor rgb="FFEAD1DC"/>
      </patternFill>
    </fill>
    <fill>
      <patternFill patternType="solid">
        <fgColor rgb="FFFFFF00"/>
        <bgColor rgb="FFFFFF00"/>
      </patternFill>
    </fill>
    <fill>
      <patternFill patternType="solid">
        <fgColor rgb="FFBCECEC"/>
        <bgColor rgb="FFBCECEC"/>
      </patternFill>
    </fill>
    <fill>
      <patternFill patternType="solid">
        <fgColor rgb="FFE5E5E5"/>
        <bgColor rgb="FFE5E5E5"/>
      </patternFill>
    </fill>
    <fill>
      <patternFill patternType="solid">
        <fgColor rgb="FFF6F6F6"/>
        <bgColor rgb="FFF6F6F6"/>
      </patternFill>
    </fill>
    <fill>
      <patternFill patternType="solid">
        <fgColor rgb="FFCCCCCC"/>
        <bgColor rgb="FFCCCCCC"/>
      </patternFill>
    </fill>
    <fill>
      <patternFill patternType="solid">
        <fgColor rgb="FFB7B7B7"/>
        <bgColor rgb="FFB7B7B7"/>
      </patternFill>
    </fill>
    <fill>
      <patternFill patternType="solid">
        <fgColor rgb="FFF4CCCC"/>
        <bgColor rgb="FFF4CCCC"/>
      </patternFill>
    </fill>
    <fill>
      <patternFill patternType="solid">
        <fgColor rgb="FFCFE2F3"/>
        <bgColor rgb="FFCFE2F3"/>
      </patternFill>
    </fill>
    <fill>
      <patternFill patternType="solid">
        <fgColor rgb="FF98FB98"/>
        <bgColor rgb="FF98FB98"/>
      </patternFill>
    </fill>
    <fill>
      <patternFill patternType="solid">
        <fgColor rgb="FFD8D8D8"/>
        <bgColor rgb="FFD8D8D8"/>
      </patternFill>
    </fill>
    <fill>
      <patternFill patternType="solid">
        <fgColor rgb="FFD9D9D9"/>
        <bgColor rgb="FFD9D9D9"/>
      </patternFill>
    </fill>
    <fill>
      <patternFill patternType="solid">
        <fgColor rgb="FFF5F5F5"/>
        <bgColor rgb="FFF5F5F5"/>
      </patternFill>
    </fill>
    <fill>
      <patternFill patternType="solid">
        <fgColor rgb="FFB7E1CD"/>
        <bgColor rgb="FFB7E1CD"/>
      </patternFill>
    </fill>
    <fill>
      <patternFill patternType="solid">
        <fgColor rgb="FFFCFCFC"/>
        <bgColor rgb="FFFCFCFC"/>
      </patternFill>
    </fill>
    <fill>
      <patternFill patternType="solid">
        <fgColor theme="6"/>
        <bgColor theme="6"/>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7B7B7"/>
      </left>
      <right style="thin">
        <color rgb="FFB7B7B7"/>
      </right>
      <top style="thin">
        <color rgb="FFB7B7B7"/>
      </top>
      <bottom style="thin">
        <color rgb="FFB7B7B7"/>
      </bottom>
      <diagonal/>
    </border>
    <border>
      <left/>
      <right/>
      <top/>
      <bottom/>
      <diagonal/>
    </border>
  </borders>
  <cellStyleXfs count="1">
    <xf numFmtId="0" fontId="0" fillId="0" borderId="0"/>
  </cellStyleXfs>
  <cellXfs count="234">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wrapText="1"/>
    </xf>
    <xf numFmtId="49" fontId="1" fillId="2" borderId="1" xfId="0" applyNumberFormat="1" applyFont="1" applyFill="1" applyBorder="1" applyAlignment="1">
      <alignment vertical="top" wrapText="1"/>
    </xf>
    <xf numFmtId="0" fontId="3" fillId="3" borderId="0" xfId="0" applyFont="1" applyFill="1" applyAlignment="1">
      <alignment vertical="top"/>
    </xf>
    <xf numFmtId="0" fontId="3" fillId="3" borderId="1" xfId="0" applyFont="1" applyFill="1" applyBorder="1" applyAlignment="1">
      <alignment vertical="top"/>
    </xf>
    <xf numFmtId="0" fontId="4" fillId="4" borderId="0" xfId="0" applyFont="1" applyFill="1" applyAlignment="1">
      <alignment vertical="top" wrapText="1"/>
    </xf>
    <xf numFmtId="0" fontId="4" fillId="4" borderId="2" xfId="0" applyFont="1" applyFill="1" applyBorder="1" applyAlignment="1">
      <alignment vertical="top" wrapText="1"/>
    </xf>
    <xf numFmtId="0" fontId="4" fillId="5" borderId="2" xfId="0" applyFont="1" applyFill="1" applyBorder="1" applyAlignment="1">
      <alignment vertical="top" wrapText="1"/>
    </xf>
    <xf numFmtId="0" fontId="5" fillId="5" borderId="2" xfId="0" applyFont="1" applyFill="1" applyBorder="1" applyAlignment="1">
      <alignment vertical="top" wrapText="1"/>
    </xf>
    <xf numFmtId="0" fontId="4" fillId="6" borderId="2" xfId="0" applyFont="1" applyFill="1" applyBorder="1" applyAlignment="1">
      <alignment vertical="top" wrapText="1"/>
    </xf>
    <xf numFmtId="0" fontId="5" fillId="5" borderId="2" xfId="0" applyFont="1" applyFill="1" applyBorder="1" applyAlignment="1">
      <alignment vertical="top"/>
    </xf>
    <xf numFmtId="0" fontId="4" fillId="7" borderId="2" xfId="0" applyFont="1" applyFill="1" applyBorder="1" applyAlignment="1">
      <alignment vertical="top" wrapText="1"/>
    </xf>
    <xf numFmtId="0" fontId="4" fillId="7" borderId="2" xfId="0" applyFont="1" applyFill="1" applyBorder="1" applyAlignment="1">
      <alignment vertical="top" wrapText="1"/>
    </xf>
    <xf numFmtId="0" fontId="4" fillId="5" borderId="2" xfId="0" applyFont="1" applyFill="1" applyBorder="1" applyAlignment="1">
      <alignment vertical="top" wrapText="1"/>
    </xf>
    <xf numFmtId="0" fontId="4" fillId="8" borderId="0" xfId="0" applyFont="1" applyFill="1" applyAlignment="1">
      <alignment vertical="top" wrapText="1"/>
    </xf>
    <xf numFmtId="0" fontId="4" fillId="9" borderId="2" xfId="0" applyFont="1" applyFill="1" applyBorder="1" applyAlignment="1">
      <alignment vertical="top" wrapText="1"/>
    </xf>
    <xf numFmtId="0" fontId="6" fillId="10" borderId="2" xfId="0" applyFont="1" applyFill="1" applyBorder="1" applyAlignment="1">
      <alignment vertical="top" wrapText="1"/>
    </xf>
    <xf numFmtId="49" fontId="7" fillId="9" borderId="2" xfId="0" applyNumberFormat="1" applyFont="1" applyFill="1" applyBorder="1" applyAlignment="1">
      <alignment vertical="top" wrapText="1"/>
    </xf>
    <xf numFmtId="49" fontId="8" fillId="9" borderId="2" xfId="0" applyNumberFormat="1" applyFont="1" applyFill="1" applyBorder="1" applyAlignment="1">
      <alignment vertical="top" wrapText="1"/>
    </xf>
    <xf numFmtId="0" fontId="4" fillId="10" borderId="2" xfId="0" applyFont="1" applyFill="1" applyBorder="1" applyAlignment="1">
      <alignment vertical="top" wrapText="1"/>
    </xf>
    <xf numFmtId="0" fontId="4" fillId="11" borderId="0" xfId="0" applyFont="1" applyFill="1" applyAlignment="1">
      <alignment vertical="top" wrapText="1"/>
    </xf>
    <xf numFmtId="0" fontId="9" fillId="12" borderId="0" xfId="0" applyFont="1" applyFill="1" applyAlignment="1">
      <alignment wrapText="1"/>
    </xf>
    <xf numFmtId="0" fontId="9" fillId="12" borderId="3" xfId="0" applyFont="1" applyFill="1" applyBorder="1" applyAlignment="1"/>
    <xf numFmtId="49" fontId="10" fillId="12" borderId="3" xfId="0" applyNumberFormat="1" applyFont="1" applyFill="1" applyBorder="1" applyAlignment="1">
      <alignment wrapText="1"/>
    </xf>
    <xf numFmtId="0" fontId="1" fillId="12" borderId="3" xfId="0" applyFont="1" applyFill="1" applyBorder="1" applyAlignment="1">
      <alignment vertical="top" wrapText="1"/>
    </xf>
    <xf numFmtId="0" fontId="9" fillId="12" borderId="3" xfId="0" applyFont="1" applyFill="1" applyBorder="1"/>
    <xf numFmtId="0" fontId="9" fillId="12" borderId="3" xfId="0" applyFont="1" applyFill="1" applyBorder="1" applyAlignment="1">
      <alignment wrapText="1"/>
    </xf>
    <xf numFmtId="0" fontId="9" fillId="12" borderId="3" xfId="0" applyFont="1" applyFill="1" applyBorder="1" applyAlignment="1">
      <alignment wrapText="1"/>
    </xf>
    <xf numFmtId="0" fontId="1" fillId="12" borderId="0" xfId="0" applyFont="1" applyFill="1" applyAlignment="1">
      <alignment horizontal="right" vertical="top" wrapText="1"/>
    </xf>
    <xf numFmtId="0" fontId="1" fillId="12" borderId="3" xfId="0" applyFont="1" applyFill="1" applyBorder="1" applyAlignment="1">
      <alignment horizontal="right" vertical="top" wrapText="1"/>
    </xf>
    <xf numFmtId="49" fontId="10" fillId="12" borderId="3" xfId="0" applyNumberFormat="1" applyFont="1" applyFill="1" applyBorder="1" applyAlignment="1">
      <alignment wrapText="1"/>
    </xf>
    <xf numFmtId="0" fontId="9" fillId="12" borderId="3" xfId="0" applyFont="1" applyFill="1" applyBorder="1" applyAlignment="1">
      <alignment vertical="top"/>
    </xf>
    <xf numFmtId="0" fontId="9" fillId="12" borderId="3" xfId="0" applyFont="1" applyFill="1" applyBorder="1" applyAlignment="1">
      <alignment vertical="top" wrapText="1"/>
    </xf>
    <xf numFmtId="0" fontId="9" fillId="12" borderId="3" xfId="0" applyFont="1" applyFill="1" applyBorder="1" applyAlignment="1">
      <alignment vertical="top" wrapText="1"/>
    </xf>
    <xf numFmtId="0" fontId="1" fillId="12" borderId="3" xfId="0" applyFont="1" applyFill="1" applyBorder="1" applyAlignment="1">
      <alignment vertical="top" wrapText="1"/>
    </xf>
    <xf numFmtId="49" fontId="9" fillId="12" borderId="3" xfId="0" applyNumberFormat="1" applyFont="1" applyFill="1" applyBorder="1" applyAlignment="1">
      <alignment vertical="top" wrapText="1"/>
    </xf>
    <xf numFmtId="49" fontId="9" fillId="12" borderId="3" xfId="0" applyNumberFormat="1" applyFont="1" applyFill="1" applyBorder="1" applyAlignment="1">
      <alignment vertical="top"/>
    </xf>
    <xf numFmtId="0" fontId="9" fillId="13" borderId="0" xfId="0" applyFont="1" applyFill="1" applyAlignment="1">
      <alignment vertical="top" wrapText="1"/>
    </xf>
    <xf numFmtId="0" fontId="9" fillId="13" borderId="0" xfId="0" applyFont="1" applyFill="1" applyAlignment="1">
      <alignment horizontal="right" vertical="top"/>
    </xf>
    <xf numFmtId="0" fontId="3" fillId="12" borderId="3" xfId="0" applyFont="1" applyFill="1" applyBorder="1" applyAlignment="1">
      <alignment vertical="top"/>
    </xf>
    <xf numFmtId="0" fontId="11" fillId="2" borderId="3" xfId="0" applyFont="1" applyFill="1" applyBorder="1" applyAlignment="1">
      <alignment wrapText="1"/>
    </xf>
    <xf numFmtId="0" fontId="10" fillId="12" borderId="3" xfId="0" applyFont="1" applyFill="1" applyBorder="1" applyAlignment="1"/>
    <xf numFmtId="0" fontId="10" fillId="12" borderId="3" xfId="0" applyFont="1" applyFill="1" applyBorder="1" applyAlignment="1">
      <alignment wrapText="1"/>
    </xf>
    <xf numFmtId="0" fontId="10" fillId="12" borderId="3" xfId="0" applyFont="1" applyFill="1" applyBorder="1" applyAlignment="1"/>
    <xf numFmtId="0" fontId="9" fillId="12" borderId="3" xfId="0" applyFont="1" applyFill="1" applyBorder="1" applyAlignment="1"/>
    <xf numFmtId="0" fontId="10" fillId="12" borderId="3" xfId="0" applyFont="1" applyFill="1" applyBorder="1" applyAlignment="1">
      <alignment wrapText="1"/>
    </xf>
    <xf numFmtId="0" fontId="12" fillId="0" borderId="0" xfId="0" applyFont="1" applyAlignment="1"/>
    <xf numFmtId="0" fontId="11" fillId="12" borderId="3" xfId="0" applyFont="1" applyFill="1" applyBorder="1" applyAlignment="1">
      <alignment horizontal="right"/>
    </xf>
    <xf numFmtId="0" fontId="9" fillId="6" borderId="3" xfId="0" applyFont="1" applyFill="1" applyBorder="1" applyAlignment="1">
      <alignment wrapText="1"/>
    </xf>
    <xf numFmtId="0" fontId="3" fillId="11" borderId="0" xfId="0" applyFont="1" applyFill="1" applyAlignment="1">
      <alignment vertical="top"/>
    </xf>
    <xf numFmtId="0" fontId="10" fillId="13" borderId="3" xfId="0" applyFont="1" applyFill="1" applyBorder="1" applyAlignment="1">
      <alignment wrapText="1"/>
    </xf>
    <xf numFmtId="0" fontId="13" fillId="11" borderId="0" xfId="0" applyFont="1" applyFill="1" applyAlignment="1">
      <alignment horizontal="left" vertical="top" wrapText="1"/>
    </xf>
    <xf numFmtId="0" fontId="1" fillId="12" borderId="0" xfId="0" applyFont="1" applyFill="1" applyAlignment="1">
      <alignment vertical="top" wrapText="1"/>
    </xf>
    <xf numFmtId="0" fontId="11" fillId="12" borderId="3" xfId="0" applyFont="1" applyFill="1" applyBorder="1" applyAlignment="1">
      <alignment wrapText="1"/>
    </xf>
    <xf numFmtId="0" fontId="10" fillId="12" borderId="3" xfId="0" applyFont="1" applyFill="1" applyBorder="1" applyAlignment="1"/>
    <xf numFmtId="49" fontId="9" fillId="12" borderId="3" xfId="0" applyNumberFormat="1" applyFont="1" applyFill="1" applyBorder="1" applyAlignment="1">
      <alignment wrapText="1"/>
    </xf>
    <xf numFmtId="0" fontId="1" fillId="12" borderId="0" xfId="0" applyFont="1" applyFill="1" applyAlignment="1">
      <alignment horizontal="left"/>
    </xf>
    <xf numFmtId="16" fontId="10" fillId="12" borderId="3" xfId="0" applyNumberFormat="1" applyFont="1" applyFill="1" applyBorder="1" applyAlignment="1">
      <alignment wrapText="1"/>
    </xf>
    <xf numFmtId="0" fontId="9" fillId="14" borderId="0" xfId="0" applyFont="1" applyFill="1"/>
    <xf numFmtId="0" fontId="11" fillId="12" borderId="3" xfId="0" applyFont="1" applyFill="1" applyBorder="1" applyAlignment="1">
      <alignment wrapText="1"/>
    </xf>
    <xf numFmtId="0" fontId="10" fillId="13" borderId="3" xfId="0" applyFont="1" applyFill="1" applyBorder="1" applyAlignment="1">
      <alignment wrapText="1"/>
    </xf>
    <xf numFmtId="0" fontId="14" fillId="13" borderId="0" xfId="0" applyFont="1" applyFill="1" applyAlignment="1">
      <alignment vertical="top" wrapText="1"/>
    </xf>
    <xf numFmtId="0" fontId="1" fillId="13" borderId="0" xfId="0" applyFont="1" applyFill="1" applyAlignment="1">
      <alignment vertical="top" wrapText="1"/>
    </xf>
    <xf numFmtId="0" fontId="1" fillId="13" borderId="0" xfId="0" applyFont="1" applyFill="1" applyAlignment="1">
      <alignment vertical="top" wrapText="1"/>
    </xf>
    <xf numFmtId="0" fontId="11" fillId="12" borderId="3" xfId="0" applyFont="1" applyFill="1" applyBorder="1" applyAlignment="1">
      <alignment horizontal="right"/>
    </xf>
    <xf numFmtId="0" fontId="9" fillId="12" borderId="0" xfId="0" applyFont="1" applyFill="1"/>
    <xf numFmtId="0" fontId="1" fillId="12" borderId="0" xfId="0" applyFont="1" applyFill="1" applyAlignment="1">
      <alignment vertical="top" wrapText="1"/>
    </xf>
    <xf numFmtId="0" fontId="9" fillId="0" borderId="3" xfId="0" applyFont="1" applyBorder="1" applyAlignment="1">
      <alignment wrapText="1"/>
    </xf>
    <xf numFmtId="0" fontId="1" fillId="12" borderId="0" xfId="0" applyFont="1" applyFill="1" applyAlignment="1">
      <alignment vertical="top" wrapText="1"/>
    </xf>
    <xf numFmtId="49" fontId="3" fillId="12" borderId="0" xfId="0" applyNumberFormat="1" applyFont="1" applyFill="1" applyAlignment="1">
      <alignment vertical="top"/>
    </xf>
    <xf numFmtId="49" fontId="1" fillId="12" borderId="0" xfId="0" applyNumberFormat="1" applyFont="1" applyFill="1" applyAlignment="1">
      <alignment vertical="top" wrapText="1"/>
    </xf>
    <xf numFmtId="0" fontId="1" fillId="11" borderId="0" xfId="0" applyFont="1" applyFill="1" applyAlignment="1">
      <alignment vertical="top" wrapText="1"/>
    </xf>
    <xf numFmtId="0" fontId="1" fillId="11" borderId="0" xfId="0" applyFont="1" applyFill="1" applyAlignment="1">
      <alignment vertical="top"/>
    </xf>
    <xf numFmtId="0" fontId="15" fillId="0" borderId="0" xfId="0" applyFont="1" applyAlignment="1"/>
    <xf numFmtId="0" fontId="16" fillId="12" borderId="3" xfId="0" applyFont="1" applyFill="1" applyBorder="1" applyAlignment="1">
      <alignment horizontal="right"/>
    </xf>
    <xf numFmtId="0" fontId="17" fillId="0" borderId="0" xfId="0" applyFont="1" applyAlignment="1"/>
    <xf numFmtId="0" fontId="16" fillId="12" borderId="3" xfId="0" applyFont="1" applyFill="1" applyBorder="1" applyAlignment="1">
      <alignment horizontal="right"/>
    </xf>
    <xf numFmtId="0" fontId="10" fillId="12" borderId="3" xfId="0" applyFont="1" applyFill="1" applyBorder="1" applyAlignment="1">
      <alignment horizontal="right"/>
    </xf>
    <xf numFmtId="0" fontId="9" fillId="8" borderId="0" xfId="0" applyFont="1" applyFill="1" applyAlignment="1">
      <alignment wrapText="1"/>
    </xf>
    <xf numFmtId="0" fontId="9" fillId="8" borderId="3" xfId="0" applyFont="1" applyFill="1" applyBorder="1" applyAlignment="1">
      <alignment wrapText="1"/>
    </xf>
    <xf numFmtId="0" fontId="11" fillId="12" borderId="3" xfId="0" applyFont="1" applyFill="1" applyBorder="1" applyAlignment="1">
      <alignment horizontal="right"/>
    </xf>
    <xf numFmtId="0" fontId="11" fillId="12" borderId="3" xfId="0" applyFont="1" applyFill="1" applyBorder="1" applyAlignment="1">
      <alignment wrapText="1"/>
    </xf>
    <xf numFmtId="0" fontId="10" fillId="12" borderId="3" xfId="0" applyFont="1" applyFill="1" applyBorder="1" applyAlignment="1">
      <alignment wrapText="1"/>
    </xf>
    <xf numFmtId="0" fontId="10" fillId="12" borderId="3" xfId="0" applyFont="1" applyFill="1" applyBorder="1" applyAlignment="1"/>
    <xf numFmtId="0" fontId="18" fillId="2" borderId="0" xfId="0" applyFont="1" applyFill="1" applyAlignment="1">
      <alignment horizontal="left"/>
    </xf>
    <xf numFmtId="0" fontId="9" fillId="12" borderId="0" xfId="0" applyFont="1" applyFill="1" applyAlignment="1">
      <alignment wrapText="1"/>
    </xf>
    <xf numFmtId="0" fontId="9" fillId="2" borderId="0" xfId="0" applyFont="1" applyFill="1" applyAlignment="1">
      <alignment wrapText="1"/>
    </xf>
    <xf numFmtId="0" fontId="9" fillId="6" borderId="0" xfId="0" applyFont="1" applyFill="1" applyAlignment="1">
      <alignment wrapText="1"/>
    </xf>
    <xf numFmtId="0" fontId="0" fillId="11" borderId="0" xfId="0" applyFont="1" applyFill="1" applyAlignment="1">
      <alignment horizontal="left" vertical="top" wrapText="1"/>
    </xf>
    <xf numFmtId="0" fontId="19" fillId="15" borderId="0" xfId="0" applyFont="1" applyFill="1" applyAlignment="1">
      <alignment horizontal="left"/>
    </xf>
    <xf numFmtId="0" fontId="20" fillId="16" borderId="1" xfId="0" applyFont="1" applyFill="1" applyBorder="1" applyAlignment="1">
      <alignment horizontal="left" vertical="top" wrapText="1"/>
    </xf>
    <xf numFmtId="0" fontId="1" fillId="17" borderId="1" xfId="0" applyFont="1" applyFill="1" applyBorder="1" applyAlignment="1">
      <alignment horizontal="left"/>
    </xf>
    <xf numFmtId="0" fontId="1" fillId="11" borderId="0" xfId="0" applyFont="1" applyFill="1" applyAlignment="1">
      <alignment vertical="top" wrapText="1"/>
    </xf>
    <xf numFmtId="49" fontId="1" fillId="11" borderId="0" xfId="0" applyNumberFormat="1" applyFont="1" applyFill="1" applyAlignment="1">
      <alignment vertical="top" wrapText="1"/>
    </xf>
    <xf numFmtId="49" fontId="3" fillId="11" borderId="0" xfId="0" applyNumberFormat="1" applyFont="1" applyFill="1" applyAlignment="1">
      <alignment vertical="top"/>
    </xf>
    <xf numFmtId="0" fontId="1" fillId="11" borderId="0" xfId="0" applyFont="1" applyFill="1" applyAlignment="1">
      <alignment vertical="top" wrapText="1"/>
    </xf>
    <xf numFmtId="0" fontId="21" fillId="11" borderId="0" xfId="0" applyFont="1" applyFill="1" applyAlignment="1">
      <alignment vertical="top" wrapText="1"/>
    </xf>
    <xf numFmtId="0" fontId="9" fillId="0" borderId="0" xfId="0" applyFont="1" applyAlignment="1">
      <alignment wrapText="1"/>
    </xf>
    <xf numFmtId="0" fontId="9" fillId="0" borderId="0" xfId="0" applyFont="1" applyAlignment="1"/>
    <xf numFmtId="0" fontId="9" fillId="18" borderId="0" xfId="0" applyFont="1" applyFill="1"/>
    <xf numFmtId="0" fontId="9" fillId="18" borderId="0" xfId="0" applyFont="1" applyFill="1" applyAlignment="1">
      <alignment wrapText="1"/>
    </xf>
    <xf numFmtId="0" fontId="9" fillId="19" borderId="0" xfId="0" applyFont="1" applyFill="1"/>
    <xf numFmtId="0" fontId="22" fillId="0" borderId="0" xfId="0" applyFont="1" applyAlignment="1">
      <alignment horizontal="center"/>
    </xf>
    <xf numFmtId="0" fontId="23" fillId="7" borderId="0" xfId="0" applyFont="1" applyFill="1" applyAlignment="1">
      <alignment horizontal="center"/>
    </xf>
    <xf numFmtId="0" fontId="24" fillId="0" borderId="0" xfId="0" applyFont="1" applyAlignment="1">
      <alignment horizontal="center" wrapText="1"/>
    </xf>
    <xf numFmtId="0" fontId="25" fillId="0" borderId="0" xfId="0" applyFont="1" applyAlignment="1">
      <alignment horizontal="center"/>
    </xf>
    <xf numFmtId="0" fontId="26" fillId="0" borderId="0" xfId="0" applyFont="1" applyAlignment="1">
      <alignment wrapText="1"/>
    </xf>
    <xf numFmtId="0" fontId="27" fillId="0" borderId="0" xfId="0" applyFont="1" applyAlignment="1"/>
    <xf numFmtId="0" fontId="4" fillId="4" borderId="1" xfId="0" applyFont="1" applyFill="1" applyBorder="1" applyAlignment="1">
      <alignment vertical="top" wrapText="1"/>
    </xf>
    <xf numFmtId="0" fontId="28" fillId="5" borderId="0" xfId="0" applyFont="1" applyFill="1" applyAlignment="1">
      <alignment wrapText="1"/>
    </xf>
    <xf numFmtId="0" fontId="4" fillId="5" borderId="0" xfId="0" applyFont="1" applyFill="1" applyAlignment="1">
      <alignment horizontal="left"/>
    </xf>
    <xf numFmtId="0" fontId="28" fillId="0" borderId="0" xfId="0" applyFont="1" applyAlignment="1">
      <alignment wrapText="1"/>
    </xf>
    <xf numFmtId="0" fontId="29" fillId="20" borderId="0" xfId="0" applyFont="1" applyFill="1" applyAlignment="1">
      <alignment wrapText="1"/>
    </xf>
    <xf numFmtId="0" fontId="26" fillId="10" borderId="0" xfId="0" applyFont="1" applyFill="1" applyAlignment="1"/>
    <xf numFmtId="0" fontId="4" fillId="6" borderId="1" xfId="0" applyFont="1" applyFill="1" applyBorder="1" applyAlignment="1">
      <alignment vertical="top" wrapText="1"/>
    </xf>
    <xf numFmtId="0" fontId="26" fillId="21" borderId="0" xfId="0" applyFont="1" applyFill="1" applyAlignment="1"/>
    <xf numFmtId="0" fontId="27" fillId="0" borderId="0" xfId="0" applyFont="1" applyAlignment="1">
      <alignment wrapText="1"/>
    </xf>
    <xf numFmtId="0" fontId="30" fillId="0" borderId="0" xfId="0" applyFont="1" applyAlignment="1"/>
    <xf numFmtId="0" fontId="30" fillId="0" borderId="0" xfId="0" applyFont="1" applyAlignment="1"/>
    <xf numFmtId="0" fontId="30" fillId="0" borderId="0" xfId="0" applyFont="1" applyAlignment="1"/>
    <xf numFmtId="0" fontId="26" fillId="0" borderId="0" xfId="0" applyFont="1" applyAlignment="1"/>
    <xf numFmtId="0" fontId="27" fillId="0" borderId="0" xfId="0" applyFont="1" applyAlignment="1"/>
    <xf numFmtId="0" fontId="27" fillId="0" borderId="0" xfId="0" applyFont="1" applyAlignment="1">
      <alignment wrapText="1"/>
    </xf>
    <xf numFmtId="0" fontId="28" fillId="0" borderId="0" xfId="0" applyFont="1" applyAlignment="1">
      <alignment wrapText="1"/>
    </xf>
    <xf numFmtId="0" fontId="26" fillId="21" borderId="0" xfId="0" applyFont="1" applyFill="1" applyAlignment="1"/>
    <xf numFmtId="0" fontId="26" fillId="21" borderId="0" xfId="0" applyFont="1" applyFill="1" applyAlignment="1">
      <alignment wrapText="1"/>
    </xf>
    <xf numFmtId="0" fontId="30" fillId="0" borderId="0" xfId="0" applyFont="1" applyAlignment="1">
      <alignment wrapText="1"/>
    </xf>
    <xf numFmtId="0" fontId="31" fillId="0" borderId="0" xfId="0" applyFont="1" applyAlignment="1"/>
    <xf numFmtId="49" fontId="9" fillId="0" borderId="0" xfId="0" applyNumberFormat="1" applyFont="1" applyAlignment="1"/>
    <xf numFmtId="49" fontId="10" fillId="22" borderId="0" xfId="0" applyNumberFormat="1" applyFont="1" applyFill="1" applyAlignment="1"/>
    <xf numFmtId="49" fontId="9" fillId="0" borderId="0" xfId="0" applyNumberFormat="1" applyFont="1" applyAlignment="1"/>
    <xf numFmtId="0" fontId="11" fillId="0" borderId="0" xfId="0" applyFont="1" applyAlignment="1"/>
    <xf numFmtId="0" fontId="10" fillId="7" borderId="0" xfId="0" applyFont="1" applyFill="1" applyAlignment="1"/>
    <xf numFmtId="0" fontId="11" fillId="0" borderId="0" xfId="0" applyFont="1" applyAlignment="1">
      <alignment wrapText="1"/>
    </xf>
    <xf numFmtId="0" fontId="10" fillId="0" borderId="0" xfId="0" applyFont="1" applyAlignment="1">
      <alignment wrapText="1"/>
    </xf>
    <xf numFmtId="0" fontId="10" fillId="0" borderId="0" xfId="0" applyFont="1" applyAlignment="1"/>
    <xf numFmtId="0" fontId="10" fillId="21" borderId="0" xfId="0" applyFont="1" applyFill="1" applyAlignment="1"/>
    <xf numFmtId="0" fontId="31" fillId="0" borderId="0" xfId="0" applyFont="1" applyAlignment="1"/>
    <xf numFmtId="0" fontId="10" fillId="18" borderId="0" xfId="0" applyFont="1" applyFill="1" applyAlignment="1"/>
    <xf numFmtId="0" fontId="10" fillId="0" borderId="0" xfId="0" applyFont="1" applyAlignment="1"/>
    <xf numFmtId="0" fontId="11" fillId="21" borderId="0" xfId="0" applyFont="1" applyFill="1" applyAlignment="1">
      <alignment horizontal="right"/>
    </xf>
    <xf numFmtId="0" fontId="11" fillId="21" borderId="0" xfId="0" applyFont="1" applyFill="1" applyAlignment="1">
      <alignment wrapText="1"/>
    </xf>
    <xf numFmtId="0" fontId="11" fillId="21" borderId="0" xfId="0" applyFont="1" applyFill="1" applyAlignment="1"/>
    <xf numFmtId="0" fontId="32" fillId="0" borderId="0" xfId="0" applyFont="1" applyAlignment="1"/>
    <xf numFmtId="0" fontId="34" fillId="0" borderId="0" xfId="0" applyFont="1" applyAlignment="1">
      <alignment wrapText="1"/>
    </xf>
    <xf numFmtId="0" fontId="11" fillId="0" borderId="0" xfId="0" applyFont="1" applyAlignment="1"/>
    <xf numFmtId="0" fontId="10" fillId="7" borderId="0" xfId="0" applyFont="1" applyFill="1" applyAlignment="1"/>
    <xf numFmtId="0" fontId="10" fillId="0" borderId="0" xfId="0" applyFont="1" applyAlignment="1">
      <alignment wrapText="1"/>
    </xf>
    <xf numFmtId="0" fontId="10" fillId="0" borderId="0" xfId="0" applyFont="1" applyAlignment="1"/>
    <xf numFmtId="0" fontId="10" fillId="0" borderId="0" xfId="0" applyFont="1" applyAlignment="1">
      <alignment wrapText="1"/>
    </xf>
    <xf numFmtId="0" fontId="11" fillId="21" borderId="0" xfId="0" applyFont="1" applyFill="1" applyAlignment="1">
      <alignment horizontal="right"/>
    </xf>
    <xf numFmtId="0" fontId="11" fillId="21" borderId="0" xfId="0" applyFont="1" applyFill="1" applyAlignment="1">
      <alignment wrapText="1"/>
    </xf>
    <xf numFmtId="0" fontId="11" fillId="21" borderId="0" xfId="0" applyFont="1" applyFill="1" applyAlignment="1"/>
    <xf numFmtId="0" fontId="10" fillId="0" borderId="0" xfId="0" applyFont="1" applyAlignment="1"/>
    <xf numFmtId="49" fontId="10" fillId="18" borderId="0" xfId="0" applyNumberFormat="1" applyFont="1" applyFill="1" applyAlignment="1"/>
    <xf numFmtId="0" fontId="11" fillId="0" borderId="0" xfId="0" applyFont="1" applyAlignment="1">
      <alignment wrapText="1"/>
    </xf>
    <xf numFmtId="16" fontId="10" fillId="0" borderId="0" xfId="0" applyNumberFormat="1" applyFont="1" applyAlignment="1">
      <alignment wrapText="1"/>
    </xf>
    <xf numFmtId="0" fontId="35" fillId="21" borderId="0" xfId="0" applyFont="1" applyFill="1" applyAlignment="1"/>
    <xf numFmtId="0" fontId="36" fillId="0" borderId="0" xfId="0" applyFont="1" applyAlignment="1">
      <alignment wrapText="1"/>
    </xf>
    <xf numFmtId="0" fontId="37" fillId="0" borderId="0" xfId="0" applyFont="1" applyAlignment="1"/>
    <xf numFmtId="0" fontId="11" fillId="21" borderId="0" xfId="0" applyFont="1" applyFill="1" applyAlignment="1">
      <alignment horizontal="right"/>
    </xf>
    <xf numFmtId="0" fontId="11" fillId="21" borderId="0" xfId="0" applyFont="1" applyFill="1" applyAlignment="1">
      <alignment wrapText="1"/>
    </xf>
    <xf numFmtId="0" fontId="11" fillId="21" borderId="0" xfId="0" applyFont="1" applyFill="1" applyAlignment="1"/>
    <xf numFmtId="0" fontId="10" fillId="7" borderId="0" xfId="0" applyFont="1" applyFill="1" applyAlignment="1"/>
    <xf numFmtId="0" fontId="16" fillId="21" borderId="0" xfId="0" applyFont="1" applyFill="1" applyAlignment="1">
      <alignment horizontal="right"/>
    </xf>
    <xf numFmtId="0" fontId="10" fillId="21" borderId="0" xfId="0" applyFont="1" applyFill="1" applyAlignment="1">
      <alignment horizontal="right"/>
    </xf>
    <xf numFmtId="0" fontId="10" fillId="21" borderId="0" xfId="0" applyFont="1" applyFill="1" applyAlignment="1">
      <alignment wrapText="1"/>
    </xf>
    <xf numFmtId="0" fontId="11" fillId="14" borderId="0" xfId="0" applyFont="1" applyFill="1" applyAlignment="1">
      <alignment wrapText="1"/>
    </xf>
    <xf numFmtId="0" fontId="34" fillId="0" borderId="0" xfId="0" applyFont="1" applyAlignment="1">
      <alignment wrapText="1"/>
    </xf>
    <xf numFmtId="0" fontId="10" fillId="23" borderId="0" xfId="0" applyFont="1" applyFill="1" applyAlignment="1"/>
    <xf numFmtId="0" fontId="32" fillId="23" borderId="0" xfId="0" applyFont="1" applyFill="1" applyAlignment="1"/>
    <xf numFmtId="0" fontId="11" fillId="24" borderId="0" xfId="0" applyFont="1" applyFill="1" applyAlignment="1"/>
    <xf numFmtId="0" fontId="10" fillId="24" borderId="0" xfId="0" applyFont="1" applyFill="1" applyAlignment="1"/>
    <xf numFmtId="0" fontId="10" fillId="24" borderId="0" xfId="0" applyFont="1" applyFill="1" applyAlignment="1">
      <alignment wrapText="1"/>
    </xf>
    <xf numFmtId="0" fontId="9" fillId="24" borderId="0" xfId="0" applyFont="1" applyFill="1"/>
    <xf numFmtId="0" fontId="38" fillId="21" borderId="0" xfId="0" applyFont="1" applyFill="1" applyAlignment="1">
      <alignment horizontal="right"/>
    </xf>
    <xf numFmtId="0" fontId="35" fillId="21" borderId="0" xfId="0" applyFont="1" applyFill="1" applyAlignment="1">
      <alignment horizontal="right"/>
    </xf>
    <xf numFmtId="0" fontId="39" fillId="0" borderId="0" xfId="0" applyFont="1" applyAlignment="1">
      <alignment wrapText="1"/>
    </xf>
    <xf numFmtId="0" fontId="39" fillId="21" borderId="0" xfId="0" applyFont="1" applyFill="1" applyAlignment="1"/>
    <xf numFmtId="0" fontId="35" fillId="6" borderId="0" xfId="0" applyFont="1" applyFill="1" applyAlignment="1">
      <alignment horizontal="right"/>
    </xf>
    <xf numFmtId="0" fontId="40" fillId="0" borderId="0" xfId="0" applyFont="1" applyAlignment="1">
      <alignment wrapText="1"/>
    </xf>
    <xf numFmtId="0" fontId="40" fillId="0" borderId="0" xfId="0" applyFont="1" applyAlignment="1"/>
    <xf numFmtId="0" fontId="40" fillId="0" borderId="0" xfId="0" applyFont="1" applyAlignment="1"/>
    <xf numFmtId="0" fontId="40" fillId="0" borderId="0" xfId="0" applyFont="1" applyAlignment="1">
      <alignment horizontal="right"/>
    </xf>
    <xf numFmtId="0" fontId="41" fillId="6" borderId="0" xfId="0" applyFont="1" applyFill="1" applyAlignment="1">
      <alignment wrapText="1"/>
    </xf>
    <xf numFmtId="0" fontId="31" fillId="21" borderId="0" xfId="0" applyFont="1" applyFill="1" applyAlignment="1"/>
    <xf numFmtId="0" fontId="10" fillId="6" borderId="0" xfId="0" applyFont="1" applyFill="1" applyAlignment="1"/>
    <xf numFmtId="0" fontId="42" fillId="0" borderId="0" xfId="0" applyFont="1" applyAlignment="1">
      <alignment wrapText="1"/>
    </xf>
    <xf numFmtId="0" fontId="35" fillId="25" borderId="0" xfId="0" applyFont="1" applyFill="1" applyAlignment="1">
      <alignment wrapText="1"/>
    </xf>
    <xf numFmtId="0" fontId="43" fillId="0" borderId="0" xfId="0" applyFont="1" applyAlignment="1"/>
    <xf numFmtId="0" fontId="10" fillId="26" borderId="0" xfId="0" applyFont="1" applyFill="1" applyAlignment="1">
      <alignment wrapText="1"/>
    </xf>
    <xf numFmtId="0" fontId="35" fillId="25" borderId="0" xfId="0" applyFont="1" applyFill="1" applyAlignment="1"/>
    <xf numFmtId="0" fontId="31" fillId="0" borderId="0" xfId="0" applyFont="1" applyAlignment="1">
      <alignment wrapText="1"/>
    </xf>
    <xf numFmtId="0" fontId="31" fillId="21" borderId="0" xfId="0" applyFont="1" applyFill="1" applyAlignment="1">
      <alignment wrapText="1"/>
    </xf>
    <xf numFmtId="0" fontId="44" fillId="21" borderId="0" xfId="0" applyFont="1" applyFill="1" applyAlignment="1"/>
    <xf numFmtId="0" fontId="31" fillId="21" borderId="0" xfId="0" applyFont="1" applyFill="1" applyAlignment="1">
      <alignment horizontal="right"/>
    </xf>
    <xf numFmtId="0" fontId="45" fillId="6" borderId="0" xfId="0" applyFont="1" applyFill="1" applyAlignment="1">
      <alignment horizontal="left" wrapText="1"/>
    </xf>
    <xf numFmtId="0" fontId="35" fillId="0" borderId="0" xfId="0" applyFont="1" applyAlignment="1">
      <alignment horizontal="right"/>
    </xf>
    <xf numFmtId="0" fontId="10" fillId="0" borderId="0" xfId="0" applyFont="1" applyAlignment="1">
      <alignment horizontal="right"/>
    </xf>
    <xf numFmtId="0" fontId="35" fillId="0" borderId="0" xfId="0" applyFont="1" applyAlignment="1"/>
    <xf numFmtId="0" fontId="44" fillId="0" borderId="0" xfId="0" applyFont="1" applyAlignment="1"/>
    <xf numFmtId="0" fontId="31" fillId="0" borderId="0" xfId="0" applyFont="1" applyAlignment="1">
      <alignment horizontal="right"/>
    </xf>
    <xf numFmtId="0" fontId="35" fillId="0" borderId="0" xfId="0" applyFont="1" applyAlignment="1">
      <alignment wrapText="1"/>
    </xf>
    <xf numFmtId="0" fontId="46" fillId="0" borderId="4" xfId="0" applyFont="1" applyBorder="1" applyAlignment="1"/>
    <xf numFmtId="0" fontId="9" fillId="0" borderId="4" xfId="0" applyFont="1" applyBorder="1" applyAlignment="1"/>
    <xf numFmtId="0" fontId="9" fillId="21" borderId="4" xfId="0" applyFont="1" applyFill="1" applyBorder="1" applyAlignment="1"/>
    <xf numFmtId="0" fontId="9" fillId="21" borderId="0" xfId="0" applyFont="1" applyFill="1" applyAlignment="1"/>
    <xf numFmtId="0" fontId="9" fillId="0" borderId="0" xfId="0" applyFont="1" applyAlignment="1"/>
    <xf numFmtId="0" fontId="9" fillId="0" borderId="0" xfId="0" applyFont="1" applyAlignment="1">
      <alignment wrapText="1"/>
    </xf>
    <xf numFmtId="0" fontId="47" fillId="27" borderId="0" xfId="0" applyFont="1" applyFill="1" applyAlignment="1">
      <alignment horizontal="left" wrapText="1"/>
    </xf>
    <xf numFmtId="0" fontId="46" fillId="0" borderId="4" xfId="0" applyFont="1" applyBorder="1" applyAlignment="1"/>
    <xf numFmtId="0" fontId="9" fillId="0" borderId="0" xfId="0" applyFont="1" applyAlignment="1"/>
    <xf numFmtId="0" fontId="4" fillId="18" borderId="0" xfId="0" applyFont="1" applyFill="1" applyAlignment="1">
      <alignment horizontal="left"/>
    </xf>
    <xf numFmtId="0" fontId="1" fillId="18" borderId="0" xfId="0" applyFont="1" applyFill="1" applyAlignment="1">
      <alignment horizontal="left" wrapText="1"/>
    </xf>
    <xf numFmtId="0" fontId="4" fillId="28" borderId="0" xfId="0" applyFont="1" applyFill="1" applyAlignment="1">
      <alignment horizontal="left"/>
    </xf>
    <xf numFmtId="0" fontId="1" fillId="2" borderId="0" xfId="0" applyFont="1" applyFill="1" applyAlignment="1">
      <alignment horizontal="left" wrapText="1"/>
    </xf>
    <xf numFmtId="0" fontId="9" fillId="28" borderId="0" xfId="0" applyFont="1" applyFill="1" applyAlignment="1"/>
    <xf numFmtId="0" fontId="9" fillId="7" borderId="0" xfId="0" applyFont="1" applyFill="1" applyAlignment="1"/>
    <xf numFmtId="0" fontId="4" fillId="7" borderId="0" xfId="0" applyFont="1" applyFill="1" applyAlignment="1">
      <alignment horizontal="left"/>
    </xf>
    <xf numFmtId="0" fontId="4" fillId="8" borderId="0" xfId="0" applyFont="1" applyFill="1" applyAlignment="1">
      <alignment horizontal="left"/>
    </xf>
    <xf numFmtId="0" fontId="9" fillId="14" borderId="0" xfId="0" applyFont="1" applyFill="1" applyAlignment="1">
      <alignment wrapText="1"/>
    </xf>
    <xf numFmtId="0" fontId="5" fillId="0" borderId="0" xfId="0" applyFont="1" applyAlignment="1"/>
    <xf numFmtId="0" fontId="0" fillId="0" borderId="0" xfId="0" applyFont="1" applyAlignment="1"/>
    <xf numFmtId="0" fontId="22" fillId="0" borderId="0" xfId="0" applyFont="1" applyAlignment="1">
      <alignment horizontal="center"/>
    </xf>
    <xf numFmtId="0" fontId="25" fillId="0" borderId="0" xfId="0" applyFont="1" applyAlignment="1">
      <alignment horizontal="center"/>
    </xf>
    <xf numFmtId="0" fontId="26" fillId="10" borderId="0" xfId="0" applyFont="1" applyFill="1" applyAlignment="1"/>
    <xf numFmtId="0" fontId="33" fillId="10" borderId="0" xfId="0" applyFont="1" applyFill="1" applyAlignment="1"/>
    <xf numFmtId="0" fontId="31" fillId="0" borderId="0" xfId="0" applyFont="1" applyAlignment="1"/>
    <xf numFmtId="49" fontId="9" fillId="0" borderId="0" xfId="0" applyNumberFormat="1" applyFont="1" applyAlignment="1"/>
  </cellXfs>
  <cellStyles count="1">
    <cellStyle name="Normal" xfId="0" builtinId="0"/>
  </cellStyles>
  <dxfs count="1">
    <dxf>
      <fill>
        <patternFill patternType="solid">
          <fgColor rgb="FFEAD1DC"/>
          <bgColor rgb="FFEAD1D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ho.int/cg/CodeSystem/extended-content" TargetMode="External"/><Relationship Id="rId13" Type="http://schemas.openxmlformats.org/officeDocument/2006/relationships/hyperlink" Target="http://who.int/cg/CodeSystem/extended-content" TargetMode="External"/><Relationship Id="rId18" Type="http://schemas.openxmlformats.org/officeDocument/2006/relationships/hyperlink" Target="http://who.int/cg/CodeSystem/extended-content" TargetMode="External"/><Relationship Id="rId3" Type="http://schemas.openxmlformats.org/officeDocument/2006/relationships/hyperlink" Target="https://hl7.org/fhir/2018May/valueset-iso3166-1-2.html" TargetMode="External"/><Relationship Id="rId21" Type="http://schemas.openxmlformats.org/officeDocument/2006/relationships/hyperlink" Target="http://hl7.org/fhir/administrative-gender" TargetMode="External"/><Relationship Id="rId7" Type="http://schemas.openxmlformats.org/officeDocument/2006/relationships/hyperlink" Target="http://who.int/cg/CodeSystem/extended-content" TargetMode="External"/><Relationship Id="rId12" Type="http://schemas.openxmlformats.org/officeDocument/2006/relationships/hyperlink" Target="http://who.int/cg/CodeSystem/extended-content" TargetMode="External"/><Relationship Id="rId17" Type="http://schemas.openxmlformats.org/officeDocument/2006/relationships/hyperlink" Target="http://who.int/cg/CodeSystem/extended-content" TargetMode="External"/><Relationship Id="rId2" Type="http://schemas.openxmlformats.org/officeDocument/2006/relationships/hyperlink" Target="https://icd.who.int/ct11/icd11_mms/en/release%E2%80%8B" TargetMode="External"/><Relationship Id="rId16" Type="http://schemas.openxmlformats.org/officeDocument/2006/relationships/hyperlink" Target="http://who.int/cg/CodeSystem/extended-content" TargetMode="External"/><Relationship Id="rId20" Type="http://schemas.openxmlformats.org/officeDocument/2006/relationships/hyperlink" Target="http://hl7.org/fhir/administrative-gender" TargetMode="External"/><Relationship Id="rId1" Type="http://schemas.openxmlformats.org/officeDocument/2006/relationships/hyperlink" Target="https://www.openconceptlab.org/orgs/CIEL/sources/CIEL/concepts/" TargetMode="External"/><Relationship Id="rId6" Type="http://schemas.openxmlformats.org/officeDocument/2006/relationships/hyperlink" Target="http://who.int/cg/CodeSystem/extended-content" TargetMode="External"/><Relationship Id="rId11" Type="http://schemas.openxmlformats.org/officeDocument/2006/relationships/hyperlink" Target="http://who.int/cg/CodeSystem/extended-content" TargetMode="External"/><Relationship Id="rId24" Type="http://schemas.openxmlformats.org/officeDocument/2006/relationships/hyperlink" Target="http://who.int/cg/CodeSystem/extended-content" TargetMode="External"/><Relationship Id="rId5" Type="http://schemas.openxmlformats.org/officeDocument/2006/relationships/hyperlink" Target="http://who.int/cg/CodeSystem/extended-content" TargetMode="External"/><Relationship Id="rId15" Type="http://schemas.openxmlformats.org/officeDocument/2006/relationships/hyperlink" Target="http://who.int/cg/CodeSystem/extended-content" TargetMode="External"/><Relationship Id="rId23" Type="http://schemas.openxmlformats.org/officeDocument/2006/relationships/hyperlink" Target="https://www.google.com/url?q=http://who.int/cg/CodeSystem/extended-content&amp;sa=D&amp;ust=1589983660916000&amp;usg=AFQjCNF1WvV5Hk2mKuf3jpdQnDSc-4peiQ" TargetMode="External"/><Relationship Id="rId10" Type="http://schemas.openxmlformats.org/officeDocument/2006/relationships/hyperlink" Target="http://who.int/cg/CodeSystem/extended-content" TargetMode="External"/><Relationship Id="rId19" Type="http://schemas.openxmlformats.org/officeDocument/2006/relationships/hyperlink" Target="http://hl7.org/fhir/administrative-gender" TargetMode="External"/><Relationship Id="rId4" Type="http://schemas.openxmlformats.org/officeDocument/2006/relationships/hyperlink" Target="http://who.int/cg/CodeSystem/extended-content" TargetMode="External"/><Relationship Id="rId9" Type="http://schemas.openxmlformats.org/officeDocument/2006/relationships/hyperlink" Target="http://who.int/cg/CodeSystem/extended-content" TargetMode="External"/><Relationship Id="rId14" Type="http://schemas.openxmlformats.org/officeDocument/2006/relationships/hyperlink" Target="http://who.int/cg/CodeSystem/extended-content" TargetMode="External"/><Relationship Id="rId22" Type="http://schemas.openxmlformats.org/officeDocument/2006/relationships/hyperlink" Target="https://hl7.org/fhir/2018May/valueset-iso3166-1-3.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174.129.20.186:8080/openmrs/dictionary/concept.htm?conceptId=162689" TargetMode="External"/><Relationship Id="rId2" Type="http://schemas.openxmlformats.org/officeDocument/2006/relationships/hyperlink" Target="http://174.129.20.186:8080/openmrs/dictionary/concept.htm?conceptId=165851" TargetMode="External"/><Relationship Id="rId1" Type="http://schemas.openxmlformats.org/officeDocument/2006/relationships/hyperlink" Target="http://174.129.20.186:8080/openmrs/dictionary/concept.htm?conceptId=1656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2"/>
  <sheetViews>
    <sheetView tabSelected="1" workbookViewId="0">
      <pane xSplit="5" ySplit="2" topLeftCell="T75" activePane="bottomRight" state="frozen"/>
      <selection pane="topRight" activeCell="F1" sqref="F1"/>
      <selection pane="bottomLeft" activeCell="A3" sqref="A3"/>
      <selection pane="bottomRight" activeCell="AB81" sqref="AB81"/>
    </sheetView>
  </sheetViews>
  <sheetFormatPr baseColWidth="10" defaultColWidth="14.5" defaultRowHeight="15.75" customHeight="1"/>
  <cols>
    <col min="7" max="7" width="24.33203125" customWidth="1"/>
    <col min="9" max="19" width="14.5" hidden="1"/>
    <col min="21" max="21" width="29.6640625" customWidth="1"/>
    <col min="24" max="24" width="19.5" customWidth="1"/>
    <col min="28" max="28" width="36.6640625" customWidth="1"/>
    <col min="29" max="29" width="23" customWidth="1"/>
    <col min="37" max="37" width="11.83203125" customWidth="1"/>
    <col min="43" max="43" width="14.5" hidden="1"/>
    <col min="47" max="48" width="14.5" hidden="1"/>
  </cols>
  <sheetData>
    <row r="1" spans="1:48" ht="128.25" customHeight="1">
      <c r="A1" s="1" t="s">
        <v>0</v>
      </c>
      <c r="B1" s="2" t="s">
        <v>1</v>
      </c>
      <c r="C1" s="3" t="s">
        <v>2</v>
      </c>
      <c r="D1" s="3" t="s">
        <v>3</v>
      </c>
      <c r="E1" s="4" t="s">
        <v>4</v>
      </c>
      <c r="F1" s="3" t="s">
        <v>5</v>
      </c>
      <c r="G1" s="3" t="s">
        <v>6</v>
      </c>
      <c r="H1" s="3" t="s">
        <v>7</v>
      </c>
      <c r="I1" s="3" t="s">
        <v>8</v>
      </c>
      <c r="J1" s="3"/>
      <c r="K1" s="3" t="s">
        <v>9</v>
      </c>
      <c r="L1" s="3" t="s">
        <v>10</v>
      </c>
      <c r="M1" s="3" t="s">
        <v>11</v>
      </c>
      <c r="N1" s="5" t="s">
        <v>12</v>
      </c>
      <c r="O1" s="5" t="s">
        <v>13</v>
      </c>
      <c r="P1" s="3" t="s">
        <v>14</v>
      </c>
      <c r="Q1" s="3" t="s">
        <v>15</v>
      </c>
      <c r="R1" s="3" t="s">
        <v>16</v>
      </c>
      <c r="S1" s="3"/>
      <c r="T1" s="3" t="s">
        <v>17</v>
      </c>
      <c r="U1" s="4" t="s">
        <v>18</v>
      </c>
      <c r="V1" s="3" t="s">
        <v>19</v>
      </c>
      <c r="W1" s="4" t="s">
        <v>20</v>
      </c>
      <c r="X1" s="3" t="s">
        <v>21</v>
      </c>
      <c r="Y1" s="3" t="s">
        <v>22</v>
      </c>
      <c r="Z1" s="4" t="s">
        <v>23</v>
      </c>
      <c r="AA1" s="3" t="s">
        <v>24</v>
      </c>
      <c r="AB1" s="3" t="s">
        <v>25</v>
      </c>
      <c r="AC1" s="3" t="s">
        <v>26</v>
      </c>
      <c r="AD1" s="3"/>
      <c r="AE1" s="6" t="str">
        <f>HYPERLINK("https://unitsofmeasure.org/ucum.html","If the term is a standard unit of measurement, list the unit in the format following the hyperlink.")</f>
        <v>If the term is a standard unit of measurement, list the unit in the format following the hyperlink.</v>
      </c>
      <c r="AF1" s="3" t="s">
        <v>27</v>
      </c>
      <c r="AG1" s="3" t="s">
        <v>28</v>
      </c>
      <c r="AH1" s="3" t="s">
        <v>29</v>
      </c>
      <c r="AI1" s="3" t="s">
        <v>30</v>
      </c>
      <c r="AJ1" s="7" t="s">
        <v>31</v>
      </c>
      <c r="AK1" s="7" t="s">
        <v>32</v>
      </c>
      <c r="AL1" s="7" t="s">
        <v>31</v>
      </c>
      <c r="AM1" s="7" t="s">
        <v>31</v>
      </c>
      <c r="AN1" s="7" t="s">
        <v>33</v>
      </c>
      <c r="AO1" s="3" t="s">
        <v>34</v>
      </c>
      <c r="AP1" s="3" t="s">
        <v>35</v>
      </c>
      <c r="AQ1" s="3" t="s">
        <v>36</v>
      </c>
      <c r="AR1" s="3"/>
      <c r="AS1" s="3"/>
      <c r="AT1" s="3"/>
      <c r="AU1" s="8"/>
      <c r="AV1" s="9" t="s">
        <v>37</v>
      </c>
    </row>
    <row r="2" spans="1:48" ht="42">
      <c r="A2" s="10"/>
      <c r="B2" s="11" t="s">
        <v>38</v>
      </c>
      <c r="C2" s="11" t="s">
        <v>39</v>
      </c>
      <c r="D2" s="11" t="s">
        <v>40</v>
      </c>
      <c r="E2" s="11" t="s">
        <v>41</v>
      </c>
      <c r="F2" s="12" t="s">
        <v>42</v>
      </c>
      <c r="G2" s="12" t="s">
        <v>43</v>
      </c>
      <c r="H2" s="13" t="s">
        <v>44</v>
      </c>
      <c r="I2" s="13" t="s">
        <v>45</v>
      </c>
      <c r="J2" s="14" t="s">
        <v>44</v>
      </c>
      <c r="K2" s="12" t="s">
        <v>46</v>
      </c>
      <c r="L2" s="15" t="s">
        <v>47</v>
      </c>
      <c r="M2" s="12" t="s">
        <v>48</v>
      </c>
      <c r="N2" s="12" t="s">
        <v>49</v>
      </c>
      <c r="O2" s="15" t="s">
        <v>50</v>
      </c>
      <c r="P2" s="12" t="s">
        <v>51</v>
      </c>
      <c r="Q2" s="12" t="s">
        <v>52</v>
      </c>
      <c r="R2" s="12" t="s">
        <v>53</v>
      </c>
      <c r="S2" s="12" t="s">
        <v>54</v>
      </c>
      <c r="T2" s="16" t="s">
        <v>55</v>
      </c>
      <c r="U2" s="16" t="s">
        <v>56</v>
      </c>
      <c r="V2" s="13" t="s">
        <v>57</v>
      </c>
      <c r="W2" s="17" t="s">
        <v>58</v>
      </c>
      <c r="X2" s="18" t="s">
        <v>59</v>
      </c>
      <c r="Y2" s="16" t="s">
        <v>60</v>
      </c>
      <c r="Z2" s="16" t="s">
        <v>61</v>
      </c>
      <c r="AA2" s="16" t="s">
        <v>62</v>
      </c>
      <c r="AB2" s="16" t="s">
        <v>63</v>
      </c>
      <c r="AC2" s="16" t="s">
        <v>64</v>
      </c>
      <c r="AD2" s="16" t="s">
        <v>65</v>
      </c>
      <c r="AE2" s="16" t="s">
        <v>66</v>
      </c>
      <c r="AF2" s="19" t="s">
        <v>67</v>
      </c>
      <c r="AG2" s="20" t="s">
        <v>68</v>
      </c>
      <c r="AH2" s="20" t="s">
        <v>69</v>
      </c>
      <c r="AI2" s="21" t="s">
        <v>70</v>
      </c>
      <c r="AJ2" s="22" t="str">
        <f>HYPERLINK("https://icd.who.int/browse10/2016/en","ICD-10-WHO")</f>
        <v>ICD-10-WHO</v>
      </c>
      <c r="AK2" s="22" t="s">
        <v>71</v>
      </c>
      <c r="AL2" s="23" t="str">
        <f>HYPERLINK("https://browser.ihtsdotools.org/?","SNOMED-CT")</f>
        <v>SNOMED-CT</v>
      </c>
      <c r="AM2" s="23" t="str">
        <f>HYPERLINK("search.loinc.org","LOINC")</f>
        <v>LOINC</v>
      </c>
      <c r="AN2" s="23" t="str">
        <f>HYPERLINK("https://mor.nlm.nih.gov/RxNav/","RxNorm")</f>
        <v>RxNorm</v>
      </c>
      <c r="AO2" s="20" t="s">
        <v>72</v>
      </c>
      <c r="AP2" s="20" t="s">
        <v>73</v>
      </c>
      <c r="AQ2" s="20" t="s">
        <v>74</v>
      </c>
      <c r="AR2" s="24" t="s">
        <v>75</v>
      </c>
      <c r="AS2" s="24" t="s">
        <v>76</v>
      </c>
      <c r="AT2" s="24" t="s">
        <v>77</v>
      </c>
      <c r="AU2" s="25" t="s">
        <v>78</v>
      </c>
      <c r="AV2" s="25" t="s">
        <v>79</v>
      </c>
    </row>
    <row r="3" spans="1:48" ht="32">
      <c r="A3" s="26"/>
      <c r="B3" s="27">
        <v>1000</v>
      </c>
      <c r="C3" s="28" t="s">
        <v>80</v>
      </c>
      <c r="D3" s="29" t="str">
        <f t="shared" ref="D3:D13" si="0">IF(AND(ISBLANK(H3)=FALSE,OR(X3="MC",X3="")),"Input Option","Data Element")</f>
        <v>Data Element</v>
      </c>
      <c r="E3" s="30"/>
      <c r="F3" s="30"/>
      <c r="G3" s="28" t="s">
        <v>80</v>
      </c>
      <c r="H3" s="30"/>
      <c r="I3" s="30"/>
      <c r="J3" s="30"/>
      <c r="K3" s="30"/>
      <c r="L3" s="30"/>
      <c r="M3" s="30"/>
      <c r="N3" s="30"/>
      <c r="O3" s="30"/>
      <c r="P3" s="30"/>
      <c r="Q3" s="30"/>
      <c r="R3" s="30"/>
      <c r="S3" s="30"/>
      <c r="T3" s="30"/>
      <c r="U3" s="31" t="s">
        <v>81</v>
      </c>
      <c r="V3" s="30"/>
      <c r="W3" s="30"/>
      <c r="X3" s="30"/>
      <c r="Y3" s="29" t="s">
        <v>82</v>
      </c>
      <c r="Z3" s="29" t="s">
        <v>83</v>
      </c>
      <c r="AA3" s="30"/>
      <c r="AB3" s="31" t="s">
        <v>84</v>
      </c>
      <c r="AC3" s="30"/>
      <c r="AD3" s="30"/>
      <c r="AE3" s="30"/>
      <c r="AF3" s="27" t="s">
        <v>85</v>
      </c>
      <c r="AG3" s="30"/>
      <c r="AH3" s="30"/>
      <c r="AI3" s="30"/>
      <c r="AJ3" s="32"/>
      <c r="AK3" s="30"/>
      <c r="AL3" s="30"/>
      <c r="AM3" s="30"/>
      <c r="AN3" s="30"/>
      <c r="AO3" s="30"/>
      <c r="AP3" s="30"/>
      <c r="AQ3" s="30"/>
      <c r="AR3" s="30"/>
      <c r="AS3" s="30"/>
      <c r="AT3" s="30"/>
    </row>
    <row r="4" spans="1:48" ht="70">
      <c r="A4" s="33"/>
      <c r="B4" s="34">
        <v>1229</v>
      </c>
      <c r="C4" s="35" t="s">
        <v>86</v>
      </c>
      <c r="D4" s="29" t="str">
        <f t="shared" si="0"/>
        <v>Data Element</v>
      </c>
      <c r="E4" s="36" t="str">
        <f>IF(D4="Input Option",IF(#REF!="",#REF!,#REF!),"")</f>
        <v/>
      </c>
      <c r="F4" s="37" t="s">
        <v>87</v>
      </c>
      <c r="G4" s="37" t="s">
        <v>88</v>
      </c>
      <c r="H4" s="37"/>
      <c r="I4" s="37" t="s">
        <v>89</v>
      </c>
      <c r="J4" s="37"/>
      <c r="K4" s="38" t="s">
        <v>90</v>
      </c>
      <c r="L4" s="36"/>
      <c r="M4" s="36"/>
      <c r="N4" s="36"/>
      <c r="O4" s="36"/>
      <c r="P4" s="36"/>
      <c r="Q4" s="36"/>
      <c r="R4" s="36"/>
      <c r="S4" s="36"/>
      <c r="T4" s="29"/>
      <c r="U4" s="29" t="s">
        <v>91</v>
      </c>
      <c r="V4" s="39" t="s">
        <v>92</v>
      </c>
      <c r="W4" s="39" t="s">
        <v>92</v>
      </c>
      <c r="X4" s="37" t="s">
        <v>93</v>
      </c>
      <c r="Y4" s="29" t="s">
        <v>82</v>
      </c>
      <c r="Z4" s="29" t="s">
        <v>83</v>
      </c>
      <c r="AA4" s="29"/>
      <c r="AB4" s="29" t="s">
        <v>94</v>
      </c>
      <c r="AC4" s="29"/>
      <c r="AD4" s="29"/>
      <c r="AE4" s="29"/>
      <c r="AF4" s="27" t="s">
        <v>85</v>
      </c>
      <c r="AG4" s="29"/>
      <c r="AH4" s="29"/>
      <c r="AI4" s="29"/>
      <c r="AJ4" s="40"/>
      <c r="AK4" s="41"/>
      <c r="AL4" s="41"/>
      <c r="AM4" s="41"/>
      <c r="AN4" s="41"/>
      <c r="AO4" s="29" t="s">
        <v>95</v>
      </c>
      <c r="AP4" s="29"/>
      <c r="AQ4" s="36"/>
      <c r="AR4" s="29" t="s">
        <v>96</v>
      </c>
      <c r="AS4" s="29" t="s">
        <v>97</v>
      </c>
      <c r="AT4" s="29" t="s">
        <v>87</v>
      </c>
      <c r="AU4" s="42" t="str">
        <f>IF(OR(D4="Data Element",D4="Calculation"),AB4,IF(D4="Input Option",VLOOKUP(E4,C:AB,41,FALSE),""))</f>
        <v>WHO-CR Patient</v>
      </c>
      <c r="AV4" s="43">
        <f>IFERROR(SEARCH("extens",Y4),0)</f>
        <v>0</v>
      </c>
    </row>
    <row r="5" spans="1:48" ht="32">
      <c r="A5" s="26"/>
      <c r="B5" s="27">
        <v>1002</v>
      </c>
      <c r="C5" s="35" t="s">
        <v>98</v>
      </c>
      <c r="D5" s="29" t="str">
        <f t="shared" si="0"/>
        <v>Data Element</v>
      </c>
      <c r="E5" s="30"/>
      <c r="F5" s="30"/>
      <c r="G5" s="35" t="s">
        <v>98</v>
      </c>
      <c r="H5" s="30"/>
      <c r="I5" s="30"/>
      <c r="J5" s="30"/>
      <c r="K5" s="30"/>
      <c r="L5" s="30"/>
      <c r="M5" s="30"/>
      <c r="N5" s="30"/>
      <c r="O5" s="30"/>
      <c r="P5" s="30"/>
      <c r="Q5" s="30"/>
      <c r="R5" s="30"/>
      <c r="S5" s="30"/>
      <c r="T5" s="30"/>
      <c r="U5" s="31" t="s">
        <v>99</v>
      </c>
      <c r="V5" s="27" t="s">
        <v>92</v>
      </c>
      <c r="W5" s="27" t="s">
        <v>92</v>
      </c>
      <c r="X5" s="37" t="s">
        <v>93</v>
      </c>
      <c r="Y5" s="29" t="s">
        <v>82</v>
      </c>
      <c r="Z5" s="29" t="s">
        <v>83</v>
      </c>
      <c r="AA5" s="30"/>
      <c r="AB5" s="29" t="s">
        <v>94</v>
      </c>
      <c r="AC5" s="30"/>
      <c r="AD5" s="30"/>
      <c r="AE5" s="30"/>
      <c r="AF5" s="27" t="s">
        <v>85</v>
      </c>
      <c r="AG5" s="30"/>
      <c r="AH5" s="30"/>
      <c r="AI5" s="30"/>
      <c r="AJ5" s="32"/>
      <c r="AK5" s="30"/>
      <c r="AL5" s="30"/>
      <c r="AM5" s="30"/>
      <c r="AN5" s="30"/>
      <c r="AO5" s="29" t="s">
        <v>95</v>
      </c>
      <c r="AP5" s="30"/>
      <c r="AQ5" s="30"/>
      <c r="AR5" s="30"/>
      <c r="AS5" s="30"/>
      <c r="AT5" s="30"/>
    </row>
    <row r="6" spans="1:48" ht="70">
      <c r="A6" s="33"/>
      <c r="B6" s="34">
        <v>1230</v>
      </c>
      <c r="C6" s="35" t="s">
        <v>100</v>
      </c>
      <c r="D6" s="29" t="str">
        <f t="shared" si="0"/>
        <v>Data Element</v>
      </c>
      <c r="E6" s="36" t="str">
        <f>IF(D6="Input Option",IF(#REF!="",#REF!,#REF!),"")</f>
        <v/>
      </c>
      <c r="F6" s="37" t="s">
        <v>101</v>
      </c>
      <c r="G6" s="37" t="s">
        <v>102</v>
      </c>
      <c r="H6" s="37"/>
      <c r="I6" s="37" t="s">
        <v>89</v>
      </c>
      <c r="J6" s="37"/>
      <c r="K6" s="37" t="s">
        <v>103</v>
      </c>
      <c r="L6" s="36"/>
      <c r="M6" s="36"/>
      <c r="N6" s="36"/>
      <c r="O6" s="36"/>
      <c r="P6" s="44" t="s">
        <v>104</v>
      </c>
      <c r="Q6" s="36"/>
      <c r="R6" s="36"/>
      <c r="S6" s="36"/>
      <c r="T6" s="29"/>
      <c r="U6" s="29" t="s">
        <v>105</v>
      </c>
      <c r="V6" s="39" t="s">
        <v>92</v>
      </c>
      <c r="W6" s="39" t="s">
        <v>92</v>
      </c>
      <c r="X6" s="37" t="s">
        <v>93</v>
      </c>
      <c r="Y6" s="29" t="s">
        <v>82</v>
      </c>
      <c r="Z6" s="29" t="s">
        <v>83</v>
      </c>
      <c r="AA6" s="29"/>
      <c r="AB6" s="29" t="s">
        <v>94</v>
      </c>
      <c r="AC6" s="29"/>
      <c r="AD6" s="29"/>
      <c r="AE6" s="29"/>
      <c r="AF6" s="27" t="s">
        <v>85</v>
      </c>
      <c r="AG6" s="29"/>
      <c r="AH6" s="29"/>
      <c r="AI6" s="29"/>
      <c r="AJ6" s="40"/>
      <c r="AK6" s="41"/>
      <c r="AL6" s="41" t="s">
        <v>106</v>
      </c>
      <c r="AM6" s="41"/>
      <c r="AN6" s="41"/>
      <c r="AO6" s="29" t="s">
        <v>95</v>
      </c>
      <c r="AP6" s="29"/>
      <c r="AQ6" s="36"/>
      <c r="AR6" s="29" t="s">
        <v>96</v>
      </c>
      <c r="AS6" s="29" t="s">
        <v>97</v>
      </c>
      <c r="AT6" s="29" t="s">
        <v>101</v>
      </c>
      <c r="AU6" s="42" t="str">
        <f>IF(OR(D6="Data Element",D6="Calculation"),AB6,IF(D6="Input Option",VLOOKUP(E6,C:AB,41,FALSE),""))</f>
        <v>WHO-CR Patient</v>
      </c>
      <c r="AV6" s="43">
        <f>IFERROR(SEARCH("extens",Y6),0)</f>
        <v>0</v>
      </c>
    </row>
    <row r="7" spans="1:48" ht="32">
      <c r="A7" s="26"/>
      <c r="B7" s="27">
        <v>1004</v>
      </c>
      <c r="C7" s="35" t="s">
        <v>107</v>
      </c>
      <c r="D7" s="29" t="str">
        <f t="shared" si="0"/>
        <v>Data Element</v>
      </c>
      <c r="E7" s="30"/>
      <c r="F7" s="30"/>
      <c r="G7" s="35" t="s">
        <v>98</v>
      </c>
      <c r="H7" s="30"/>
      <c r="I7" s="30"/>
      <c r="J7" s="30"/>
      <c r="K7" s="30"/>
      <c r="L7" s="30"/>
      <c r="M7" s="30"/>
      <c r="N7" s="30"/>
      <c r="O7" s="30"/>
      <c r="P7" s="30"/>
      <c r="Q7" s="30"/>
      <c r="R7" s="30"/>
      <c r="S7" s="30"/>
      <c r="T7" s="30"/>
      <c r="U7" s="31" t="s">
        <v>108</v>
      </c>
      <c r="V7" s="27" t="s">
        <v>92</v>
      </c>
      <c r="W7" s="27" t="s">
        <v>92</v>
      </c>
      <c r="X7" s="27" t="s">
        <v>93</v>
      </c>
      <c r="Y7" s="29" t="s">
        <v>82</v>
      </c>
      <c r="Z7" s="29" t="s">
        <v>83</v>
      </c>
      <c r="AA7" s="30"/>
      <c r="AB7" s="29" t="s">
        <v>94</v>
      </c>
      <c r="AC7" s="30"/>
      <c r="AD7" s="30"/>
      <c r="AE7" s="30"/>
      <c r="AF7" s="27" t="s">
        <v>85</v>
      </c>
      <c r="AG7" s="30"/>
      <c r="AH7" s="30"/>
      <c r="AI7" s="30"/>
      <c r="AJ7" s="32"/>
      <c r="AK7" s="30"/>
      <c r="AL7" s="30"/>
      <c r="AM7" s="30"/>
      <c r="AN7" s="30"/>
      <c r="AO7" s="29" t="s">
        <v>95</v>
      </c>
      <c r="AP7" s="30"/>
      <c r="AQ7" s="30"/>
      <c r="AR7" s="30"/>
      <c r="AS7" s="30"/>
      <c r="AT7" s="30"/>
    </row>
    <row r="8" spans="1:48" ht="28">
      <c r="A8" s="26"/>
      <c r="B8" s="27">
        <v>1005</v>
      </c>
      <c r="C8" s="35" t="s">
        <v>109</v>
      </c>
      <c r="D8" s="29" t="str">
        <f t="shared" si="0"/>
        <v>Data Element</v>
      </c>
      <c r="E8" s="30"/>
      <c r="F8" s="30"/>
      <c r="G8" s="35" t="s">
        <v>109</v>
      </c>
      <c r="H8" s="30"/>
      <c r="I8" s="30"/>
      <c r="J8" s="30"/>
      <c r="K8" s="30"/>
      <c r="L8" s="30"/>
      <c r="M8" s="30"/>
      <c r="N8" s="30"/>
      <c r="O8" s="30"/>
      <c r="P8" s="30"/>
      <c r="Q8" s="30"/>
      <c r="R8" s="30"/>
      <c r="S8" s="30"/>
      <c r="T8" s="30"/>
      <c r="U8" s="31" t="s">
        <v>110</v>
      </c>
      <c r="V8" s="39" t="s">
        <v>92</v>
      </c>
      <c r="W8" s="30"/>
      <c r="X8" s="30"/>
      <c r="Y8" s="29" t="s">
        <v>82</v>
      </c>
      <c r="Z8" s="29" t="s">
        <v>83</v>
      </c>
      <c r="AA8" s="30"/>
      <c r="AB8" s="29" t="s">
        <v>94</v>
      </c>
      <c r="AC8" s="30"/>
      <c r="AD8" s="30"/>
      <c r="AE8" s="30"/>
      <c r="AF8" s="27" t="s">
        <v>85</v>
      </c>
      <c r="AG8" s="30"/>
      <c r="AH8" s="30"/>
      <c r="AI8" s="30"/>
      <c r="AJ8" s="32"/>
      <c r="AK8" s="30"/>
      <c r="AL8" s="30"/>
      <c r="AM8" s="30"/>
      <c r="AN8" s="30"/>
      <c r="AO8" s="29" t="s">
        <v>95</v>
      </c>
      <c r="AP8" s="30"/>
      <c r="AQ8" s="30"/>
      <c r="AR8" s="30"/>
      <c r="AS8" s="30"/>
      <c r="AT8" s="30"/>
    </row>
    <row r="9" spans="1:48" ht="42">
      <c r="A9" s="26"/>
      <c r="B9" s="27">
        <v>1006</v>
      </c>
      <c r="C9" s="32" t="s">
        <v>111</v>
      </c>
      <c r="D9" s="29" t="str">
        <f t="shared" si="0"/>
        <v>Data Element</v>
      </c>
      <c r="E9" s="30"/>
      <c r="F9" s="30"/>
      <c r="G9" s="32" t="s">
        <v>111</v>
      </c>
      <c r="H9" s="30"/>
      <c r="I9" s="30"/>
      <c r="J9" s="30"/>
      <c r="K9" s="30"/>
      <c r="L9" s="30"/>
      <c r="M9" s="30"/>
      <c r="N9" s="30"/>
      <c r="O9" s="30"/>
      <c r="P9" s="30"/>
      <c r="Q9" s="30"/>
      <c r="R9" s="30"/>
      <c r="S9" s="30"/>
      <c r="T9" s="30"/>
      <c r="U9" s="31" t="s">
        <v>112</v>
      </c>
      <c r="V9" s="27" t="s">
        <v>92</v>
      </c>
      <c r="W9" s="30"/>
      <c r="X9" s="30"/>
      <c r="Y9" s="29" t="s">
        <v>82</v>
      </c>
      <c r="Z9" s="29" t="s">
        <v>83</v>
      </c>
      <c r="AA9" s="30"/>
      <c r="AB9" s="31" t="s">
        <v>113</v>
      </c>
      <c r="AC9" s="30"/>
      <c r="AD9" s="30"/>
      <c r="AE9" s="30"/>
      <c r="AF9" s="27" t="s">
        <v>85</v>
      </c>
      <c r="AG9" s="30"/>
      <c r="AH9" s="30"/>
      <c r="AI9" s="30"/>
      <c r="AJ9" s="32"/>
      <c r="AK9" s="30"/>
      <c r="AL9" s="30"/>
      <c r="AM9" s="30"/>
      <c r="AN9" s="30"/>
      <c r="AO9" s="30"/>
      <c r="AP9" s="30"/>
      <c r="AQ9" s="30"/>
      <c r="AR9" s="30"/>
      <c r="AS9" s="30"/>
      <c r="AT9" s="30"/>
    </row>
    <row r="10" spans="1:48" ht="32">
      <c r="A10" s="26"/>
      <c r="B10" s="27">
        <v>1007</v>
      </c>
      <c r="C10" s="45" t="s">
        <v>114</v>
      </c>
      <c r="D10" s="29" t="str">
        <f t="shared" si="0"/>
        <v>Data Element</v>
      </c>
      <c r="E10" s="46" t="s">
        <v>90</v>
      </c>
      <c r="F10" s="30"/>
      <c r="G10" s="47" t="s">
        <v>115</v>
      </c>
      <c r="H10" s="48"/>
      <c r="I10" s="30"/>
      <c r="J10" s="49"/>
      <c r="K10" s="30"/>
      <c r="L10" s="30"/>
      <c r="M10" s="30"/>
      <c r="N10" s="30"/>
      <c r="O10" s="30"/>
      <c r="P10" s="30"/>
      <c r="Q10" s="30"/>
      <c r="R10" s="30"/>
      <c r="S10" s="30"/>
      <c r="T10" s="30"/>
      <c r="U10" s="31" t="s">
        <v>116</v>
      </c>
      <c r="V10" s="39" t="s">
        <v>90</v>
      </c>
      <c r="W10" s="46" t="s">
        <v>117</v>
      </c>
      <c r="X10" s="46" t="s">
        <v>117</v>
      </c>
      <c r="Y10" s="29" t="s">
        <v>82</v>
      </c>
      <c r="Z10" s="29" t="s">
        <v>83</v>
      </c>
      <c r="AA10" s="30"/>
      <c r="AB10" s="31" t="s">
        <v>118</v>
      </c>
      <c r="AC10" s="30"/>
      <c r="AD10" s="30"/>
      <c r="AE10" s="30"/>
      <c r="AF10" s="27" t="s">
        <v>85</v>
      </c>
      <c r="AG10" s="30"/>
      <c r="AH10" s="30"/>
      <c r="AI10" s="49"/>
      <c r="AJ10" s="32"/>
      <c r="AK10" s="30"/>
      <c r="AL10" s="30"/>
      <c r="AM10" s="30"/>
      <c r="AN10" s="30"/>
      <c r="AO10" s="30"/>
      <c r="AP10" s="30"/>
      <c r="AQ10" s="30"/>
      <c r="AR10" s="30"/>
      <c r="AS10" s="30"/>
      <c r="AT10" s="30"/>
    </row>
    <row r="11" spans="1:48" ht="32">
      <c r="A11" s="26"/>
      <c r="B11" s="27">
        <v>1008</v>
      </c>
      <c r="C11" s="50" t="s">
        <v>119</v>
      </c>
      <c r="D11" s="29" t="str">
        <f t="shared" si="0"/>
        <v>Data Element</v>
      </c>
      <c r="E11" s="30"/>
      <c r="F11" s="30"/>
      <c r="G11" s="47" t="s">
        <v>120</v>
      </c>
      <c r="H11" s="48"/>
      <c r="I11" s="30"/>
      <c r="J11" s="49"/>
      <c r="K11" s="30"/>
      <c r="L11" s="30"/>
      <c r="M11" s="30"/>
      <c r="N11" s="30"/>
      <c r="O11" s="30"/>
      <c r="P11" s="30"/>
      <c r="Q11" s="30"/>
      <c r="R11" s="30"/>
      <c r="S11" s="30"/>
      <c r="T11" s="30"/>
      <c r="U11" s="31" t="s">
        <v>121</v>
      </c>
      <c r="V11" s="27" t="s">
        <v>92</v>
      </c>
      <c r="W11" s="47" t="s">
        <v>90</v>
      </c>
      <c r="X11" s="48"/>
      <c r="Y11" s="29" t="s">
        <v>82</v>
      </c>
      <c r="Z11" s="29" t="s">
        <v>83</v>
      </c>
      <c r="AA11" s="30"/>
      <c r="AB11" s="31" t="s">
        <v>113</v>
      </c>
      <c r="AC11" s="30"/>
      <c r="AD11" s="30"/>
      <c r="AE11" s="30"/>
      <c r="AF11" s="27" t="s">
        <v>85</v>
      </c>
      <c r="AG11" s="51" t="s">
        <v>122</v>
      </c>
      <c r="AH11" s="30"/>
      <c r="AI11" s="52">
        <v>165847</v>
      </c>
      <c r="AJ11" s="32"/>
      <c r="AK11" s="30"/>
      <c r="AL11" s="30"/>
      <c r="AM11" s="30"/>
      <c r="AN11" s="30"/>
      <c r="AO11" s="30"/>
      <c r="AP11" s="30"/>
      <c r="AQ11" s="30"/>
      <c r="AR11" s="30"/>
      <c r="AS11" s="30"/>
      <c r="AT11" s="30"/>
    </row>
    <row r="12" spans="1:48" ht="32">
      <c r="A12" s="26"/>
      <c r="B12" s="27">
        <v>1009</v>
      </c>
      <c r="C12" s="50" t="s">
        <v>123</v>
      </c>
      <c r="D12" s="29" t="str">
        <f t="shared" si="0"/>
        <v>Data Element</v>
      </c>
      <c r="E12" s="30"/>
      <c r="F12" s="30"/>
      <c r="G12" s="50" t="s">
        <v>124</v>
      </c>
      <c r="H12" s="48"/>
      <c r="I12" s="30"/>
      <c r="J12" s="49"/>
      <c r="K12" s="30"/>
      <c r="L12" s="30"/>
      <c r="M12" s="30"/>
      <c r="N12" s="30"/>
      <c r="O12" s="30"/>
      <c r="P12" s="30"/>
      <c r="Q12" s="30"/>
      <c r="R12" s="30"/>
      <c r="S12" s="30"/>
      <c r="T12" s="30"/>
      <c r="U12" s="31" t="s">
        <v>125</v>
      </c>
      <c r="V12" s="27" t="s">
        <v>92</v>
      </c>
      <c r="W12" s="30"/>
      <c r="X12" s="48"/>
      <c r="Y12" s="29" t="s">
        <v>82</v>
      </c>
      <c r="Z12" s="29" t="s">
        <v>83</v>
      </c>
      <c r="AA12" s="30"/>
      <c r="AB12" s="31" t="s">
        <v>84</v>
      </c>
      <c r="AC12" s="30"/>
      <c r="AD12" s="30"/>
      <c r="AE12" s="30"/>
      <c r="AF12" s="27" t="s">
        <v>85</v>
      </c>
      <c r="AG12" s="30"/>
      <c r="AH12" s="30"/>
      <c r="AI12" s="52">
        <v>165846</v>
      </c>
      <c r="AJ12" s="32"/>
      <c r="AK12" s="30"/>
      <c r="AL12" s="30"/>
      <c r="AM12" s="30"/>
      <c r="AN12" s="30"/>
      <c r="AO12" s="30"/>
      <c r="AP12" s="30"/>
      <c r="AQ12" s="30"/>
      <c r="AR12" s="30"/>
      <c r="AS12" s="30"/>
      <c r="AT12" s="30"/>
    </row>
    <row r="13" spans="1:48" ht="112">
      <c r="A13" s="26"/>
      <c r="B13" s="27">
        <v>1010</v>
      </c>
      <c r="C13" s="50" t="s">
        <v>126</v>
      </c>
      <c r="D13" s="29" t="str">
        <f t="shared" si="0"/>
        <v>Data Element</v>
      </c>
      <c r="E13" s="30"/>
      <c r="F13" s="30"/>
      <c r="G13" s="50" t="s">
        <v>126</v>
      </c>
      <c r="H13" s="50" t="s">
        <v>127</v>
      </c>
      <c r="I13" s="30"/>
      <c r="J13" s="50" t="s">
        <v>127</v>
      </c>
      <c r="K13" s="30"/>
      <c r="L13" s="30"/>
      <c r="M13" s="30"/>
      <c r="N13" s="30"/>
      <c r="O13" s="30"/>
      <c r="P13" s="30"/>
      <c r="Q13" s="30"/>
      <c r="R13" s="30"/>
      <c r="S13" s="30"/>
      <c r="T13" s="30"/>
      <c r="U13" s="53" t="s">
        <v>128</v>
      </c>
      <c r="V13" s="46" t="s">
        <v>129</v>
      </c>
      <c r="W13" s="46" t="s">
        <v>130</v>
      </c>
      <c r="X13" s="54" t="s">
        <v>131</v>
      </c>
      <c r="Y13" s="29" t="s">
        <v>82</v>
      </c>
      <c r="Z13" s="29" t="s">
        <v>83</v>
      </c>
      <c r="AA13" s="30"/>
      <c r="AB13" s="31" t="s">
        <v>132</v>
      </c>
      <c r="AC13" s="30"/>
      <c r="AD13" s="30"/>
      <c r="AE13" s="30"/>
      <c r="AF13" s="27" t="s">
        <v>85</v>
      </c>
      <c r="AG13" s="30"/>
      <c r="AH13" s="30"/>
      <c r="AI13" s="52">
        <v>164126</v>
      </c>
      <c r="AJ13" s="32"/>
      <c r="AK13" s="30"/>
      <c r="AL13" s="30"/>
      <c r="AM13" s="30"/>
      <c r="AN13" s="30"/>
      <c r="AO13" s="30"/>
      <c r="AP13" s="30"/>
      <c r="AQ13" s="30"/>
      <c r="AR13" s="30"/>
      <c r="AS13" s="30"/>
      <c r="AT13" s="30"/>
    </row>
    <row r="14" spans="1:48" ht="48">
      <c r="A14" s="26"/>
      <c r="B14" s="27">
        <v>1011</v>
      </c>
      <c r="C14" s="47" t="s">
        <v>133</v>
      </c>
      <c r="D14" s="47" t="s">
        <v>134</v>
      </c>
      <c r="E14" s="55" t="s">
        <v>126</v>
      </c>
      <c r="F14" s="30"/>
      <c r="G14" s="50"/>
      <c r="H14" s="50"/>
      <c r="I14" s="30"/>
      <c r="J14" s="50"/>
      <c r="K14" s="30"/>
      <c r="L14" s="30"/>
      <c r="M14" s="30"/>
      <c r="N14" s="30"/>
      <c r="O14" s="30"/>
      <c r="P14" s="30"/>
      <c r="Q14" s="30"/>
      <c r="R14" s="30"/>
      <c r="S14" s="30"/>
      <c r="T14" s="30"/>
      <c r="U14" s="32"/>
      <c r="V14" s="48"/>
      <c r="W14" s="46"/>
      <c r="X14" s="46"/>
      <c r="Y14" s="30"/>
      <c r="Z14" s="30"/>
      <c r="AA14" s="30"/>
      <c r="AB14" s="32"/>
      <c r="AC14" s="30"/>
      <c r="AD14" s="30"/>
      <c r="AE14" s="30"/>
      <c r="AF14" s="27" t="s">
        <v>85</v>
      </c>
      <c r="AG14" s="56" t="s">
        <v>135</v>
      </c>
      <c r="AH14" s="47" t="s">
        <v>133</v>
      </c>
      <c r="AI14" s="52"/>
      <c r="AJ14" s="32"/>
      <c r="AK14" s="30"/>
      <c r="AL14" s="30"/>
      <c r="AM14" s="30"/>
      <c r="AN14" s="30"/>
      <c r="AO14" s="30"/>
      <c r="AP14" s="30"/>
      <c r="AQ14" s="30"/>
      <c r="AR14" s="30"/>
      <c r="AS14" s="30"/>
      <c r="AT14" s="30"/>
    </row>
    <row r="15" spans="1:48" ht="48">
      <c r="A15" s="26"/>
      <c r="B15" s="27">
        <v>1012</v>
      </c>
      <c r="C15" s="47" t="s">
        <v>136</v>
      </c>
      <c r="D15" s="47" t="s">
        <v>134</v>
      </c>
      <c r="E15" s="55" t="s">
        <v>126</v>
      </c>
      <c r="F15" s="30"/>
      <c r="G15" s="50"/>
      <c r="H15" s="50"/>
      <c r="I15" s="30"/>
      <c r="J15" s="50"/>
      <c r="K15" s="30"/>
      <c r="L15" s="30"/>
      <c r="M15" s="30"/>
      <c r="N15" s="30"/>
      <c r="O15" s="30"/>
      <c r="P15" s="30"/>
      <c r="Q15" s="30"/>
      <c r="R15" s="30"/>
      <c r="S15" s="30"/>
      <c r="T15" s="30"/>
      <c r="U15" s="32"/>
      <c r="V15" s="48"/>
      <c r="W15" s="46"/>
      <c r="X15" s="46"/>
      <c r="Y15" s="30"/>
      <c r="Z15" s="30"/>
      <c r="AA15" s="30"/>
      <c r="AB15" s="32"/>
      <c r="AC15" s="30"/>
      <c r="AD15" s="30"/>
      <c r="AE15" s="30"/>
      <c r="AF15" s="27" t="s">
        <v>85</v>
      </c>
      <c r="AG15" s="56" t="s">
        <v>135</v>
      </c>
      <c r="AH15" s="47" t="s">
        <v>136</v>
      </c>
      <c r="AI15" s="52"/>
      <c r="AJ15" s="32"/>
      <c r="AK15" s="30"/>
      <c r="AL15" s="30"/>
      <c r="AM15" s="30"/>
      <c r="AN15" s="30"/>
      <c r="AO15" s="30"/>
      <c r="AP15" s="30"/>
      <c r="AQ15" s="30"/>
      <c r="AR15" s="30"/>
      <c r="AS15" s="30"/>
      <c r="AT15" s="30"/>
    </row>
    <row r="16" spans="1:48" ht="48">
      <c r="A16" s="26"/>
      <c r="B16" s="27">
        <v>1013</v>
      </c>
      <c r="C16" s="47" t="s">
        <v>137</v>
      </c>
      <c r="D16" s="47" t="s">
        <v>134</v>
      </c>
      <c r="E16" s="55" t="s">
        <v>126</v>
      </c>
      <c r="F16" s="30"/>
      <c r="G16" s="50"/>
      <c r="H16" s="50"/>
      <c r="I16" s="30"/>
      <c r="J16" s="50"/>
      <c r="K16" s="30"/>
      <c r="L16" s="30"/>
      <c r="M16" s="30"/>
      <c r="N16" s="30"/>
      <c r="O16" s="30"/>
      <c r="P16" s="30"/>
      <c r="Q16" s="30"/>
      <c r="R16" s="30"/>
      <c r="S16" s="30"/>
      <c r="T16" s="30"/>
      <c r="U16" s="32"/>
      <c r="V16" s="48"/>
      <c r="W16" s="46"/>
      <c r="X16" s="46"/>
      <c r="Y16" s="30"/>
      <c r="Z16" s="30"/>
      <c r="AA16" s="30"/>
      <c r="AB16" s="32"/>
      <c r="AC16" s="30"/>
      <c r="AD16" s="30"/>
      <c r="AE16" s="30"/>
      <c r="AF16" s="27" t="s">
        <v>85</v>
      </c>
      <c r="AG16" s="56" t="s">
        <v>135</v>
      </c>
      <c r="AH16" s="47" t="s">
        <v>137</v>
      </c>
      <c r="AI16" s="52"/>
      <c r="AJ16" s="32"/>
      <c r="AK16" s="30"/>
      <c r="AL16" s="30"/>
      <c r="AM16" s="30"/>
      <c r="AN16" s="30"/>
      <c r="AO16" s="30"/>
      <c r="AP16" s="30"/>
      <c r="AQ16" s="30"/>
      <c r="AR16" s="30"/>
      <c r="AS16" s="30"/>
      <c r="AT16" s="30"/>
    </row>
    <row r="17" spans="1:46" ht="48">
      <c r="A17" s="26"/>
      <c r="B17" s="27">
        <v>1014</v>
      </c>
      <c r="C17" s="47" t="s">
        <v>138</v>
      </c>
      <c r="D17" s="47" t="s">
        <v>134</v>
      </c>
      <c r="E17" s="55" t="s">
        <v>126</v>
      </c>
      <c r="F17" s="30"/>
      <c r="G17" s="50"/>
      <c r="H17" s="50"/>
      <c r="I17" s="30"/>
      <c r="J17" s="50"/>
      <c r="K17" s="30"/>
      <c r="L17" s="30"/>
      <c r="M17" s="30"/>
      <c r="N17" s="30"/>
      <c r="O17" s="30"/>
      <c r="P17" s="30"/>
      <c r="Q17" s="30"/>
      <c r="R17" s="30"/>
      <c r="S17" s="30"/>
      <c r="T17" s="30"/>
      <c r="U17" s="32"/>
      <c r="V17" s="48"/>
      <c r="W17" s="46"/>
      <c r="X17" s="46"/>
      <c r="Y17" s="30"/>
      <c r="Z17" s="30"/>
      <c r="AA17" s="30"/>
      <c r="AB17" s="32"/>
      <c r="AC17" s="30"/>
      <c r="AD17" s="30"/>
      <c r="AE17" s="30"/>
      <c r="AF17" s="27" t="s">
        <v>85</v>
      </c>
      <c r="AG17" s="56" t="s">
        <v>135</v>
      </c>
      <c r="AH17" s="47" t="s">
        <v>138</v>
      </c>
      <c r="AI17" s="52"/>
      <c r="AJ17" s="32"/>
      <c r="AK17" s="30"/>
      <c r="AL17" s="30"/>
      <c r="AM17" s="30"/>
      <c r="AN17" s="30"/>
      <c r="AO17" s="30"/>
      <c r="AP17" s="30"/>
      <c r="AQ17" s="30"/>
      <c r="AR17" s="30"/>
      <c r="AS17" s="30"/>
      <c r="AT17" s="30"/>
    </row>
    <row r="18" spans="1:46" ht="48">
      <c r="A18" s="26"/>
      <c r="B18" s="27">
        <v>1015</v>
      </c>
      <c r="C18" s="47" t="s">
        <v>139</v>
      </c>
      <c r="D18" s="47" t="s">
        <v>134</v>
      </c>
      <c r="E18" s="55" t="s">
        <v>126</v>
      </c>
      <c r="F18" s="30"/>
      <c r="G18" s="50"/>
      <c r="H18" s="50"/>
      <c r="I18" s="30"/>
      <c r="J18" s="50"/>
      <c r="K18" s="30"/>
      <c r="L18" s="30"/>
      <c r="M18" s="30"/>
      <c r="N18" s="30"/>
      <c r="O18" s="30"/>
      <c r="P18" s="30"/>
      <c r="Q18" s="30"/>
      <c r="R18" s="30"/>
      <c r="S18" s="30"/>
      <c r="T18" s="30"/>
      <c r="U18" s="32"/>
      <c r="V18" s="48"/>
      <c r="W18" s="46"/>
      <c r="X18" s="46"/>
      <c r="Y18" s="30"/>
      <c r="Z18" s="30"/>
      <c r="AA18" s="30"/>
      <c r="AB18" s="32"/>
      <c r="AC18" s="30"/>
      <c r="AD18" s="30"/>
      <c r="AE18" s="30"/>
      <c r="AF18" s="27" t="s">
        <v>85</v>
      </c>
      <c r="AG18" s="56" t="s">
        <v>135</v>
      </c>
      <c r="AH18" s="47" t="s">
        <v>139</v>
      </c>
      <c r="AI18" s="52"/>
      <c r="AJ18" s="32"/>
      <c r="AK18" s="30"/>
      <c r="AL18" s="30"/>
      <c r="AM18" s="30"/>
      <c r="AN18" s="30"/>
      <c r="AO18" s="30"/>
      <c r="AP18" s="30"/>
      <c r="AQ18" s="30"/>
      <c r="AR18" s="30"/>
      <c r="AS18" s="30"/>
      <c r="AT18" s="30"/>
    </row>
    <row r="19" spans="1:46" ht="48">
      <c r="A19" s="26"/>
      <c r="B19" s="27">
        <v>1016</v>
      </c>
      <c r="C19" s="47" t="s">
        <v>140</v>
      </c>
      <c r="D19" s="47" t="s">
        <v>134</v>
      </c>
      <c r="E19" s="55" t="s">
        <v>126</v>
      </c>
      <c r="F19" s="30"/>
      <c r="G19" s="50"/>
      <c r="H19" s="50"/>
      <c r="I19" s="30"/>
      <c r="J19" s="50"/>
      <c r="K19" s="30"/>
      <c r="L19" s="30"/>
      <c r="M19" s="30"/>
      <c r="N19" s="30"/>
      <c r="O19" s="30"/>
      <c r="P19" s="30"/>
      <c r="Q19" s="30"/>
      <c r="R19" s="30"/>
      <c r="S19" s="30"/>
      <c r="T19" s="30"/>
      <c r="U19" s="32"/>
      <c r="V19" s="48"/>
      <c r="W19" s="46"/>
      <c r="X19" s="46"/>
      <c r="Y19" s="30"/>
      <c r="Z19" s="30"/>
      <c r="AA19" s="30"/>
      <c r="AB19" s="32"/>
      <c r="AC19" s="30"/>
      <c r="AD19" s="30"/>
      <c r="AE19" s="30"/>
      <c r="AF19" s="27" t="s">
        <v>85</v>
      </c>
      <c r="AG19" s="56" t="s">
        <v>135</v>
      </c>
      <c r="AH19" s="47" t="s">
        <v>140</v>
      </c>
      <c r="AI19" s="52"/>
      <c r="AJ19" s="32"/>
      <c r="AK19" s="30"/>
      <c r="AL19" s="30"/>
      <c r="AM19" s="30"/>
      <c r="AN19" s="30"/>
      <c r="AO19" s="30"/>
      <c r="AP19" s="30"/>
      <c r="AQ19" s="30"/>
      <c r="AR19" s="30"/>
      <c r="AS19" s="30"/>
      <c r="AT19" s="30"/>
    </row>
    <row r="20" spans="1:46" ht="48">
      <c r="A20" s="26"/>
      <c r="B20" s="27">
        <v>1017</v>
      </c>
      <c r="C20" s="47" t="s">
        <v>141</v>
      </c>
      <c r="D20" s="47" t="s">
        <v>134</v>
      </c>
      <c r="E20" s="55" t="s">
        <v>126</v>
      </c>
      <c r="F20" s="30"/>
      <c r="G20" s="50"/>
      <c r="H20" s="50"/>
      <c r="I20" s="30"/>
      <c r="J20" s="50"/>
      <c r="K20" s="30"/>
      <c r="L20" s="30"/>
      <c r="M20" s="30"/>
      <c r="N20" s="30"/>
      <c r="O20" s="30"/>
      <c r="P20" s="30"/>
      <c r="Q20" s="30"/>
      <c r="R20" s="30"/>
      <c r="S20" s="30"/>
      <c r="T20" s="30"/>
      <c r="U20" s="32"/>
      <c r="V20" s="48"/>
      <c r="W20" s="46"/>
      <c r="X20" s="46"/>
      <c r="Y20" s="30"/>
      <c r="Z20" s="30"/>
      <c r="AA20" s="30"/>
      <c r="AB20" s="32"/>
      <c r="AC20" s="30"/>
      <c r="AD20" s="30"/>
      <c r="AE20" s="30"/>
      <c r="AF20" s="27" t="s">
        <v>85</v>
      </c>
      <c r="AG20" s="56" t="s">
        <v>135</v>
      </c>
      <c r="AH20" s="47" t="s">
        <v>141</v>
      </c>
      <c r="AI20" s="52"/>
      <c r="AJ20" s="32"/>
      <c r="AK20" s="30"/>
      <c r="AL20" s="30"/>
      <c r="AM20" s="30"/>
      <c r="AN20" s="30"/>
      <c r="AO20" s="30"/>
      <c r="AP20" s="30"/>
      <c r="AQ20" s="30"/>
      <c r="AR20" s="30"/>
      <c r="AS20" s="30"/>
      <c r="AT20" s="30"/>
    </row>
    <row r="21" spans="1:46" ht="32">
      <c r="A21" s="26"/>
      <c r="B21" s="27">
        <v>1018</v>
      </c>
      <c r="C21" s="47" t="s">
        <v>142</v>
      </c>
      <c r="D21" s="47" t="s">
        <v>143</v>
      </c>
      <c r="E21" s="46" t="s">
        <v>90</v>
      </c>
      <c r="F21" s="30"/>
      <c r="G21" s="50" t="s">
        <v>144</v>
      </c>
      <c r="H21" s="48"/>
      <c r="I21" s="30"/>
      <c r="J21" s="49"/>
      <c r="K21" s="30"/>
      <c r="L21" s="30"/>
      <c r="M21" s="30"/>
      <c r="N21" s="30"/>
      <c r="O21" s="30"/>
      <c r="P21" s="30"/>
      <c r="Q21" s="30"/>
      <c r="R21" s="30"/>
      <c r="S21" s="30"/>
      <c r="T21" s="30"/>
      <c r="U21" s="53" t="s">
        <v>128</v>
      </c>
      <c r="V21" s="46" t="s">
        <v>92</v>
      </c>
      <c r="W21" s="46" t="s">
        <v>92</v>
      </c>
      <c r="X21" s="46" t="s">
        <v>93</v>
      </c>
      <c r="Y21" s="29" t="s">
        <v>82</v>
      </c>
      <c r="Z21" s="29" t="s">
        <v>83</v>
      </c>
      <c r="AA21" s="30"/>
      <c r="AB21" s="31" t="s">
        <v>132</v>
      </c>
      <c r="AC21" s="30"/>
      <c r="AD21" s="30"/>
      <c r="AE21" s="30"/>
      <c r="AF21" s="27" t="s">
        <v>85</v>
      </c>
      <c r="AG21" s="30"/>
      <c r="AH21" s="30"/>
      <c r="AI21" s="52">
        <v>163761</v>
      </c>
      <c r="AJ21" s="32"/>
      <c r="AK21" s="30"/>
      <c r="AL21" s="30"/>
      <c r="AM21" s="30"/>
      <c r="AN21" s="30"/>
      <c r="AO21" s="30"/>
      <c r="AP21" s="30"/>
      <c r="AQ21" s="30"/>
      <c r="AR21" s="30"/>
      <c r="AS21" s="30"/>
      <c r="AT21" s="30"/>
    </row>
    <row r="22" spans="1:46" ht="48">
      <c r="A22" s="26"/>
      <c r="B22" s="27">
        <v>1019</v>
      </c>
      <c r="C22" s="50" t="s">
        <v>145</v>
      </c>
      <c r="D22" s="47" t="s">
        <v>143</v>
      </c>
      <c r="E22" s="30"/>
      <c r="F22" s="30"/>
      <c r="G22" s="50" t="s">
        <v>146</v>
      </c>
      <c r="H22" s="50" t="s">
        <v>147</v>
      </c>
      <c r="I22" s="30"/>
      <c r="J22" s="50" t="s">
        <v>147</v>
      </c>
      <c r="K22" s="30"/>
      <c r="L22" s="30"/>
      <c r="M22" s="30"/>
      <c r="N22" s="30"/>
      <c r="O22" s="30"/>
      <c r="P22" s="30"/>
      <c r="Q22" s="30"/>
      <c r="R22" s="30"/>
      <c r="S22" s="30"/>
      <c r="T22" s="30"/>
      <c r="U22" s="53" t="s">
        <v>128</v>
      </c>
      <c r="V22" s="46" t="s">
        <v>148</v>
      </c>
      <c r="W22" s="57" t="s">
        <v>130</v>
      </c>
      <c r="X22" s="54" t="s">
        <v>131</v>
      </c>
      <c r="Y22" s="29" t="s">
        <v>82</v>
      </c>
      <c r="Z22" s="29" t="s">
        <v>83</v>
      </c>
      <c r="AA22" s="30"/>
      <c r="AB22" s="31" t="s">
        <v>149</v>
      </c>
      <c r="AC22" s="30"/>
      <c r="AD22" s="30"/>
      <c r="AE22" s="30"/>
      <c r="AF22" s="27" t="s">
        <v>85</v>
      </c>
      <c r="AG22" s="56" t="s">
        <v>135</v>
      </c>
      <c r="AH22" s="30"/>
      <c r="AI22" s="52">
        <v>165793</v>
      </c>
      <c r="AJ22" s="32"/>
      <c r="AK22" s="30"/>
      <c r="AL22" s="30"/>
      <c r="AM22" s="30"/>
      <c r="AN22" s="30"/>
      <c r="AO22" s="30"/>
      <c r="AP22" s="30"/>
      <c r="AQ22" s="30"/>
      <c r="AR22" s="30"/>
      <c r="AS22" s="30"/>
      <c r="AT22" s="30"/>
    </row>
    <row r="23" spans="1:46" ht="42">
      <c r="A23" s="26"/>
      <c r="B23" s="27">
        <v>1020</v>
      </c>
      <c r="C23" s="47" t="s">
        <v>150</v>
      </c>
      <c r="D23" s="27" t="s">
        <v>134</v>
      </c>
      <c r="E23" s="55" t="s">
        <v>145</v>
      </c>
      <c r="F23" s="30"/>
      <c r="G23" s="50"/>
      <c r="H23" s="50"/>
      <c r="I23" s="30"/>
      <c r="J23" s="50"/>
      <c r="K23" s="30"/>
      <c r="L23" s="30"/>
      <c r="M23" s="30"/>
      <c r="N23" s="30"/>
      <c r="O23" s="30"/>
      <c r="P23" s="30"/>
      <c r="Q23" s="30"/>
      <c r="R23" s="30"/>
      <c r="S23" s="30"/>
      <c r="T23" s="30"/>
      <c r="U23" s="32"/>
      <c r="V23" s="48"/>
      <c r="W23" s="46"/>
      <c r="X23" s="46"/>
      <c r="Y23" s="30"/>
      <c r="Z23" s="30"/>
      <c r="AA23" s="30"/>
      <c r="AB23" s="32"/>
      <c r="AC23" s="30"/>
      <c r="AD23" s="30"/>
      <c r="AE23" s="30"/>
      <c r="AF23" s="27" t="s">
        <v>85</v>
      </c>
      <c r="AG23" s="56" t="s">
        <v>135</v>
      </c>
      <c r="AH23" s="47" t="s">
        <v>150</v>
      </c>
      <c r="AI23" s="52"/>
      <c r="AJ23" s="32"/>
      <c r="AK23" s="30"/>
      <c r="AL23" s="30"/>
      <c r="AM23" s="30"/>
      <c r="AN23" s="30"/>
      <c r="AO23" s="30"/>
      <c r="AP23" s="30"/>
      <c r="AQ23" s="30"/>
      <c r="AR23" s="30"/>
      <c r="AS23" s="30"/>
      <c r="AT23" s="30"/>
    </row>
    <row r="24" spans="1:46" ht="42">
      <c r="A24" s="26"/>
      <c r="B24" s="27">
        <v>1021</v>
      </c>
      <c r="C24" s="47" t="s">
        <v>151</v>
      </c>
      <c r="D24" s="27" t="s">
        <v>134</v>
      </c>
      <c r="E24" s="55" t="s">
        <v>145</v>
      </c>
      <c r="F24" s="30"/>
      <c r="G24" s="50"/>
      <c r="H24" s="50"/>
      <c r="I24" s="30"/>
      <c r="J24" s="50"/>
      <c r="K24" s="30"/>
      <c r="L24" s="30"/>
      <c r="M24" s="30"/>
      <c r="N24" s="30"/>
      <c r="O24" s="30"/>
      <c r="P24" s="30"/>
      <c r="Q24" s="30"/>
      <c r="R24" s="30"/>
      <c r="S24" s="30"/>
      <c r="T24" s="30"/>
      <c r="U24" s="32"/>
      <c r="V24" s="48"/>
      <c r="W24" s="46"/>
      <c r="X24" s="46"/>
      <c r="Y24" s="30"/>
      <c r="Z24" s="30"/>
      <c r="AA24" s="30"/>
      <c r="AB24" s="32"/>
      <c r="AC24" s="30"/>
      <c r="AD24" s="30"/>
      <c r="AE24" s="30"/>
      <c r="AF24" s="27" t="s">
        <v>85</v>
      </c>
      <c r="AG24" s="56" t="s">
        <v>135</v>
      </c>
      <c r="AH24" s="47" t="s">
        <v>151</v>
      </c>
      <c r="AI24" s="52"/>
      <c r="AJ24" s="32"/>
      <c r="AK24" s="30"/>
      <c r="AL24" s="30"/>
      <c r="AM24" s="30"/>
      <c r="AN24" s="30"/>
      <c r="AO24" s="30"/>
      <c r="AP24" s="30"/>
      <c r="AQ24" s="30"/>
      <c r="AR24" s="30"/>
      <c r="AS24" s="30"/>
      <c r="AT24" s="30"/>
    </row>
    <row r="25" spans="1:46" ht="42">
      <c r="A25" s="26"/>
      <c r="B25" s="27">
        <v>1022</v>
      </c>
      <c r="C25" s="47" t="s">
        <v>152</v>
      </c>
      <c r="D25" s="27" t="s">
        <v>134</v>
      </c>
      <c r="E25" s="55" t="s">
        <v>145</v>
      </c>
      <c r="F25" s="30"/>
      <c r="G25" s="50"/>
      <c r="H25" s="50"/>
      <c r="I25" s="30"/>
      <c r="J25" s="50"/>
      <c r="K25" s="30"/>
      <c r="L25" s="30"/>
      <c r="M25" s="30"/>
      <c r="N25" s="30"/>
      <c r="O25" s="30"/>
      <c r="P25" s="30"/>
      <c r="Q25" s="30"/>
      <c r="R25" s="30"/>
      <c r="S25" s="30"/>
      <c r="T25" s="30"/>
      <c r="U25" s="32"/>
      <c r="V25" s="48"/>
      <c r="W25" s="46"/>
      <c r="X25" s="46"/>
      <c r="Y25" s="30"/>
      <c r="Z25" s="30"/>
      <c r="AA25" s="30"/>
      <c r="AB25" s="32"/>
      <c r="AC25" s="30"/>
      <c r="AD25" s="30"/>
      <c r="AE25" s="30"/>
      <c r="AF25" s="27" t="s">
        <v>85</v>
      </c>
      <c r="AG25" s="56" t="s">
        <v>135</v>
      </c>
      <c r="AH25" s="47" t="s">
        <v>152</v>
      </c>
      <c r="AI25" s="52"/>
      <c r="AJ25" s="32"/>
      <c r="AK25" s="30"/>
      <c r="AL25" s="30"/>
      <c r="AM25" s="30"/>
      <c r="AN25" s="30"/>
      <c r="AO25" s="30"/>
      <c r="AP25" s="30"/>
      <c r="AQ25" s="30"/>
      <c r="AR25" s="30"/>
      <c r="AS25" s="30"/>
      <c r="AT25" s="30"/>
    </row>
    <row r="26" spans="1:46" ht="32">
      <c r="A26" s="26"/>
      <c r="B26" s="27">
        <v>1023</v>
      </c>
      <c r="C26" s="50" t="s">
        <v>153</v>
      </c>
      <c r="D26" s="47" t="s">
        <v>143</v>
      </c>
      <c r="E26" s="30"/>
      <c r="F26" s="30"/>
      <c r="G26" s="58" t="s">
        <v>154</v>
      </c>
      <c r="H26" s="50" t="s">
        <v>155</v>
      </c>
      <c r="I26" s="30"/>
      <c r="J26" s="50" t="s">
        <v>155</v>
      </c>
      <c r="K26" s="30"/>
      <c r="L26" s="30"/>
      <c r="M26" s="30"/>
      <c r="N26" s="30"/>
      <c r="O26" s="30"/>
      <c r="P26" s="30"/>
      <c r="Q26" s="30"/>
      <c r="R26" s="30"/>
      <c r="S26" s="30"/>
      <c r="T26" s="30"/>
      <c r="U26" s="53" t="s">
        <v>128</v>
      </c>
      <c r="V26" s="46" t="s">
        <v>148</v>
      </c>
      <c r="W26" s="57" t="s">
        <v>130</v>
      </c>
      <c r="X26" s="54" t="s">
        <v>131</v>
      </c>
      <c r="Y26" s="29" t="s">
        <v>82</v>
      </c>
      <c r="Z26" s="29" t="s">
        <v>83</v>
      </c>
      <c r="AA26" s="30"/>
      <c r="AB26" s="31" t="s">
        <v>156</v>
      </c>
      <c r="AC26" s="27" t="s">
        <v>157</v>
      </c>
      <c r="AD26" s="30"/>
      <c r="AE26" s="30"/>
      <c r="AF26" s="27" t="s">
        <v>85</v>
      </c>
      <c r="AG26" s="30"/>
      <c r="AH26" s="30"/>
      <c r="AI26" s="52">
        <v>165651</v>
      </c>
      <c r="AJ26" s="32"/>
      <c r="AK26" s="30"/>
      <c r="AL26" s="30"/>
      <c r="AM26" s="30"/>
      <c r="AN26" s="30"/>
      <c r="AO26" s="30"/>
      <c r="AP26" s="30"/>
      <c r="AQ26" s="30"/>
      <c r="AR26" s="30"/>
      <c r="AS26" s="30"/>
      <c r="AT26" s="30"/>
    </row>
    <row r="27" spans="1:46" ht="32">
      <c r="A27" s="26"/>
      <c r="B27" s="27">
        <v>1024</v>
      </c>
      <c r="C27" s="47" t="s">
        <v>158</v>
      </c>
      <c r="D27" s="27" t="s">
        <v>134</v>
      </c>
      <c r="E27" s="55" t="s">
        <v>153</v>
      </c>
      <c r="F27" s="30"/>
      <c r="G27" s="58"/>
      <c r="H27" s="50"/>
      <c r="I27" s="30"/>
      <c r="J27" s="50"/>
      <c r="K27" s="30"/>
      <c r="L27" s="30"/>
      <c r="M27" s="30"/>
      <c r="N27" s="30"/>
      <c r="O27" s="30"/>
      <c r="P27" s="30"/>
      <c r="Q27" s="30"/>
      <c r="R27" s="30"/>
      <c r="S27" s="30"/>
      <c r="T27" s="30"/>
      <c r="U27" s="32"/>
      <c r="V27" s="48"/>
      <c r="W27" s="46"/>
      <c r="X27" s="46"/>
      <c r="Y27" s="30"/>
      <c r="Z27" s="30"/>
      <c r="AA27" s="30"/>
      <c r="AB27" s="32"/>
      <c r="AC27" s="27" t="s">
        <v>157</v>
      </c>
      <c r="AD27" s="30"/>
      <c r="AE27" s="30"/>
      <c r="AF27" s="27" t="s">
        <v>85</v>
      </c>
      <c r="AG27" s="30"/>
      <c r="AH27" s="30"/>
      <c r="AI27" s="52">
        <v>1065</v>
      </c>
      <c r="AJ27" s="32"/>
      <c r="AK27" s="30"/>
      <c r="AL27" s="30"/>
      <c r="AM27" s="30"/>
      <c r="AN27" s="30"/>
      <c r="AO27" s="30"/>
      <c r="AP27" s="30"/>
      <c r="AQ27" s="30"/>
      <c r="AR27" s="30"/>
      <c r="AS27" s="30"/>
      <c r="AT27" s="30"/>
    </row>
    <row r="28" spans="1:46" ht="32">
      <c r="A28" s="26"/>
      <c r="B28" s="27">
        <v>1025</v>
      </c>
      <c r="C28" s="47" t="s">
        <v>159</v>
      </c>
      <c r="D28" s="27" t="s">
        <v>134</v>
      </c>
      <c r="E28" s="55" t="s">
        <v>153</v>
      </c>
      <c r="F28" s="30"/>
      <c r="G28" s="58"/>
      <c r="H28" s="50"/>
      <c r="I28" s="30"/>
      <c r="J28" s="50"/>
      <c r="K28" s="30"/>
      <c r="L28" s="30"/>
      <c r="M28" s="30"/>
      <c r="N28" s="30"/>
      <c r="O28" s="30"/>
      <c r="P28" s="30"/>
      <c r="Q28" s="30"/>
      <c r="R28" s="30"/>
      <c r="S28" s="30"/>
      <c r="T28" s="30"/>
      <c r="U28" s="32"/>
      <c r="V28" s="48"/>
      <c r="W28" s="46"/>
      <c r="X28" s="46"/>
      <c r="Y28" s="30"/>
      <c r="Z28" s="30"/>
      <c r="AA28" s="30"/>
      <c r="AB28" s="32"/>
      <c r="AC28" s="27" t="s">
        <v>157</v>
      </c>
      <c r="AD28" s="30"/>
      <c r="AE28" s="30"/>
      <c r="AF28" s="27" t="s">
        <v>85</v>
      </c>
      <c r="AG28" s="30"/>
      <c r="AH28" s="30"/>
      <c r="AI28" s="52">
        <v>1066</v>
      </c>
      <c r="AJ28" s="32"/>
      <c r="AK28" s="30"/>
      <c r="AL28" s="30"/>
      <c r="AM28" s="30"/>
      <c r="AN28" s="30"/>
      <c r="AO28" s="30"/>
      <c r="AP28" s="30"/>
      <c r="AQ28" s="30"/>
      <c r="AR28" s="30"/>
      <c r="AS28" s="30"/>
      <c r="AT28" s="30"/>
    </row>
    <row r="29" spans="1:46" ht="32">
      <c r="A29" s="26"/>
      <c r="B29" s="27">
        <v>1026</v>
      </c>
      <c r="C29" s="47" t="s">
        <v>140</v>
      </c>
      <c r="D29" s="27" t="s">
        <v>134</v>
      </c>
      <c r="E29" s="55" t="s">
        <v>153</v>
      </c>
      <c r="F29" s="30"/>
      <c r="G29" s="58"/>
      <c r="H29" s="50"/>
      <c r="I29" s="30"/>
      <c r="J29" s="50"/>
      <c r="K29" s="30"/>
      <c r="L29" s="30"/>
      <c r="M29" s="30"/>
      <c r="N29" s="30"/>
      <c r="O29" s="30"/>
      <c r="P29" s="30"/>
      <c r="Q29" s="30"/>
      <c r="R29" s="30"/>
      <c r="S29" s="30"/>
      <c r="T29" s="30"/>
      <c r="U29" s="32"/>
      <c r="V29" s="48"/>
      <c r="W29" s="46"/>
      <c r="X29" s="46"/>
      <c r="Y29" s="30"/>
      <c r="Z29" s="30"/>
      <c r="AA29" s="30"/>
      <c r="AB29" s="32"/>
      <c r="AC29" s="27" t="s">
        <v>157</v>
      </c>
      <c r="AD29" s="30"/>
      <c r="AE29" s="30"/>
      <c r="AF29" s="27" t="s">
        <v>85</v>
      </c>
      <c r="AG29" s="30"/>
      <c r="AH29" s="30"/>
      <c r="AI29" s="52">
        <v>1067</v>
      </c>
      <c r="AJ29" s="32"/>
      <c r="AK29" s="30"/>
      <c r="AL29" s="30"/>
      <c r="AM29" s="30"/>
      <c r="AN29" s="30"/>
      <c r="AO29" s="30"/>
      <c r="AP29" s="30"/>
      <c r="AQ29" s="30"/>
      <c r="AR29" s="30"/>
      <c r="AS29" s="30"/>
      <c r="AT29" s="30"/>
    </row>
    <row r="30" spans="1:46" ht="32">
      <c r="A30" s="26"/>
      <c r="B30" s="27">
        <v>1027</v>
      </c>
      <c r="C30" s="50" t="s">
        <v>160</v>
      </c>
      <c r="D30" s="47" t="s">
        <v>143</v>
      </c>
      <c r="E30" s="30"/>
      <c r="F30" s="30"/>
      <c r="G30" s="50" t="s">
        <v>161</v>
      </c>
      <c r="H30" s="48"/>
      <c r="I30" s="30"/>
      <c r="J30" s="49"/>
      <c r="K30" s="30"/>
      <c r="L30" s="30"/>
      <c r="M30" s="30"/>
      <c r="N30" s="30"/>
      <c r="O30" s="30"/>
      <c r="P30" s="30"/>
      <c r="Q30" s="30"/>
      <c r="R30" s="30"/>
      <c r="S30" s="30"/>
      <c r="T30" s="30"/>
      <c r="U30" s="31" t="s">
        <v>162</v>
      </c>
      <c r="V30" s="59" t="s">
        <v>90</v>
      </c>
      <c r="W30" s="46" t="s">
        <v>117</v>
      </c>
      <c r="X30" s="46" t="s">
        <v>117</v>
      </c>
      <c r="Y30" s="29" t="s">
        <v>82</v>
      </c>
      <c r="Z30" s="29" t="s">
        <v>83</v>
      </c>
      <c r="AA30" s="30"/>
      <c r="AB30" s="31" t="s">
        <v>156</v>
      </c>
      <c r="AC30" s="30"/>
      <c r="AD30" s="30"/>
      <c r="AE30" s="30"/>
      <c r="AF30" s="27" t="s">
        <v>85</v>
      </c>
      <c r="AG30" s="30"/>
      <c r="AH30" s="30"/>
      <c r="AI30" s="52">
        <v>162869</v>
      </c>
      <c r="AJ30" s="32"/>
      <c r="AK30" s="30"/>
      <c r="AL30" s="30"/>
      <c r="AM30" s="30"/>
      <c r="AN30" s="30"/>
      <c r="AO30" s="30"/>
      <c r="AP30" s="30"/>
      <c r="AQ30" s="30"/>
      <c r="AR30" s="30"/>
      <c r="AS30" s="30"/>
      <c r="AT30" s="30"/>
    </row>
    <row r="31" spans="1:46" ht="16">
      <c r="A31" s="26"/>
      <c r="B31" s="27">
        <v>1028</v>
      </c>
      <c r="C31" s="60" t="s">
        <v>163</v>
      </c>
      <c r="D31" s="47" t="s">
        <v>143</v>
      </c>
      <c r="E31" s="30"/>
      <c r="F31" s="30"/>
      <c r="G31" s="30"/>
      <c r="H31" s="30"/>
      <c r="I31" s="30"/>
      <c r="J31" s="30"/>
      <c r="K31" s="30"/>
      <c r="L31" s="30"/>
      <c r="M31" s="30"/>
      <c r="N31" s="30"/>
      <c r="O31" s="30"/>
      <c r="P31" s="30"/>
      <c r="Q31" s="30"/>
      <c r="R31" s="30"/>
      <c r="S31" s="30"/>
      <c r="T31" s="30"/>
      <c r="U31" s="31" t="s">
        <v>164</v>
      </c>
      <c r="V31" s="30"/>
      <c r="W31" s="46" t="s">
        <v>165</v>
      </c>
      <c r="X31" s="27" t="s">
        <v>93</v>
      </c>
      <c r="Y31" s="61" t="s">
        <v>79</v>
      </c>
      <c r="Z31" s="29" t="s">
        <v>83</v>
      </c>
      <c r="AA31" s="30"/>
      <c r="AB31" s="31" t="s">
        <v>166</v>
      </c>
      <c r="AC31" s="30"/>
      <c r="AD31" s="30"/>
      <c r="AE31" s="30"/>
      <c r="AF31" s="27" t="s">
        <v>85</v>
      </c>
      <c r="AG31" s="30"/>
      <c r="AH31" s="30"/>
      <c r="AI31" s="30"/>
      <c r="AJ31" s="32"/>
      <c r="AK31" s="30"/>
      <c r="AL31" s="30"/>
      <c r="AM31" s="30"/>
      <c r="AN31" s="30"/>
      <c r="AO31" s="30"/>
      <c r="AP31" s="30"/>
      <c r="AQ31" s="30"/>
      <c r="AR31" s="30"/>
      <c r="AS31" s="30"/>
      <c r="AT31" s="30"/>
    </row>
    <row r="32" spans="1:46" ht="43">
      <c r="A32" s="26"/>
      <c r="B32" s="27">
        <v>1029</v>
      </c>
      <c r="C32" s="60" t="s">
        <v>167</v>
      </c>
      <c r="D32" s="47" t="s">
        <v>143</v>
      </c>
      <c r="E32" s="30"/>
      <c r="F32" s="30"/>
      <c r="G32" s="30"/>
      <c r="H32" s="30"/>
      <c r="I32" s="30"/>
      <c r="J32" s="30"/>
      <c r="K32" s="30"/>
      <c r="L32" s="30"/>
      <c r="M32" s="30"/>
      <c r="N32" s="30"/>
      <c r="O32" s="30"/>
      <c r="P32" s="30"/>
      <c r="Q32" s="30"/>
      <c r="R32" s="30"/>
      <c r="S32" s="30"/>
      <c r="T32" s="30"/>
      <c r="U32" s="31" t="s">
        <v>168</v>
      </c>
      <c r="V32" s="30"/>
      <c r="W32" s="46" t="s">
        <v>165</v>
      </c>
      <c r="X32" s="27" t="s">
        <v>93</v>
      </c>
      <c r="Y32" s="29" t="s">
        <v>82</v>
      </c>
      <c r="Z32" s="29" t="s">
        <v>83</v>
      </c>
      <c r="AA32" s="30"/>
      <c r="AB32" s="32"/>
      <c r="AC32" s="30"/>
      <c r="AD32" s="30"/>
      <c r="AE32" s="30"/>
      <c r="AF32" s="27" t="s">
        <v>85</v>
      </c>
      <c r="AG32" s="30"/>
      <c r="AH32" s="30"/>
      <c r="AI32" s="30"/>
      <c r="AJ32" s="32"/>
      <c r="AK32" s="30"/>
      <c r="AL32" s="30"/>
      <c r="AM32" s="30"/>
      <c r="AN32" s="30"/>
      <c r="AO32" s="30"/>
      <c r="AP32" s="30"/>
      <c r="AQ32" s="30"/>
      <c r="AR32" s="30"/>
      <c r="AS32" s="30"/>
      <c r="AT32" s="30"/>
    </row>
    <row r="33" spans="1:48" ht="32">
      <c r="A33" s="26"/>
      <c r="B33" s="27">
        <v>1030</v>
      </c>
      <c r="C33" s="47" t="s">
        <v>169</v>
      </c>
      <c r="D33" s="47" t="s">
        <v>143</v>
      </c>
      <c r="E33" s="46" t="s">
        <v>90</v>
      </c>
      <c r="F33" s="30"/>
      <c r="G33" s="58" t="s">
        <v>170</v>
      </c>
      <c r="H33" s="48"/>
      <c r="I33" s="30"/>
      <c r="J33" s="46" t="s">
        <v>90</v>
      </c>
      <c r="K33" s="30"/>
      <c r="L33" s="30"/>
      <c r="M33" s="30"/>
      <c r="N33" s="30"/>
      <c r="O33" s="30"/>
      <c r="P33" s="30"/>
      <c r="Q33" s="30"/>
      <c r="R33" s="30"/>
      <c r="S33" s="30"/>
      <c r="T33" s="30"/>
      <c r="U33" s="31" t="s">
        <v>171</v>
      </c>
      <c r="V33" s="46" t="s">
        <v>90</v>
      </c>
      <c r="W33" s="48" t="s">
        <v>172</v>
      </c>
      <c r="X33" s="54" t="s">
        <v>173</v>
      </c>
      <c r="Y33" s="61" t="s">
        <v>79</v>
      </c>
      <c r="Z33" s="29" t="s">
        <v>83</v>
      </c>
      <c r="AA33" s="30"/>
      <c r="AB33" s="29" t="s">
        <v>94</v>
      </c>
      <c r="AC33" s="30"/>
      <c r="AD33" s="30"/>
      <c r="AE33" s="30"/>
      <c r="AF33" s="27" t="s">
        <v>85</v>
      </c>
      <c r="AG33" s="30"/>
      <c r="AH33" s="30"/>
      <c r="AI33" s="48"/>
      <c r="AJ33" s="32"/>
      <c r="AK33" s="30"/>
      <c r="AL33" s="30"/>
      <c r="AM33" s="30"/>
      <c r="AN33" s="30"/>
      <c r="AO33" s="30"/>
      <c r="AP33" s="30"/>
      <c r="AQ33" s="30"/>
      <c r="AR33" s="30"/>
      <c r="AS33" s="30"/>
      <c r="AT33" s="30"/>
    </row>
    <row r="34" spans="1:48" ht="42">
      <c r="A34" s="26"/>
      <c r="B34" s="27">
        <v>1031</v>
      </c>
      <c r="C34" s="50" t="s">
        <v>174</v>
      </c>
      <c r="D34" s="47" t="s">
        <v>143</v>
      </c>
      <c r="E34" s="30"/>
      <c r="F34" s="30"/>
      <c r="G34" s="58" t="s">
        <v>175</v>
      </c>
      <c r="H34" s="48"/>
      <c r="I34" s="30"/>
      <c r="J34" s="62" t="s">
        <v>176</v>
      </c>
      <c r="K34" s="30"/>
      <c r="L34" s="30"/>
      <c r="M34" s="30"/>
      <c r="N34" s="30"/>
      <c r="O34" s="30"/>
      <c r="P34" s="30"/>
      <c r="Q34" s="30"/>
      <c r="R34" s="30"/>
      <c r="S34" s="30"/>
      <c r="T34" s="30"/>
      <c r="U34" s="31" t="s">
        <v>177</v>
      </c>
      <c r="V34" s="46" t="s">
        <v>178</v>
      </c>
      <c r="W34" s="46" t="s">
        <v>179</v>
      </c>
      <c r="X34" s="54" t="s">
        <v>131</v>
      </c>
      <c r="Y34" s="61" t="s">
        <v>79</v>
      </c>
      <c r="Z34" s="30"/>
      <c r="AA34" s="30"/>
      <c r="AB34" s="29" t="s">
        <v>94</v>
      </c>
      <c r="AC34" s="30"/>
      <c r="AD34" s="30"/>
      <c r="AE34" s="30"/>
      <c r="AF34" s="27" t="s">
        <v>85</v>
      </c>
      <c r="AG34" s="56" t="s">
        <v>135</v>
      </c>
      <c r="AH34" s="30"/>
      <c r="AI34" s="48"/>
      <c r="AJ34" s="32"/>
      <c r="AK34" s="30"/>
      <c r="AL34" s="30"/>
      <c r="AM34" s="30"/>
      <c r="AN34" s="30"/>
      <c r="AO34" s="30"/>
      <c r="AP34" s="30"/>
      <c r="AQ34" s="30"/>
      <c r="AR34" s="30"/>
      <c r="AS34" s="30"/>
      <c r="AT34" s="30"/>
      <c r="AU34" s="63"/>
      <c r="AV34" s="63"/>
    </row>
    <row r="35" spans="1:48" ht="42">
      <c r="A35" s="26"/>
      <c r="B35" s="27">
        <v>9005</v>
      </c>
      <c r="C35" s="27" t="s">
        <v>180</v>
      </c>
      <c r="D35" s="27" t="s">
        <v>134</v>
      </c>
      <c r="E35" s="55" t="s">
        <v>174</v>
      </c>
      <c r="F35" s="30"/>
      <c r="G35" s="58"/>
      <c r="H35" s="48"/>
      <c r="I35" s="30"/>
      <c r="J35" s="62"/>
      <c r="K35" s="30"/>
      <c r="L35" s="30"/>
      <c r="M35" s="30"/>
      <c r="N35" s="30"/>
      <c r="O35" s="30"/>
      <c r="P35" s="30"/>
      <c r="Q35" s="30"/>
      <c r="R35" s="30"/>
      <c r="S35" s="30"/>
      <c r="T35" s="30"/>
      <c r="U35" s="31"/>
      <c r="V35" s="62"/>
      <c r="W35" s="46"/>
      <c r="X35" s="48"/>
      <c r="Y35" s="30"/>
      <c r="Z35" s="30"/>
      <c r="AA35" s="30"/>
      <c r="AB35" s="29"/>
      <c r="AC35" s="30"/>
      <c r="AD35" s="30"/>
      <c r="AE35" s="30"/>
      <c r="AF35" s="27"/>
      <c r="AG35" s="56" t="s">
        <v>135</v>
      </c>
      <c r="AH35" s="27" t="s">
        <v>180</v>
      </c>
      <c r="AI35" s="48"/>
      <c r="AJ35" s="32"/>
      <c r="AK35" s="30"/>
      <c r="AL35" s="30"/>
      <c r="AM35" s="30"/>
      <c r="AN35" s="30"/>
      <c r="AO35" s="30"/>
      <c r="AP35" s="30"/>
      <c r="AQ35" s="30"/>
      <c r="AR35" s="30"/>
      <c r="AS35" s="30"/>
      <c r="AT35" s="30"/>
      <c r="AU35" s="63"/>
      <c r="AV35" s="63"/>
    </row>
    <row r="36" spans="1:48" ht="42">
      <c r="A36" s="26"/>
      <c r="B36" s="27">
        <v>9006</v>
      </c>
      <c r="C36" s="27" t="s">
        <v>181</v>
      </c>
      <c r="D36" s="27" t="s">
        <v>134</v>
      </c>
      <c r="E36" s="55" t="s">
        <v>174</v>
      </c>
      <c r="F36" s="30"/>
      <c r="G36" s="58"/>
      <c r="H36" s="48"/>
      <c r="I36" s="30"/>
      <c r="J36" s="62"/>
      <c r="K36" s="30"/>
      <c r="L36" s="30"/>
      <c r="M36" s="30"/>
      <c r="N36" s="30"/>
      <c r="O36" s="30"/>
      <c r="P36" s="30"/>
      <c r="Q36" s="30"/>
      <c r="R36" s="30"/>
      <c r="S36" s="30"/>
      <c r="T36" s="30"/>
      <c r="U36" s="31"/>
      <c r="V36" s="62"/>
      <c r="W36" s="46"/>
      <c r="X36" s="48"/>
      <c r="Y36" s="30"/>
      <c r="Z36" s="30"/>
      <c r="AA36" s="30"/>
      <c r="AB36" s="29"/>
      <c r="AC36" s="30"/>
      <c r="AD36" s="30"/>
      <c r="AE36" s="30"/>
      <c r="AF36" s="27"/>
      <c r="AG36" s="56" t="s">
        <v>135</v>
      </c>
      <c r="AH36" s="27" t="s">
        <v>181</v>
      </c>
      <c r="AI36" s="48"/>
      <c r="AJ36" s="32"/>
      <c r="AK36" s="30"/>
      <c r="AL36" s="30"/>
      <c r="AM36" s="30"/>
      <c r="AN36" s="30"/>
      <c r="AO36" s="30"/>
      <c r="AP36" s="30"/>
      <c r="AQ36" s="30"/>
      <c r="AR36" s="30"/>
      <c r="AS36" s="30"/>
      <c r="AT36" s="30"/>
      <c r="AU36" s="63"/>
      <c r="AV36" s="63"/>
    </row>
    <row r="37" spans="1:48" ht="42">
      <c r="A37" s="26"/>
      <c r="B37" s="27">
        <v>9007</v>
      </c>
      <c r="C37" s="27" t="s">
        <v>182</v>
      </c>
      <c r="D37" s="27" t="s">
        <v>134</v>
      </c>
      <c r="E37" s="55" t="s">
        <v>174</v>
      </c>
      <c r="F37" s="30"/>
      <c r="G37" s="58"/>
      <c r="H37" s="48"/>
      <c r="I37" s="30"/>
      <c r="J37" s="62"/>
      <c r="K37" s="30"/>
      <c r="L37" s="30"/>
      <c r="M37" s="30"/>
      <c r="N37" s="30"/>
      <c r="O37" s="30"/>
      <c r="P37" s="30"/>
      <c r="Q37" s="30"/>
      <c r="R37" s="30"/>
      <c r="S37" s="30"/>
      <c r="T37" s="30"/>
      <c r="U37" s="31"/>
      <c r="V37" s="62"/>
      <c r="W37" s="46"/>
      <c r="X37" s="48"/>
      <c r="Y37" s="30"/>
      <c r="Z37" s="30"/>
      <c r="AA37" s="30"/>
      <c r="AB37" s="29"/>
      <c r="AC37" s="30"/>
      <c r="AD37" s="30"/>
      <c r="AE37" s="30"/>
      <c r="AF37" s="27"/>
      <c r="AG37" s="56" t="s">
        <v>135</v>
      </c>
      <c r="AH37" s="27" t="s">
        <v>182</v>
      </c>
      <c r="AI37" s="48"/>
      <c r="AJ37" s="32"/>
      <c r="AK37" s="30"/>
      <c r="AL37" s="30"/>
      <c r="AM37" s="30"/>
      <c r="AN37" s="30"/>
      <c r="AO37" s="30"/>
      <c r="AP37" s="30"/>
      <c r="AQ37" s="30"/>
      <c r="AR37" s="30"/>
      <c r="AS37" s="30"/>
      <c r="AT37" s="30"/>
      <c r="AU37" s="63"/>
      <c r="AV37" s="63"/>
    </row>
    <row r="38" spans="1:48" ht="16">
      <c r="A38" s="26"/>
      <c r="B38" s="27">
        <v>1032</v>
      </c>
      <c r="C38" s="47" t="s">
        <v>183</v>
      </c>
      <c r="D38" s="47" t="s">
        <v>143</v>
      </c>
      <c r="E38" s="30"/>
      <c r="F38" s="30"/>
      <c r="G38" s="50" t="s">
        <v>184</v>
      </c>
      <c r="H38" s="48"/>
      <c r="I38" s="30"/>
      <c r="J38" s="48"/>
      <c r="K38" s="30"/>
      <c r="L38" s="30"/>
      <c r="M38" s="30"/>
      <c r="N38" s="30"/>
      <c r="O38" s="30"/>
      <c r="P38" s="30"/>
      <c r="Q38" s="30"/>
      <c r="R38" s="30"/>
      <c r="S38" s="30"/>
      <c r="T38" s="30"/>
      <c r="U38" s="31" t="s">
        <v>185</v>
      </c>
      <c r="V38" s="48"/>
      <c r="W38" s="46" t="s">
        <v>90</v>
      </c>
      <c r="X38" s="46" t="s">
        <v>90</v>
      </c>
      <c r="Y38" s="30"/>
      <c r="Z38" s="30"/>
      <c r="AA38" s="30"/>
      <c r="AB38" s="29" t="s">
        <v>94</v>
      </c>
      <c r="AC38" s="30"/>
      <c r="AD38" s="30"/>
      <c r="AE38" s="30"/>
      <c r="AF38" s="27" t="s">
        <v>85</v>
      </c>
      <c r="AG38" s="30"/>
      <c r="AH38" s="30"/>
      <c r="AI38" s="48"/>
      <c r="AJ38" s="32"/>
      <c r="AK38" s="30"/>
      <c r="AL38" s="30"/>
      <c r="AM38" s="30"/>
      <c r="AN38" s="30"/>
      <c r="AO38" s="30"/>
      <c r="AP38" s="30"/>
      <c r="AQ38" s="30"/>
      <c r="AR38" s="30"/>
      <c r="AS38" s="30"/>
      <c r="AT38" s="30"/>
    </row>
    <row r="39" spans="1:48" ht="16">
      <c r="A39" s="26"/>
      <c r="B39" s="27">
        <v>1033</v>
      </c>
      <c r="C39" s="47" t="s">
        <v>186</v>
      </c>
      <c r="D39" s="47" t="s">
        <v>143</v>
      </c>
      <c r="E39" s="30"/>
      <c r="F39" s="30"/>
      <c r="G39" s="58" t="s">
        <v>187</v>
      </c>
      <c r="H39" s="48"/>
      <c r="I39" s="30"/>
      <c r="J39" s="48" t="s">
        <v>188</v>
      </c>
      <c r="K39" s="30"/>
      <c r="L39" s="30"/>
      <c r="M39" s="30"/>
      <c r="N39" s="30"/>
      <c r="O39" s="30"/>
      <c r="P39" s="30"/>
      <c r="Q39" s="30"/>
      <c r="R39" s="30"/>
      <c r="S39" s="30"/>
      <c r="T39" s="30"/>
      <c r="U39" s="31" t="s">
        <v>189</v>
      </c>
      <c r="V39" s="46" t="s">
        <v>178</v>
      </c>
      <c r="W39" s="46" t="s">
        <v>179</v>
      </c>
      <c r="X39" s="54" t="s">
        <v>131</v>
      </c>
      <c r="Y39" s="27" t="s">
        <v>82</v>
      </c>
      <c r="Z39" s="27" t="s">
        <v>83</v>
      </c>
      <c r="AA39" s="30"/>
      <c r="AB39" s="29" t="s">
        <v>94</v>
      </c>
      <c r="AC39" s="30"/>
      <c r="AD39" s="30"/>
      <c r="AE39" s="30"/>
      <c r="AF39" s="27" t="s">
        <v>85</v>
      </c>
      <c r="AG39" s="30"/>
      <c r="AH39" s="30"/>
      <c r="AI39" s="48"/>
      <c r="AJ39" s="32"/>
      <c r="AK39" s="30"/>
      <c r="AL39" s="30"/>
      <c r="AM39" s="30"/>
      <c r="AN39" s="30"/>
      <c r="AO39" s="30"/>
      <c r="AP39" s="30"/>
      <c r="AQ39" s="30"/>
      <c r="AR39" s="30"/>
      <c r="AS39" s="30"/>
      <c r="AT39" s="30"/>
    </row>
    <row r="40" spans="1:48" ht="42">
      <c r="A40" s="26"/>
      <c r="B40" s="27">
        <v>1034</v>
      </c>
      <c r="C40" s="47" t="s">
        <v>190</v>
      </c>
      <c r="D40" s="64" t="s">
        <v>134</v>
      </c>
      <c r="E40" s="65" t="s">
        <v>186</v>
      </c>
      <c r="F40" s="30"/>
      <c r="G40" s="58"/>
      <c r="H40" s="48"/>
      <c r="I40" s="30"/>
      <c r="J40" s="48"/>
      <c r="K40" s="30"/>
      <c r="L40" s="30"/>
      <c r="M40" s="30"/>
      <c r="N40" s="30"/>
      <c r="O40" s="30"/>
      <c r="P40" s="30"/>
      <c r="Q40" s="30"/>
      <c r="R40" s="30"/>
      <c r="S40" s="30"/>
      <c r="T40" s="30"/>
      <c r="U40" s="32"/>
      <c r="V40" s="48"/>
      <c r="W40" s="48"/>
      <c r="X40" s="48"/>
      <c r="Y40" s="30"/>
      <c r="Z40" s="30"/>
      <c r="AA40" s="30"/>
      <c r="AB40" s="32"/>
      <c r="AC40" s="30"/>
      <c r="AD40" s="30"/>
      <c r="AE40" s="30"/>
      <c r="AF40" s="27" t="s">
        <v>85</v>
      </c>
      <c r="AG40" s="66" t="s">
        <v>191</v>
      </c>
      <c r="AH40" s="67" t="s">
        <v>192</v>
      </c>
      <c r="AI40" s="48"/>
      <c r="AJ40" s="32"/>
      <c r="AK40" s="30"/>
      <c r="AL40" s="30"/>
      <c r="AM40" s="30"/>
      <c r="AN40" s="30"/>
      <c r="AO40" s="30"/>
      <c r="AP40" s="30"/>
      <c r="AQ40" s="30"/>
      <c r="AR40" s="30"/>
      <c r="AS40" s="30"/>
      <c r="AT40" s="30"/>
    </row>
    <row r="41" spans="1:48" ht="42">
      <c r="A41" s="26"/>
      <c r="B41" s="27">
        <v>1035</v>
      </c>
      <c r="C41" s="47" t="s">
        <v>193</v>
      </c>
      <c r="D41" s="64" t="s">
        <v>134</v>
      </c>
      <c r="E41" s="65" t="s">
        <v>186</v>
      </c>
      <c r="F41" s="30"/>
      <c r="G41" s="58"/>
      <c r="H41" s="48"/>
      <c r="I41" s="30"/>
      <c r="J41" s="48"/>
      <c r="K41" s="30"/>
      <c r="L41" s="30"/>
      <c r="M41" s="30"/>
      <c r="N41" s="30"/>
      <c r="O41" s="30"/>
      <c r="P41" s="30"/>
      <c r="Q41" s="30"/>
      <c r="R41" s="30"/>
      <c r="S41" s="30"/>
      <c r="T41" s="30"/>
      <c r="U41" s="32"/>
      <c r="V41" s="48"/>
      <c r="W41" s="48"/>
      <c r="X41" s="48"/>
      <c r="Y41" s="30"/>
      <c r="Z41" s="30"/>
      <c r="AA41" s="30"/>
      <c r="AB41" s="32"/>
      <c r="AC41" s="30"/>
      <c r="AD41" s="30"/>
      <c r="AE41" s="30"/>
      <c r="AF41" s="27" t="s">
        <v>85</v>
      </c>
      <c r="AG41" s="66" t="s">
        <v>191</v>
      </c>
      <c r="AH41" s="67" t="s">
        <v>194</v>
      </c>
      <c r="AI41" s="48"/>
      <c r="AJ41" s="32"/>
      <c r="AK41" s="30"/>
      <c r="AL41" s="30"/>
      <c r="AM41" s="30"/>
      <c r="AN41" s="30"/>
      <c r="AO41" s="30"/>
      <c r="AP41" s="30"/>
      <c r="AQ41" s="30"/>
      <c r="AR41" s="30"/>
      <c r="AS41" s="30"/>
      <c r="AT41" s="30"/>
    </row>
    <row r="42" spans="1:48" ht="42">
      <c r="A42" s="26"/>
      <c r="B42" s="27">
        <v>9001</v>
      </c>
      <c r="C42" s="47" t="s">
        <v>195</v>
      </c>
      <c r="D42" s="64" t="s">
        <v>134</v>
      </c>
      <c r="E42" s="65" t="s">
        <v>186</v>
      </c>
      <c r="F42" s="30"/>
      <c r="G42" s="58"/>
      <c r="H42" s="48"/>
      <c r="I42" s="30"/>
      <c r="J42" s="48"/>
      <c r="K42" s="30"/>
      <c r="L42" s="30"/>
      <c r="M42" s="30"/>
      <c r="N42" s="30"/>
      <c r="O42" s="30"/>
      <c r="P42" s="30"/>
      <c r="Q42" s="30"/>
      <c r="R42" s="30"/>
      <c r="S42" s="30"/>
      <c r="T42" s="30"/>
      <c r="U42" s="32"/>
      <c r="V42" s="48"/>
      <c r="W42" s="48"/>
      <c r="X42" s="48"/>
      <c r="Y42" s="30"/>
      <c r="Z42" s="30"/>
      <c r="AA42" s="30"/>
      <c r="AB42" s="32"/>
      <c r="AC42" s="30"/>
      <c r="AD42" s="30"/>
      <c r="AE42" s="30"/>
      <c r="AF42" s="27" t="s">
        <v>85</v>
      </c>
      <c r="AG42" s="66" t="s">
        <v>191</v>
      </c>
      <c r="AH42" s="68" t="s">
        <v>141</v>
      </c>
      <c r="AI42" s="48"/>
      <c r="AJ42" s="32"/>
      <c r="AK42" s="30"/>
      <c r="AL42" s="30"/>
      <c r="AM42" s="30"/>
      <c r="AN42" s="30"/>
      <c r="AO42" s="30"/>
      <c r="AP42" s="30"/>
      <c r="AQ42" s="30"/>
      <c r="AR42" s="30"/>
      <c r="AS42" s="30"/>
      <c r="AT42" s="30"/>
    </row>
    <row r="43" spans="1:48" ht="48">
      <c r="A43" s="26"/>
      <c r="B43" s="27">
        <v>1036</v>
      </c>
      <c r="C43" s="50" t="s">
        <v>196</v>
      </c>
      <c r="D43" s="47" t="s">
        <v>143</v>
      </c>
      <c r="E43" s="30"/>
      <c r="F43" s="30"/>
      <c r="G43" s="58" t="s">
        <v>197</v>
      </c>
      <c r="H43" s="69" t="s">
        <v>90</v>
      </c>
      <c r="I43" s="30"/>
      <c r="J43" s="47" t="s">
        <v>198</v>
      </c>
      <c r="K43" s="30"/>
      <c r="L43" s="30"/>
      <c r="M43" s="30"/>
      <c r="N43" s="30"/>
      <c r="O43" s="30"/>
      <c r="P43" s="30"/>
      <c r="Q43" s="30"/>
      <c r="R43" s="30"/>
      <c r="S43" s="30"/>
      <c r="T43" s="30"/>
      <c r="U43" s="31" t="s">
        <v>199</v>
      </c>
      <c r="V43" s="46" t="s">
        <v>178</v>
      </c>
      <c r="W43" s="46" t="s">
        <v>179</v>
      </c>
      <c r="X43" s="54" t="s">
        <v>131</v>
      </c>
      <c r="Y43" s="27" t="s">
        <v>82</v>
      </c>
      <c r="Z43" s="27" t="s">
        <v>83</v>
      </c>
      <c r="AA43" s="30"/>
      <c r="AB43" s="31" t="s">
        <v>113</v>
      </c>
      <c r="AC43" s="30"/>
      <c r="AD43" s="30"/>
      <c r="AE43" s="30"/>
      <c r="AF43" s="27" t="s">
        <v>85</v>
      </c>
      <c r="AG43" s="51" t="s">
        <v>200</v>
      </c>
      <c r="AH43" s="30"/>
      <c r="AI43" s="52">
        <v>165794</v>
      </c>
      <c r="AJ43" s="32"/>
      <c r="AK43" s="30"/>
      <c r="AL43" s="30"/>
      <c r="AM43" s="30"/>
      <c r="AN43" s="30"/>
      <c r="AO43" s="30"/>
      <c r="AP43" s="30"/>
      <c r="AQ43" s="30"/>
      <c r="AR43" s="30"/>
      <c r="AS43" s="30"/>
      <c r="AT43" s="30"/>
    </row>
    <row r="44" spans="1:48" ht="80">
      <c r="A44" s="26"/>
      <c r="B44" s="27">
        <v>1037</v>
      </c>
      <c r="C44" s="50" t="s">
        <v>201</v>
      </c>
      <c r="D44" s="47" t="s">
        <v>143</v>
      </c>
      <c r="E44" s="30"/>
      <c r="F44" s="30"/>
      <c r="G44" s="64" t="s">
        <v>202</v>
      </c>
      <c r="H44" s="48"/>
      <c r="I44" s="30"/>
      <c r="J44" s="48"/>
      <c r="K44" s="30"/>
      <c r="L44" s="30"/>
      <c r="M44" s="30"/>
      <c r="N44" s="30"/>
      <c r="O44" s="30"/>
      <c r="P44" s="30"/>
      <c r="Q44" s="30"/>
      <c r="R44" s="30"/>
      <c r="S44" s="30"/>
      <c r="T44" s="30"/>
      <c r="U44" s="31" t="s">
        <v>203</v>
      </c>
      <c r="V44" s="48"/>
      <c r="W44" s="48" t="s">
        <v>165</v>
      </c>
      <c r="X44" s="46" t="s">
        <v>90</v>
      </c>
      <c r="Y44" s="27" t="s">
        <v>82</v>
      </c>
      <c r="Z44" s="27" t="s">
        <v>83</v>
      </c>
      <c r="AA44" s="30"/>
      <c r="AB44" s="31" t="s">
        <v>113</v>
      </c>
      <c r="AC44" s="30"/>
      <c r="AD44" s="30"/>
      <c r="AE44" s="30"/>
      <c r="AF44" s="27" t="s">
        <v>85</v>
      </c>
      <c r="AG44" s="30"/>
      <c r="AH44" s="30"/>
      <c r="AI44" s="48"/>
      <c r="AJ44" s="32"/>
      <c r="AK44" s="30"/>
      <c r="AL44" s="30"/>
      <c r="AM44" s="30"/>
      <c r="AN44" s="30"/>
      <c r="AO44" s="30"/>
      <c r="AP44" s="30"/>
      <c r="AQ44" s="30"/>
      <c r="AR44" s="30"/>
      <c r="AS44" s="30"/>
      <c r="AT44" s="30"/>
    </row>
    <row r="45" spans="1:48" ht="80">
      <c r="A45" s="26"/>
      <c r="B45" s="27">
        <v>1038</v>
      </c>
      <c r="C45" s="47" t="s">
        <v>204</v>
      </c>
      <c r="D45" s="47" t="s">
        <v>143</v>
      </c>
      <c r="E45" s="30"/>
      <c r="F45" s="30"/>
      <c r="G45" s="58" t="s">
        <v>205</v>
      </c>
      <c r="H45" s="48"/>
      <c r="I45" s="30"/>
      <c r="J45" s="48"/>
      <c r="K45" s="30"/>
      <c r="L45" s="30"/>
      <c r="M45" s="30"/>
      <c r="N45" s="30"/>
      <c r="O45" s="30"/>
      <c r="P45" s="30"/>
      <c r="Q45" s="30"/>
      <c r="R45" s="30"/>
      <c r="S45" s="30"/>
      <c r="T45" s="30"/>
      <c r="U45" s="31" t="s">
        <v>206</v>
      </c>
      <c r="V45" s="48"/>
      <c r="W45" s="48" t="s">
        <v>165</v>
      </c>
      <c r="X45" s="46" t="s">
        <v>90</v>
      </c>
      <c r="Y45" s="27" t="s">
        <v>82</v>
      </c>
      <c r="Z45" s="27" t="s">
        <v>83</v>
      </c>
      <c r="AA45" s="30"/>
      <c r="AB45" s="31" t="s">
        <v>113</v>
      </c>
      <c r="AC45" s="30"/>
      <c r="AD45" s="30"/>
      <c r="AE45" s="30"/>
      <c r="AF45" s="27" t="s">
        <v>85</v>
      </c>
      <c r="AG45" s="30"/>
      <c r="AH45" s="30"/>
      <c r="AI45" s="48"/>
      <c r="AJ45" s="32"/>
      <c r="AK45" s="30"/>
      <c r="AL45" s="30"/>
      <c r="AM45" s="30"/>
      <c r="AN45" s="30"/>
      <c r="AO45" s="30"/>
      <c r="AP45" s="30"/>
      <c r="AQ45" s="30"/>
      <c r="AR45" s="30"/>
      <c r="AS45" s="30"/>
      <c r="AT45" s="30"/>
    </row>
    <row r="46" spans="1:48" ht="48">
      <c r="A46" s="26"/>
      <c r="B46" s="27">
        <v>1039</v>
      </c>
      <c r="C46" s="50" t="s">
        <v>207</v>
      </c>
      <c r="D46" s="47" t="s">
        <v>143</v>
      </c>
      <c r="E46" s="30"/>
      <c r="F46" s="30"/>
      <c r="G46" s="50" t="s">
        <v>208</v>
      </c>
      <c r="H46" s="48"/>
      <c r="I46" s="30"/>
      <c r="J46" s="47" t="s">
        <v>198</v>
      </c>
      <c r="K46" s="30"/>
      <c r="L46" s="30"/>
      <c r="M46" s="30"/>
      <c r="N46" s="30"/>
      <c r="O46" s="30"/>
      <c r="P46" s="30"/>
      <c r="Q46" s="30"/>
      <c r="R46" s="30"/>
      <c r="S46" s="30"/>
      <c r="T46" s="30"/>
      <c r="U46" s="31" t="s">
        <v>209</v>
      </c>
      <c r="V46" s="46" t="s">
        <v>178</v>
      </c>
      <c r="W46" s="46" t="s">
        <v>179</v>
      </c>
      <c r="X46" s="46" t="s">
        <v>131</v>
      </c>
      <c r="Y46" s="27" t="s">
        <v>82</v>
      </c>
      <c r="Z46" s="27" t="s">
        <v>83</v>
      </c>
      <c r="AA46" s="30"/>
      <c r="AB46" s="29" t="s">
        <v>94</v>
      </c>
      <c r="AC46" s="30"/>
      <c r="AD46" s="30"/>
      <c r="AE46" s="30"/>
      <c r="AF46" s="27" t="s">
        <v>85</v>
      </c>
      <c r="AG46" s="30"/>
      <c r="AH46" s="30"/>
      <c r="AI46" s="48"/>
      <c r="AJ46" s="32"/>
      <c r="AK46" s="30"/>
      <c r="AL46" s="30"/>
      <c r="AM46" s="30"/>
      <c r="AN46" s="30"/>
      <c r="AO46" s="30"/>
      <c r="AP46" s="30"/>
      <c r="AQ46" s="30"/>
      <c r="AR46" s="30"/>
      <c r="AS46" s="30"/>
      <c r="AT46" s="30"/>
    </row>
    <row r="47" spans="1:48" ht="99">
      <c r="A47" s="26" t="s">
        <v>210</v>
      </c>
      <c r="B47" s="27">
        <v>1040</v>
      </c>
      <c r="C47" s="50" t="s">
        <v>211</v>
      </c>
      <c r="D47" s="47" t="s">
        <v>143</v>
      </c>
      <c r="E47" s="30"/>
      <c r="F47" s="30"/>
      <c r="G47" s="50" t="s">
        <v>212</v>
      </c>
      <c r="H47" s="48"/>
      <c r="I47" s="30"/>
      <c r="J47" s="48"/>
      <c r="K47" s="30"/>
      <c r="L47" s="30"/>
      <c r="M47" s="30"/>
      <c r="N47" s="30"/>
      <c r="O47" s="30"/>
      <c r="P47" s="30"/>
      <c r="Q47" s="30"/>
      <c r="R47" s="30"/>
      <c r="S47" s="30"/>
      <c r="T47" s="30"/>
      <c r="U47" s="31" t="s">
        <v>162</v>
      </c>
      <c r="V47" s="48"/>
      <c r="W47" s="46" t="s">
        <v>117</v>
      </c>
      <c r="X47" s="46" t="s">
        <v>117</v>
      </c>
      <c r="Y47" s="29" t="s">
        <v>82</v>
      </c>
      <c r="Z47" s="29" t="s">
        <v>83</v>
      </c>
      <c r="AA47" s="30"/>
      <c r="AB47" s="31" t="s">
        <v>213</v>
      </c>
      <c r="AC47" s="30"/>
      <c r="AD47" s="30"/>
      <c r="AE47" s="30"/>
      <c r="AF47" s="27" t="s">
        <v>85</v>
      </c>
      <c r="AG47" s="30"/>
      <c r="AH47" s="30"/>
      <c r="AI47" s="48"/>
      <c r="AJ47" s="32"/>
      <c r="AK47" s="30"/>
      <c r="AL47" s="30"/>
      <c r="AM47" s="30"/>
      <c r="AN47" s="30"/>
      <c r="AO47" s="30"/>
      <c r="AP47" s="30"/>
      <c r="AQ47" s="30"/>
      <c r="AR47" s="30"/>
      <c r="AS47" s="30"/>
      <c r="AT47" s="30"/>
    </row>
    <row r="48" spans="1:48" ht="48">
      <c r="A48" s="26" t="s">
        <v>214</v>
      </c>
      <c r="B48" s="27">
        <v>1041</v>
      </c>
      <c r="C48" s="47" t="s">
        <v>215</v>
      </c>
      <c r="D48" s="47" t="s">
        <v>143</v>
      </c>
      <c r="E48" s="46" t="s">
        <v>90</v>
      </c>
      <c r="F48" s="30"/>
      <c r="G48" s="50" t="s">
        <v>216</v>
      </c>
      <c r="H48" s="48"/>
      <c r="I48" s="30"/>
      <c r="J48" s="48"/>
      <c r="K48" s="30"/>
      <c r="L48" s="30"/>
      <c r="M48" s="30"/>
      <c r="N48" s="30"/>
      <c r="O48" s="30"/>
      <c r="P48" s="30"/>
      <c r="Q48" s="30"/>
      <c r="R48" s="30"/>
      <c r="S48" s="30"/>
      <c r="T48" s="30"/>
      <c r="U48" s="31" t="s">
        <v>217</v>
      </c>
      <c r="V48" s="48"/>
      <c r="W48" s="46" t="s">
        <v>117</v>
      </c>
      <c r="X48" s="48" t="s">
        <v>218</v>
      </c>
      <c r="Y48" s="29" t="s">
        <v>82</v>
      </c>
      <c r="Z48" s="29" t="s">
        <v>83</v>
      </c>
      <c r="AA48" s="30"/>
      <c r="AB48" s="31" t="s">
        <v>219</v>
      </c>
      <c r="AC48" s="30"/>
      <c r="AD48" s="30"/>
      <c r="AE48" s="30"/>
      <c r="AF48" s="27" t="s">
        <v>85</v>
      </c>
      <c r="AG48" s="30"/>
      <c r="AH48" s="30"/>
      <c r="AI48" s="48"/>
      <c r="AJ48" s="32"/>
      <c r="AK48" s="30"/>
      <c r="AL48" s="30"/>
      <c r="AM48" s="30"/>
      <c r="AN48" s="30"/>
      <c r="AO48" s="30"/>
      <c r="AP48" s="30"/>
      <c r="AQ48" s="30"/>
      <c r="AR48" s="30"/>
      <c r="AS48" s="30"/>
      <c r="AT48" s="30"/>
    </row>
    <row r="49" spans="1:46" ht="32">
      <c r="A49" s="26"/>
      <c r="B49" s="27">
        <v>1042</v>
      </c>
      <c r="C49" s="50" t="s">
        <v>220</v>
      </c>
      <c r="D49" s="47" t="s">
        <v>143</v>
      </c>
      <c r="E49" s="46" t="s">
        <v>90</v>
      </c>
      <c r="F49" s="30"/>
      <c r="G49" s="50" t="s">
        <v>221</v>
      </c>
      <c r="H49" s="69" t="s">
        <v>90</v>
      </c>
      <c r="I49" s="30"/>
      <c r="J49" s="46" t="s">
        <v>90</v>
      </c>
      <c r="K49" s="30"/>
      <c r="L49" s="30"/>
      <c r="M49" s="30"/>
      <c r="N49" s="30"/>
      <c r="O49" s="30"/>
      <c r="P49" s="30"/>
      <c r="Q49" s="30"/>
      <c r="R49" s="30"/>
      <c r="S49" s="30"/>
      <c r="T49" s="30"/>
      <c r="U49" s="31" t="s">
        <v>217</v>
      </c>
      <c r="V49" s="46" t="s">
        <v>222</v>
      </c>
      <c r="W49" s="46" t="s">
        <v>92</v>
      </c>
      <c r="X49" s="46" t="s">
        <v>93</v>
      </c>
      <c r="Y49" s="29" t="s">
        <v>82</v>
      </c>
      <c r="Z49" s="29" t="s">
        <v>83</v>
      </c>
      <c r="AA49" s="30"/>
      <c r="AB49" s="31" t="s">
        <v>219</v>
      </c>
      <c r="AC49" s="30"/>
      <c r="AD49" s="30"/>
      <c r="AE49" s="30"/>
      <c r="AF49" s="27" t="s">
        <v>85</v>
      </c>
      <c r="AG49" s="30"/>
      <c r="AH49" s="30"/>
      <c r="AI49" s="69" t="s">
        <v>90</v>
      </c>
      <c r="AJ49" s="32"/>
      <c r="AK49" s="30"/>
      <c r="AL49" s="30"/>
      <c r="AM49" s="30"/>
      <c r="AN49" s="30"/>
      <c r="AO49" s="30"/>
      <c r="AP49" s="30"/>
      <c r="AQ49" s="30"/>
      <c r="AR49" s="30"/>
      <c r="AS49" s="30"/>
      <c r="AT49" s="30"/>
    </row>
    <row r="50" spans="1:46" ht="80">
      <c r="A50" s="26"/>
      <c r="B50" s="27">
        <v>1043</v>
      </c>
      <c r="C50" s="50" t="s">
        <v>223</v>
      </c>
      <c r="D50" s="47" t="s">
        <v>143</v>
      </c>
      <c r="E50" s="46" t="s">
        <v>90</v>
      </c>
      <c r="F50" s="30"/>
      <c r="G50" s="50" t="s">
        <v>224</v>
      </c>
      <c r="H50" s="69" t="s">
        <v>90</v>
      </c>
      <c r="I50" s="30"/>
      <c r="J50" s="48" t="s">
        <v>155</v>
      </c>
      <c r="K50" s="30"/>
      <c r="L50" s="30"/>
      <c r="M50" s="30"/>
      <c r="N50" s="30"/>
      <c r="O50" s="30"/>
      <c r="P50" s="30"/>
      <c r="Q50" s="30"/>
      <c r="R50" s="30"/>
      <c r="S50" s="30"/>
      <c r="T50" s="30"/>
      <c r="U50" s="53" t="s">
        <v>128</v>
      </c>
      <c r="V50" s="46" t="s">
        <v>178</v>
      </c>
      <c r="W50" s="46" t="s">
        <v>179</v>
      </c>
      <c r="X50" s="46" t="s">
        <v>179</v>
      </c>
      <c r="Y50" s="29" t="s">
        <v>82</v>
      </c>
      <c r="Z50" s="29" t="s">
        <v>83</v>
      </c>
      <c r="AA50" s="30"/>
      <c r="AB50" s="31" t="s">
        <v>225</v>
      </c>
      <c r="AC50" s="27" t="s">
        <v>157</v>
      </c>
      <c r="AD50" s="30"/>
      <c r="AE50" s="30"/>
      <c r="AF50" s="27" t="s">
        <v>85</v>
      </c>
      <c r="AG50" s="30"/>
      <c r="AH50" s="30"/>
      <c r="AI50" s="52">
        <v>5006</v>
      </c>
      <c r="AJ50" s="32"/>
      <c r="AK50" s="30"/>
      <c r="AL50" s="30"/>
      <c r="AM50" s="30"/>
      <c r="AN50" s="30"/>
      <c r="AO50" s="30"/>
      <c r="AP50" s="30"/>
      <c r="AQ50" s="30"/>
      <c r="AR50" s="30"/>
      <c r="AS50" s="30"/>
      <c r="AT50" s="30"/>
    </row>
    <row r="51" spans="1:46" ht="85">
      <c r="A51" s="26" t="s">
        <v>226</v>
      </c>
      <c r="B51" s="27">
        <v>1047</v>
      </c>
      <c r="C51" s="50" t="s">
        <v>227</v>
      </c>
      <c r="D51" s="47" t="s">
        <v>143</v>
      </c>
      <c r="E51" s="46" t="s">
        <v>90</v>
      </c>
      <c r="F51" s="30"/>
      <c r="G51" s="47" t="s">
        <v>228</v>
      </c>
      <c r="H51" s="69" t="s">
        <v>90</v>
      </c>
      <c r="I51" s="30"/>
      <c r="J51" s="48" t="s">
        <v>155</v>
      </c>
      <c r="K51" s="30"/>
      <c r="L51" s="30"/>
      <c r="M51" s="30"/>
      <c r="N51" s="30"/>
      <c r="O51" s="30"/>
      <c r="P51" s="30"/>
      <c r="Q51" s="30"/>
      <c r="R51" s="30"/>
      <c r="S51" s="30"/>
      <c r="T51" s="30"/>
      <c r="U51" s="31" t="s">
        <v>229</v>
      </c>
      <c r="V51" s="46" t="s">
        <v>178</v>
      </c>
      <c r="W51" s="57" t="s">
        <v>130</v>
      </c>
      <c r="X51" s="57" t="s">
        <v>130</v>
      </c>
      <c r="Y51" s="29" t="s">
        <v>82</v>
      </c>
      <c r="Z51" s="29" t="s">
        <v>83</v>
      </c>
      <c r="AA51" s="30"/>
      <c r="AB51" s="31" t="s">
        <v>230</v>
      </c>
      <c r="AC51" s="27" t="s">
        <v>157</v>
      </c>
      <c r="AD51" s="30"/>
      <c r="AE51" s="30"/>
      <c r="AF51" s="27" t="s">
        <v>85</v>
      </c>
      <c r="AG51" s="30"/>
      <c r="AH51" s="30"/>
      <c r="AI51" s="52">
        <v>162747</v>
      </c>
      <c r="AJ51" s="32"/>
      <c r="AK51" s="30"/>
      <c r="AL51" s="30"/>
      <c r="AM51" s="30"/>
      <c r="AN51" s="30"/>
      <c r="AO51" s="30"/>
      <c r="AP51" s="30"/>
      <c r="AQ51" s="30"/>
      <c r="AR51" s="30"/>
      <c r="AS51" s="30"/>
      <c r="AT51" s="30"/>
    </row>
    <row r="52" spans="1:46" ht="28">
      <c r="A52" s="26"/>
      <c r="B52" s="27">
        <v>1048</v>
      </c>
      <c r="C52" s="70" t="s">
        <v>231</v>
      </c>
      <c r="D52" s="47" t="s">
        <v>143</v>
      </c>
      <c r="E52" s="46" t="s">
        <v>90</v>
      </c>
      <c r="F52" s="30"/>
      <c r="G52" s="50" t="s">
        <v>232</v>
      </c>
      <c r="H52" s="69" t="s">
        <v>90</v>
      </c>
      <c r="I52" s="30"/>
      <c r="J52" s="46" t="s">
        <v>90</v>
      </c>
      <c r="K52" s="30"/>
      <c r="L52" s="30"/>
      <c r="M52" s="30"/>
      <c r="N52" s="30"/>
      <c r="O52" s="30"/>
      <c r="P52" s="30"/>
      <c r="Q52" s="30"/>
      <c r="R52" s="30"/>
      <c r="S52" s="30"/>
      <c r="T52" s="71" t="s">
        <v>90</v>
      </c>
      <c r="U52" s="72" t="s">
        <v>128</v>
      </c>
      <c r="V52" s="46" t="s">
        <v>178</v>
      </c>
      <c r="W52" s="57" t="s">
        <v>130</v>
      </c>
      <c r="X52" s="57" t="s">
        <v>130</v>
      </c>
      <c r="Y52" s="73" t="s">
        <v>82</v>
      </c>
      <c r="Z52" s="57" t="s">
        <v>83</v>
      </c>
      <c r="AA52" s="57"/>
      <c r="AB52" s="32" t="s">
        <v>233</v>
      </c>
      <c r="AC52" s="30" t="s">
        <v>234</v>
      </c>
      <c r="AD52" s="30"/>
      <c r="AE52" s="30"/>
      <c r="AF52" s="27" t="s">
        <v>85</v>
      </c>
      <c r="AG52" s="30"/>
      <c r="AH52" s="30"/>
      <c r="AI52" s="52">
        <v>1434</v>
      </c>
      <c r="AJ52" s="32"/>
      <c r="AK52" s="30"/>
      <c r="AL52" s="74"/>
      <c r="AM52" s="75" t="s">
        <v>235</v>
      </c>
      <c r="AN52" s="30"/>
      <c r="AO52" s="30"/>
      <c r="AP52" s="30"/>
      <c r="AQ52" s="30"/>
      <c r="AR52" s="30"/>
      <c r="AS52" s="30"/>
      <c r="AT52" s="30"/>
    </row>
    <row r="53" spans="1:46" ht="16">
      <c r="A53" s="26"/>
      <c r="B53" s="27">
        <v>9002</v>
      </c>
      <c r="C53" s="71" t="s">
        <v>236</v>
      </c>
      <c r="D53" s="68" t="s">
        <v>134</v>
      </c>
      <c r="E53" s="65" t="s">
        <v>231</v>
      </c>
      <c r="F53" s="30"/>
      <c r="G53" s="46"/>
      <c r="H53" s="30"/>
      <c r="I53" s="30"/>
      <c r="J53" s="30"/>
      <c r="K53" s="30"/>
      <c r="L53" s="30"/>
      <c r="M53" s="30"/>
      <c r="N53" s="30"/>
      <c r="O53" s="71"/>
      <c r="P53" s="30"/>
      <c r="Q53" s="30"/>
      <c r="R53" s="30"/>
      <c r="S53" s="30"/>
      <c r="T53" s="71"/>
      <c r="U53" s="57"/>
      <c r="V53" s="30"/>
      <c r="W53" s="57"/>
      <c r="X53" s="30"/>
      <c r="Y53" s="73"/>
      <c r="Z53" s="57"/>
      <c r="AA53" s="57"/>
      <c r="AB53" s="32" t="s">
        <v>233</v>
      </c>
      <c r="AC53" s="30" t="s">
        <v>234</v>
      </c>
      <c r="AD53" s="30"/>
      <c r="AE53" s="30"/>
      <c r="AF53" s="27" t="s">
        <v>85</v>
      </c>
      <c r="AG53" s="30"/>
      <c r="AH53" s="30"/>
      <c r="AI53" s="52"/>
      <c r="AJ53" s="32"/>
      <c r="AK53" s="30"/>
      <c r="AL53" s="74" t="s">
        <v>237</v>
      </c>
      <c r="AM53" s="74" t="s">
        <v>238</v>
      </c>
      <c r="AN53" s="30"/>
      <c r="AO53" s="30"/>
      <c r="AP53" s="30"/>
      <c r="AQ53" s="30"/>
      <c r="AR53" s="30"/>
      <c r="AS53" s="30"/>
      <c r="AT53" s="30"/>
    </row>
    <row r="54" spans="1:46" ht="16">
      <c r="A54" s="26"/>
      <c r="B54" s="27">
        <v>9003</v>
      </c>
      <c r="C54" s="71" t="s">
        <v>239</v>
      </c>
      <c r="D54" s="68" t="s">
        <v>134</v>
      </c>
      <c r="E54" s="65" t="s">
        <v>231</v>
      </c>
      <c r="F54" s="30"/>
      <c r="G54" s="46"/>
      <c r="H54" s="30"/>
      <c r="I54" s="30"/>
      <c r="J54" s="30"/>
      <c r="K54" s="30"/>
      <c r="L54" s="30"/>
      <c r="M54" s="30"/>
      <c r="N54" s="30"/>
      <c r="O54" s="71"/>
      <c r="P54" s="30"/>
      <c r="Q54" s="30"/>
      <c r="R54" s="30"/>
      <c r="S54" s="30"/>
      <c r="T54" s="71"/>
      <c r="U54" s="57"/>
      <c r="V54" s="30"/>
      <c r="W54" s="57"/>
      <c r="X54" s="30"/>
      <c r="Y54" s="73"/>
      <c r="Z54" s="57"/>
      <c r="AA54" s="57"/>
      <c r="AB54" s="32" t="s">
        <v>233</v>
      </c>
      <c r="AC54" s="30" t="s">
        <v>234</v>
      </c>
      <c r="AD54" s="30"/>
      <c r="AE54" s="30"/>
      <c r="AF54" s="27" t="s">
        <v>85</v>
      </c>
      <c r="AG54" s="30"/>
      <c r="AH54" s="30"/>
      <c r="AI54" s="52"/>
      <c r="AJ54" s="32"/>
      <c r="AK54" s="30"/>
      <c r="AL54" s="74" t="s">
        <v>240</v>
      </c>
      <c r="AM54" s="74" t="s">
        <v>241</v>
      </c>
      <c r="AN54" s="30"/>
      <c r="AO54" s="30"/>
      <c r="AP54" s="30"/>
      <c r="AQ54" s="30"/>
      <c r="AR54" s="30"/>
      <c r="AS54" s="30"/>
      <c r="AT54" s="30"/>
    </row>
    <row r="55" spans="1:46" ht="16">
      <c r="A55" s="26"/>
      <c r="B55" s="27">
        <v>9004</v>
      </c>
      <c r="C55" s="71" t="s">
        <v>242</v>
      </c>
      <c r="D55" s="68" t="s">
        <v>134</v>
      </c>
      <c r="E55" s="65" t="s">
        <v>231</v>
      </c>
      <c r="F55" s="76">
        <f>IF(P55="",IF(U55="",P55,U55),P55)</f>
        <v>0</v>
      </c>
      <c r="G55" s="46"/>
      <c r="H55" s="69"/>
      <c r="I55" s="30"/>
      <c r="J55" s="46"/>
      <c r="K55" s="30"/>
      <c r="L55" s="30"/>
      <c r="M55" s="30"/>
      <c r="N55" s="30"/>
      <c r="O55" s="30"/>
      <c r="P55" s="30"/>
      <c r="Q55" s="30"/>
      <c r="R55" s="30"/>
      <c r="S55" s="30"/>
      <c r="T55" s="71"/>
      <c r="U55" s="57"/>
      <c r="V55" s="76" t="str">
        <f>IF(G55="Input Option",IF(V54="",C54,V54),"")</f>
        <v/>
      </c>
      <c r="W55" s="57"/>
      <c r="X55" s="77" t="s">
        <v>90</v>
      </c>
      <c r="Y55" s="73"/>
      <c r="Z55" s="57"/>
      <c r="AA55" s="57"/>
      <c r="AB55" s="32" t="s">
        <v>233</v>
      </c>
      <c r="AC55" s="30" t="s">
        <v>234</v>
      </c>
      <c r="AD55" s="30"/>
      <c r="AE55" s="30"/>
      <c r="AF55" s="27" t="s">
        <v>85</v>
      </c>
      <c r="AG55" s="30"/>
      <c r="AH55" s="30"/>
      <c r="AI55" s="52"/>
      <c r="AJ55" s="32"/>
      <c r="AK55" s="30"/>
      <c r="AL55" s="75" t="s">
        <v>243</v>
      </c>
      <c r="AM55" s="74" t="s">
        <v>244</v>
      </c>
      <c r="AN55" s="30"/>
      <c r="AO55" s="30"/>
      <c r="AP55" s="30"/>
      <c r="AQ55" s="30"/>
      <c r="AR55" s="30"/>
      <c r="AS55" s="30"/>
      <c r="AT55" s="30"/>
    </row>
    <row r="56" spans="1:46" ht="32">
      <c r="A56" s="26"/>
      <c r="B56" s="27">
        <v>1049</v>
      </c>
      <c r="C56" s="50" t="s">
        <v>245</v>
      </c>
      <c r="D56" s="47" t="s">
        <v>143</v>
      </c>
      <c r="E56" s="46" t="s">
        <v>90</v>
      </c>
      <c r="F56" s="30"/>
      <c r="G56" s="50"/>
      <c r="H56" s="69" t="s">
        <v>90</v>
      </c>
      <c r="I56" s="30"/>
      <c r="J56" s="50" t="s">
        <v>246</v>
      </c>
      <c r="K56" s="30"/>
      <c r="L56" s="30"/>
      <c r="M56" s="30"/>
      <c r="N56" s="30"/>
      <c r="O56" s="30"/>
      <c r="P56" s="30"/>
      <c r="Q56" s="30"/>
      <c r="R56" s="30"/>
      <c r="S56" s="30"/>
      <c r="T56" s="30"/>
      <c r="U56" s="57" t="s">
        <v>128</v>
      </c>
      <c r="V56" s="46" t="s">
        <v>178</v>
      </c>
      <c r="W56" s="57" t="s">
        <v>130</v>
      </c>
      <c r="X56" s="48" t="s">
        <v>247</v>
      </c>
      <c r="Y56" s="73" t="s">
        <v>82</v>
      </c>
      <c r="Z56" s="57" t="s">
        <v>83</v>
      </c>
      <c r="AA56" s="30"/>
      <c r="AB56" s="31" t="s">
        <v>248</v>
      </c>
      <c r="AC56" s="27" t="s">
        <v>249</v>
      </c>
      <c r="AD56" s="30"/>
      <c r="AE56" s="30"/>
      <c r="AF56" s="27" t="s">
        <v>85</v>
      </c>
      <c r="AG56" s="30"/>
      <c r="AH56" s="30"/>
      <c r="AI56" s="52">
        <v>160665</v>
      </c>
      <c r="AJ56" s="31" t="s">
        <v>250</v>
      </c>
      <c r="AK56" s="30"/>
      <c r="AL56" s="30"/>
      <c r="AM56" s="78" t="s">
        <v>251</v>
      </c>
      <c r="AN56" s="30"/>
      <c r="AO56" s="30"/>
      <c r="AP56" s="30"/>
      <c r="AQ56" s="30"/>
      <c r="AR56" s="30"/>
      <c r="AS56" s="30"/>
      <c r="AT56" s="30"/>
    </row>
    <row r="57" spans="1:46" ht="32">
      <c r="A57" s="26"/>
      <c r="B57" s="27">
        <v>1050</v>
      </c>
      <c r="C57" s="47" t="s">
        <v>252</v>
      </c>
      <c r="D57" s="47" t="s">
        <v>134</v>
      </c>
      <c r="E57" s="55" t="s">
        <v>245</v>
      </c>
      <c r="F57" s="30"/>
      <c r="G57" s="50"/>
      <c r="H57" s="52"/>
      <c r="I57" s="30"/>
      <c r="J57" s="50"/>
      <c r="K57" s="30"/>
      <c r="L57" s="30"/>
      <c r="M57" s="30"/>
      <c r="N57" s="30"/>
      <c r="O57" s="30"/>
      <c r="P57" s="30"/>
      <c r="Q57" s="30"/>
      <c r="R57" s="30"/>
      <c r="S57" s="30"/>
      <c r="T57" s="30"/>
      <c r="U57" s="32"/>
      <c r="V57" s="50"/>
      <c r="W57" s="48"/>
      <c r="X57" s="48"/>
      <c r="Y57" s="30"/>
      <c r="Z57" s="30"/>
      <c r="AA57" s="30"/>
      <c r="AB57" s="32"/>
      <c r="AC57" s="27" t="s">
        <v>249</v>
      </c>
      <c r="AD57" s="30"/>
      <c r="AE57" s="30"/>
      <c r="AF57" s="27" t="s">
        <v>85</v>
      </c>
      <c r="AG57" s="30"/>
      <c r="AH57" s="30"/>
      <c r="AI57" s="69">
        <v>1721</v>
      </c>
      <c r="AJ57" s="31" t="s">
        <v>253</v>
      </c>
      <c r="AK57" s="30"/>
      <c r="AL57" s="30"/>
      <c r="AM57" s="30"/>
      <c r="AN57" s="30"/>
      <c r="AO57" s="30"/>
      <c r="AP57" s="30"/>
      <c r="AQ57" s="30"/>
      <c r="AR57" s="30"/>
      <c r="AS57" s="30"/>
      <c r="AT57" s="30"/>
    </row>
    <row r="58" spans="1:46" ht="32">
      <c r="A58" s="26"/>
      <c r="B58" s="27">
        <v>1051</v>
      </c>
      <c r="C58" s="47" t="s">
        <v>254</v>
      </c>
      <c r="D58" s="47" t="s">
        <v>134</v>
      </c>
      <c r="E58" s="55" t="s">
        <v>245</v>
      </c>
      <c r="F58" s="30"/>
      <c r="G58" s="50"/>
      <c r="H58" s="52"/>
      <c r="I58" s="30"/>
      <c r="J58" s="50"/>
      <c r="K58" s="30"/>
      <c r="L58" s="30"/>
      <c r="M58" s="30"/>
      <c r="N58" s="30"/>
      <c r="O58" s="30"/>
      <c r="P58" s="30"/>
      <c r="Q58" s="30"/>
      <c r="R58" s="30"/>
      <c r="S58" s="30"/>
      <c r="T58" s="30"/>
      <c r="U58" s="32"/>
      <c r="V58" s="50"/>
      <c r="W58" s="48"/>
      <c r="X58" s="48"/>
      <c r="Y58" s="30"/>
      <c r="Z58" s="30"/>
      <c r="AA58" s="30"/>
      <c r="AB58" s="32"/>
      <c r="AC58" s="27" t="s">
        <v>249</v>
      </c>
      <c r="AD58" s="30"/>
      <c r="AE58" s="30"/>
      <c r="AF58" s="27" t="s">
        <v>85</v>
      </c>
      <c r="AG58" s="30"/>
      <c r="AH58" s="30"/>
      <c r="AI58" s="69">
        <v>1722</v>
      </c>
      <c r="AJ58" s="31" t="s">
        <v>255</v>
      </c>
      <c r="AK58" s="30"/>
      <c r="AL58" s="30"/>
      <c r="AM58" s="30"/>
      <c r="AN58" s="30"/>
      <c r="AO58" s="30"/>
      <c r="AP58" s="30"/>
      <c r="AQ58" s="30"/>
      <c r="AR58" s="30"/>
      <c r="AS58" s="30"/>
      <c r="AT58" s="30"/>
    </row>
    <row r="59" spans="1:46" ht="32">
      <c r="A59" s="26"/>
      <c r="B59" s="27">
        <v>1052</v>
      </c>
      <c r="C59" s="47" t="s">
        <v>256</v>
      </c>
      <c r="D59" s="47" t="s">
        <v>134</v>
      </c>
      <c r="E59" s="55" t="s">
        <v>245</v>
      </c>
      <c r="F59" s="30"/>
      <c r="G59" s="50"/>
      <c r="H59" s="52"/>
      <c r="I59" s="30"/>
      <c r="J59" s="50"/>
      <c r="K59" s="30"/>
      <c r="L59" s="30"/>
      <c r="M59" s="30"/>
      <c r="N59" s="30"/>
      <c r="O59" s="30"/>
      <c r="P59" s="30"/>
      <c r="Q59" s="30"/>
      <c r="R59" s="30"/>
      <c r="S59" s="30"/>
      <c r="T59" s="30"/>
      <c r="U59" s="32"/>
      <c r="V59" s="50"/>
      <c r="W59" s="48"/>
      <c r="X59" s="48"/>
      <c r="Y59" s="30"/>
      <c r="Z59" s="30"/>
      <c r="AA59" s="30"/>
      <c r="AB59" s="32"/>
      <c r="AC59" s="27" t="s">
        <v>249</v>
      </c>
      <c r="AD59" s="30"/>
      <c r="AE59" s="30"/>
      <c r="AF59" s="27" t="s">
        <v>85</v>
      </c>
      <c r="AG59" s="30"/>
      <c r="AH59" s="30"/>
      <c r="AI59" s="69">
        <v>1723</v>
      </c>
      <c r="AJ59" s="31" t="s">
        <v>257</v>
      </c>
      <c r="AK59" s="30"/>
      <c r="AL59" s="30"/>
      <c r="AM59" s="30"/>
      <c r="AN59" s="30"/>
      <c r="AO59" s="30"/>
      <c r="AP59" s="30"/>
      <c r="AQ59" s="30"/>
      <c r="AR59" s="30"/>
      <c r="AS59" s="30"/>
      <c r="AT59" s="30"/>
    </row>
    <row r="60" spans="1:46" ht="64">
      <c r="A60" s="26"/>
      <c r="B60" s="27">
        <v>1053</v>
      </c>
      <c r="C60" s="50" t="s">
        <v>258</v>
      </c>
      <c r="D60" s="47" t="s">
        <v>143</v>
      </c>
      <c r="E60" s="46" t="s">
        <v>90</v>
      </c>
      <c r="F60" s="30"/>
      <c r="G60" s="50" t="s">
        <v>259</v>
      </c>
      <c r="H60" s="69" t="s">
        <v>90</v>
      </c>
      <c r="I60" s="30"/>
      <c r="J60" s="46" t="s">
        <v>90</v>
      </c>
      <c r="K60" s="30"/>
      <c r="L60" s="30"/>
      <c r="M60" s="30"/>
      <c r="N60" s="30"/>
      <c r="O60" s="30"/>
      <c r="P60" s="30"/>
      <c r="Q60" s="30"/>
      <c r="R60" s="30"/>
      <c r="S60" s="30"/>
      <c r="T60" s="30"/>
      <c r="U60" s="57" t="s">
        <v>128</v>
      </c>
      <c r="V60" s="46" t="s">
        <v>178</v>
      </c>
      <c r="W60" s="57" t="s">
        <v>130</v>
      </c>
      <c r="X60" s="46" t="s">
        <v>90</v>
      </c>
      <c r="Y60" s="73" t="s">
        <v>82</v>
      </c>
      <c r="Z60" s="57" t="s">
        <v>83</v>
      </c>
      <c r="AA60" s="30"/>
      <c r="AB60" s="31" t="s">
        <v>260</v>
      </c>
      <c r="AC60" s="27" t="s">
        <v>157</v>
      </c>
      <c r="AD60" s="30"/>
      <c r="AE60" s="30"/>
      <c r="AF60" s="27" t="s">
        <v>85</v>
      </c>
      <c r="AG60" s="30"/>
      <c r="AH60" s="30"/>
      <c r="AI60" s="52">
        <v>129317</v>
      </c>
      <c r="AJ60" s="32"/>
      <c r="AK60" s="30"/>
      <c r="AL60" s="30"/>
      <c r="AM60" s="30"/>
      <c r="AN60" s="30"/>
      <c r="AO60" s="30"/>
      <c r="AP60" s="30"/>
      <c r="AQ60" s="30"/>
      <c r="AR60" s="30"/>
      <c r="AS60" s="30"/>
      <c r="AT60" s="30"/>
    </row>
    <row r="61" spans="1:46" ht="32">
      <c r="A61" s="26"/>
      <c r="B61" s="27">
        <v>9901</v>
      </c>
      <c r="C61" s="47" t="s">
        <v>261</v>
      </c>
      <c r="D61" s="47" t="s">
        <v>143</v>
      </c>
      <c r="E61" s="46"/>
      <c r="F61" s="30"/>
      <c r="G61" s="47"/>
      <c r="H61" s="79"/>
      <c r="I61" s="30"/>
      <c r="J61" s="48"/>
      <c r="K61" s="30"/>
      <c r="L61" s="30"/>
      <c r="M61" s="30"/>
      <c r="N61" s="30"/>
      <c r="O61" s="30"/>
      <c r="P61" s="30"/>
      <c r="Q61" s="30"/>
      <c r="R61" s="30"/>
      <c r="S61" s="30"/>
      <c r="T61" s="30"/>
      <c r="U61" s="31" t="s">
        <v>262</v>
      </c>
      <c r="V61" s="80" t="s">
        <v>263</v>
      </c>
      <c r="W61" s="57" t="s">
        <v>130</v>
      </c>
      <c r="X61" s="48"/>
      <c r="Y61" s="73" t="s">
        <v>82</v>
      </c>
      <c r="Z61" s="57" t="s">
        <v>83</v>
      </c>
      <c r="AA61" s="30"/>
      <c r="AB61" s="31" t="s">
        <v>264</v>
      </c>
      <c r="AC61" s="27" t="s">
        <v>265</v>
      </c>
      <c r="AD61" s="30"/>
      <c r="AE61" s="30"/>
      <c r="AF61" s="27"/>
      <c r="AG61" s="30"/>
      <c r="AH61" s="30"/>
      <c r="AI61" s="81"/>
      <c r="AJ61" s="32"/>
      <c r="AK61" s="30"/>
      <c r="AL61" s="30"/>
      <c r="AM61" s="30"/>
      <c r="AN61" s="30"/>
      <c r="AO61" s="30"/>
      <c r="AP61" s="30"/>
      <c r="AQ61" s="30"/>
      <c r="AR61" s="30"/>
      <c r="AS61" s="30"/>
      <c r="AT61" s="30"/>
    </row>
    <row r="62" spans="1:46" ht="96">
      <c r="A62" s="26"/>
      <c r="B62" s="27">
        <v>1054</v>
      </c>
      <c r="C62" s="50" t="s">
        <v>266</v>
      </c>
      <c r="D62" s="47" t="s">
        <v>134</v>
      </c>
      <c r="E62" s="65" t="s">
        <v>261</v>
      </c>
      <c r="F62" s="30"/>
      <c r="G62" s="47" t="s">
        <v>267</v>
      </c>
      <c r="H62" s="79" t="s">
        <v>90</v>
      </c>
      <c r="I62" s="30"/>
      <c r="J62" s="48" t="s">
        <v>268</v>
      </c>
      <c r="K62" s="30"/>
      <c r="L62" s="30"/>
      <c r="M62" s="30"/>
      <c r="N62" s="30"/>
      <c r="O62" s="30"/>
      <c r="P62" s="30"/>
      <c r="Q62" s="30"/>
      <c r="R62" s="30"/>
      <c r="S62" s="30"/>
      <c r="T62" s="30"/>
      <c r="U62" s="32"/>
      <c r="V62" s="46" t="s">
        <v>90</v>
      </c>
      <c r="W62" s="46" t="s">
        <v>90</v>
      </c>
      <c r="X62" s="48" t="s">
        <v>247</v>
      </c>
      <c r="Y62" s="30"/>
      <c r="Z62" s="30"/>
      <c r="AA62" s="30"/>
      <c r="AB62" s="32"/>
      <c r="AC62" s="27" t="s">
        <v>90</v>
      </c>
      <c r="AD62" s="30"/>
      <c r="AE62" s="30"/>
      <c r="AF62" s="27" t="s">
        <v>85</v>
      </c>
      <c r="AG62" s="30"/>
      <c r="AH62" s="30"/>
      <c r="AI62" s="81">
        <v>117277</v>
      </c>
      <c r="AJ62" s="32"/>
      <c r="AK62" s="30"/>
      <c r="AL62" s="30"/>
      <c r="AM62" s="30"/>
      <c r="AN62" s="30"/>
      <c r="AO62" s="30"/>
      <c r="AP62" s="30"/>
      <c r="AQ62" s="30"/>
      <c r="AR62" s="30"/>
      <c r="AS62" s="30"/>
      <c r="AT62" s="30"/>
    </row>
    <row r="63" spans="1:46" ht="48">
      <c r="A63" s="26"/>
      <c r="B63" s="27">
        <v>1055</v>
      </c>
      <c r="C63" s="47" t="s">
        <v>269</v>
      </c>
      <c r="D63" s="47" t="s">
        <v>134</v>
      </c>
      <c r="E63" s="65" t="s">
        <v>261</v>
      </c>
      <c r="F63" s="30"/>
      <c r="G63" s="47" t="s">
        <v>270</v>
      </c>
      <c r="H63" s="69" t="s">
        <v>90</v>
      </c>
      <c r="I63" s="30"/>
      <c r="J63" s="48" t="s">
        <v>268</v>
      </c>
      <c r="K63" s="30"/>
      <c r="L63" s="30"/>
      <c r="M63" s="30"/>
      <c r="N63" s="30"/>
      <c r="O63" s="30"/>
      <c r="P63" s="30"/>
      <c r="Q63" s="30"/>
      <c r="R63" s="30"/>
      <c r="S63" s="30"/>
      <c r="T63" s="30"/>
      <c r="U63" s="32"/>
      <c r="V63" s="46" t="s">
        <v>90</v>
      </c>
      <c r="W63" s="46" t="s">
        <v>90</v>
      </c>
      <c r="X63" s="48" t="s">
        <v>247</v>
      </c>
      <c r="Y63" s="30"/>
      <c r="Z63" s="30"/>
      <c r="AA63" s="30"/>
      <c r="AB63" s="32"/>
      <c r="AC63" s="30"/>
      <c r="AD63" s="30"/>
      <c r="AE63" s="30"/>
      <c r="AF63" s="27" t="s">
        <v>85</v>
      </c>
      <c r="AG63" s="30"/>
      <c r="AH63" s="30"/>
      <c r="AI63" s="52">
        <v>119270</v>
      </c>
      <c r="AJ63" s="32"/>
      <c r="AK63" s="30"/>
      <c r="AL63" s="30"/>
      <c r="AM63" s="30"/>
      <c r="AN63" s="30"/>
      <c r="AO63" s="30"/>
      <c r="AP63" s="30"/>
      <c r="AQ63" s="30"/>
      <c r="AR63" s="30"/>
      <c r="AS63" s="30"/>
      <c r="AT63" s="30"/>
    </row>
    <row r="64" spans="1:46" ht="32">
      <c r="A64" s="26"/>
      <c r="B64" s="27">
        <v>1056</v>
      </c>
      <c r="C64" s="50" t="s">
        <v>271</v>
      </c>
      <c r="D64" s="47" t="s">
        <v>134</v>
      </c>
      <c r="E64" s="65" t="s">
        <v>261</v>
      </c>
      <c r="F64" s="30"/>
      <c r="G64" s="50"/>
      <c r="H64" s="79" t="s">
        <v>90</v>
      </c>
      <c r="I64" s="30"/>
      <c r="J64" s="48" t="s">
        <v>268</v>
      </c>
      <c r="K64" s="30"/>
      <c r="L64" s="30"/>
      <c r="M64" s="30"/>
      <c r="N64" s="30"/>
      <c r="O64" s="30"/>
      <c r="P64" s="30"/>
      <c r="Q64" s="30"/>
      <c r="R64" s="30"/>
      <c r="S64" s="30"/>
      <c r="T64" s="30"/>
      <c r="U64" s="32"/>
      <c r="V64" s="46" t="s">
        <v>90</v>
      </c>
      <c r="W64" s="46" t="s">
        <v>90</v>
      </c>
      <c r="X64" s="48" t="s">
        <v>247</v>
      </c>
      <c r="Y64" s="30"/>
      <c r="Z64" s="30"/>
      <c r="AA64" s="30"/>
      <c r="AB64" s="32"/>
      <c r="AC64" s="30"/>
      <c r="AD64" s="30"/>
      <c r="AE64" s="30"/>
      <c r="AF64" s="27" t="s">
        <v>85</v>
      </c>
      <c r="AG64" s="30"/>
      <c r="AH64" s="30"/>
      <c r="AI64" s="82">
        <v>119481</v>
      </c>
      <c r="AJ64" s="32"/>
      <c r="AK64" s="30"/>
      <c r="AL64" s="30"/>
      <c r="AM64" s="30"/>
      <c r="AN64" s="30"/>
      <c r="AO64" s="30"/>
      <c r="AP64" s="30"/>
      <c r="AQ64" s="30"/>
      <c r="AR64" s="30"/>
      <c r="AS64" s="30"/>
      <c r="AT64" s="30"/>
    </row>
    <row r="65" spans="1:46" ht="32">
      <c r="A65" s="26"/>
      <c r="B65" s="27">
        <v>1057</v>
      </c>
      <c r="C65" s="50" t="s">
        <v>272</v>
      </c>
      <c r="D65" s="47" t="s">
        <v>134</v>
      </c>
      <c r="E65" s="65" t="s">
        <v>261</v>
      </c>
      <c r="F65" s="30"/>
      <c r="G65" s="47" t="s">
        <v>273</v>
      </c>
      <c r="H65" s="69" t="s">
        <v>90</v>
      </c>
      <c r="I65" s="30"/>
      <c r="J65" s="48" t="s">
        <v>268</v>
      </c>
      <c r="K65" s="30"/>
      <c r="L65" s="30"/>
      <c r="M65" s="30"/>
      <c r="N65" s="30"/>
      <c r="O65" s="30"/>
      <c r="P65" s="30"/>
      <c r="Q65" s="30"/>
      <c r="R65" s="30"/>
      <c r="S65" s="30"/>
      <c r="T65" s="30"/>
      <c r="U65" s="32"/>
      <c r="V65" s="46" t="s">
        <v>90</v>
      </c>
      <c r="W65" s="46" t="s">
        <v>90</v>
      </c>
      <c r="X65" s="48" t="s">
        <v>247</v>
      </c>
      <c r="Y65" s="30"/>
      <c r="Z65" s="30"/>
      <c r="AA65" s="30"/>
      <c r="AB65" s="32"/>
      <c r="AC65" s="30"/>
      <c r="AD65" s="30"/>
      <c r="AE65" s="30"/>
      <c r="AF65" s="27" t="s">
        <v>85</v>
      </c>
      <c r="AG65" s="30"/>
      <c r="AH65" s="30"/>
      <c r="AI65" s="52">
        <v>6032</v>
      </c>
      <c r="AJ65" s="32"/>
      <c r="AK65" s="30"/>
      <c r="AL65" s="30"/>
      <c r="AM65" s="30"/>
      <c r="AN65" s="30"/>
      <c r="AO65" s="30"/>
      <c r="AP65" s="30"/>
      <c r="AQ65" s="30"/>
      <c r="AR65" s="30"/>
      <c r="AS65" s="30"/>
      <c r="AT65" s="30"/>
    </row>
    <row r="66" spans="1:46" ht="99">
      <c r="A66" s="26"/>
      <c r="B66" s="27">
        <v>1058</v>
      </c>
      <c r="C66" s="50" t="s">
        <v>274</v>
      </c>
      <c r="D66" s="47" t="s">
        <v>134</v>
      </c>
      <c r="E66" s="65" t="s">
        <v>261</v>
      </c>
      <c r="F66" s="30"/>
      <c r="G66" s="47" t="s">
        <v>275</v>
      </c>
      <c r="H66" s="79" t="s">
        <v>90</v>
      </c>
      <c r="I66" s="30"/>
      <c r="J66" s="48" t="s">
        <v>268</v>
      </c>
      <c r="K66" s="30"/>
      <c r="L66" s="30"/>
      <c r="M66" s="30"/>
      <c r="N66" s="30"/>
      <c r="O66" s="30"/>
      <c r="P66" s="30"/>
      <c r="Q66" s="30"/>
      <c r="R66" s="30"/>
      <c r="S66" s="30"/>
      <c r="T66" s="30"/>
      <c r="U66" s="32"/>
      <c r="V66" s="46" t="s">
        <v>90</v>
      </c>
      <c r="W66" s="46" t="s">
        <v>90</v>
      </c>
      <c r="X66" s="48" t="s">
        <v>247</v>
      </c>
      <c r="Y66" s="30"/>
      <c r="Z66" s="30"/>
      <c r="AA66" s="30"/>
      <c r="AB66" s="32"/>
      <c r="AC66" s="30"/>
      <c r="AD66" s="30"/>
      <c r="AE66" s="30"/>
      <c r="AF66" s="27" t="s">
        <v>85</v>
      </c>
      <c r="AG66" s="30"/>
      <c r="AH66" s="30"/>
      <c r="AI66" s="52">
        <v>6033</v>
      </c>
      <c r="AJ66" s="31" t="s">
        <v>276</v>
      </c>
      <c r="AK66" s="30"/>
      <c r="AL66" s="30"/>
      <c r="AM66" s="30"/>
      <c r="AN66" s="30"/>
      <c r="AO66" s="30"/>
      <c r="AP66" s="30"/>
      <c r="AQ66" s="30"/>
      <c r="AR66" s="30"/>
      <c r="AS66" s="30"/>
      <c r="AT66" s="30"/>
    </row>
    <row r="67" spans="1:46" ht="64">
      <c r="A67" s="26"/>
      <c r="B67" s="27">
        <v>1059</v>
      </c>
      <c r="C67" s="50" t="s">
        <v>277</v>
      </c>
      <c r="D67" s="47" t="s">
        <v>134</v>
      </c>
      <c r="E67" s="65" t="s">
        <v>261</v>
      </c>
      <c r="F67" s="30"/>
      <c r="G67" s="50"/>
      <c r="H67" s="69" t="s">
        <v>90</v>
      </c>
      <c r="I67" s="30"/>
      <c r="J67" s="48" t="s">
        <v>268</v>
      </c>
      <c r="K67" s="30"/>
      <c r="L67" s="30"/>
      <c r="M67" s="30"/>
      <c r="N67" s="30"/>
      <c r="O67" s="30"/>
      <c r="P67" s="30"/>
      <c r="Q67" s="30"/>
      <c r="R67" s="30"/>
      <c r="S67" s="30"/>
      <c r="T67" s="30"/>
      <c r="U67" s="32"/>
      <c r="V67" s="46" t="s">
        <v>90</v>
      </c>
      <c r="W67" s="46" t="s">
        <v>90</v>
      </c>
      <c r="X67" s="48" t="s">
        <v>247</v>
      </c>
      <c r="Y67" s="30"/>
      <c r="Z67" s="30"/>
      <c r="AA67" s="30"/>
      <c r="AB67" s="32"/>
      <c r="AC67" s="30"/>
      <c r="AD67" s="30"/>
      <c r="AE67" s="30"/>
      <c r="AF67" s="27" t="s">
        <v>85</v>
      </c>
      <c r="AG67" s="30"/>
      <c r="AH67" s="30"/>
      <c r="AI67" s="52">
        <v>165646</v>
      </c>
      <c r="AJ67" s="32"/>
      <c r="AK67" s="30"/>
      <c r="AL67" s="30"/>
      <c r="AM67" s="30"/>
      <c r="AN67" s="30"/>
      <c r="AO67" s="30"/>
      <c r="AP67" s="30"/>
      <c r="AQ67" s="30"/>
      <c r="AR67" s="30"/>
      <c r="AS67" s="30"/>
      <c r="AT67" s="30"/>
    </row>
    <row r="68" spans="1:46" ht="113">
      <c r="A68" s="26"/>
      <c r="B68" s="27">
        <v>1060</v>
      </c>
      <c r="C68" s="50" t="s">
        <v>278</v>
      </c>
      <c r="D68" s="47" t="s">
        <v>134</v>
      </c>
      <c r="E68" s="65" t="s">
        <v>261</v>
      </c>
      <c r="F68" s="30"/>
      <c r="G68" s="50"/>
      <c r="H68" s="79" t="s">
        <v>90</v>
      </c>
      <c r="I68" s="30"/>
      <c r="J68" s="48" t="s">
        <v>268</v>
      </c>
      <c r="K68" s="30"/>
      <c r="L68" s="30"/>
      <c r="M68" s="30"/>
      <c r="N68" s="30"/>
      <c r="O68" s="30"/>
      <c r="P68" s="30"/>
      <c r="Q68" s="30"/>
      <c r="R68" s="30"/>
      <c r="S68" s="30"/>
      <c r="T68" s="30"/>
      <c r="U68" s="32"/>
      <c r="V68" s="46" t="s">
        <v>90</v>
      </c>
      <c r="W68" s="46" t="s">
        <v>90</v>
      </c>
      <c r="X68" s="48" t="s">
        <v>247</v>
      </c>
      <c r="Y68" s="30"/>
      <c r="Z68" s="30"/>
      <c r="AA68" s="30"/>
      <c r="AB68" s="32"/>
      <c r="AC68" s="30"/>
      <c r="AD68" s="30"/>
      <c r="AE68" s="30"/>
      <c r="AF68" s="27" t="s">
        <v>85</v>
      </c>
      <c r="AG68" s="30"/>
      <c r="AH68" s="30"/>
      <c r="AI68" s="82">
        <v>116031</v>
      </c>
      <c r="AJ68" s="31" t="s">
        <v>279</v>
      </c>
      <c r="AK68" s="30"/>
      <c r="AL68" s="30"/>
      <c r="AM68" s="30"/>
      <c r="AN68" s="30"/>
      <c r="AO68" s="30"/>
      <c r="AP68" s="30"/>
      <c r="AQ68" s="30"/>
      <c r="AR68" s="30"/>
      <c r="AS68" s="30"/>
      <c r="AT68" s="30"/>
    </row>
    <row r="69" spans="1:46" ht="71">
      <c r="A69" s="26"/>
      <c r="B69" s="27">
        <v>1061</v>
      </c>
      <c r="C69" s="50" t="s">
        <v>280</v>
      </c>
      <c r="D69" s="47" t="s">
        <v>134</v>
      </c>
      <c r="E69" s="65" t="s">
        <v>261</v>
      </c>
      <c r="F69" s="30"/>
      <c r="G69" s="50"/>
      <c r="H69" s="69" t="s">
        <v>90</v>
      </c>
      <c r="I69" s="30"/>
      <c r="J69" s="48" t="s">
        <v>268</v>
      </c>
      <c r="K69" s="30"/>
      <c r="L69" s="30"/>
      <c r="M69" s="30"/>
      <c r="N69" s="30"/>
      <c r="O69" s="30"/>
      <c r="P69" s="30"/>
      <c r="Q69" s="30"/>
      <c r="R69" s="30"/>
      <c r="S69" s="30"/>
      <c r="T69" s="30"/>
      <c r="U69" s="32"/>
      <c r="V69" s="46" t="s">
        <v>90</v>
      </c>
      <c r="W69" s="46" t="s">
        <v>90</v>
      </c>
      <c r="X69" s="48" t="s">
        <v>247</v>
      </c>
      <c r="Y69" s="30"/>
      <c r="Z69" s="30"/>
      <c r="AA69" s="30"/>
      <c r="AB69" s="32"/>
      <c r="AC69" s="30"/>
      <c r="AD69" s="30"/>
      <c r="AE69" s="30"/>
      <c r="AF69" s="27" t="s">
        <v>85</v>
      </c>
      <c r="AG69" s="30"/>
      <c r="AH69" s="30"/>
      <c r="AI69" s="82">
        <v>155569</v>
      </c>
      <c r="AJ69" s="31" t="s">
        <v>281</v>
      </c>
      <c r="AK69" s="30"/>
      <c r="AL69" s="30"/>
      <c r="AM69" s="30"/>
      <c r="AN69" s="30"/>
      <c r="AO69" s="30"/>
      <c r="AP69" s="30"/>
      <c r="AQ69" s="30"/>
      <c r="AR69" s="30"/>
      <c r="AS69" s="30"/>
      <c r="AT69" s="30"/>
    </row>
    <row r="70" spans="1:46" ht="32">
      <c r="A70" s="26"/>
      <c r="B70" s="27">
        <v>1062</v>
      </c>
      <c r="C70" s="50" t="s">
        <v>282</v>
      </c>
      <c r="D70" s="47" t="s">
        <v>134</v>
      </c>
      <c r="E70" s="65" t="s">
        <v>261</v>
      </c>
      <c r="F70" s="30"/>
      <c r="G70" s="50"/>
      <c r="H70" s="79" t="s">
        <v>90</v>
      </c>
      <c r="I70" s="30"/>
      <c r="J70" s="48"/>
      <c r="K70" s="30"/>
      <c r="L70" s="30"/>
      <c r="M70" s="30"/>
      <c r="N70" s="30"/>
      <c r="O70" s="30"/>
      <c r="P70" s="30"/>
      <c r="Q70" s="30"/>
      <c r="R70" s="30"/>
      <c r="S70" s="30"/>
      <c r="T70" s="30"/>
      <c r="U70" s="32"/>
      <c r="V70" s="48"/>
      <c r="W70" s="46" t="s">
        <v>90</v>
      </c>
      <c r="X70" s="48" t="s">
        <v>247</v>
      </c>
      <c r="Y70" s="30"/>
      <c r="Z70" s="30"/>
      <c r="AA70" s="30"/>
      <c r="AB70" s="32"/>
      <c r="AC70" s="30"/>
      <c r="AD70" s="30"/>
      <c r="AE70" s="30"/>
      <c r="AF70" s="27" t="s">
        <v>85</v>
      </c>
      <c r="AG70" s="30"/>
      <c r="AH70" s="30"/>
      <c r="AI70" s="52">
        <v>119270</v>
      </c>
      <c r="AJ70" s="32"/>
      <c r="AK70" s="30"/>
      <c r="AL70" s="30"/>
      <c r="AM70" s="30"/>
      <c r="AN70" s="30"/>
      <c r="AO70" s="30"/>
      <c r="AP70" s="30"/>
      <c r="AQ70" s="30"/>
      <c r="AR70" s="30"/>
      <c r="AS70" s="30"/>
      <c r="AT70" s="30"/>
    </row>
    <row r="71" spans="1:46" ht="32">
      <c r="A71" s="26"/>
      <c r="B71" s="27">
        <v>1063</v>
      </c>
      <c r="C71" s="50" t="s">
        <v>283</v>
      </c>
      <c r="D71" s="47" t="s">
        <v>134</v>
      </c>
      <c r="E71" s="65" t="s">
        <v>261</v>
      </c>
      <c r="F71" s="30"/>
      <c r="G71" s="50"/>
      <c r="H71" s="69" t="s">
        <v>90</v>
      </c>
      <c r="I71" s="30"/>
      <c r="J71" s="48"/>
      <c r="K71" s="30"/>
      <c r="L71" s="30"/>
      <c r="M71" s="30"/>
      <c r="N71" s="30"/>
      <c r="O71" s="30"/>
      <c r="P71" s="30"/>
      <c r="Q71" s="30"/>
      <c r="R71" s="30"/>
      <c r="S71" s="30"/>
      <c r="T71" s="30"/>
      <c r="U71" s="32"/>
      <c r="V71" s="48"/>
      <c r="W71" s="46" t="s">
        <v>90</v>
      </c>
      <c r="X71" s="48" t="s">
        <v>247</v>
      </c>
      <c r="Y71" s="30"/>
      <c r="Z71" s="30"/>
      <c r="AA71" s="30"/>
      <c r="AB71" s="32"/>
      <c r="AC71" s="30"/>
      <c r="AD71" s="30"/>
      <c r="AE71" s="30"/>
      <c r="AF71" s="27" t="s">
        <v>85</v>
      </c>
      <c r="AG71" s="30"/>
      <c r="AH71" s="30"/>
      <c r="AI71" s="48"/>
      <c r="AJ71" s="32"/>
      <c r="AK71" s="30"/>
      <c r="AL71" s="30"/>
      <c r="AM71" s="30"/>
      <c r="AN71" s="30"/>
      <c r="AO71" s="30"/>
      <c r="AP71" s="30"/>
      <c r="AQ71" s="30"/>
      <c r="AR71" s="30"/>
      <c r="AS71" s="30"/>
      <c r="AT71" s="30"/>
    </row>
    <row r="72" spans="1:46" ht="32">
      <c r="A72" s="26"/>
      <c r="B72" s="27">
        <v>1064</v>
      </c>
      <c r="C72" s="50" t="s">
        <v>284</v>
      </c>
      <c r="D72" s="47" t="s">
        <v>143</v>
      </c>
      <c r="E72" s="48"/>
      <c r="F72" s="30"/>
      <c r="G72" s="50" t="s">
        <v>285</v>
      </c>
      <c r="H72" s="79" t="s">
        <v>90</v>
      </c>
      <c r="I72" s="30"/>
      <c r="J72" s="48"/>
      <c r="K72" s="30"/>
      <c r="L72" s="30"/>
      <c r="M72" s="30"/>
      <c r="N72" s="30"/>
      <c r="O72" s="30"/>
      <c r="P72" s="30"/>
      <c r="Q72" s="30"/>
      <c r="R72" s="30"/>
      <c r="S72" s="30"/>
      <c r="T72" s="30"/>
      <c r="U72" s="31" t="s">
        <v>286</v>
      </c>
      <c r="V72" s="48"/>
      <c r="W72" s="57" t="s">
        <v>130</v>
      </c>
      <c r="X72" s="48" t="s">
        <v>287</v>
      </c>
      <c r="Y72" s="73" t="s">
        <v>82</v>
      </c>
      <c r="Z72" s="57" t="s">
        <v>83</v>
      </c>
      <c r="AA72" s="30"/>
      <c r="AB72" s="31" t="s">
        <v>264</v>
      </c>
      <c r="AC72" s="30"/>
      <c r="AD72" s="30"/>
      <c r="AE72" s="30"/>
      <c r="AF72" s="27" t="s">
        <v>85</v>
      </c>
      <c r="AG72" s="30"/>
      <c r="AH72" s="30"/>
      <c r="AI72" s="48"/>
      <c r="AJ72" s="32"/>
      <c r="AK72" s="30"/>
      <c r="AL72" s="30"/>
      <c r="AM72" s="30"/>
      <c r="AN72" s="30"/>
      <c r="AO72" s="30"/>
      <c r="AP72" s="30"/>
      <c r="AQ72" s="30"/>
      <c r="AR72" s="30"/>
      <c r="AS72" s="30"/>
      <c r="AT72" s="30"/>
    </row>
    <row r="73" spans="1:46" ht="64">
      <c r="A73" s="26"/>
      <c r="B73" s="27">
        <v>1065</v>
      </c>
      <c r="C73" s="50" t="s">
        <v>288</v>
      </c>
      <c r="D73" s="47" t="s">
        <v>143</v>
      </c>
      <c r="E73" s="46" t="s">
        <v>90</v>
      </c>
      <c r="F73" s="30"/>
      <c r="G73" s="50" t="s">
        <v>289</v>
      </c>
      <c r="H73" s="69" t="s">
        <v>90</v>
      </c>
      <c r="I73" s="30"/>
      <c r="J73" s="48" t="s">
        <v>155</v>
      </c>
      <c r="K73" s="30"/>
      <c r="L73" s="30"/>
      <c r="M73" s="30"/>
      <c r="N73" s="30"/>
      <c r="O73" s="30"/>
      <c r="P73" s="30"/>
      <c r="Q73" s="30"/>
      <c r="R73" s="30"/>
      <c r="S73" s="30"/>
      <c r="T73" s="30"/>
      <c r="U73" s="57" t="s">
        <v>128</v>
      </c>
      <c r="V73" s="46" t="s">
        <v>178</v>
      </c>
      <c r="W73" s="57" t="s">
        <v>130</v>
      </c>
      <c r="X73" s="46" t="s">
        <v>290</v>
      </c>
      <c r="Y73" s="73" t="s">
        <v>82</v>
      </c>
      <c r="Z73" s="57" t="s">
        <v>83</v>
      </c>
      <c r="AA73" s="31" t="s">
        <v>90</v>
      </c>
      <c r="AB73" s="31" t="s">
        <v>291</v>
      </c>
      <c r="AC73" s="27" t="s">
        <v>157</v>
      </c>
      <c r="AD73" s="30"/>
      <c r="AE73" s="30"/>
      <c r="AF73" s="27" t="s">
        <v>85</v>
      </c>
      <c r="AG73" s="30"/>
      <c r="AH73" s="30"/>
      <c r="AI73" s="81">
        <v>163403</v>
      </c>
      <c r="AJ73" s="32"/>
      <c r="AK73" s="30"/>
      <c r="AL73" s="30"/>
      <c r="AM73" s="30"/>
      <c r="AN73" s="30"/>
      <c r="AO73" s="30"/>
      <c r="AP73" s="30"/>
      <c r="AQ73" s="30"/>
      <c r="AR73" s="30"/>
      <c r="AS73" s="30"/>
      <c r="AT73" s="30"/>
    </row>
    <row r="74" spans="1:46" ht="64">
      <c r="A74" s="26"/>
      <c r="B74" s="27">
        <v>1066</v>
      </c>
      <c r="C74" s="50" t="s">
        <v>292</v>
      </c>
      <c r="D74" s="47" t="s">
        <v>143</v>
      </c>
      <c r="E74" s="46" t="s">
        <v>90</v>
      </c>
      <c r="F74" s="30"/>
      <c r="G74" s="50" t="s">
        <v>293</v>
      </c>
      <c r="H74" s="79" t="s">
        <v>90</v>
      </c>
      <c r="I74" s="30"/>
      <c r="J74" s="48"/>
      <c r="K74" s="30"/>
      <c r="L74" s="30"/>
      <c r="M74" s="30"/>
      <c r="N74" s="30"/>
      <c r="O74" s="30"/>
      <c r="P74" s="30"/>
      <c r="Q74" s="30"/>
      <c r="R74" s="30"/>
      <c r="S74" s="30"/>
      <c r="T74" s="30"/>
      <c r="U74" s="30" t="s">
        <v>294</v>
      </c>
      <c r="V74" s="48"/>
      <c r="W74" s="46" t="s">
        <v>295</v>
      </c>
      <c r="X74" s="48" t="s">
        <v>218</v>
      </c>
      <c r="Y74" s="73" t="s">
        <v>82</v>
      </c>
      <c r="Z74" s="57" t="s">
        <v>83</v>
      </c>
      <c r="AA74" s="31" t="s">
        <v>90</v>
      </c>
      <c r="AB74" s="31" t="s">
        <v>291</v>
      </c>
      <c r="AC74" s="30"/>
      <c r="AD74" s="30"/>
      <c r="AE74" s="30"/>
      <c r="AF74" s="27" t="s">
        <v>85</v>
      </c>
      <c r="AG74" s="30"/>
      <c r="AH74" s="30"/>
      <c r="AI74" s="82">
        <v>1640</v>
      </c>
      <c r="AJ74" s="32"/>
      <c r="AK74" s="30"/>
      <c r="AL74" s="30"/>
      <c r="AM74" s="30"/>
      <c r="AN74" s="30"/>
      <c r="AO74" s="30"/>
      <c r="AP74" s="30"/>
      <c r="AQ74" s="30"/>
      <c r="AR74" s="30"/>
      <c r="AS74" s="30"/>
      <c r="AT74" s="30"/>
    </row>
    <row r="75" spans="1:46" ht="48">
      <c r="A75" s="26"/>
      <c r="B75" s="27">
        <v>1067</v>
      </c>
      <c r="C75" s="50" t="s">
        <v>296</v>
      </c>
      <c r="D75" s="47" t="s">
        <v>143</v>
      </c>
      <c r="E75" s="46" t="s">
        <v>90</v>
      </c>
      <c r="F75" s="30"/>
      <c r="G75" s="50" t="s">
        <v>297</v>
      </c>
      <c r="H75" s="69" t="s">
        <v>90</v>
      </c>
      <c r="I75" s="30"/>
      <c r="J75" s="48" t="s">
        <v>155</v>
      </c>
      <c r="K75" s="30"/>
      <c r="L75" s="30"/>
      <c r="M75" s="30"/>
      <c r="N75" s="30"/>
      <c r="O75" s="30"/>
      <c r="P75" s="30"/>
      <c r="Q75" s="30"/>
      <c r="R75" s="30"/>
      <c r="S75" s="30"/>
      <c r="T75" s="30"/>
      <c r="U75" s="57" t="s">
        <v>128</v>
      </c>
      <c r="V75" s="46" t="s">
        <v>178</v>
      </c>
      <c r="W75" s="57" t="s">
        <v>130</v>
      </c>
      <c r="X75" s="46" t="s">
        <v>290</v>
      </c>
      <c r="Y75" s="73" t="s">
        <v>82</v>
      </c>
      <c r="Z75" s="57" t="s">
        <v>83</v>
      </c>
      <c r="AA75" s="31" t="s">
        <v>90</v>
      </c>
      <c r="AB75" s="31" t="s">
        <v>298</v>
      </c>
      <c r="AC75" s="27" t="s">
        <v>157</v>
      </c>
      <c r="AD75" s="30"/>
      <c r="AE75" s="30"/>
      <c r="AF75" s="27" t="s">
        <v>85</v>
      </c>
      <c r="AG75" s="30"/>
      <c r="AH75" s="30"/>
      <c r="AI75" s="52">
        <v>165644</v>
      </c>
      <c r="AJ75" s="32"/>
      <c r="AK75" s="30"/>
      <c r="AL75" s="30"/>
      <c r="AM75" s="30"/>
      <c r="AN75" s="30"/>
      <c r="AO75" s="30"/>
      <c r="AP75" s="30"/>
      <c r="AQ75" s="30"/>
      <c r="AR75" s="30"/>
      <c r="AS75" s="30"/>
      <c r="AT75" s="30"/>
    </row>
    <row r="76" spans="1:46" ht="48">
      <c r="A76" s="26"/>
      <c r="B76" s="27">
        <v>1068</v>
      </c>
      <c r="C76" s="50" t="s">
        <v>299</v>
      </c>
      <c r="D76" s="47" t="s">
        <v>143</v>
      </c>
      <c r="E76" s="46" t="s">
        <v>90</v>
      </c>
      <c r="F76" s="30"/>
      <c r="G76" s="50" t="s">
        <v>300</v>
      </c>
      <c r="H76" s="79" t="s">
        <v>90</v>
      </c>
      <c r="I76" s="30"/>
      <c r="J76" s="48" t="s">
        <v>155</v>
      </c>
      <c r="K76" s="30"/>
      <c r="L76" s="30"/>
      <c r="M76" s="30"/>
      <c r="N76" s="30"/>
      <c r="O76" s="30"/>
      <c r="P76" s="30"/>
      <c r="Q76" s="30"/>
      <c r="R76" s="30"/>
      <c r="S76" s="30"/>
      <c r="T76" s="71" t="s">
        <v>90</v>
      </c>
      <c r="U76" s="57" t="s">
        <v>128</v>
      </c>
      <c r="V76" s="46" t="s">
        <v>178</v>
      </c>
      <c r="W76" s="57" t="s">
        <v>130</v>
      </c>
      <c r="X76" s="46" t="s">
        <v>290</v>
      </c>
      <c r="Y76" s="73" t="s">
        <v>82</v>
      </c>
      <c r="Z76" s="57" t="s">
        <v>83</v>
      </c>
      <c r="AA76" s="31" t="s">
        <v>90</v>
      </c>
      <c r="AB76" s="31" t="s">
        <v>301</v>
      </c>
      <c r="AC76" s="27" t="s">
        <v>157</v>
      </c>
      <c r="AD76" s="30"/>
      <c r="AE76" s="30"/>
      <c r="AF76" s="27" t="s">
        <v>85</v>
      </c>
      <c r="AG76" s="30"/>
      <c r="AH76" s="30"/>
      <c r="AI76" s="82">
        <v>165647</v>
      </c>
      <c r="AJ76" s="32"/>
      <c r="AK76" s="30"/>
      <c r="AL76" s="30"/>
      <c r="AM76" s="30"/>
      <c r="AN76" s="30"/>
      <c r="AO76" s="30"/>
      <c r="AP76" s="30"/>
      <c r="AQ76" s="30"/>
      <c r="AR76" s="30"/>
      <c r="AS76" s="30"/>
      <c r="AT76" s="30"/>
    </row>
    <row r="77" spans="1:46" ht="48">
      <c r="A77" s="26"/>
      <c r="B77" s="27">
        <v>1069</v>
      </c>
      <c r="C77" s="50" t="s">
        <v>302</v>
      </c>
      <c r="D77" s="47" t="s">
        <v>143</v>
      </c>
      <c r="E77" s="46" t="s">
        <v>90</v>
      </c>
      <c r="F77" s="30"/>
      <c r="G77" s="50" t="s">
        <v>303</v>
      </c>
      <c r="H77" s="69" t="s">
        <v>90</v>
      </c>
      <c r="I77" s="30"/>
      <c r="J77" s="48" t="s">
        <v>155</v>
      </c>
      <c r="K77" s="30"/>
      <c r="L77" s="30"/>
      <c r="M77" s="30"/>
      <c r="N77" s="30"/>
      <c r="O77" s="30"/>
      <c r="P77" s="30"/>
      <c r="Q77" s="30"/>
      <c r="R77" s="30"/>
      <c r="S77" s="30"/>
      <c r="T77" s="71" t="s">
        <v>90</v>
      </c>
      <c r="U77" s="57" t="s">
        <v>128</v>
      </c>
      <c r="V77" s="46" t="s">
        <v>178</v>
      </c>
      <c r="W77" s="57" t="s">
        <v>130</v>
      </c>
      <c r="X77" s="46" t="s">
        <v>290</v>
      </c>
      <c r="Y77" s="73" t="s">
        <v>82</v>
      </c>
      <c r="Z77" s="57" t="s">
        <v>83</v>
      </c>
      <c r="AA77" s="31" t="s">
        <v>90</v>
      </c>
      <c r="AB77" s="31" t="s">
        <v>304</v>
      </c>
      <c r="AC77" s="27" t="s">
        <v>157</v>
      </c>
      <c r="AD77" s="30"/>
      <c r="AE77" s="30"/>
      <c r="AF77" s="27" t="s">
        <v>85</v>
      </c>
      <c r="AG77" s="30"/>
      <c r="AH77" s="30"/>
      <c r="AI77" s="82">
        <v>165643</v>
      </c>
      <c r="AJ77" s="32"/>
      <c r="AK77" s="30"/>
      <c r="AL77" s="30"/>
      <c r="AM77" s="30"/>
      <c r="AN77" s="30"/>
      <c r="AO77" s="30"/>
      <c r="AP77" s="30"/>
      <c r="AQ77" s="30"/>
      <c r="AR77" s="30"/>
      <c r="AS77" s="30"/>
      <c r="AT77" s="30"/>
    </row>
    <row r="78" spans="1:46" ht="48">
      <c r="A78" s="26"/>
      <c r="B78" s="27">
        <v>1070</v>
      </c>
      <c r="C78" s="50" t="s">
        <v>305</v>
      </c>
      <c r="D78" s="47" t="s">
        <v>143</v>
      </c>
      <c r="E78" s="46" t="s">
        <v>90</v>
      </c>
      <c r="F78" s="30"/>
      <c r="G78" s="50" t="s">
        <v>306</v>
      </c>
      <c r="H78" s="79" t="s">
        <v>90</v>
      </c>
      <c r="I78" s="30"/>
      <c r="J78" s="48" t="s">
        <v>155</v>
      </c>
      <c r="K78" s="30"/>
      <c r="L78" s="30"/>
      <c r="M78" s="30"/>
      <c r="N78" s="30"/>
      <c r="O78" s="30"/>
      <c r="P78" s="30"/>
      <c r="Q78" s="30"/>
      <c r="R78" s="30"/>
      <c r="S78" s="30"/>
      <c r="T78" s="71" t="s">
        <v>90</v>
      </c>
      <c r="U78" s="57" t="s">
        <v>128</v>
      </c>
      <c r="V78" s="46" t="s">
        <v>178</v>
      </c>
      <c r="W78" s="57" t="s">
        <v>130</v>
      </c>
      <c r="X78" s="48" t="s">
        <v>247</v>
      </c>
      <c r="Y78" s="73" t="s">
        <v>82</v>
      </c>
      <c r="Z78" s="57" t="s">
        <v>83</v>
      </c>
      <c r="AA78" s="31" t="s">
        <v>90</v>
      </c>
      <c r="AB78" s="31" t="s">
        <v>307</v>
      </c>
      <c r="AC78" s="27" t="s">
        <v>157</v>
      </c>
      <c r="AD78" s="30"/>
      <c r="AE78" s="30"/>
      <c r="AF78" s="27" t="s">
        <v>85</v>
      </c>
      <c r="AG78" s="30"/>
      <c r="AH78" s="30"/>
      <c r="AI78" s="52">
        <v>165795</v>
      </c>
      <c r="AJ78" s="32"/>
      <c r="AK78" s="30"/>
      <c r="AL78" s="30"/>
      <c r="AM78" s="30"/>
      <c r="AN78" s="30"/>
      <c r="AO78" s="30"/>
      <c r="AP78" s="30"/>
      <c r="AQ78" s="30"/>
      <c r="AR78" s="30"/>
      <c r="AS78" s="30"/>
      <c r="AT78" s="30"/>
    </row>
    <row r="79" spans="1:46" ht="32">
      <c r="A79" s="26"/>
      <c r="B79" s="27">
        <v>1071</v>
      </c>
      <c r="C79" s="50" t="s">
        <v>308</v>
      </c>
      <c r="D79" s="47" t="s">
        <v>143</v>
      </c>
      <c r="E79" s="46" t="s">
        <v>90</v>
      </c>
      <c r="F79" s="30"/>
      <c r="G79" s="50" t="s">
        <v>309</v>
      </c>
      <c r="H79" s="69" t="s">
        <v>90</v>
      </c>
      <c r="I79" s="30"/>
      <c r="J79" s="48"/>
      <c r="K79" s="30"/>
      <c r="L79" s="30"/>
      <c r="M79" s="30"/>
      <c r="N79" s="30"/>
      <c r="O79" s="30"/>
      <c r="P79" s="30"/>
      <c r="Q79" s="30"/>
      <c r="R79" s="30"/>
      <c r="S79" s="30"/>
      <c r="T79" s="27" t="s">
        <v>90</v>
      </c>
      <c r="U79" s="31" t="s">
        <v>294</v>
      </c>
      <c r="V79" s="48"/>
      <c r="W79" s="46" t="s">
        <v>310</v>
      </c>
      <c r="X79" s="46" t="s">
        <v>310</v>
      </c>
      <c r="Y79" s="73" t="s">
        <v>82</v>
      </c>
      <c r="Z79" s="57" t="s">
        <v>83</v>
      </c>
      <c r="AA79" s="31" t="s">
        <v>90</v>
      </c>
      <c r="AB79" s="31" t="s">
        <v>307</v>
      </c>
      <c r="AC79" s="30"/>
      <c r="AD79" s="30"/>
      <c r="AE79" s="30"/>
      <c r="AF79" s="27" t="s">
        <v>85</v>
      </c>
      <c r="AG79" s="30"/>
      <c r="AH79" s="30"/>
      <c r="AI79" s="52">
        <v>165648</v>
      </c>
      <c r="AJ79" s="32"/>
      <c r="AK79" s="30"/>
      <c r="AL79" s="30"/>
      <c r="AM79" s="30"/>
      <c r="AN79" s="30"/>
      <c r="AO79" s="30"/>
      <c r="AP79" s="30"/>
      <c r="AQ79" s="30"/>
      <c r="AR79" s="30"/>
      <c r="AS79" s="30"/>
      <c r="AT79" s="30"/>
    </row>
    <row r="80" spans="1:46" ht="32">
      <c r="A80" s="83"/>
      <c r="B80" s="27">
        <v>1072</v>
      </c>
      <c r="C80" s="47" t="s">
        <v>311</v>
      </c>
      <c r="D80" s="47" t="s">
        <v>143</v>
      </c>
      <c r="E80" s="46" t="s">
        <v>90</v>
      </c>
      <c r="F80" s="30"/>
      <c r="G80" s="64" t="s">
        <v>312</v>
      </c>
      <c r="H80" s="79" t="s">
        <v>90</v>
      </c>
      <c r="I80" s="30"/>
      <c r="J80" s="46"/>
      <c r="K80" s="30"/>
      <c r="L80" s="30"/>
      <c r="M80" s="30"/>
      <c r="N80" s="30"/>
      <c r="O80" s="30"/>
      <c r="P80" s="30"/>
      <c r="Q80" s="30"/>
      <c r="R80" s="30"/>
      <c r="S80" s="30"/>
      <c r="T80" s="71" t="s">
        <v>90</v>
      </c>
      <c r="U80" s="84" t="s">
        <v>128</v>
      </c>
      <c r="V80" s="46" t="s">
        <v>178</v>
      </c>
      <c r="W80" s="57" t="s">
        <v>130</v>
      </c>
      <c r="X80" s="46" t="s">
        <v>290</v>
      </c>
      <c r="Y80" s="73" t="s">
        <v>82</v>
      </c>
      <c r="Z80" s="57" t="s">
        <v>83</v>
      </c>
      <c r="AA80" s="31" t="s">
        <v>90</v>
      </c>
      <c r="AB80" s="31" t="s">
        <v>313</v>
      </c>
      <c r="AC80" s="27" t="s">
        <v>157</v>
      </c>
      <c r="AD80" s="30"/>
      <c r="AE80" s="30"/>
      <c r="AF80" s="27" t="s">
        <v>85</v>
      </c>
      <c r="AG80" s="30"/>
      <c r="AH80" s="30"/>
      <c r="AI80" s="85"/>
      <c r="AJ80" s="32"/>
      <c r="AK80" s="30"/>
      <c r="AL80" s="30"/>
      <c r="AM80" s="30"/>
      <c r="AN80" s="30"/>
      <c r="AO80" s="30"/>
      <c r="AP80" s="30"/>
      <c r="AQ80" s="30"/>
      <c r="AR80" s="30"/>
      <c r="AS80" s="30"/>
      <c r="AT80" s="30"/>
    </row>
    <row r="81" spans="1:46" ht="64">
      <c r="A81" s="26"/>
      <c r="B81" s="27">
        <v>1073</v>
      </c>
      <c r="C81" s="47" t="s">
        <v>314</v>
      </c>
      <c r="D81" s="47" t="s">
        <v>143</v>
      </c>
      <c r="E81" s="46" t="s">
        <v>90</v>
      </c>
      <c r="F81" s="30"/>
      <c r="G81" s="86" t="s">
        <v>315</v>
      </c>
      <c r="H81" s="69" t="s">
        <v>90</v>
      </c>
      <c r="I81" s="30"/>
      <c r="J81" s="46" t="s">
        <v>198</v>
      </c>
      <c r="K81" s="30"/>
      <c r="L81" s="30"/>
      <c r="M81" s="30"/>
      <c r="N81" s="30"/>
      <c r="O81" s="30"/>
      <c r="P81" s="30"/>
      <c r="Q81" s="30"/>
      <c r="R81" s="30"/>
      <c r="S81" s="30"/>
      <c r="T81" s="30"/>
      <c r="U81" s="31" t="s">
        <v>316</v>
      </c>
      <c r="V81" s="46" t="s">
        <v>178</v>
      </c>
      <c r="W81" s="57" t="s">
        <v>130</v>
      </c>
      <c r="X81" s="46" t="s">
        <v>290</v>
      </c>
      <c r="Y81" s="73" t="s">
        <v>82</v>
      </c>
      <c r="Z81" s="57" t="s">
        <v>83</v>
      </c>
      <c r="AA81" s="30"/>
      <c r="AB81" s="31" t="s">
        <v>992</v>
      </c>
      <c r="AC81" s="30"/>
      <c r="AD81" s="30"/>
      <c r="AE81" s="30"/>
      <c r="AF81" s="27" t="s">
        <v>85</v>
      </c>
      <c r="AG81" s="30"/>
      <c r="AH81" s="30"/>
      <c r="AI81" s="85">
        <v>165655</v>
      </c>
      <c r="AJ81" s="32"/>
      <c r="AK81" s="30"/>
      <c r="AL81" s="30"/>
      <c r="AM81" s="30"/>
      <c r="AN81" s="30"/>
      <c r="AO81" s="30"/>
      <c r="AP81" s="30"/>
      <c r="AQ81" s="30"/>
      <c r="AR81" s="30"/>
      <c r="AS81" s="30"/>
      <c r="AT81" s="30"/>
    </row>
    <row r="82" spans="1:46" ht="48">
      <c r="A82" s="26"/>
      <c r="B82" s="27">
        <v>1074</v>
      </c>
      <c r="C82" s="47" t="s">
        <v>317</v>
      </c>
      <c r="D82" s="47" t="s">
        <v>143</v>
      </c>
      <c r="E82" s="46" t="s">
        <v>90</v>
      </c>
      <c r="F82" s="30"/>
      <c r="G82" s="87" t="s">
        <v>318</v>
      </c>
      <c r="H82" s="79" t="s">
        <v>90</v>
      </c>
      <c r="I82" s="30"/>
      <c r="J82" s="88"/>
      <c r="K82" s="30"/>
      <c r="L82" s="30"/>
      <c r="M82" s="30"/>
      <c r="N82" s="30"/>
      <c r="O82" s="30"/>
      <c r="P82" s="30"/>
      <c r="Q82" s="30"/>
      <c r="R82" s="30"/>
      <c r="S82" s="30"/>
      <c r="T82" s="30"/>
      <c r="U82" s="31" t="s">
        <v>319</v>
      </c>
      <c r="V82" s="88"/>
      <c r="W82" s="88" t="s">
        <v>165</v>
      </c>
      <c r="X82" s="88" t="s">
        <v>320</v>
      </c>
      <c r="Y82" s="73" t="s">
        <v>82</v>
      </c>
      <c r="Z82" s="57" t="s">
        <v>83</v>
      </c>
      <c r="AA82" s="30"/>
      <c r="AB82" s="31" t="s">
        <v>992</v>
      </c>
      <c r="AC82" s="30"/>
      <c r="AD82" s="30"/>
      <c r="AE82" s="30"/>
      <c r="AF82" s="27" t="s">
        <v>85</v>
      </c>
      <c r="AG82" s="30"/>
      <c r="AH82" s="30"/>
      <c r="AI82" s="85">
        <v>165654</v>
      </c>
      <c r="AJ82" s="32"/>
      <c r="AK82" s="30"/>
      <c r="AL82" s="30"/>
      <c r="AM82" s="30"/>
      <c r="AN82" s="30"/>
      <c r="AO82" s="30"/>
      <c r="AP82" s="30"/>
      <c r="AQ82" s="30"/>
      <c r="AR82" s="30"/>
      <c r="AS82" s="30"/>
      <c r="AT82" s="30"/>
    </row>
    <row r="83" spans="1:46" ht="48">
      <c r="A83" s="26"/>
      <c r="B83" s="27">
        <v>1075</v>
      </c>
      <c r="C83" s="87" t="s">
        <v>321</v>
      </c>
      <c r="D83" s="47" t="s">
        <v>143</v>
      </c>
      <c r="E83" s="46" t="s">
        <v>90</v>
      </c>
      <c r="F83" s="30"/>
      <c r="G83" s="87" t="s">
        <v>322</v>
      </c>
      <c r="H83" s="69" t="s">
        <v>90</v>
      </c>
      <c r="I83" s="30"/>
      <c r="J83" s="88"/>
      <c r="K83" s="30"/>
      <c r="L83" s="30"/>
      <c r="M83" s="30"/>
      <c r="N83" s="30"/>
      <c r="O83" s="30"/>
      <c r="P83" s="30"/>
      <c r="Q83" s="30"/>
      <c r="R83" s="30"/>
      <c r="S83" s="30"/>
      <c r="T83" s="30"/>
      <c r="U83" s="31" t="s">
        <v>323</v>
      </c>
      <c r="V83" s="88"/>
      <c r="W83" s="88" t="s">
        <v>165</v>
      </c>
      <c r="X83" s="88" t="s">
        <v>320</v>
      </c>
      <c r="Y83" s="73" t="s">
        <v>82</v>
      </c>
      <c r="Z83" s="57" t="s">
        <v>83</v>
      </c>
      <c r="AA83" s="30"/>
      <c r="AB83" s="31" t="s">
        <v>324</v>
      </c>
      <c r="AC83" s="30"/>
      <c r="AD83" s="30"/>
      <c r="AE83" s="30"/>
      <c r="AF83" s="27" t="s">
        <v>85</v>
      </c>
      <c r="AG83" s="30"/>
      <c r="AH83" s="30"/>
      <c r="AI83" s="85">
        <v>162724</v>
      </c>
      <c r="AJ83" s="32"/>
      <c r="AK83" s="30"/>
      <c r="AL83" s="30"/>
      <c r="AM83" s="30"/>
      <c r="AN83" s="30"/>
      <c r="AO83" s="30"/>
      <c r="AP83" s="30"/>
      <c r="AQ83" s="30"/>
      <c r="AR83" s="30"/>
      <c r="AS83" s="30"/>
      <c r="AT83" s="30"/>
    </row>
    <row r="84" spans="1:46" ht="64">
      <c r="A84" s="26"/>
      <c r="B84" s="27">
        <v>1076</v>
      </c>
      <c r="C84" s="50" t="s">
        <v>325</v>
      </c>
      <c r="D84" s="47" t="s">
        <v>143</v>
      </c>
      <c r="E84" s="46" t="s">
        <v>90</v>
      </c>
      <c r="F84" s="30"/>
      <c r="G84" s="50" t="s">
        <v>325</v>
      </c>
      <c r="H84" s="79" t="s">
        <v>90</v>
      </c>
      <c r="I84" s="30"/>
      <c r="J84" s="48" t="s">
        <v>155</v>
      </c>
      <c r="K84" s="30"/>
      <c r="L84" s="30"/>
      <c r="M84" s="30"/>
      <c r="N84" s="30"/>
      <c r="O84" s="30"/>
      <c r="P84" s="30"/>
      <c r="Q84" s="30"/>
      <c r="R84" s="30"/>
      <c r="S84" s="30"/>
      <c r="T84" s="71" t="s">
        <v>90</v>
      </c>
      <c r="U84" s="57" t="s">
        <v>128</v>
      </c>
      <c r="V84" s="46" t="s">
        <v>178</v>
      </c>
      <c r="W84" s="57" t="s">
        <v>130</v>
      </c>
      <c r="X84" s="48" t="s">
        <v>247</v>
      </c>
      <c r="Y84" s="73" t="s">
        <v>82</v>
      </c>
      <c r="Z84" s="57" t="s">
        <v>83</v>
      </c>
      <c r="AA84" s="31" t="s">
        <v>90</v>
      </c>
      <c r="AB84" s="31" t="s">
        <v>326</v>
      </c>
      <c r="AC84" s="27" t="s">
        <v>157</v>
      </c>
      <c r="AD84" s="30"/>
      <c r="AE84" s="30"/>
      <c r="AF84" s="27" t="s">
        <v>85</v>
      </c>
      <c r="AG84" s="30"/>
      <c r="AH84" s="30"/>
      <c r="AI84" s="52">
        <v>165656</v>
      </c>
      <c r="AJ84" s="32"/>
      <c r="AK84" s="30"/>
      <c r="AL84" s="27">
        <v>420008001</v>
      </c>
      <c r="AM84" s="30"/>
      <c r="AN84" s="30"/>
      <c r="AO84" s="30"/>
      <c r="AP84" s="30"/>
      <c r="AQ84" s="30"/>
      <c r="AR84" s="30"/>
      <c r="AS84" s="30"/>
      <c r="AT84" s="30"/>
    </row>
    <row r="85" spans="1:46" ht="64">
      <c r="A85" s="26"/>
      <c r="B85" s="27">
        <v>1077</v>
      </c>
      <c r="C85" s="47" t="s">
        <v>327</v>
      </c>
      <c r="D85" s="47" t="s">
        <v>143</v>
      </c>
      <c r="E85" s="46" t="s">
        <v>90</v>
      </c>
      <c r="F85" s="30"/>
      <c r="G85" s="58" t="s">
        <v>328</v>
      </c>
      <c r="H85" s="69" t="s">
        <v>90</v>
      </c>
      <c r="I85" s="30"/>
      <c r="J85" s="47" t="s">
        <v>198</v>
      </c>
      <c r="K85" s="30"/>
      <c r="L85" s="30"/>
      <c r="M85" s="30"/>
      <c r="N85" s="30"/>
      <c r="O85" s="30"/>
      <c r="P85" s="30"/>
      <c r="Q85" s="30"/>
      <c r="R85" s="30"/>
      <c r="S85" s="30"/>
      <c r="T85" s="31" t="s">
        <v>90</v>
      </c>
      <c r="U85" s="31" t="s">
        <v>329</v>
      </c>
      <c r="V85" s="80" t="s">
        <v>263</v>
      </c>
      <c r="W85" s="46" t="s">
        <v>165</v>
      </c>
      <c r="X85" s="46" t="s">
        <v>247</v>
      </c>
      <c r="Y85" s="46" t="s">
        <v>79</v>
      </c>
      <c r="Z85" s="57" t="s">
        <v>83</v>
      </c>
      <c r="AA85" s="31" t="s">
        <v>90</v>
      </c>
      <c r="AB85" s="31" t="s">
        <v>326</v>
      </c>
      <c r="AC85" s="30"/>
      <c r="AD85" s="30"/>
      <c r="AE85" s="30"/>
      <c r="AF85" s="27" t="s">
        <v>85</v>
      </c>
      <c r="AG85" s="30"/>
      <c r="AH85" s="30"/>
      <c r="AI85" s="48"/>
      <c r="AJ85" s="32"/>
      <c r="AK85" s="30"/>
      <c r="AL85" s="30"/>
      <c r="AM85" s="30"/>
      <c r="AN85" s="30"/>
      <c r="AO85" s="30"/>
      <c r="AP85" s="30"/>
      <c r="AQ85" s="30"/>
      <c r="AR85" s="30"/>
      <c r="AS85" s="30"/>
      <c r="AT85" s="30"/>
    </row>
    <row r="86" spans="1:46" ht="64">
      <c r="A86" s="26"/>
      <c r="B86" s="27">
        <v>1078</v>
      </c>
      <c r="C86" s="47" t="s">
        <v>330</v>
      </c>
      <c r="D86" s="47" t="s">
        <v>143</v>
      </c>
      <c r="E86" s="46" t="s">
        <v>90</v>
      </c>
      <c r="F86" s="30"/>
      <c r="G86" s="50" t="s">
        <v>331</v>
      </c>
      <c r="H86" s="79" t="s">
        <v>90</v>
      </c>
      <c r="I86" s="30"/>
      <c r="J86" s="48"/>
      <c r="K86" s="30"/>
      <c r="L86" s="30"/>
      <c r="M86" s="30"/>
      <c r="N86" s="30"/>
      <c r="O86" s="30"/>
      <c r="P86" s="30"/>
      <c r="Q86" s="30"/>
      <c r="R86" s="30"/>
      <c r="S86" s="30"/>
      <c r="T86" s="30"/>
      <c r="U86" s="31" t="s">
        <v>332</v>
      </c>
      <c r="V86" s="80" t="s">
        <v>263</v>
      </c>
      <c r="W86" s="46" t="s">
        <v>165</v>
      </c>
      <c r="X86" s="48" t="s">
        <v>320</v>
      </c>
      <c r="Y86" s="46" t="s">
        <v>79</v>
      </c>
      <c r="Z86" s="57" t="s">
        <v>83</v>
      </c>
      <c r="AA86" s="30"/>
      <c r="AB86" s="31" t="s">
        <v>326</v>
      </c>
      <c r="AC86" s="30"/>
      <c r="AD86" s="30"/>
      <c r="AE86" s="30"/>
      <c r="AF86" s="27" t="s">
        <v>85</v>
      </c>
      <c r="AG86" s="30"/>
      <c r="AH86" s="30"/>
      <c r="AI86" s="48"/>
      <c r="AJ86" s="32"/>
      <c r="AK86" s="30"/>
      <c r="AL86" s="30"/>
      <c r="AM86" s="30"/>
      <c r="AN86" s="30"/>
      <c r="AO86" s="30"/>
      <c r="AP86" s="30"/>
      <c r="AQ86" s="30"/>
      <c r="AR86" s="30"/>
      <c r="AS86" s="30"/>
      <c r="AT86" s="30"/>
    </row>
    <row r="87" spans="1:46" ht="64">
      <c r="A87" s="26"/>
      <c r="B87" s="27">
        <v>1079</v>
      </c>
      <c r="C87" s="47" t="s">
        <v>333</v>
      </c>
      <c r="D87" s="47" t="s">
        <v>143</v>
      </c>
      <c r="E87" s="46" t="s">
        <v>90</v>
      </c>
      <c r="F87" s="30"/>
      <c r="G87" s="50" t="s">
        <v>334</v>
      </c>
      <c r="H87" s="69" t="s">
        <v>90</v>
      </c>
      <c r="I87" s="30"/>
      <c r="J87" s="48"/>
      <c r="K87" s="30"/>
      <c r="L87" s="30"/>
      <c r="M87" s="30"/>
      <c r="N87" s="30"/>
      <c r="O87" s="30"/>
      <c r="P87" s="30"/>
      <c r="Q87" s="30"/>
      <c r="R87" s="30"/>
      <c r="S87" s="30"/>
      <c r="T87" s="89" t="s">
        <v>90</v>
      </c>
      <c r="U87" s="31" t="s">
        <v>294</v>
      </c>
      <c r="V87" s="48"/>
      <c r="W87" s="46" t="s">
        <v>310</v>
      </c>
      <c r="X87" s="48" t="s">
        <v>335</v>
      </c>
      <c r="Y87" s="27" t="s">
        <v>82</v>
      </c>
      <c r="Z87" s="57" t="s">
        <v>83</v>
      </c>
      <c r="AA87" s="30"/>
      <c r="AB87" s="31" t="s">
        <v>326</v>
      </c>
      <c r="AC87" s="30"/>
      <c r="AD87" s="30"/>
      <c r="AE87" s="30"/>
      <c r="AF87" s="27" t="s">
        <v>85</v>
      </c>
      <c r="AG87" s="30"/>
      <c r="AH87" s="30"/>
      <c r="AI87" s="48"/>
      <c r="AJ87" s="32"/>
      <c r="AK87" s="30"/>
      <c r="AL87" s="30"/>
      <c r="AM87" s="30"/>
      <c r="AN87" s="30"/>
      <c r="AO87" s="30"/>
      <c r="AP87" s="30"/>
      <c r="AQ87" s="30"/>
      <c r="AR87" s="30"/>
      <c r="AS87" s="30"/>
      <c r="AT87" s="30"/>
    </row>
    <row r="88" spans="1:46" ht="96">
      <c r="A88" s="26"/>
      <c r="B88" s="27">
        <v>1080</v>
      </c>
      <c r="C88" s="58" t="s">
        <v>336</v>
      </c>
      <c r="D88" s="47" t="s">
        <v>143</v>
      </c>
      <c r="E88" s="30"/>
      <c r="F88" s="30"/>
      <c r="G88" s="50" t="s">
        <v>336</v>
      </c>
      <c r="H88" s="79" t="s">
        <v>90</v>
      </c>
      <c r="I88" s="30"/>
      <c r="J88" s="48" t="s">
        <v>155</v>
      </c>
      <c r="K88" s="30"/>
      <c r="L88" s="30"/>
      <c r="M88" s="30"/>
      <c r="N88" s="30"/>
      <c r="O88" s="30"/>
      <c r="P88" s="30"/>
      <c r="Q88" s="30"/>
      <c r="R88" s="30"/>
      <c r="S88" s="30"/>
      <c r="T88" s="30"/>
      <c r="U88" s="57" t="s">
        <v>128</v>
      </c>
      <c r="V88" s="46" t="s">
        <v>178</v>
      </c>
      <c r="W88" s="57" t="s">
        <v>130</v>
      </c>
      <c r="X88" s="30"/>
      <c r="Y88" s="73" t="s">
        <v>82</v>
      </c>
      <c r="Z88" s="57" t="s">
        <v>83</v>
      </c>
      <c r="AA88" s="30"/>
      <c r="AB88" s="31" t="s">
        <v>337</v>
      </c>
      <c r="AC88" s="27" t="s">
        <v>157</v>
      </c>
      <c r="AD88" s="27" t="s">
        <v>90</v>
      </c>
      <c r="AE88" s="30"/>
      <c r="AF88" s="27" t="s">
        <v>85</v>
      </c>
      <c r="AG88" s="30"/>
      <c r="AH88" s="30"/>
      <c r="AI88" s="52">
        <v>165833</v>
      </c>
      <c r="AJ88" s="32"/>
      <c r="AK88" s="30"/>
      <c r="AL88" s="30"/>
      <c r="AM88" s="30"/>
      <c r="AN88" s="30"/>
      <c r="AO88" s="30"/>
      <c r="AP88" s="30"/>
      <c r="AQ88" s="30"/>
      <c r="AR88" s="30"/>
      <c r="AS88" s="30"/>
      <c r="AT88" s="30"/>
    </row>
    <row r="89" spans="1:46" ht="64">
      <c r="A89" s="26"/>
      <c r="B89" s="27">
        <v>1081</v>
      </c>
      <c r="C89" s="50" t="s">
        <v>338</v>
      </c>
      <c r="D89" s="47" t="s">
        <v>143</v>
      </c>
      <c r="E89" s="30"/>
      <c r="F89" s="30"/>
      <c r="G89" s="50" t="s">
        <v>339</v>
      </c>
      <c r="H89" s="69" t="s">
        <v>90</v>
      </c>
      <c r="I89" s="30"/>
      <c r="J89" s="48" t="s">
        <v>155</v>
      </c>
      <c r="K89" s="30"/>
      <c r="L89" s="30"/>
      <c r="M89" s="30"/>
      <c r="N89" s="30"/>
      <c r="O89" s="30"/>
      <c r="P89" s="30"/>
      <c r="Q89" s="30"/>
      <c r="R89" s="30"/>
      <c r="S89" s="30"/>
      <c r="T89" s="30"/>
      <c r="U89" s="57" t="s">
        <v>128</v>
      </c>
      <c r="V89" s="46" t="s">
        <v>178</v>
      </c>
      <c r="W89" s="57" t="s">
        <v>130</v>
      </c>
      <c r="X89" s="30"/>
      <c r="Y89" s="73" t="s">
        <v>82</v>
      </c>
      <c r="Z89" s="57" t="s">
        <v>83</v>
      </c>
      <c r="AA89" s="30"/>
      <c r="AB89" s="31" t="s">
        <v>340</v>
      </c>
      <c r="AC89" s="27" t="s">
        <v>157</v>
      </c>
      <c r="AD89" s="30"/>
      <c r="AE89" s="30"/>
      <c r="AF89" s="27" t="s">
        <v>85</v>
      </c>
      <c r="AG89" s="30"/>
      <c r="AH89" s="30"/>
      <c r="AI89" s="48"/>
      <c r="AJ89" s="32"/>
      <c r="AK89" s="30"/>
      <c r="AL89" s="30"/>
      <c r="AM89" s="30"/>
      <c r="AN89" s="30"/>
      <c r="AO89" s="30"/>
      <c r="AP89" s="30"/>
      <c r="AQ89" s="30"/>
      <c r="AR89" s="30"/>
      <c r="AS89" s="30"/>
      <c r="AT89" s="30"/>
    </row>
    <row r="90" spans="1:46" ht="64">
      <c r="A90" s="26"/>
      <c r="B90" s="27">
        <v>1082</v>
      </c>
      <c r="C90" s="50" t="s">
        <v>341</v>
      </c>
      <c r="D90" s="47" t="s">
        <v>143</v>
      </c>
      <c r="E90" s="30"/>
      <c r="F90" s="30"/>
      <c r="G90" s="50" t="s">
        <v>342</v>
      </c>
      <c r="H90" s="79" t="s">
        <v>90</v>
      </c>
      <c r="I90" s="30"/>
      <c r="J90" s="48"/>
      <c r="K90" s="30"/>
      <c r="L90" s="30"/>
      <c r="M90" s="30"/>
      <c r="N90" s="30"/>
      <c r="O90" s="30"/>
      <c r="P90" s="30"/>
      <c r="Q90" s="30"/>
      <c r="R90" s="30"/>
      <c r="S90" s="30"/>
      <c r="T90" s="30"/>
      <c r="U90" s="31" t="s">
        <v>343</v>
      </c>
      <c r="V90" s="30"/>
      <c r="W90" s="48" t="s">
        <v>165</v>
      </c>
      <c r="X90" s="27" t="s">
        <v>344</v>
      </c>
      <c r="Y90" s="31" t="s">
        <v>79</v>
      </c>
      <c r="Z90" s="57" t="s">
        <v>83</v>
      </c>
      <c r="AA90" s="30"/>
      <c r="AB90" s="31" t="s">
        <v>340</v>
      </c>
      <c r="AC90" s="30"/>
      <c r="AD90" s="30"/>
      <c r="AE90" s="30"/>
      <c r="AF90" s="27" t="s">
        <v>85</v>
      </c>
      <c r="AG90" s="30"/>
      <c r="AH90" s="30"/>
      <c r="AI90" s="48"/>
      <c r="AJ90" s="32"/>
      <c r="AK90" s="30"/>
      <c r="AL90" s="30"/>
      <c r="AM90" s="30"/>
      <c r="AN90" s="30"/>
      <c r="AO90" s="30"/>
      <c r="AP90" s="30"/>
      <c r="AQ90" s="30"/>
      <c r="AR90" s="30"/>
      <c r="AS90" s="30"/>
      <c r="AT90" s="30"/>
    </row>
    <row r="91" spans="1:46" ht="48">
      <c r="A91" s="26"/>
      <c r="B91" s="27">
        <v>1083</v>
      </c>
      <c r="C91" s="58" t="s">
        <v>345</v>
      </c>
      <c r="D91" s="47" t="s">
        <v>143</v>
      </c>
      <c r="E91" s="30"/>
      <c r="F91" s="30"/>
      <c r="G91" s="50" t="s">
        <v>346</v>
      </c>
      <c r="H91" s="69" t="s">
        <v>90</v>
      </c>
      <c r="I91" s="30"/>
      <c r="J91" s="48"/>
      <c r="K91" s="30"/>
      <c r="L91" s="30"/>
      <c r="M91" s="30"/>
      <c r="N91" s="30"/>
      <c r="O91" s="30"/>
      <c r="P91" s="30"/>
      <c r="Q91" s="30"/>
      <c r="R91" s="30"/>
      <c r="S91" s="30"/>
      <c r="T91" s="30"/>
      <c r="U91" s="31" t="s">
        <v>347</v>
      </c>
      <c r="V91" s="30"/>
      <c r="W91" s="46" t="s">
        <v>348</v>
      </c>
      <c r="X91" s="30"/>
      <c r="Y91" s="73" t="s">
        <v>82</v>
      </c>
      <c r="Z91" s="57" t="s">
        <v>83</v>
      </c>
      <c r="AA91" s="30"/>
      <c r="AB91" s="31" t="s">
        <v>340</v>
      </c>
      <c r="AC91" s="30"/>
      <c r="AD91" s="30"/>
      <c r="AE91" s="30"/>
      <c r="AF91" s="27" t="s">
        <v>85</v>
      </c>
      <c r="AG91" s="30"/>
      <c r="AH91" s="30"/>
      <c r="AI91" s="48"/>
      <c r="AJ91" s="32"/>
      <c r="AK91" s="30"/>
      <c r="AL91" s="30"/>
      <c r="AM91" s="30"/>
      <c r="AN91" s="30"/>
      <c r="AO91" s="30"/>
      <c r="AP91" s="30"/>
      <c r="AQ91" s="30"/>
      <c r="AR91" s="30"/>
      <c r="AS91" s="30"/>
      <c r="AT91" s="30"/>
    </row>
    <row r="92" spans="1:46" ht="48">
      <c r="A92" s="90"/>
      <c r="B92" s="27">
        <v>1084</v>
      </c>
      <c r="C92" s="47" t="s">
        <v>349</v>
      </c>
      <c r="D92" s="47" t="s">
        <v>143</v>
      </c>
      <c r="E92" s="30"/>
      <c r="F92" s="30"/>
      <c r="G92" s="50" t="s">
        <v>350</v>
      </c>
      <c r="H92" s="30"/>
      <c r="I92" s="30"/>
      <c r="J92" s="48"/>
      <c r="K92" s="30"/>
      <c r="L92" s="30"/>
      <c r="M92" s="30"/>
      <c r="N92" s="30"/>
      <c r="O92" s="30"/>
      <c r="P92" s="30"/>
      <c r="Q92" s="30"/>
      <c r="R92" s="30"/>
      <c r="S92" s="30"/>
      <c r="T92" s="30"/>
      <c r="U92" s="31" t="s">
        <v>294</v>
      </c>
      <c r="V92" s="30"/>
      <c r="W92" s="46" t="s">
        <v>310</v>
      </c>
      <c r="X92" s="30"/>
      <c r="Y92" s="73" t="s">
        <v>82</v>
      </c>
      <c r="Z92" s="57" t="s">
        <v>83</v>
      </c>
      <c r="AA92" s="30"/>
      <c r="AB92" s="31" t="s">
        <v>340</v>
      </c>
      <c r="AC92" s="30"/>
      <c r="AD92" s="30"/>
      <c r="AE92" s="30"/>
      <c r="AF92" s="27" t="s">
        <v>85</v>
      </c>
      <c r="AG92" s="30"/>
      <c r="AH92" s="30"/>
      <c r="AI92" s="48"/>
      <c r="AJ92" s="32"/>
      <c r="AK92" s="30"/>
      <c r="AL92" s="30"/>
      <c r="AM92" s="30"/>
      <c r="AN92" s="30"/>
      <c r="AO92" s="30"/>
      <c r="AP92" s="30"/>
      <c r="AQ92" s="30"/>
      <c r="AR92" s="30"/>
      <c r="AS92" s="30"/>
      <c r="AT92" s="30"/>
    </row>
    <row r="93" spans="1:46" ht="32">
      <c r="A93" s="90"/>
      <c r="B93" s="27">
        <v>1086</v>
      </c>
      <c r="C93" s="50" t="s">
        <v>351</v>
      </c>
      <c r="D93" s="47" t="s">
        <v>143</v>
      </c>
      <c r="E93" s="30"/>
      <c r="F93" s="30"/>
      <c r="G93" s="50" t="s">
        <v>351</v>
      </c>
      <c r="H93" s="30"/>
      <c r="I93" s="30"/>
      <c r="J93" s="48"/>
      <c r="K93" s="30"/>
      <c r="L93" s="30"/>
      <c r="M93" s="30"/>
      <c r="N93" s="30"/>
      <c r="O93" s="30"/>
      <c r="P93" s="30"/>
      <c r="Q93" s="30"/>
      <c r="R93" s="30"/>
      <c r="S93" s="30"/>
      <c r="T93" s="30"/>
      <c r="U93" s="31" t="s">
        <v>116</v>
      </c>
      <c r="V93" s="30"/>
      <c r="W93" s="46" t="s">
        <v>117</v>
      </c>
      <c r="X93" s="46" t="s">
        <v>117</v>
      </c>
      <c r="Y93" s="29" t="s">
        <v>82</v>
      </c>
      <c r="Z93" s="29" t="s">
        <v>83</v>
      </c>
      <c r="AA93" s="30"/>
      <c r="AB93" s="31" t="s">
        <v>352</v>
      </c>
      <c r="AC93" s="30"/>
      <c r="AD93" s="30"/>
      <c r="AE93" s="30"/>
      <c r="AF93" s="27" t="s">
        <v>85</v>
      </c>
      <c r="AG93" s="30"/>
      <c r="AH93" s="30"/>
      <c r="AI93" s="48"/>
      <c r="AJ93" s="32"/>
      <c r="AK93" s="30"/>
      <c r="AL93" s="30"/>
      <c r="AM93" s="30"/>
      <c r="AN93" s="30"/>
      <c r="AO93" s="30"/>
      <c r="AP93" s="30"/>
      <c r="AQ93" s="30"/>
      <c r="AR93" s="30"/>
      <c r="AS93" s="30"/>
      <c r="AT93" s="30"/>
    </row>
    <row r="94" spans="1:46" ht="112">
      <c r="A94" s="91"/>
      <c r="B94" s="27">
        <v>1087</v>
      </c>
      <c r="C94" s="50" t="s">
        <v>353</v>
      </c>
      <c r="D94" s="47" t="s">
        <v>143</v>
      </c>
      <c r="E94" s="30"/>
      <c r="F94" s="30"/>
      <c r="G94" s="50" t="s">
        <v>354</v>
      </c>
      <c r="H94" s="30"/>
      <c r="I94" s="30"/>
      <c r="J94" s="48" t="s">
        <v>155</v>
      </c>
      <c r="K94" s="30"/>
      <c r="L94" s="30"/>
      <c r="M94" s="30"/>
      <c r="N94" s="30"/>
      <c r="O94" s="30"/>
      <c r="P94" s="30"/>
      <c r="Q94" s="30"/>
      <c r="R94" s="30"/>
      <c r="S94" s="30"/>
      <c r="T94" s="30"/>
      <c r="U94" s="53" t="s">
        <v>128</v>
      </c>
      <c r="V94" s="46" t="s">
        <v>178</v>
      </c>
      <c r="W94" s="46" t="s">
        <v>130</v>
      </c>
      <c r="X94" s="27" t="s">
        <v>90</v>
      </c>
      <c r="Y94" s="73" t="s">
        <v>82</v>
      </c>
      <c r="Z94" s="57" t="s">
        <v>83</v>
      </c>
      <c r="AA94" s="30"/>
      <c r="AB94" s="31" t="s">
        <v>355</v>
      </c>
      <c r="AC94" s="30"/>
      <c r="AD94" s="30"/>
      <c r="AE94" s="30"/>
      <c r="AF94" s="27" t="s">
        <v>85</v>
      </c>
      <c r="AG94" s="30"/>
      <c r="AH94" s="30"/>
      <c r="AI94" s="48"/>
      <c r="AJ94" s="32"/>
      <c r="AK94" s="30"/>
      <c r="AL94" s="30"/>
      <c r="AM94" s="30"/>
      <c r="AN94" s="30"/>
      <c r="AO94" s="30"/>
      <c r="AP94" s="30"/>
      <c r="AQ94" s="30"/>
      <c r="AR94" s="30"/>
      <c r="AS94" s="30"/>
      <c r="AT94" s="30"/>
    </row>
    <row r="95" spans="1:46" ht="64">
      <c r="A95" s="91"/>
      <c r="B95" s="27">
        <v>1088</v>
      </c>
      <c r="C95" s="50" t="s">
        <v>356</v>
      </c>
      <c r="D95" s="47" t="s">
        <v>143</v>
      </c>
      <c r="E95" s="30"/>
      <c r="F95" s="30"/>
      <c r="G95" s="50" t="s">
        <v>357</v>
      </c>
      <c r="H95" s="30"/>
      <c r="I95" s="30"/>
      <c r="J95" s="48"/>
      <c r="K95" s="30"/>
      <c r="L95" s="30"/>
      <c r="M95" s="30"/>
      <c r="N95" s="30"/>
      <c r="O95" s="30"/>
      <c r="P95" s="30"/>
      <c r="Q95" s="30"/>
      <c r="R95" s="30"/>
      <c r="S95" s="30"/>
      <c r="T95" s="30"/>
      <c r="U95" s="31" t="s">
        <v>294</v>
      </c>
      <c r="V95" s="30"/>
      <c r="W95" s="46" t="s">
        <v>295</v>
      </c>
      <c r="X95" s="30"/>
      <c r="Y95" s="73" t="s">
        <v>82</v>
      </c>
      <c r="Z95" s="57" t="s">
        <v>83</v>
      </c>
      <c r="AA95" s="30"/>
      <c r="AB95" s="31" t="s">
        <v>355</v>
      </c>
      <c r="AC95" s="30"/>
      <c r="AD95" s="30"/>
      <c r="AE95" s="30"/>
      <c r="AF95" s="27" t="s">
        <v>85</v>
      </c>
      <c r="AG95" s="30"/>
      <c r="AH95" s="30"/>
      <c r="AI95" s="48"/>
      <c r="AJ95" s="32"/>
      <c r="AK95" s="30"/>
      <c r="AL95" s="30"/>
      <c r="AM95" s="30"/>
      <c r="AN95" s="30"/>
      <c r="AO95" s="30"/>
      <c r="AP95" s="30"/>
      <c r="AQ95" s="30"/>
      <c r="AR95" s="30"/>
      <c r="AS95" s="30"/>
      <c r="AT95" s="30"/>
    </row>
    <row r="96" spans="1:46" ht="80">
      <c r="A96" s="92" t="s">
        <v>90</v>
      </c>
      <c r="B96" s="27">
        <v>1089</v>
      </c>
      <c r="C96" s="50" t="s">
        <v>358</v>
      </c>
      <c r="D96" s="47" t="s">
        <v>143</v>
      </c>
      <c r="E96" s="30"/>
      <c r="F96" s="30"/>
      <c r="G96" s="50" t="s">
        <v>358</v>
      </c>
      <c r="H96" s="30"/>
      <c r="I96" s="30"/>
      <c r="J96" s="47" t="s">
        <v>359</v>
      </c>
      <c r="K96" s="30"/>
      <c r="L96" s="30"/>
      <c r="M96" s="30"/>
      <c r="N96" s="30"/>
      <c r="O96" s="30"/>
      <c r="P96" s="30"/>
      <c r="Q96" s="30"/>
      <c r="R96" s="30"/>
      <c r="S96" s="30"/>
      <c r="T96" s="30"/>
      <c r="U96" s="53" t="s">
        <v>128</v>
      </c>
      <c r="V96" s="46" t="s">
        <v>178</v>
      </c>
      <c r="W96" s="46" t="s">
        <v>130</v>
      </c>
      <c r="X96" s="27" t="s">
        <v>90</v>
      </c>
      <c r="Y96" s="73" t="s">
        <v>82</v>
      </c>
      <c r="Z96" s="57" t="s">
        <v>83</v>
      </c>
      <c r="AA96" s="30"/>
      <c r="AB96" s="31" t="s">
        <v>360</v>
      </c>
      <c r="AC96" s="30"/>
      <c r="AD96" s="30"/>
      <c r="AE96" s="30"/>
      <c r="AF96" s="27" t="s">
        <v>85</v>
      </c>
      <c r="AG96" s="30"/>
      <c r="AH96" s="30"/>
      <c r="AI96" s="46">
        <v>159640</v>
      </c>
      <c r="AJ96" s="32"/>
      <c r="AK96" s="30"/>
      <c r="AL96" s="30"/>
      <c r="AM96" s="30"/>
      <c r="AN96" s="30"/>
      <c r="AO96" s="30"/>
      <c r="AP96" s="30"/>
      <c r="AQ96" s="30"/>
      <c r="AR96" s="30"/>
      <c r="AS96" s="30"/>
      <c r="AT96" s="30"/>
    </row>
    <row r="97" spans="1:46" ht="15" customHeight="1">
      <c r="A97" s="92" t="s">
        <v>90</v>
      </c>
      <c r="B97" s="27">
        <v>1090</v>
      </c>
      <c r="C97" s="47" t="s">
        <v>361</v>
      </c>
      <c r="D97" s="47" t="s">
        <v>134</v>
      </c>
      <c r="E97" s="55" t="s">
        <v>358</v>
      </c>
      <c r="F97" s="30"/>
      <c r="G97" s="50"/>
      <c r="H97" s="30"/>
      <c r="I97" s="30"/>
      <c r="J97" s="48"/>
      <c r="K97" s="30"/>
      <c r="L97" s="30"/>
      <c r="M97" s="30"/>
      <c r="N97" s="30"/>
      <c r="O97" s="30"/>
      <c r="P97" s="30"/>
      <c r="Q97" s="30"/>
      <c r="R97" s="30"/>
      <c r="S97" s="30"/>
      <c r="T97" s="30"/>
      <c r="U97" s="32"/>
      <c r="V97" s="30"/>
      <c r="W97" s="48"/>
      <c r="X97" s="30"/>
      <c r="Y97" s="30"/>
      <c r="Z97" s="30"/>
      <c r="AA97" s="30"/>
      <c r="AB97" s="31"/>
      <c r="AC97" s="30"/>
      <c r="AD97" s="30"/>
      <c r="AE97" s="30"/>
      <c r="AF97" s="27"/>
      <c r="AG97" s="93" t="s">
        <v>90</v>
      </c>
      <c r="AH97" s="27" t="s">
        <v>362</v>
      </c>
      <c r="AI97" s="46">
        <v>65871</v>
      </c>
      <c r="AJ97" s="32"/>
      <c r="AK97" s="30"/>
      <c r="AL97" s="30"/>
      <c r="AM97" s="30"/>
      <c r="AN97" s="30"/>
      <c r="AO97" s="30"/>
      <c r="AP97" s="30"/>
      <c r="AQ97" s="30"/>
      <c r="AR97" s="30"/>
      <c r="AS97" s="30"/>
      <c r="AT97" s="30"/>
    </row>
    <row r="98" spans="1:46" ht="15" customHeight="1">
      <c r="A98" s="92" t="s">
        <v>90</v>
      </c>
      <c r="B98" s="27">
        <v>1091</v>
      </c>
      <c r="C98" s="47" t="s">
        <v>363</v>
      </c>
      <c r="D98" s="47" t="s">
        <v>134</v>
      </c>
      <c r="E98" s="55" t="s">
        <v>358</v>
      </c>
      <c r="F98" s="30"/>
      <c r="G98" s="50"/>
      <c r="H98" s="30"/>
      <c r="I98" s="30"/>
      <c r="J98" s="48"/>
      <c r="K98" s="30"/>
      <c r="L98" s="30"/>
      <c r="M98" s="30"/>
      <c r="N98" s="30"/>
      <c r="O98" s="30"/>
      <c r="P98" s="30"/>
      <c r="Q98" s="30"/>
      <c r="R98" s="30"/>
      <c r="S98" s="30"/>
      <c r="T98" s="30"/>
      <c r="U98" s="32"/>
      <c r="V98" s="30"/>
      <c r="W98" s="48"/>
      <c r="X98" s="30"/>
      <c r="Y98" s="30"/>
      <c r="Z98" s="30"/>
      <c r="AA98" s="30"/>
      <c r="AB98" s="31"/>
      <c r="AC98" s="30"/>
      <c r="AD98" s="30"/>
      <c r="AE98" s="30"/>
      <c r="AF98" s="27"/>
      <c r="AG98" s="93" t="s">
        <v>90</v>
      </c>
      <c r="AH98" s="27" t="s">
        <v>90</v>
      </c>
      <c r="AI98" s="94">
        <v>65870</v>
      </c>
      <c r="AJ98" s="32"/>
      <c r="AK98" s="30"/>
      <c r="AL98" s="30"/>
      <c r="AM98" s="30"/>
      <c r="AN98" s="30"/>
      <c r="AO98" s="30"/>
      <c r="AP98" s="30"/>
      <c r="AQ98" s="30"/>
      <c r="AR98" s="30"/>
      <c r="AS98" s="30"/>
      <c r="AT98" s="30"/>
    </row>
    <row r="99" spans="1:46" ht="15" customHeight="1">
      <c r="A99" s="92" t="s">
        <v>90</v>
      </c>
      <c r="B99" s="27">
        <v>1092</v>
      </c>
      <c r="C99" s="27" t="s">
        <v>364</v>
      </c>
      <c r="D99" s="47" t="s">
        <v>134</v>
      </c>
      <c r="E99" s="55" t="s">
        <v>358</v>
      </c>
      <c r="F99" s="30"/>
      <c r="G99" s="50"/>
      <c r="H99" s="30"/>
      <c r="I99" s="30"/>
      <c r="J99" s="48"/>
      <c r="K99" s="30"/>
      <c r="L99" s="30"/>
      <c r="M99" s="30"/>
      <c r="N99" s="30"/>
      <c r="O99" s="30"/>
      <c r="P99" s="30"/>
      <c r="Q99" s="30"/>
      <c r="R99" s="30"/>
      <c r="S99" s="30"/>
      <c r="T99" s="30"/>
      <c r="U99" s="32"/>
      <c r="V99" s="30"/>
      <c r="W99" s="48"/>
      <c r="X99" s="30"/>
      <c r="Y99" s="30"/>
      <c r="Z99" s="30"/>
      <c r="AA99" s="30"/>
      <c r="AB99" s="31"/>
      <c r="AC99" s="30"/>
      <c r="AD99" s="30"/>
      <c r="AE99" s="30"/>
      <c r="AF99" s="27"/>
      <c r="AG99" s="93" t="s">
        <v>90</v>
      </c>
      <c r="AH99" s="27" t="s">
        <v>90</v>
      </c>
      <c r="AI99" s="46">
        <v>60432</v>
      </c>
      <c r="AJ99" s="32"/>
      <c r="AK99" s="30"/>
      <c r="AL99" s="30"/>
      <c r="AM99" s="30"/>
      <c r="AN99" s="30"/>
      <c r="AO99" s="30"/>
      <c r="AP99" s="30"/>
      <c r="AQ99" s="30"/>
      <c r="AR99" s="30"/>
      <c r="AS99" s="30"/>
      <c r="AT99" s="30"/>
    </row>
    <row r="100" spans="1:46" ht="15" customHeight="1">
      <c r="A100" s="92"/>
      <c r="B100" s="27">
        <v>1093</v>
      </c>
      <c r="C100" s="27" t="s">
        <v>242</v>
      </c>
      <c r="D100" s="47" t="s">
        <v>134</v>
      </c>
      <c r="E100" s="55" t="s">
        <v>358</v>
      </c>
      <c r="F100" s="30"/>
      <c r="G100" s="50"/>
      <c r="H100" s="30"/>
      <c r="I100" s="30"/>
      <c r="J100" s="48"/>
      <c r="K100" s="30"/>
      <c r="L100" s="30"/>
      <c r="M100" s="30"/>
      <c r="N100" s="30"/>
      <c r="O100" s="30"/>
      <c r="P100" s="30"/>
      <c r="Q100" s="30"/>
      <c r="R100" s="30"/>
      <c r="S100" s="30"/>
      <c r="T100" s="30"/>
      <c r="U100" s="32"/>
      <c r="V100" s="30"/>
      <c r="W100" s="48"/>
      <c r="X100" s="30"/>
      <c r="Y100" s="30"/>
      <c r="Z100" s="30"/>
      <c r="AA100" s="30"/>
      <c r="AB100" s="31"/>
      <c r="AC100" s="30"/>
      <c r="AD100" s="30"/>
      <c r="AE100" s="30"/>
      <c r="AF100" s="27"/>
      <c r="AG100" s="93" t="s">
        <v>90</v>
      </c>
      <c r="AH100" s="27" t="s">
        <v>90</v>
      </c>
      <c r="AI100" s="46">
        <v>1067</v>
      </c>
      <c r="AJ100" s="32"/>
      <c r="AK100" s="30"/>
      <c r="AL100" s="30"/>
      <c r="AM100" s="30"/>
      <c r="AN100" s="30"/>
      <c r="AO100" s="30"/>
      <c r="AP100" s="30"/>
      <c r="AQ100" s="30"/>
      <c r="AR100" s="30"/>
      <c r="AS100" s="30"/>
      <c r="AT100" s="30"/>
    </row>
    <row r="101" spans="1:46" ht="15" customHeight="1">
      <c r="A101" s="92"/>
      <c r="B101" s="27">
        <v>1094</v>
      </c>
      <c r="C101" s="27" t="s">
        <v>195</v>
      </c>
      <c r="D101" s="47" t="s">
        <v>134</v>
      </c>
      <c r="E101" s="55" t="s">
        <v>358</v>
      </c>
      <c r="F101" s="30"/>
      <c r="G101" s="50"/>
      <c r="H101" s="30"/>
      <c r="I101" s="30"/>
      <c r="J101" s="48"/>
      <c r="K101" s="30"/>
      <c r="L101" s="30"/>
      <c r="M101" s="30"/>
      <c r="N101" s="30"/>
      <c r="O101" s="30"/>
      <c r="P101" s="30"/>
      <c r="Q101" s="30"/>
      <c r="R101" s="30"/>
      <c r="S101" s="30"/>
      <c r="T101" s="30"/>
      <c r="U101" s="32"/>
      <c r="V101" s="30"/>
      <c r="W101" s="48"/>
      <c r="X101" s="30"/>
      <c r="Y101" s="30"/>
      <c r="Z101" s="30"/>
      <c r="AA101" s="30"/>
      <c r="AB101" s="31"/>
      <c r="AC101" s="30"/>
      <c r="AD101" s="30"/>
      <c r="AE101" s="30"/>
      <c r="AF101" s="27"/>
      <c r="AG101" s="95" t="s">
        <v>365</v>
      </c>
      <c r="AH101" s="96" t="s">
        <v>195</v>
      </c>
      <c r="AI101" s="48"/>
      <c r="AJ101" s="32"/>
      <c r="AK101" s="30"/>
      <c r="AL101" s="30"/>
      <c r="AM101" s="30"/>
      <c r="AN101" s="30"/>
      <c r="AO101" s="30"/>
      <c r="AP101" s="30"/>
      <c r="AQ101" s="30"/>
      <c r="AR101" s="30"/>
      <c r="AS101" s="30"/>
      <c r="AT101" s="30"/>
    </row>
    <row r="102" spans="1:46" ht="42" customHeight="1">
      <c r="A102" s="90"/>
      <c r="B102" s="27">
        <v>1095</v>
      </c>
      <c r="C102" s="50" t="s">
        <v>366</v>
      </c>
      <c r="D102" s="47" t="s">
        <v>143</v>
      </c>
      <c r="E102" s="50"/>
      <c r="F102" s="30"/>
      <c r="G102" s="50"/>
      <c r="H102" s="30"/>
      <c r="I102" s="30"/>
      <c r="J102" s="48"/>
      <c r="K102" s="30"/>
      <c r="L102" s="30"/>
      <c r="M102" s="30"/>
      <c r="N102" s="30"/>
      <c r="O102" s="30"/>
      <c r="P102" s="30"/>
      <c r="Q102" s="30"/>
      <c r="R102" s="30"/>
      <c r="S102" s="30"/>
      <c r="T102" s="30"/>
      <c r="U102" s="31" t="s">
        <v>367</v>
      </c>
      <c r="V102" s="30"/>
      <c r="W102" s="46" t="s">
        <v>92</v>
      </c>
      <c r="X102" s="27" t="s">
        <v>344</v>
      </c>
      <c r="Y102" s="73" t="s">
        <v>82</v>
      </c>
      <c r="Z102" s="57" t="s">
        <v>83</v>
      </c>
      <c r="AA102" s="30"/>
      <c r="AB102" s="31" t="s">
        <v>360</v>
      </c>
      <c r="AC102" s="30"/>
      <c r="AD102" s="30"/>
      <c r="AE102" s="30"/>
      <c r="AF102" s="27" t="s">
        <v>85</v>
      </c>
      <c r="AG102" s="30"/>
      <c r="AH102" s="30"/>
      <c r="AI102" s="48"/>
      <c r="AJ102" s="32"/>
      <c r="AK102" s="30"/>
      <c r="AL102" s="30"/>
      <c r="AM102" s="30"/>
      <c r="AN102" s="30"/>
      <c r="AO102" s="30"/>
      <c r="AP102" s="30"/>
      <c r="AQ102" s="30"/>
      <c r="AR102" s="30"/>
      <c r="AS102" s="30"/>
      <c r="AT102" s="30"/>
    </row>
    <row r="103" spans="1:46" ht="48">
      <c r="A103" s="90"/>
      <c r="B103" s="27">
        <v>1096</v>
      </c>
      <c r="C103" s="47" t="s">
        <v>368</v>
      </c>
      <c r="D103" s="47" t="s">
        <v>143</v>
      </c>
      <c r="E103" s="30"/>
      <c r="F103" s="30"/>
      <c r="G103" s="50" t="s">
        <v>369</v>
      </c>
      <c r="H103" s="30"/>
      <c r="I103" s="30"/>
      <c r="J103" s="48"/>
      <c r="K103" s="30"/>
      <c r="L103" s="30"/>
      <c r="M103" s="30"/>
      <c r="N103" s="30"/>
      <c r="O103" s="30"/>
      <c r="P103" s="30"/>
      <c r="Q103" s="30"/>
      <c r="R103" s="30"/>
      <c r="S103" s="30"/>
      <c r="T103" s="30"/>
      <c r="U103" s="31" t="s">
        <v>294</v>
      </c>
      <c r="V103" s="30"/>
      <c r="W103" s="46" t="s">
        <v>295</v>
      </c>
      <c r="X103" s="30"/>
      <c r="Y103" s="73" t="s">
        <v>82</v>
      </c>
      <c r="Z103" s="57" t="s">
        <v>83</v>
      </c>
      <c r="AA103" s="30"/>
      <c r="AB103" s="31" t="s">
        <v>360</v>
      </c>
      <c r="AC103" s="30"/>
      <c r="AD103" s="30"/>
      <c r="AE103" s="30"/>
      <c r="AF103" s="27" t="s">
        <v>85</v>
      </c>
      <c r="AG103" s="30"/>
      <c r="AH103" s="30"/>
      <c r="AI103" s="48"/>
      <c r="AJ103" s="32"/>
      <c r="AK103" s="30"/>
      <c r="AL103" s="30"/>
      <c r="AM103" s="30"/>
      <c r="AN103" s="30"/>
      <c r="AO103" s="30"/>
      <c r="AP103" s="30"/>
      <c r="AQ103" s="30"/>
      <c r="AR103" s="30"/>
      <c r="AS103" s="30"/>
      <c r="AT103" s="30"/>
    </row>
    <row r="104" spans="1:46" ht="48">
      <c r="A104" s="90"/>
      <c r="B104" s="27">
        <v>1097</v>
      </c>
      <c r="C104" s="47" t="s">
        <v>370</v>
      </c>
      <c r="D104" s="47" t="s">
        <v>143</v>
      </c>
      <c r="E104" s="30"/>
      <c r="F104" s="30"/>
      <c r="G104" s="50" t="s">
        <v>371</v>
      </c>
      <c r="H104" s="30"/>
      <c r="I104" s="30"/>
      <c r="J104" s="48"/>
      <c r="K104" s="30"/>
      <c r="L104" s="30"/>
      <c r="M104" s="30"/>
      <c r="N104" s="30"/>
      <c r="O104" s="30"/>
      <c r="P104" s="30"/>
      <c r="Q104" s="30"/>
      <c r="R104" s="30"/>
      <c r="S104" s="30"/>
      <c r="T104" s="30"/>
      <c r="U104" s="31" t="s">
        <v>294</v>
      </c>
      <c r="V104" s="30"/>
      <c r="W104" s="46" t="s">
        <v>295</v>
      </c>
      <c r="X104" s="30"/>
      <c r="Y104" s="73" t="s">
        <v>82</v>
      </c>
      <c r="Z104" s="57" t="s">
        <v>83</v>
      </c>
      <c r="AA104" s="30"/>
      <c r="AB104" s="31" t="s">
        <v>372</v>
      </c>
      <c r="AC104" s="30"/>
      <c r="AD104" s="30"/>
      <c r="AE104" s="30"/>
      <c r="AF104" s="27" t="s">
        <v>85</v>
      </c>
      <c r="AG104" s="30"/>
      <c r="AH104" s="30"/>
      <c r="AI104" s="48"/>
      <c r="AJ104" s="32"/>
      <c r="AK104" s="30"/>
      <c r="AL104" s="30"/>
      <c r="AM104" s="30"/>
      <c r="AN104" s="30"/>
      <c r="AO104" s="30"/>
      <c r="AP104" s="30"/>
      <c r="AQ104" s="30"/>
      <c r="AR104" s="30"/>
      <c r="AS104" s="30"/>
      <c r="AT104" s="30"/>
    </row>
    <row r="105" spans="1:46" ht="28">
      <c r="A105" s="92" t="s">
        <v>90</v>
      </c>
      <c r="B105" s="27">
        <v>1098</v>
      </c>
      <c r="C105" s="47" t="s">
        <v>373</v>
      </c>
      <c r="D105" s="47" t="s">
        <v>143</v>
      </c>
      <c r="E105" s="30"/>
      <c r="F105" s="30"/>
      <c r="G105" s="47" t="s">
        <v>90</v>
      </c>
      <c r="H105" s="30"/>
      <c r="I105" s="30"/>
      <c r="J105" s="48"/>
      <c r="K105" s="30"/>
      <c r="L105" s="30"/>
      <c r="M105" s="30"/>
      <c r="N105" s="30"/>
      <c r="O105" s="30"/>
      <c r="P105" s="30"/>
      <c r="Q105" s="30"/>
      <c r="R105" s="30"/>
      <c r="S105" s="30"/>
      <c r="T105" s="30"/>
      <c r="U105" s="57" t="s">
        <v>128</v>
      </c>
      <c r="V105" s="46" t="s">
        <v>178</v>
      </c>
      <c r="W105" s="93" t="s">
        <v>130</v>
      </c>
      <c r="X105" s="30"/>
      <c r="Y105" s="73" t="s">
        <v>82</v>
      </c>
      <c r="Z105" s="57" t="s">
        <v>83</v>
      </c>
      <c r="AA105" s="30"/>
      <c r="AB105" s="31" t="s">
        <v>372</v>
      </c>
      <c r="AC105" s="30"/>
      <c r="AD105" s="30"/>
      <c r="AE105" s="30"/>
      <c r="AF105" s="27"/>
      <c r="AG105" s="30"/>
      <c r="AH105" s="30"/>
      <c r="AI105" s="48"/>
      <c r="AJ105" s="32"/>
      <c r="AK105" s="30"/>
      <c r="AL105" s="30"/>
      <c r="AM105" s="30"/>
      <c r="AN105" s="30"/>
      <c r="AO105" s="30"/>
      <c r="AP105" s="30"/>
      <c r="AQ105" s="30"/>
      <c r="AR105" s="30"/>
      <c r="AS105" s="30"/>
      <c r="AT105" s="30"/>
    </row>
    <row r="106" spans="1:46" ht="16">
      <c r="A106" s="92"/>
      <c r="B106" s="27">
        <v>1099</v>
      </c>
      <c r="C106" s="97" t="s">
        <v>374</v>
      </c>
      <c r="D106" s="47" t="s">
        <v>134</v>
      </c>
      <c r="E106" s="47" t="s">
        <v>373</v>
      </c>
      <c r="F106" s="30"/>
      <c r="G106" s="47" t="s">
        <v>90</v>
      </c>
      <c r="H106" s="30"/>
      <c r="I106" s="30"/>
      <c r="J106" s="48"/>
      <c r="K106" s="30"/>
      <c r="L106" s="30"/>
      <c r="M106" s="30"/>
      <c r="N106" s="30"/>
      <c r="O106" s="30"/>
      <c r="P106" s="30"/>
      <c r="Q106" s="30"/>
      <c r="R106" s="30"/>
      <c r="S106" s="30"/>
      <c r="T106" s="30"/>
      <c r="U106" s="57"/>
      <c r="V106" s="30"/>
      <c r="W106" s="46"/>
      <c r="X106" s="27"/>
      <c r="Y106" s="73"/>
      <c r="Z106" s="57"/>
      <c r="AA106" s="30"/>
      <c r="AB106" s="31"/>
      <c r="AC106" s="30"/>
      <c r="AD106" s="30"/>
      <c r="AE106" s="30"/>
      <c r="AF106" s="27"/>
      <c r="AG106" s="30"/>
      <c r="AH106" s="30"/>
      <c r="AI106" s="48"/>
      <c r="AJ106" s="98" t="s">
        <v>375</v>
      </c>
      <c r="AK106" s="99" t="s">
        <v>376</v>
      </c>
      <c r="AL106" s="98" t="s">
        <v>377</v>
      </c>
      <c r="AM106" s="30"/>
      <c r="AN106" s="30"/>
      <c r="AO106" s="30"/>
      <c r="AP106" s="30"/>
      <c r="AQ106" s="30"/>
      <c r="AR106" s="30"/>
      <c r="AS106" s="30"/>
      <c r="AT106" s="30"/>
    </row>
    <row r="107" spans="1:46" ht="16">
      <c r="A107" s="92"/>
      <c r="B107" s="27">
        <v>1100</v>
      </c>
      <c r="C107" s="97" t="s">
        <v>378</v>
      </c>
      <c r="D107" s="47" t="s">
        <v>134</v>
      </c>
      <c r="E107" s="47" t="s">
        <v>373</v>
      </c>
      <c r="F107" s="30"/>
      <c r="G107" s="47" t="s">
        <v>90</v>
      </c>
      <c r="H107" s="30"/>
      <c r="I107" s="30"/>
      <c r="J107" s="48"/>
      <c r="K107" s="30"/>
      <c r="L107" s="30"/>
      <c r="M107" s="30"/>
      <c r="N107" s="30"/>
      <c r="O107" s="30"/>
      <c r="P107" s="30"/>
      <c r="Q107" s="30"/>
      <c r="R107" s="30"/>
      <c r="S107" s="30"/>
      <c r="T107" s="30"/>
      <c r="U107" s="57"/>
      <c r="V107" s="30"/>
      <c r="W107" s="46"/>
      <c r="X107" s="27"/>
      <c r="Y107" s="73"/>
      <c r="Z107" s="57"/>
      <c r="AA107" s="30"/>
      <c r="AB107" s="31"/>
      <c r="AC107" s="30"/>
      <c r="AD107" s="30"/>
      <c r="AE107" s="30"/>
      <c r="AF107" s="27"/>
      <c r="AG107" s="30"/>
      <c r="AH107" s="30"/>
      <c r="AI107" s="48"/>
      <c r="AJ107" s="99"/>
      <c r="AK107" s="99" t="s">
        <v>376</v>
      </c>
      <c r="AL107" s="98" t="s">
        <v>379</v>
      </c>
      <c r="AM107" s="30"/>
      <c r="AN107" s="30"/>
      <c r="AO107" s="30"/>
      <c r="AP107" s="30"/>
      <c r="AQ107" s="30"/>
      <c r="AR107" s="30"/>
      <c r="AS107" s="30"/>
      <c r="AT107" s="30"/>
    </row>
    <row r="108" spans="1:46" ht="28">
      <c r="A108" s="92"/>
      <c r="B108" s="27">
        <v>1101</v>
      </c>
      <c r="C108" s="100" t="s">
        <v>380</v>
      </c>
      <c r="D108" s="47" t="s">
        <v>134</v>
      </c>
      <c r="E108" s="47" t="s">
        <v>373</v>
      </c>
      <c r="F108" s="30"/>
      <c r="G108" s="47" t="s">
        <v>90</v>
      </c>
      <c r="H108" s="30"/>
      <c r="I108" s="30"/>
      <c r="J108" s="48"/>
      <c r="K108" s="30"/>
      <c r="L108" s="30"/>
      <c r="M108" s="30"/>
      <c r="N108" s="30"/>
      <c r="O108" s="30"/>
      <c r="P108" s="30"/>
      <c r="Q108" s="30"/>
      <c r="R108" s="30"/>
      <c r="S108" s="30"/>
      <c r="T108" s="30"/>
      <c r="U108" s="57"/>
      <c r="V108" s="30"/>
      <c r="W108" s="46"/>
      <c r="X108" s="27"/>
      <c r="Y108" s="73"/>
      <c r="Z108" s="57"/>
      <c r="AA108" s="30"/>
      <c r="AB108" s="31"/>
      <c r="AC108" s="30"/>
      <c r="AD108" s="30"/>
      <c r="AE108" s="30"/>
      <c r="AF108" s="27"/>
      <c r="AG108" s="30"/>
      <c r="AH108" s="30"/>
      <c r="AI108" s="48"/>
      <c r="AJ108" s="99"/>
      <c r="AK108" s="99" t="s">
        <v>376</v>
      </c>
      <c r="AL108" s="98" t="s">
        <v>381</v>
      </c>
      <c r="AM108" s="30"/>
      <c r="AN108" s="30"/>
      <c r="AO108" s="30"/>
      <c r="AP108" s="30"/>
      <c r="AQ108" s="30"/>
      <c r="AR108" s="30"/>
      <c r="AS108" s="30"/>
      <c r="AT108" s="30"/>
    </row>
    <row r="109" spans="1:46" ht="42">
      <c r="A109" s="92"/>
      <c r="B109" s="27">
        <v>1102</v>
      </c>
      <c r="C109" s="97" t="s">
        <v>195</v>
      </c>
      <c r="D109" s="47" t="s">
        <v>134</v>
      </c>
      <c r="E109" s="47" t="s">
        <v>373</v>
      </c>
      <c r="F109" s="30"/>
      <c r="G109" s="47" t="s">
        <v>90</v>
      </c>
      <c r="H109" s="30"/>
      <c r="I109" s="30"/>
      <c r="J109" s="48"/>
      <c r="K109" s="30"/>
      <c r="L109" s="30"/>
      <c r="M109" s="30"/>
      <c r="N109" s="30"/>
      <c r="O109" s="30"/>
      <c r="P109" s="30"/>
      <c r="Q109" s="30"/>
      <c r="R109" s="30"/>
      <c r="S109" s="30"/>
      <c r="T109" s="30"/>
      <c r="U109" s="57"/>
      <c r="V109" s="30"/>
      <c r="W109" s="46"/>
      <c r="X109" s="27"/>
      <c r="Y109" s="73"/>
      <c r="Z109" s="57"/>
      <c r="AA109" s="30"/>
      <c r="AB109" s="31"/>
      <c r="AC109" s="30"/>
      <c r="AD109" s="30"/>
      <c r="AE109" s="30"/>
      <c r="AF109" s="27"/>
      <c r="AG109" s="101" t="s">
        <v>135</v>
      </c>
      <c r="AH109" s="76" t="s">
        <v>195</v>
      </c>
      <c r="AI109" s="48"/>
      <c r="AJ109" s="32"/>
      <c r="AK109" s="30"/>
      <c r="AL109" s="30"/>
      <c r="AM109" s="30"/>
      <c r="AN109" s="30"/>
      <c r="AO109" s="30"/>
      <c r="AP109" s="30"/>
      <c r="AQ109" s="30"/>
      <c r="AR109" s="30"/>
      <c r="AS109" s="30"/>
      <c r="AT109" s="30"/>
    </row>
    <row r="110" spans="1:46" ht="64">
      <c r="A110" s="83" t="s">
        <v>382</v>
      </c>
      <c r="B110" s="27">
        <v>1103</v>
      </c>
      <c r="C110" s="47" t="s">
        <v>383</v>
      </c>
      <c r="D110" s="47" t="s">
        <v>143</v>
      </c>
      <c r="E110" s="30"/>
      <c r="F110" s="30"/>
      <c r="G110" s="47" t="s">
        <v>384</v>
      </c>
      <c r="H110" s="30"/>
      <c r="I110" s="30"/>
      <c r="J110" s="48"/>
      <c r="K110" s="30"/>
      <c r="L110" s="30"/>
      <c r="M110" s="30"/>
      <c r="N110" s="30"/>
      <c r="O110" s="30"/>
      <c r="P110" s="30"/>
      <c r="Q110" s="30"/>
      <c r="R110" s="30"/>
      <c r="S110" s="30"/>
      <c r="T110" s="30"/>
      <c r="U110" s="57" t="s">
        <v>128</v>
      </c>
      <c r="V110" s="30"/>
      <c r="W110" s="46" t="s">
        <v>385</v>
      </c>
      <c r="X110" s="27" t="s">
        <v>90</v>
      </c>
      <c r="Y110" s="73" t="s">
        <v>82</v>
      </c>
      <c r="Z110" s="57" t="s">
        <v>83</v>
      </c>
      <c r="AA110" s="30"/>
      <c r="AB110" s="31" t="s">
        <v>386</v>
      </c>
      <c r="AC110" s="30"/>
      <c r="AD110" s="30"/>
      <c r="AE110" s="30"/>
      <c r="AF110" s="27" t="s">
        <v>85</v>
      </c>
      <c r="AG110" s="30"/>
      <c r="AH110" s="30"/>
      <c r="AI110" s="48"/>
      <c r="AJ110" s="32"/>
      <c r="AK110" s="30"/>
      <c r="AL110" s="30"/>
      <c r="AM110" s="30"/>
      <c r="AN110" s="30"/>
      <c r="AO110" s="30"/>
      <c r="AP110" s="30"/>
      <c r="AQ110" s="30"/>
      <c r="AR110" s="30"/>
      <c r="AS110" s="30"/>
      <c r="AT110" s="30"/>
    </row>
    <row r="111" spans="1:46" ht="64">
      <c r="A111" s="83" t="s">
        <v>387</v>
      </c>
      <c r="B111" s="27">
        <v>1104</v>
      </c>
      <c r="C111" s="47" t="s">
        <v>388</v>
      </c>
      <c r="D111" s="47" t="s">
        <v>143</v>
      </c>
      <c r="E111" s="30"/>
      <c r="F111" s="30"/>
      <c r="G111" s="47" t="s">
        <v>388</v>
      </c>
      <c r="H111" s="30"/>
      <c r="I111" s="30"/>
      <c r="J111" s="48" t="s">
        <v>268</v>
      </c>
      <c r="K111" s="30"/>
      <c r="L111" s="30"/>
      <c r="M111" s="30"/>
      <c r="N111" s="30"/>
      <c r="O111" s="30"/>
      <c r="P111" s="30"/>
      <c r="Q111" s="30"/>
      <c r="R111" s="30"/>
      <c r="S111" s="30"/>
      <c r="T111" s="30"/>
      <c r="U111" s="57" t="s">
        <v>128</v>
      </c>
      <c r="V111" s="30"/>
      <c r="W111" s="46" t="s">
        <v>92</v>
      </c>
      <c r="X111" s="27" t="s">
        <v>90</v>
      </c>
      <c r="Y111" s="73" t="s">
        <v>82</v>
      </c>
      <c r="Z111" s="57" t="s">
        <v>83</v>
      </c>
      <c r="AA111" s="30"/>
      <c r="AB111" s="31" t="s">
        <v>386</v>
      </c>
      <c r="AC111" s="30"/>
      <c r="AD111" s="30"/>
      <c r="AE111" s="30"/>
      <c r="AF111" s="27" t="s">
        <v>85</v>
      </c>
      <c r="AG111" s="30"/>
      <c r="AH111" s="30"/>
      <c r="AI111" s="48"/>
      <c r="AJ111" s="32"/>
      <c r="AK111" s="30"/>
      <c r="AL111" s="30"/>
      <c r="AM111" s="30"/>
      <c r="AN111" s="30"/>
      <c r="AO111" s="30"/>
      <c r="AP111" s="30"/>
      <c r="AQ111" s="30"/>
      <c r="AR111" s="30"/>
      <c r="AS111" s="30"/>
      <c r="AT111" s="30"/>
    </row>
    <row r="112" spans="1:46" ht="13">
      <c r="A112" s="102"/>
      <c r="C112" s="102"/>
      <c r="U112" s="102"/>
      <c r="AB112" s="102"/>
      <c r="AJ112" s="102"/>
    </row>
    <row r="113" spans="1:36" ht="13">
      <c r="A113" s="102"/>
      <c r="C113" s="102"/>
      <c r="U113" s="102"/>
      <c r="AB113" s="102"/>
      <c r="AJ113" s="102"/>
    </row>
    <row r="114" spans="1:36" ht="13">
      <c r="A114" s="102"/>
      <c r="C114" s="102"/>
      <c r="U114" s="102"/>
      <c r="AB114" s="102"/>
      <c r="AJ114" s="102"/>
    </row>
    <row r="115" spans="1:36" ht="13">
      <c r="A115" s="102"/>
      <c r="C115" s="102"/>
      <c r="U115" s="102"/>
      <c r="AB115" s="102"/>
      <c r="AJ115" s="102"/>
    </row>
    <row r="116" spans="1:36" ht="13">
      <c r="A116" s="102"/>
      <c r="C116" s="102"/>
      <c r="U116" s="102"/>
      <c r="AB116" s="102"/>
      <c r="AJ116" s="102"/>
    </row>
    <row r="117" spans="1:36" ht="13">
      <c r="A117" s="102"/>
      <c r="C117" s="102"/>
      <c r="U117" s="102"/>
      <c r="AB117" s="102"/>
      <c r="AJ117" s="102"/>
    </row>
    <row r="118" spans="1:36" ht="13">
      <c r="A118" s="102"/>
      <c r="C118" s="102"/>
      <c r="U118" s="102"/>
      <c r="AB118" s="102"/>
      <c r="AJ118" s="102"/>
    </row>
    <row r="119" spans="1:36" ht="13">
      <c r="A119" s="102"/>
      <c r="C119" s="102"/>
      <c r="U119" s="102"/>
      <c r="AB119" s="102"/>
      <c r="AJ119" s="102"/>
    </row>
    <row r="120" spans="1:36" ht="13">
      <c r="A120" s="102"/>
      <c r="C120" s="102"/>
      <c r="U120" s="102"/>
      <c r="AB120" s="102"/>
      <c r="AJ120" s="102"/>
    </row>
    <row r="121" spans="1:36" ht="13">
      <c r="A121" s="102"/>
      <c r="C121" s="102"/>
      <c r="U121" s="102"/>
      <c r="AB121" s="102"/>
      <c r="AJ121" s="102"/>
    </row>
    <row r="122" spans="1:36" ht="13">
      <c r="A122" s="102"/>
      <c r="C122" s="102"/>
      <c r="U122" s="102"/>
      <c r="AB122" s="102"/>
      <c r="AJ122" s="102"/>
    </row>
    <row r="123" spans="1:36" ht="13">
      <c r="A123" s="102"/>
      <c r="C123" s="102"/>
      <c r="U123" s="102"/>
      <c r="AB123" s="102"/>
      <c r="AJ123" s="102"/>
    </row>
    <row r="124" spans="1:36" ht="13">
      <c r="A124" s="102"/>
      <c r="C124" s="102"/>
      <c r="U124" s="102"/>
      <c r="AB124" s="102"/>
      <c r="AJ124" s="102"/>
    </row>
    <row r="125" spans="1:36" ht="13">
      <c r="A125" s="102"/>
      <c r="C125" s="102"/>
      <c r="U125" s="102"/>
      <c r="AB125" s="102"/>
      <c r="AJ125" s="102"/>
    </row>
    <row r="126" spans="1:36" ht="13">
      <c r="A126" s="102"/>
      <c r="C126" s="102"/>
      <c r="U126" s="102"/>
      <c r="AB126" s="102"/>
      <c r="AJ126" s="102"/>
    </row>
    <row r="127" spans="1:36" ht="13">
      <c r="A127" s="102"/>
      <c r="C127" s="102"/>
      <c r="U127" s="102"/>
      <c r="AB127" s="102"/>
      <c r="AJ127" s="102"/>
    </row>
    <row r="128" spans="1:36" ht="13">
      <c r="A128" s="102"/>
      <c r="C128" s="102"/>
      <c r="U128" s="102"/>
      <c r="AB128" s="102"/>
      <c r="AJ128" s="102"/>
    </row>
    <row r="129" spans="1:36" ht="13">
      <c r="A129" s="102"/>
      <c r="C129" s="102"/>
      <c r="U129" s="102"/>
      <c r="AB129" s="102"/>
      <c r="AJ129" s="102"/>
    </row>
    <row r="130" spans="1:36" ht="13">
      <c r="A130" s="102"/>
      <c r="C130" s="102"/>
      <c r="U130" s="102"/>
      <c r="AB130" s="102"/>
      <c r="AJ130" s="102"/>
    </row>
    <row r="131" spans="1:36" ht="13">
      <c r="A131" s="102"/>
      <c r="C131" s="102"/>
      <c r="U131" s="102"/>
      <c r="AB131" s="102"/>
      <c r="AJ131" s="102"/>
    </row>
    <row r="132" spans="1:36" ht="13">
      <c r="A132" s="102"/>
      <c r="C132" s="102"/>
      <c r="U132" s="102"/>
      <c r="AB132" s="102"/>
      <c r="AJ132" s="102"/>
    </row>
    <row r="133" spans="1:36" ht="13">
      <c r="A133" s="102"/>
      <c r="C133" s="102"/>
      <c r="U133" s="102"/>
      <c r="AB133" s="102"/>
      <c r="AJ133" s="102"/>
    </row>
    <row r="134" spans="1:36" ht="13">
      <c r="A134" s="102"/>
      <c r="C134" s="102"/>
      <c r="U134" s="102"/>
      <c r="AB134" s="102"/>
      <c r="AJ134" s="102"/>
    </row>
    <row r="135" spans="1:36" ht="13">
      <c r="A135" s="102"/>
      <c r="C135" s="102"/>
      <c r="U135" s="102"/>
      <c r="AB135" s="102"/>
      <c r="AJ135" s="102"/>
    </row>
    <row r="136" spans="1:36" ht="13">
      <c r="A136" s="102"/>
      <c r="C136" s="102"/>
      <c r="U136" s="102"/>
      <c r="AB136" s="102"/>
      <c r="AJ136" s="102"/>
    </row>
    <row r="137" spans="1:36" ht="13">
      <c r="A137" s="102"/>
      <c r="C137" s="102"/>
      <c r="U137" s="102"/>
      <c r="AB137" s="102"/>
      <c r="AJ137" s="102"/>
    </row>
    <row r="138" spans="1:36" ht="13">
      <c r="A138" s="102"/>
      <c r="C138" s="102"/>
      <c r="U138" s="102"/>
      <c r="AB138" s="102"/>
      <c r="AJ138" s="102"/>
    </row>
    <row r="139" spans="1:36" ht="13">
      <c r="A139" s="102"/>
      <c r="C139" s="102"/>
      <c r="U139" s="102"/>
      <c r="AB139" s="102"/>
      <c r="AJ139" s="102"/>
    </row>
    <row r="140" spans="1:36" ht="13">
      <c r="A140" s="102"/>
      <c r="C140" s="102"/>
      <c r="U140" s="102"/>
      <c r="AB140" s="102"/>
      <c r="AJ140" s="102"/>
    </row>
    <row r="141" spans="1:36" ht="13">
      <c r="A141" s="102"/>
      <c r="C141" s="102"/>
      <c r="U141" s="102"/>
      <c r="AB141" s="102"/>
      <c r="AJ141" s="102"/>
    </row>
    <row r="142" spans="1:36" ht="13">
      <c r="A142" s="102"/>
      <c r="C142" s="102"/>
      <c r="U142" s="102"/>
      <c r="AB142" s="102"/>
      <c r="AJ142" s="102"/>
    </row>
    <row r="143" spans="1:36" ht="13">
      <c r="A143" s="102"/>
      <c r="C143" s="102"/>
      <c r="U143" s="102"/>
      <c r="AB143" s="102"/>
      <c r="AJ143" s="102"/>
    </row>
    <row r="144" spans="1:36" ht="13">
      <c r="A144" s="102"/>
      <c r="C144" s="102"/>
      <c r="U144" s="102"/>
      <c r="AB144" s="102"/>
      <c r="AJ144" s="102"/>
    </row>
    <row r="145" spans="1:36" ht="13">
      <c r="A145" s="102"/>
      <c r="C145" s="102"/>
      <c r="U145" s="102"/>
      <c r="AB145" s="102"/>
      <c r="AJ145" s="102"/>
    </row>
    <row r="146" spans="1:36" ht="13">
      <c r="A146" s="102"/>
      <c r="C146" s="102"/>
      <c r="U146" s="102"/>
      <c r="AB146" s="102"/>
      <c r="AJ146" s="102"/>
    </row>
    <row r="147" spans="1:36" ht="13">
      <c r="A147" s="102"/>
      <c r="C147" s="102"/>
      <c r="U147" s="102"/>
      <c r="AB147" s="102"/>
      <c r="AJ147" s="102"/>
    </row>
    <row r="148" spans="1:36" ht="13">
      <c r="A148" s="102"/>
      <c r="C148" s="102"/>
      <c r="U148" s="102"/>
      <c r="AB148" s="102"/>
      <c r="AJ148" s="102"/>
    </row>
    <row r="149" spans="1:36" ht="13">
      <c r="A149" s="102"/>
      <c r="C149" s="102"/>
      <c r="U149" s="102"/>
      <c r="AB149" s="102"/>
      <c r="AJ149" s="102"/>
    </row>
    <row r="150" spans="1:36" ht="13">
      <c r="A150" s="102"/>
      <c r="C150" s="102"/>
      <c r="U150" s="102"/>
      <c r="AB150" s="102"/>
      <c r="AJ150" s="102"/>
    </row>
    <row r="151" spans="1:36" ht="13">
      <c r="A151" s="102"/>
      <c r="C151" s="102"/>
      <c r="U151" s="102"/>
      <c r="AB151" s="102"/>
      <c r="AJ151" s="102"/>
    </row>
    <row r="152" spans="1:36" ht="13">
      <c r="A152" s="102"/>
      <c r="C152" s="102"/>
      <c r="U152" s="102"/>
      <c r="AB152" s="102"/>
      <c r="AJ152" s="102"/>
    </row>
    <row r="153" spans="1:36" ht="13">
      <c r="A153" s="102"/>
      <c r="C153" s="102"/>
      <c r="U153" s="102"/>
      <c r="AB153" s="102"/>
      <c r="AJ153" s="102"/>
    </row>
    <row r="154" spans="1:36" ht="13">
      <c r="A154" s="102"/>
      <c r="C154" s="102"/>
      <c r="U154" s="102"/>
      <c r="AB154" s="102"/>
      <c r="AJ154" s="102"/>
    </row>
    <row r="155" spans="1:36" ht="13">
      <c r="A155" s="102"/>
      <c r="C155" s="102"/>
      <c r="U155" s="102"/>
      <c r="AB155" s="102"/>
      <c r="AJ155" s="102"/>
    </row>
    <row r="156" spans="1:36" ht="13">
      <c r="A156" s="102"/>
      <c r="C156" s="102"/>
      <c r="U156" s="102"/>
      <c r="AB156" s="102"/>
      <c r="AJ156" s="102"/>
    </row>
    <row r="157" spans="1:36" ht="13">
      <c r="A157" s="102"/>
      <c r="C157" s="102"/>
      <c r="U157" s="102"/>
      <c r="AB157" s="102"/>
      <c r="AJ157" s="102"/>
    </row>
    <row r="158" spans="1:36" ht="13">
      <c r="A158" s="102"/>
      <c r="C158" s="102"/>
      <c r="U158" s="102"/>
      <c r="AB158" s="102"/>
      <c r="AJ158" s="102"/>
    </row>
    <row r="159" spans="1:36" ht="13">
      <c r="A159" s="102"/>
      <c r="C159" s="102"/>
      <c r="U159" s="102"/>
      <c r="AB159" s="102"/>
      <c r="AJ159" s="102"/>
    </row>
    <row r="160" spans="1:36" ht="13">
      <c r="A160" s="102"/>
      <c r="C160" s="102"/>
      <c r="U160" s="102"/>
      <c r="AB160" s="102"/>
      <c r="AJ160" s="102"/>
    </row>
    <row r="161" spans="1:36" ht="13">
      <c r="A161" s="102"/>
      <c r="C161" s="102"/>
      <c r="U161" s="102"/>
      <c r="AB161" s="102"/>
      <c r="AJ161" s="102"/>
    </row>
    <row r="162" spans="1:36" ht="13">
      <c r="A162" s="102"/>
      <c r="C162" s="102"/>
      <c r="U162" s="102"/>
      <c r="AB162" s="102"/>
      <c r="AJ162" s="102"/>
    </row>
    <row r="163" spans="1:36" ht="13">
      <c r="A163" s="102"/>
      <c r="C163" s="102"/>
      <c r="U163" s="102"/>
      <c r="AB163" s="102"/>
      <c r="AJ163" s="102"/>
    </row>
    <row r="164" spans="1:36" ht="13">
      <c r="A164" s="102"/>
      <c r="C164" s="102"/>
      <c r="U164" s="102"/>
      <c r="AB164" s="102"/>
      <c r="AJ164" s="102"/>
    </row>
    <row r="165" spans="1:36" ht="13">
      <c r="A165" s="102"/>
      <c r="C165" s="102"/>
      <c r="U165" s="102"/>
      <c r="AB165" s="102"/>
      <c r="AJ165" s="102"/>
    </row>
    <row r="166" spans="1:36" ht="13">
      <c r="A166" s="102"/>
      <c r="C166" s="102"/>
      <c r="U166" s="102"/>
      <c r="AB166" s="102"/>
      <c r="AJ166" s="102"/>
    </row>
    <row r="167" spans="1:36" ht="13">
      <c r="A167" s="102"/>
      <c r="C167" s="102"/>
      <c r="U167" s="102"/>
      <c r="AB167" s="102"/>
      <c r="AJ167" s="102"/>
    </row>
    <row r="168" spans="1:36" ht="13">
      <c r="A168" s="102"/>
      <c r="C168" s="102"/>
      <c r="U168" s="102"/>
      <c r="AB168" s="102"/>
      <c r="AJ168" s="102"/>
    </row>
    <row r="169" spans="1:36" ht="13">
      <c r="A169" s="102"/>
      <c r="C169" s="102"/>
      <c r="U169" s="102"/>
      <c r="AB169" s="102"/>
      <c r="AJ169" s="102"/>
    </row>
    <row r="170" spans="1:36" ht="13">
      <c r="A170" s="102"/>
      <c r="C170" s="102"/>
      <c r="U170" s="102"/>
      <c r="AB170" s="102"/>
      <c r="AJ170" s="102"/>
    </row>
    <row r="171" spans="1:36" ht="13">
      <c r="A171" s="102"/>
      <c r="C171" s="102"/>
      <c r="U171" s="102"/>
      <c r="AB171" s="102"/>
      <c r="AJ171" s="102"/>
    </row>
    <row r="172" spans="1:36" ht="13">
      <c r="A172" s="102"/>
      <c r="C172" s="102"/>
      <c r="U172" s="102"/>
      <c r="AB172" s="102"/>
      <c r="AJ172" s="102"/>
    </row>
    <row r="173" spans="1:36" ht="13">
      <c r="A173" s="102"/>
      <c r="C173" s="102"/>
      <c r="U173" s="102"/>
      <c r="AB173" s="102"/>
      <c r="AJ173" s="102"/>
    </row>
    <row r="174" spans="1:36" ht="13">
      <c r="A174" s="102"/>
      <c r="C174" s="102"/>
      <c r="U174" s="102"/>
      <c r="AB174" s="102"/>
      <c r="AJ174" s="102"/>
    </row>
    <row r="175" spans="1:36" ht="13">
      <c r="A175" s="102"/>
      <c r="C175" s="102"/>
      <c r="U175" s="102"/>
      <c r="AB175" s="102"/>
      <c r="AJ175" s="102"/>
    </row>
    <row r="176" spans="1:36" ht="13">
      <c r="A176" s="102"/>
      <c r="C176" s="102"/>
      <c r="U176" s="102"/>
      <c r="AB176" s="102"/>
      <c r="AJ176" s="102"/>
    </row>
    <row r="177" spans="1:36" ht="13">
      <c r="A177" s="102"/>
      <c r="C177" s="102"/>
      <c r="U177" s="102"/>
      <c r="AB177" s="102"/>
      <c r="AJ177" s="102"/>
    </row>
    <row r="178" spans="1:36" ht="13">
      <c r="A178" s="102"/>
      <c r="C178" s="102"/>
      <c r="U178" s="102"/>
      <c r="AB178" s="102"/>
      <c r="AJ178" s="102"/>
    </row>
    <row r="179" spans="1:36" ht="13">
      <c r="A179" s="102"/>
      <c r="C179" s="102"/>
      <c r="U179" s="102"/>
      <c r="AB179" s="102"/>
      <c r="AJ179" s="102"/>
    </row>
    <row r="180" spans="1:36" ht="13">
      <c r="A180" s="102"/>
      <c r="C180" s="102"/>
      <c r="U180" s="102"/>
      <c r="AB180" s="102"/>
      <c r="AJ180" s="102"/>
    </row>
    <row r="181" spans="1:36" ht="13">
      <c r="A181" s="102"/>
      <c r="C181" s="102"/>
      <c r="U181" s="102"/>
      <c r="AB181" s="102"/>
      <c r="AJ181" s="102"/>
    </row>
    <row r="182" spans="1:36" ht="13">
      <c r="A182" s="102"/>
      <c r="C182" s="102"/>
      <c r="U182" s="102"/>
      <c r="AB182" s="102"/>
      <c r="AJ182" s="102"/>
    </row>
    <row r="183" spans="1:36" ht="13">
      <c r="A183" s="102"/>
      <c r="C183" s="102"/>
      <c r="U183" s="102"/>
      <c r="AB183" s="102"/>
      <c r="AJ183" s="102"/>
    </row>
    <row r="184" spans="1:36" ht="13">
      <c r="A184" s="102"/>
      <c r="C184" s="102"/>
      <c r="U184" s="102"/>
      <c r="AB184" s="102"/>
      <c r="AJ184" s="102"/>
    </row>
    <row r="185" spans="1:36" ht="13">
      <c r="A185" s="102"/>
      <c r="C185" s="102"/>
      <c r="U185" s="102"/>
      <c r="AB185" s="102"/>
      <c r="AJ185" s="102"/>
    </row>
    <row r="186" spans="1:36" ht="13">
      <c r="A186" s="102"/>
      <c r="C186" s="102"/>
      <c r="U186" s="102"/>
      <c r="AB186" s="102"/>
      <c r="AJ186" s="102"/>
    </row>
    <row r="187" spans="1:36" ht="13">
      <c r="A187" s="102"/>
      <c r="C187" s="102"/>
      <c r="U187" s="102"/>
      <c r="AB187" s="102"/>
      <c r="AJ187" s="102"/>
    </row>
    <row r="188" spans="1:36" ht="13">
      <c r="A188" s="102"/>
      <c r="C188" s="102"/>
      <c r="U188" s="102"/>
      <c r="AB188" s="102"/>
      <c r="AJ188" s="102"/>
    </row>
    <row r="189" spans="1:36" ht="13">
      <c r="A189" s="102"/>
      <c r="C189" s="102"/>
      <c r="U189" s="102"/>
      <c r="AB189" s="102"/>
      <c r="AJ189" s="102"/>
    </row>
    <row r="190" spans="1:36" ht="13">
      <c r="A190" s="102"/>
      <c r="C190" s="102"/>
      <c r="U190" s="102"/>
      <c r="AB190" s="102"/>
      <c r="AJ190" s="102"/>
    </row>
    <row r="191" spans="1:36" ht="13">
      <c r="A191" s="102"/>
      <c r="C191" s="102"/>
      <c r="U191" s="102"/>
      <c r="AB191" s="102"/>
      <c r="AJ191" s="102"/>
    </row>
    <row r="192" spans="1:36" ht="13">
      <c r="A192" s="102"/>
      <c r="C192" s="102"/>
      <c r="U192" s="102"/>
      <c r="AB192" s="102"/>
      <c r="AJ192" s="102"/>
    </row>
    <row r="193" spans="1:36" ht="13">
      <c r="A193" s="102"/>
      <c r="C193" s="102"/>
      <c r="U193" s="102"/>
      <c r="AB193" s="102"/>
      <c r="AJ193" s="102"/>
    </row>
    <row r="194" spans="1:36" ht="13">
      <c r="A194" s="102"/>
      <c r="C194" s="102"/>
      <c r="U194" s="102"/>
      <c r="AB194" s="102"/>
      <c r="AJ194" s="102"/>
    </row>
    <row r="195" spans="1:36" ht="13">
      <c r="A195" s="102"/>
      <c r="C195" s="102"/>
      <c r="U195" s="102"/>
      <c r="AB195" s="102"/>
      <c r="AJ195" s="102"/>
    </row>
    <row r="196" spans="1:36" ht="13">
      <c r="A196" s="102"/>
      <c r="C196" s="102"/>
      <c r="U196" s="102"/>
      <c r="AB196" s="102"/>
      <c r="AJ196" s="102"/>
    </row>
    <row r="197" spans="1:36" ht="13">
      <c r="A197" s="102"/>
      <c r="C197" s="102"/>
      <c r="U197" s="102"/>
      <c r="AB197" s="102"/>
      <c r="AJ197" s="102"/>
    </row>
    <row r="198" spans="1:36" ht="13">
      <c r="A198" s="102"/>
      <c r="C198" s="102"/>
      <c r="U198" s="102"/>
      <c r="AB198" s="102"/>
      <c r="AJ198" s="102"/>
    </row>
    <row r="199" spans="1:36" ht="13">
      <c r="A199" s="102"/>
      <c r="C199" s="102"/>
      <c r="U199" s="102"/>
      <c r="AB199" s="102"/>
      <c r="AJ199" s="102"/>
    </row>
    <row r="200" spans="1:36" ht="13">
      <c r="A200" s="102"/>
      <c r="C200" s="102"/>
      <c r="U200" s="102"/>
      <c r="AB200" s="102"/>
      <c r="AJ200" s="102"/>
    </row>
    <row r="201" spans="1:36" ht="13">
      <c r="A201" s="102"/>
      <c r="C201" s="102"/>
      <c r="U201" s="102"/>
      <c r="AB201" s="102"/>
      <c r="AJ201" s="102"/>
    </row>
    <row r="202" spans="1:36" ht="13">
      <c r="A202" s="102"/>
      <c r="C202" s="102"/>
      <c r="U202" s="102"/>
      <c r="AB202" s="102"/>
      <c r="AJ202" s="102"/>
    </row>
    <row r="203" spans="1:36" ht="13">
      <c r="A203" s="102"/>
      <c r="C203" s="102"/>
      <c r="U203" s="102"/>
      <c r="AB203" s="102"/>
      <c r="AJ203" s="102"/>
    </row>
    <row r="204" spans="1:36" ht="13">
      <c r="A204" s="102"/>
      <c r="C204" s="102"/>
      <c r="U204" s="102"/>
      <c r="AB204" s="102"/>
      <c r="AJ204" s="102"/>
    </row>
    <row r="205" spans="1:36" ht="13">
      <c r="A205" s="102"/>
      <c r="C205" s="102"/>
      <c r="U205" s="102"/>
      <c r="AB205" s="102"/>
      <c r="AJ205" s="102"/>
    </row>
    <row r="206" spans="1:36" ht="13">
      <c r="A206" s="102"/>
      <c r="C206" s="102"/>
      <c r="U206" s="102"/>
      <c r="AB206" s="102"/>
      <c r="AJ206" s="102"/>
    </row>
    <row r="207" spans="1:36" ht="13">
      <c r="A207" s="102"/>
      <c r="C207" s="102"/>
      <c r="U207" s="102"/>
      <c r="AB207" s="102"/>
      <c r="AJ207" s="102"/>
    </row>
    <row r="208" spans="1:36" ht="13">
      <c r="A208" s="102"/>
      <c r="C208" s="102"/>
      <c r="U208" s="102"/>
      <c r="AB208" s="102"/>
      <c r="AJ208" s="102"/>
    </row>
    <row r="209" spans="1:36" ht="13">
      <c r="A209" s="102"/>
      <c r="C209" s="102"/>
      <c r="U209" s="102"/>
      <c r="AB209" s="102"/>
      <c r="AJ209" s="102"/>
    </row>
    <row r="210" spans="1:36" ht="13">
      <c r="A210" s="102"/>
      <c r="C210" s="102"/>
      <c r="U210" s="102"/>
      <c r="AB210" s="102"/>
      <c r="AJ210" s="102"/>
    </row>
    <row r="211" spans="1:36" ht="13">
      <c r="A211" s="102"/>
      <c r="C211" s="102"/>
      <c r="U211" s="102"/>
      <c r="AB211" s="102"/>
      <c r="AJ211" s="102"/>
    </row>
    <row r="212" spans="1:36" ht="13">
      <c r="A212" s="102"/>
      <c r="C212" s="102"/>
      <c r="U212" s="102"/>
      <c r="AB212" s="102"/>
      <c r="AJ212" s="102"/>
    </row>
    <row r="213" spans="1:36" ht="13">
      <c r="A213" s="102"/>
      <c r="C213" s="102"/>
      <c r="U213" s="102"/>
      <c r="AB213" s="102"/>
      <c r="AJ213" s="102"/>
    </row>
    <row r="214" spans="1:36" ht="13">
      <c r="A214" s="102"/>
      <c r="C214" s="102"/>
      <c r="U214" s="102"/>
      <c r="AB214" s="102"/>
      <c r="AJ214" s="102"/>
    </row>
    <row r="215" spans="1:36" ht="13">
      <c r="A215" s="102"/>
      <c r="C215" s="102"/>
      <c r="U215" s="102"/>
      <c r="AB215" s="102"/>
      <c r="AJ215" s="102"/>
    </row>
    <row r="216" spans="1:36" ht="13">
      <c r="A216" s="102"/>
      <c r="C216" s="102"/>
      <c r="U216" s="102"/>
      <c r="AB216" s="102"/>
      <c r="AJ216" s="102"/>
    </row>
    <row r="217" spans="1:36" ht="13">
      <c r="A217" s="102"/>
      <c r="C217" s="102"/>
      <c r="U217" s="102"/>
      <c r="AB217" s="102"/>
      <c r="AJ217" s="102"/>
    </row>
    <row r="218" spans="1:36" ht="13">
      <c r="A218" s="102"/>
      <c r="C218" s="102"/>
      <c r="U218" s="102"/>
      <c r="AB218" s="102"/>
      <c r="AJ218" s="102"/>
    </row>
    <row r="219" spans="1:36" ht="13">
      <c r="A219" s="102"/>
      <c r="C219" s="102"/>
      <c r="U219" s="102"/>
      <c r="AB219" s="102"/>
      <c r="AJ219" s="102"/>
    </row>
    <row r="220" spans="1:36" ht="13">
      <c r="A220" s="102"/>
      <c r="C220" s="102"/>
      <c r="U220" s="102"/>
      <c r="AB220" s="102"/>
      <c r="AJ220" s="102"/>
    </row>
    <row r="221" spans="1:36" ht="13">
      <c r="A221" s="102"/>
      <c r="C221" s="102"/>
      <c r="U221" s="102"/>
      <c r="AB221" s="102"/>
      <c r="AJ221" s="102"/>
    </row>
    <row r="222" spans="1:36" ht="13">
      <c r="A222" s="102"/>
      <c r="C222" s="102"/>
      <c r="U222" s="102"/>
      <c r="AB222" s="102"/>
      <c r="AJ222" s="102"/>
    </row>
    <row r="223" spans="1:36" ht="13">
      <c r="A223" s="102"/>
      <c r="C223" s="102"/>
      <c r="U223" s="102"/>
      <c r="AB223" s="102"/>
      <c r="AJ223" s="102"/>
    </row>
    <row r="224" spans="1:36" ht="13">
      <c r="A224" s="102"/>
      <c r="C224" s="102"/>
      <c r="U224" s="102"/>
      <c r="AB224" s="102"/>
      <c r="AJ224" s="102"/>
    </row>
    <row r="225" spans="1:36" ht="13">
      <c r="A225" s="102"/>
      <c r="C225" s="102"/>
      <c r="U225" s="102"/>
      <c r="AB225" s="102"/>
      <c r="AJ225" s="102"/>
    </row>
    <row r="226" spans="1:36" ht="13">
      <c r="A226" s="102"/>
      <c r="C226" s="102"/>
      <c r="U226" s="102"/>
      <c r="AB226" s="102"/>
      <c r="AJ226" s="102"/>
    </row>
    <row r="227" spans="1:36" ht="13">
      <c r="A227" s="102"/>
      <c r="C227" s="102"/>
      <c r="U227" s="102"/>
      <c r="AB227" s="102"/>
      <c r="AJ227" s="102"/>
    </row>
    <row r="228" spans="1:36" ht="13">
      <c r="A228" s="102"/>
      <c r="C228" s="102"/>
      <c r="U228" s="102"/>
      <c r="AB228" s="102"/>
      <c r="AJ228" s="102"/>
    </row>
    <row r="229" spans="1:36" ht="13">
      <c r="A229" s="102"/>
      <c r="C229" s="102"/>
      <c r="U229" s="102"/>
      <c r="AB229" s="102"/>
      <c r="AJ229" s="102"/>
    </row>
    <row r="230" spans="1:36" ht="13">
      <c r="A230" s="102"/>
      <c r="C230" s="102"/>
      <c r="U230" s="102"/>
      <c r="AB230" s="102"/>
      <c r="AJ230" s="102"/>
    </row>
    <row r="231" spans="1:36" ht="13">
      <c r="A231" s="102"/>
      <c r="C231" s="102"/>
      <c r="U231" s="102"/>
      <c r="AB231" s="102"/>
      <c r="AJ231" s="102"/>
    </row>
    <row r="232" spans="1:36" ht="13">
      <c r="A232" s="102"/>
      <c r="C232" s="102"/>
      <c r="U232" s="102"/>
      <c r="AB232" s="102"/>
      <c r="AJ232" s="102"/>
    </row>
    <row r="233" spans="1:36" ht="13">
      <c r="A233" s="102"/>
      <c r="C233" s="102"/>
      <c r="U233" s="102"/>
      <c r="AB233" s="102"/>
      <c r="AJ233" s="102"/>
    </row>
    <row r="234" spans="1:36" ht="13">
      <c r="A234" s="102"/>
      <c r="C234" s="102"/>
      <c r="U234" s="102"/>
      <c r="AB234" s="102"/>
      <c r="AJ234" s="102"/>
    </row>
    <row r="235" spans="1:36" ht="13">
      <c r="A235" s="102"/>
      <c r="C235" s="102"/>
      <c r="U235" s="102"/>
      <c r="AB235" s="102"/>
      <c r="AJ235" s="102"/>
    </row>
    <row r="236" spans="1:36" ht="13">
      <c r="A236" s="102"/>
      <c r="C236" s="102"/>
      <c r="U236" s="102"/>
      <c r="AB236" s="102"/>
      <c r="AJ236" s="102"/>
    </row>
    <row r="237" spans="1:36" ht="13">
      <c r="A237" s="102"/>
      <c r="C237" s="102"/>
      <c r="U237" s="102"/>
      <c r="AB237" s="102"/>
      <c r="AJ237" s="102"/>
    </row>
    <row r="238" spans="1:36" ht="13">
      <c r="A238" s="102"/>
      <c r="C238" s="102"/>
      <c r="U238" s="102"/>
      <c r="AB238" s="102"/>
      <c r="AJ238" s="102"/>
    </row>
    <row r="239" spans="1:36" ht="13">
      <c r="A239" s="102"/>
      <c r="C239" s="102"/>
      <c r="U239" s="102"/>
      <c r="AB239" s="102"/>
      <c r="AJ239" s="102"/>
    </row>
    <row r="240" spans="1:36" ht="13">
      <c r="A240" s="102"/>
      <c r="C240" s="102"/>
      <c r="U240" s="102"/>
      <c r="AB240" s="102"/>
      <c r="AJ240" s="102"/>
    </row>
    <row r="241" spans="1:36" ht="13">
      <c r="A241" s="102"/>
      <c r="C241" s="102"/>
      <c r="U241" s="102"/>
      <c r="AB241" s="102"/>
      <c r="AJ241" s="102"/>
    </row>
    <row r="242" spans="1:36" ht="13">
      <c r="A242" s="102"/>
      <c r="C242" s="102"/>
      <c r="U242" s="102"/>
      <c r="AB242" s="102"/>
      <c r="AJ242" s="102"/>
    </row>
    <row r="243" spans="1:36" ht="13">
      <c r="A243" s="102"/>
      <c r="C243" s="102"/>
      <c r="U243" s="102"/>
      <c r="AB243" s="102"/>
      <c r="AJ243" s="102"/>
    </row>
    <row r="244" spans="1:36" ht="13">
      <c r="A244" s="102"/>
      <c r="C244" s="102"/>
      <c r="U244" s="102"/>
      <c r="AB244" s="102"/>
      <c r="AJ244" s="102"/>
    </row>
    <row r="245" spans="1:36" ht="13">
      <c r="A245" s="102"/>
      <c r="C245" s="102"/>
      <c r="U245" s="102"/>
      <c r="AB245" s="102"/>
      <c r="AJ245" s="102"/>
    </row>
    <row r="246" spans="1:36" ht="13">
      <c r="A246" s="102"/>
      <c r="C246" s="102"/>
      <c r="U246" s="102"/>
      <c r="AB246" s="102"/>
      <c r="AJ246" s="102"/>
    </row>
    <row r="247" spans="1:36" ht="13">
      <c r="A247" s="102"/>
      <c r="C247" s="102"/>
      <c r="U247" s="102"/>
      <c r="AB247" s="102"/>
      <c r="AJ247" s="102"/>
    </row>
    <row r="248" spans="1:36" ht="13">
      <c r="A248" s="102"/>
      <c r="C248" s="102"/>
      <c r="U248" s="102"/>
      <c r="AB248" s="102"/>
      <c r="AJ248" s="102"/>
    </row>
    <row r="249" spans="1:36" ht="13">
      <c r="A249" s="102"/>
      <c r="C249" s="102"/>
      <c r="U249" s="102"/>
      <c r="AB249" s="102"/>
      <c r="AJ249" s="102"/>
    </row>
    <row r="250" spans="1:36" ht="13">
      <c r="A250" s="102"/>
      <c r="C250" s="102"/>
      <c r="U250" s="102"/>
      <c r="AB250" s="102"/>
      <c r="AJ250" s="102"/>
    </row>
    <row r="251" spans="1:36" ht="13">
      <c r="A251" s="102"/>
      <c r="C251" s="102"/>
      <c r="U251" s="102"/>
      <c r="AB251" s="102"/>
      <c r="AJ251" s="102"/>
    </row>
    <row r="252" spans="1:36" ht="13">
      <c r="A252" s="102"/>
      <c r="C252" s="102"/>
      <c r="U252" s="102"/>
      <c r="AB252" s="102"/>
      <c r="AJ252" s="102"/>
    </row>
    <row r="253" spans="1:36" ht="13">
      <c r="A253" s="102"/>
      <c r="C253" s="102"/>
      <c r="U253" s="102"/>
      <c r="AB253" s="102"/>
      <c r="AJ253" s="102"/>
    </row>
    <row r="254" spans="1:36" ht="13">
      <c r="A254" s="102"/>
      <c r="C254" s="102"/>
      <c r="U254" s="102"/>
      <c r="AB254" s="102"/>
      <c r="AJ254" s="102"/>
    </row>
    <row r="255" spans="1:36" ht="13">
      <c r="A255" s="102"/>
      <c r="C255" s="102"/>
      <c r="U255" s="102"/>
      <c r="AB255" s="102"/>
      <c r="AJ255" s="102"/>
    </row>
    <row r="256" spans="1:36" ht="13">
      <c r="A256" s="102"/>
      <c r="C256" s="102"/>
      <c r="U256" s="102"/>
      <c r="AB256" s="102"/>
      <c r="AJ256" s="102"/>
    </row>
    <row r="257" spans="1:36" ht="13">
      <c r="A257" s="102"/>
      <c r="C257" s="102"/>
      <c r="U257" s="102"/>
      <c r="AB257" s="102"/>
      <c r="AJ257" s="102"/>
    </row>
    <row r="258" spans="1:36" ht="13">
      <c r="A258" s="102"/>
      <c r="C258" s="102"/>
      <c r="U258" s="102"/>
      <c r="AB258" s="102"/>
      <c r="AJ258" s="102"/>
    </row>
    <row r="259" spans="1:36" ht="13">
      <c r="A259" s="102"/>
      <c r="C259" s="102"/>
      <c r="U259" s="102"/>
      <c r="AB259" s="102"/>
      <c r="AJ259" s="102"/>
    </row>
    <row r="260" spans="1:36" ht="13">
      <c r="A260" s="102"/>
      <c r="C260" s="102"/>
      <c r="U260" s="102"/>
      <c r="AB260" s="102"/>
      <c r="AJ260" s="102"/>
    </row>
    <row r="261" spans="1:36" ht="13">
      <c r="A261" s="102"/>
      <c r="C261" s="102"/>
      <c r="U261" s="102"/>
      <c r="AB261" s="102"/>
      <c r="AJ261" s="102"/>
    </row>
    <row r="262" spans="1:36" ht="13">
      <c r="A262" s="102"/>
      <c r="C262" s="102"/>
      <c r="U262" s="102"/>
      <c r="AB262" s="102"/>
      <c r="AJ262" s="102"/>
    </row>
    <row r="263" spans="1:36" ht="13">
      <c r="A263" s="102"/>
      <c r="C263" s="102"/>
      <c r="U263" s="102"/>
      <c r="AB263" s="102"/>
      <c r="AJ263" s="102"/>
    </row>
    <row r="264" spans="1:36" ht="13">
      <c r="A264" s="102"/>
      <c r="C264" s="102"/>
      <c r="U264" s="102"/>
      <c r="AB264" s="102"/>
      <c r="AJ264" s="102"/>
    </row>
    <row r="265" spans="1:36" ht="13">
      <c r="A265" s="102"/>
      <c r="C265" s="102"/>
      <c r="U265" s="102"/>
      <c r="AB265" s="102"/>
      <c r="AJ265" s="102"/>
    </row>
    <row r="266" spans="1:36" ht="13">
      <c r="A266" s="102"/>
      <c r="C266" s="102"/>
      <c r="U266" s="102"/>
      <c r="AB266" s="102"/>
      <c r="AJ266" s="102"/>
    </row>
    <row r="267" spans="1:36" ht="13">
      <c r="A267" s="102"/>
      <c r="C267" s="102"/>
      <c r="U267" s="102"/>
      <c r="AB267" s="102"/>
      <c r="AJ267" s="102"/>
    </row>
    <row r="268" spans="1:36" ht="13">
      <c r="A268" s="102"/>
      <c r="C268" s="102"/>
      <c r="U268" s="102"/>
      <c r="AB268" s="102"/>
      <c r="AJ268" s="102"/>
    </row>
    <row r="269" spans="1:36" ht="13">
      <c r="A269" s="102"/>
      <c r="C269" s="102"/>
      <c r="U269" s="102"/>
      <c r="AB269" s="102"/>
      <c r="AJ269" s="102"/>
    </row>
    <row r="270" spans="1:36" ht="13">
      <c r="A270" s="102"/>
      <c r="C270" s="102"/>
      <c r="U270" s="102"/>
      <c r="AB270" s="102"/>
      <c r="AJ270" s="102"/>
    </row>
    <row r="271" spans="1:36" ht="13">
      <c r="A271" s="102"/>
      <c r="C271" s="102"/>
      <c r="U271" s="102"/>
      <c r="AB271" s="102"/>
      <c r="AJ271" s="102"/>
    </row>
    <row r="272" spans="1:36" ht="13">
      <c r="A272" s="102"/>
      <c r="C272" s="102"/>
      <c r="U272" s="102"/>
      <c r="AB272" s="102"/>
      <c r="AJ272" s="102"/>
    </row>
    <row r="273" spans="1:36" ht="13">
      <c r="A273" s="102"/>
      <c r="C273" s="102"/>
      <c r="U273" s="102"/>
      <c r="AB273" s="102"/>
      <c r="AJ273" s="102"/>
    </row>
    <row r="274" spans="1:36" ht="13">
      <c r="A274" s="102"/>
      <c r="C274" s="102"/>
      <c r="U274" s="102"/>
      <c r="AB274" s="102"/>
      <c r="AJ274" s="102"/>
    </row>
    <row r="275" spans="1:36" ht="13">
      <c r="A275" s="102"/>
      <c r="C275" s="102"/>
      <c r="U275" s="102"/>
      <c r="AB275" s="102"/>
      <c r="AJ275" s="102"/>
    </row>
    <row r="276" spans="1:36" ht="13">
      <c r="A276" s="102"/>
      <c r="C276" s="102"/>
      <c r="U276" s="102"/>
      <c r="AB276" s="102"/>
      <c r="AJ276" s="102"/>
    </row>
    <row r="277" spans="1:36" ht="13">
      <c r="A277" s="102"/>
      <c r="C277" s="102"/>
      <c r="U277" s="102"/>
      <c r="AB277" s="102"/>
      <c r="AJ277" s="102"/>
    </row>
    <row r="278" spans="1:36" ht="13">
      <c r="A278" s="102"/>
      <c r="C278" s="102"/>
      <c r="U278" s="102"/>
      <c r="AB278" s="102"/>
      <c r="AJ278" s="102"/>
    </row>
    <row r="279" spans="1:36" ht="13">
      <c r="A279" s="102"/>
      <c r="C279" s="102"/>
      <c r="U279" s="102"/>
      <c r="AB279" s="102"/>
      <c r="AJ279" s="102"/>
    </row>
    <row r="280" spans="1:36" ht="13">
      <c r="A280" s="102"/>
      <c r="C280" s="102"/>
      <c r="U280" s="102"/>
      <c r="AB280" s="102"/>
      <c r="AJ280" s="102"/>
    </row>
    <row r="281" spans="1:36" ht="13">
      <c r="A281" s="102"/>
      <c r="C281" s="102"/>
      <c r="U281" s="102"/>
      <c r="AB281" s="102"/>
      <c r="AJ281" s="102"/>
    </row>
    <row r="282" spans="1:36" ht="13">
      <c r="A282" s="102"/>
      <c r="C282" s="102"/>
      <c r="U282" s="102"/>
      <c r="AB282" s="102"/>
      <c r="AJ282" s="102"/>
    </row>
    <row r="283" spans="1:36" ht="13">
      <c r="A283" s="102"/>
      <c r="C283" s="102"/>
      <c r="U283" s="102"/>
      <c r="AB283" s="102"/>
      <c r="AJ283" s="102"/>
    </row>
    <row r="284" spans="1:36" ht="13">
      <c r="A284" s="102"/>
      <c r="C284" s="102"/>
      <c r="U284" s="102"/>
      <c r="AB284" s="102"/>
      <c r="AJ284" s="102"/>
    </row>
    <row r="285" spans="1:36" ht="13">
      <c r="A285" s="102"/>
      <c r="C285" s="102"/>
      <c r="U285" s="102"/>
      <c r="AB285" s="102"/>
      <c r="AJ285" s="102"/>
    </row>
    <row r="286" spans="1:36" ht="13">
      <c r="A286" s="102"/>
      <c r="C286" s="102"/>
      <c r="U286" s="102"/>
      <c r="AB286" s="102"/>
      <c r="AJ286" s="102"/>
    </row>
    <row r="287" spans="1:36" ht="13">
      <c r="A287" s="102"/>
      <c r="C287" s="102"/>
      <c r="U287" s="102"/>
      <c r="AB287" s="102"/>
      <c r="AJ287" s="102"/>
    </row>
    <row r="288" spans="1:36" ht="13">
      <c r="A288" s="102"/>
      <c r="C288" s="102"/>
      <c r="U288" s="102"/>
      <c r="AB288" s="102"/>
      <c r="AJ288" s="102"/>
    </row>
    <row r="289" spans="1:36" ht="13">
      <c r="A289" s="102"/>
      <c r="C289" s="102"/>
      <c r="U289" s="102"/>
      <c r="AB289" s="102"/>
      <c r="AJ289" s="102"/>
    </row>
    <row r="290" spans="1:36" ht="13">
      <c r="A290" s="102"/>
      <c r="C290" s="102"/>
      <c r="U290" s="102"/>
      <c r="AB290" s="102"/>
      <c r="AJ290" s="102"/>
    </row>
    <row r="291" spans="1:36" ht="13">
      <c r="A291" s="102"/>
      <c r="C291" s="102"/>
      <c r="U291" s="102"/>
      <c r="AB291" s="102"/>
      <c r="AJ291" s="102"/>
    </row>
    <row r="292" spans="1:36" ht="13">
      <c r="A292" s="102"/>
      <c r="C292" s="102"/>
      <c r="U292" s="102"/>
      <c r="AB292" s="102"/>
      <c r="AJ292" s="102"/>
    </row>
    <row r="293" spans="1:36" ht="13">
      <c r="A293" s="102"/>
      <c r="C293" s="102"/>
      <c r="U293" s="102"/>
      <c r="AB293" s="102"/>
      <c r="AJ293" s="102"/>
    </row>
    <row r="294" spans="1:36" ht="13">
      <c r="A294" s="102"/>
      <c r="C294" s="102"/>
      <c r="U294" s="102"/>
      <c r="AB294" s="102"/>
      <c r="AJ294" s="102"/>
    </row>
    <row r="295" spans="1:36" ht="13">
      <c r="A295" s="102"/>
      <c r="C295" s="102"/>
      <c r="U295" s="102"/>
      <c r="AB295" s="102"/>
      <c r="AJ295" s="102"/>
    </row>
    <row r="296" spans="1:36" ht="13">
      <c r="A296" s="102"/>
      <c r="C296" s="102"/>
      <c r="U296" s="102"/>
      <c r="AB296" s="102"/>
      <c r="AJ296" s="102"/>
    </row>
    <row r="297" spans="1:36" ht="13">
      <c r="A297" s="102"/>
      <c r="C297" s="102"/>
      <c r="U297" s="102"/>
      <c r="AB297" s="102"/>
      <c r="AJ297" s="102"/>
    </row>
    <row r="298" spans="1:36" ht="13">
      <c r="A298" s="102"/>
      <c r="C298" s="102"/>
      <c r="U298" s="102"/>
      <c r="AB298" s="102"/>
      <c r="AJ298" s="102"/>
    </row>
    <row r="299" spans="1:36" ht="13">
      <c r="A299" s="102"/>
      <c r="C299" s="102"/>
      <c r="U299" s="102"/>
      <c r="AB299" s="102"/>
      <c r="AJ299" s="102"/>
    </row>
    <row r="300" spans="1:36" ht="13">
      <c r="A300" s="102"/>
      <c r="C300" s="102"/>
      <c r="U300" s="102"/>
      <c r="AB300" s="102"/>
      <c r="AJ300" s="102"/>
    </row>
    <row r="301" spans="1:36" ht="13">
      <c r="A301" s="102"/>
      <c r="C301" s="102"/>
      <c r="U301" s="102"/>
      <c r="AB301" s="102"/>
      <c r="AJ301" s="102"/>
    </row>
    <row r="302" spans="1:36" ht="13">
      <c r="A302" s="102"/>
      <c r="C302" s="102"/>
      <c r="U302" s="102"/>
      <c r="AB302" s="102"/>
      <c r="AJ302" s="102"/>
    </row>
    <row r="303" spans="1:36" ht="13">
      <c r="A303" s="102"/>
      <c r="C303" s="102"/>
      <c r="U303" s="102"/>
      <c r="AB303" s="102"/>
      <c r="AJ303" s="102"/>
    </row>
    <row r="304" spans="1:36" ht="13">
      <c r="A304" s="102"/>
      <c r="C304" s="102"/>
      <c r="U304" s="102"/>
      <c r="AB304" s="102"/>
      <c r="AJ304" s="102"/>
    </row>
    <row r="305" spans="1:36" ht="13">
      <c r="A305" s="102"/>
      <c r="C305" s="102"/>
      <c r="U305" s="102"/>
      <c r="AB305" s="102"/>
      <c r="AJ305" s="102"/>
    </row>
    <row r="306" spans="1:36" ht="13">
      <c r="A306" s="102"/>
      <c r="C306" s="102"/>
      <c r="U306" s="102"/>
      <c r="AB306" s="102"/>
      <c r="AJ306" s="102"/>
    </row>
    <row r="307" spans="1:36" ht="13">
      <c r="A307" s="102"/>
      <c r="C307" s="102"/>
      <c r="U307" s="102"/>
      <c r="AB307" s="102"/>
      <c r="AJ307" s="102"/>
    </row>
    <row r="308" spans="1:36" ht="13">
      <c r="A308" s="102"/>
      <c r="C308" s="102"/>
      <c r="U308" s="102"/>
      <c r="AB308" s="102"/>
      <c r="AJ308" s="102"/>
    </row>
    <row r="309" spans="1:36" ht="13">
      <c r="A309" s="102"/>
      <c r="C309" s="102"/>
      <c r="U309" s="102"/>
      <c r="AB309" s="102"/>
      <c r="AJ309" s="102"/>
    </row>
    <row r="310" spans="1:36" ht="13">
      <c r="A310" s="102"/>
      <c r="C310" s="102"/>
      <c r="U310" s="102"/>
      <c r="AB310" s="102"/>
      <c r="AJ310" s="102"/>
    </row>
    <row r="311" spans="1:36" ht="13">
      <c r="A311" s="102"/>
      <c r="C311" s="102"/>
      <c r="U311" s="102"/>
      <c r="AB311" s="102"/>
      <c r="AJ311" s="102"/>
    </row>
    <row r="312" spans="1:36" ht="13">
      <c r="A312" s="102"/>
      <c r="C312" s="102"/>
      <c r="U312" s="102"/>
      <c r="AB312" s="102"/>
      <c r="AJ312" s="102"/>
    </row>
    <row r="313" spans="1:36" ht="13">
      <c r="A313" s="102"/>
      <c r="C313" s="102"/>
      <c r="U313" s="102"/>
      <c r="AB313" s="102"/>
      <c r="AJ313" s="102"/>
    </row>
    <row r="314" spans="1:36" ht="13">
      <c r="A314" s="102"/>
      <c r="C314" s="102"/>
      <c r="U314" s="102"/>
      <c r="AB314" s="102"/>
      <c r="AJ314" s="102"/>
    </row>
    <row r="315" spans="1:36" ht="13">
      <c r="A315" s="102"/>
      <c r="C315" s="102"/>
      <c r="U315" s="102"/>
      <c r="AB315" s="102"/>
      <c r="AJ315" s="102"/>
    </row>
    <row r="316" spans="1:36" ht="13">
      <c r="A316" s="102"/>
      <c r="C316" s="102"/>
      <c r="U316" s="102"/>
      <c r="AB316" s="102"/>
      <c r="AJ316" s="102"/>
    </row>
    <row r="317" spans="1:36" ht="13">
      <c r="A317" s="102"/>
      <c r="C317" s="102"/>
      <c r="U317" s="102"/>
      <c r="AB317" s="102"/>
      <c r="AJ317" s="102"/>
    </row>
    <row r="318" spans="1:36" ht="13">
      <c r="A318" s="102"/>
      <c r="C318" s="102"/>
      <c r="U318" s="102"/>
      <c r="AB318" s="102"/>
      <c r="AJ318" s="102"/>
    </row>
    <row r="319" spans="1:36" ht="13">
      <c r="A319" s="102"/>
      <c r="C319" s="102"/>
      <c r="U319" s="102"/>
      <c r="AB319" s="102"/>
      <c r="AJ319" s="102"/>
    </row>
    <row r="320" spans="1:36" ht="13">
      <c r="A320" s="102"/>
      <c r="C320" s="102"/>
      <c r="U320" s="102"/>
      <c r="AB320" s="102"/>
      <c r="AJ320" s="102"/>
    </row>
    <row r="321" spans="1:36" ht="13">
      <c r="A321" s="102"/>
      <c r="C321" s="102"/>
      <c r="U321" s="102"/>
      <c r="AB321" s="102"/>
      <c r="AJ321" s="102"/>
    </row>
    <row r="322" spans="1:36" ht="13">
      <c r="A322" s="102"/>
      <c r="C322" s="102"/>
      <c r="U322" s="102"/>
      <c r="AB322" s="102"/>
      <c r="AJ322" s="102"/>
    </row>
    <row r="323" spans="1:36" ht="13">
      <c r="A323" s="102"/>
      <c r="C323" s="102"/>
      <c r="U323" s="102"/>
      <c r="AB323" s="102"/>
      <c r="AJ323" s="102"/>
    </row>
    <row r="324" spans="1:36" ht="13">
      <c r="A324" s="102"/>
      <c r="C324" s="102"/>
      <c r="U324" s="102"/>
      <c r="AB324" s="102"/>
      <c r="AJ324" s="102"/>
    </row>
    <row r="325" spans="1:36" ht="13">
      <c r="A325" s="102"/>
      <c r="C325" s="102"/>
      <c r="U325" s="102"/>
      <c r="AB325" s="102"/>
      <c r="AJ325" s="102"/>
    </row>
    <row r="326" spans="1:36" ht="13">
      <c r="A326" s="102"/>
      <c r="C326" s="102"/>
      <c r="U326" s="102"/>
      <c r="AB326" s="102"/>
      <c r="AJ326" s="102"/>
    </row>
    <row r="327" spans="1:36" ht="13">
      <c r="A327" s="102"/>
      <c r="C327" s="102"/>
      <c r="U327" s="102"/>
      <c r="AB327" s="102"/>
      <c r="AJ327" s="102"/>
    </row>
    <row r="328" spans="1:36" ht="13">
      <c r="A328" s="102"/>
      <c r="C328" s="102"/>
      <c r="U328" s="102"/>
      <c r="AB328" s="102"/>
      <c r="AJ328" s="102"/>
    </row>
    <row r="329" spans="1:36" ht="13">
      <c r="A329" s="102"/>
      <c r="C329" s="102"/>
      <c r="U329" s="102"/>
      <c r="AB329" s="102"/>
      <c r="AJ329" s="102"/>
    </row>
    <row r="330" spans="1:36" ht="13">
      <c r="A330" s="102"/>
      <c r="C330" s="102"/>
      <c r="U330" s="102"/>
      <c r="AB330" s="102"/>
      <c r="AJ330" s="102"/>
    </row>
    <row r="331" spans="1:36" ht="13">
      <c r="A331" s="102"/>
      <c r="C331" s="102"/>
      <c r="U331" s="102"/>
      <c r="AB331" s="102"/>
      <c r="AJ331" s="102"/>
    </row>
    <row r="332" spans="1:36" ht="13">
      <c r="A332" s="102"/>
      <c r="C332" s="102"/>
      <c r="U332" s="102"/>
      <c r="AB332" s="102"/>
      <c r="AJ332" s="102"/>
    </row>
    <row r="333" spans="1:36" ht="13">
      <c r="A333" s="102"/>
      <c r="C333" s="102"/>
      <c r="U333" s="102"/>
      <c r="AB333" s="102"/>
      <c r="AJ333" s="102"/>
    </row>
    <row r="334" spans="1:36" ht="13">
      <c r="A334" s="102"/>
      <c r="C334" s="102"/>
      <c r="U334" s="102"/>
      <c r="AB334" s="102"/>
      <c r="AJ334" s="102"/>
    </row>
    <row r="335" spans="1:36" ht="13">
      <c r="A335" s="102"/>
      <c r="C335" s="102"/>
      <c r="U335" s="102"/>
      <c r="AB335" s="102"/>
      <c r="AJ335" s="102"/>
    </row>
    <row r="336" spans="1:36" ht="13">
      <c r="A336" s="102"/>
      <c r="C336" s="102"/>
      <c r="U336" s="102"/>
      <c r="AB336" s="102"/>
      <c r="AJ336" s="102"/>
    </row>
    <row r="337" spans="1:36" ht="13">
      <c r="A337" s="102"/>
      <c r="C337" s="102"/>
      <c r="U337" s="102"/>
      <c r="AB337" s="102"/>
      <c r="AJ337" s="102"/>
    </row>
    <row r="338" spans="1:36" ht="13">
      <c r="A338" s="102"/>
      <c r="C338" s="102"/>
      <c r="U338" s="102"/>
      <c r="AB338" s="102"/>
      <c r="AJ338" s="102"/>
    </row>
    <row r="339" spans="1:36" ht="13">
      <c r="A339" s="102"/>
      <c r="C339" s="102"/>
      <c r="U339" s="102"/>
      <c r="AB339" s="102"/>
      <c r="AJ339" s="102"/>
    </row>
    <row r="340" spans="1:36" ht="13">
      <c r="A340" s="102"/>
      <c r="C340" s="102"/>
      <c r="U340" s="102"/>
      <c r="AB340" s="102"/>
      <c r="AJ340" s="102"/>
    </row>
    <row r="341" spans="1:36" ht="13">
      <c r="A341" s="102"/>
      <c r="C341" s="102"/>
      <c r="U341" s="102"/>
      <c r="AB341" s="102"/>
      <c r="AJ341" s="102"/>
    </row>
    <row r="342" spans="1:36" ht="13">
      <c r="A342" s="102"/>
      <c r="C342" s="102"/>
      <c r="U342" s="102"/>
      <c r="AB342" s="102"/>
      <c r="AJ342" s="102"/>
    </row>
    <row r="343" spans="1:36" ht="13">
      <c r="A343" s="102"/>
      <c r="C343" s="102"/>
      <c r="U343" s="102"/>
      <c r="AB343" s="102"/>
      <c r="AJ343" s="102"/>
    </row>
    <row r="344" spans="1:36" ht="13">
      <c r="A344" s="102"/>
      <c r="C344" s="102"/>
      <c r="U344" s="102"/>
      <c r="AB344" s="102"/>
      <c r="AJ344" s="102"/>
    </row>
    <row r="345" spans="1:36" ht="13">
      <c r="A345" s="102"/>
      <c r="C345" s="102"/>
      <c r="U345" s="102"/>
      <c r="AB345" s="102"/>
      <c r="AJ345" s="102"/>
    </row>
    <row r="346" spans="1:36" ht="13">
      <c r="A346" s="102"/>
      <c r="C346" s="102"/>
      <c r="U346" s="102"/>
      <c r="AB346" s="102"/>
      <c r="AJ346" s="102"/>
    </row>
    <row r="347" spans="1:36" ht="13">
      <c r="A347" s="102"/>
      <c r="C347" s="102"/>
      <c r="U347" s="102"/>
      <c r="AB347" s="102"/>
      <c r="AJ347" s="102"/>
    </row>
    <row r="348" spans="1:36" ht="13">
      <c r="A348" s="102"/>
      <c r="C348" s="102"/>
      <c r="U348" s="102"/>
      <c r="AB348" s="102"/>
      <c r="AJ348" s="102"/>
    </row>
    <row r="349" spans="1:36" ht="13">
      <c r="A349" s="102"/>
      <c r="C349" s="102"/>
      <c r="U349" s="102"/>
      <c r="AB349" s="102"/>
      <c r="AJ349" s="102"/>
    </row>
    <row r="350" spans="1:36" ht="13">
      <c r="A350" s="102"/>
      <c r="C350" s="102"/>
      <c r="U350" s="102"/>
      <c r="AB350" s="102"/>
      <c r="AJ350" s="102"/>
    </row>
    <row r="351" spans="1:36" ht="13">
      <c r="A351" s="102"/>
      <c r="C351" s="102"/>
      <c r="U351" s="102"/>
      <c r="AB351" s="102"/>
      <c r="AJ351" s="102"/>
    </row>
    <row r="352" spans="1:36" ht="13">
      <c r="A352" s="102"/>
      <c r="C352" s="102"/>
      <c r="U352" s="102"/>
      <c r="AB352" s="102"/>
      <c r="AJ352" s="102"/>
    </row>
    <row r="353" spans="1:36" ht="13">
      <c r="A353" s="102"/>
      <c r="C353" s="102"/>
      <c r="U353" s="102"/>
      <c r="AB353" s="102"/>
      <c r="AJ353" s="102"/>
    </row>
    <row r="354" spans="1:36" ht="13">
      <c r="A354" s="102"/>
      <c r="C354" s="102"/>
      <c r="U354" s="102"/>
      <c r="AB354" s="102"/>
      <c r="AJ354" s="102"/>
    </row>
    <row r="355" spans="1:36" ht="13">
      <c r="A355" s="102"/>
      <c r="C355" s="102"/>
      <c r="U355" s="102"/>
      <c r="AB355" s="102"/>
      <c r="AJ355" s="102"/>
    </row>
    <row r="356" spans="1:36" ht="13">
      <c r="A356" s="102"/>
      <c r="C356" s="102"/>
      <c r="U356" s="102"/>
      <c r="AB356" s="102"/>
      <c r="AJ356" s="102"/>
    </row>
    <row r="357" spans="1:36" ht="13">
      <c r="A357" s="102"/>
      <c r="C357" s="102"/>
      <c r="U357" s="102"/>
      <c r="AB357" s="102"/>
      <c r="AJ357" s="102"/>
    </row>
    <row r="358" spans="1:36" ht="13">
      <c r="A358" s="102"/>
      <c r="C358" s="102"/>
      <c r="U358" s="102"/>
      <c r="AB358" s="102"/>
      <c r="AJ358" s="102"/>
    </row>
    <row r="359" spans="1:36" ht="13">
      <c r="A359" s="102"/>
      <c r="C359" s="102"/>
      <c r="U359" s="102"/>
      <c r="AB359" s="102"/>
      <c r="AJ359" s="102"/>
    </row>
    <row r="360" spans="1:36" ht="13">
      <c r="A360" s="102"/>
      <c r="C360" s="102"/>
      <c r="U360" s="102"/>
      <c r="AB360" s="102"/>
      <c r="AJ360" s="102"/>
    </row>
    <row r="361" spans="1:36" ht="13">
      <c r="A361" s="102"/>
      <c r="C361" s="102"/>
      <c r="U361" s="102"/>
      <c r="AB361" s="102"/>
      <c r="AJ361" s="102"/>
    </row>
    <row r="362" spans="1:36" ht="13">
      <c r="A362" s="102"/>
      <c r="C362" s="102"/>
      <c r="U362" s="102"/>
      <c r="AB362" s="102"/>
      <c r="AJ362" s="102"/>
    </row>
    <row r="363" spans="1:36" ht="13">
      <c r="A363" s="102"/>
      <c r="C363" s="102"/>
      <c r="U363" s="102"/>
      <c r="AB363" s="102"/>
      <c r="AJ363" s="102"/>
    </row>
    <row r="364" spans="1:36" ht="13">
      <c r="A364" s="102"/>
      <c r="C364" s="102"/>
      <c r="U364" s="102"/>
      <c r="AB364" s="102"/>
      <c r="AJ364" s="102"/>
    </row>
    <row r="365" spans="1:36" ht="13">
      <c r="A365" s="102"/>
      <c r="C365" s="102"/>
      <c r="U365" s="102"/>
      <c r="AB365" s="102"/>
      <c r="AJ365" s="102"/>
    </row>
    <row r="366" spans="1:36" ht="13">
      <c r="A366" s="102"/>
      <c r="C366" s="102"/>
      <c r="U366" s="102"/>
      <c r="AB366" s="102"/>
      <c r="AJ366" s="102"/>
    </row>
    <row r="367" spans="1:36" ht="13">
      <c r="A367" s="102"/>
      <c r="C367" s="102"/>
      <c r="U367" s="102"/>
      <c r="AB367" s="102"/>
      <c r="AJ367" s="102"/>
    </row>
    <row r="368" spans="1:36" ht="13">
      <c r="A368" s="102"/>
      <c r="C368" s="102"/>
      <c r="U368" s="102"/>
      <c r="AB368" s="102"/>
      <c r="AJ368" s="102"/>
    </row>
    <row r="369" spans="1:36" ht="13">
      <c r="A369" s="102"/>
      <c r="C369" s="102"/>
      <c r="U369" s="102"/>
      <c r="AB369" s="102"/>
      <c r="AJ369" s="102"/>
    </row>
    <row r="370" spans="1:36" ht="13">
      <c r="A370" s="102"/>
      <c r="C370" s="102"/>
      <c r="U370" s="102"/>
      <c r="AB370" s="102"/>
      <c r="AJ370" s="102"/>
    </row>
    <row r="371" spans="1:36" ht="13">
      <c r="A371" s="102"/>
      <c r="C371" s="102"/>
      <c r="U371" s="102"/>
      <c r="AB371" s="102"/>
      <c r="AJ371" s="102"/>
    </row>
    <row r="372" spans="1:36" ht="13">
      <c r="A372" s="102"/>
      <c r="C372" s="102"/>
      <c r="U372" s="102"/>
      <c r="AB372" s="102"/>
      <c r="AJ372" s="102"/>
    </row>
    <row r="373" spans="1:36" ht="13">
      <c r="A373" s="102"/>
      <c r="C373" s="102"/>
      <c r="U373" s="102"/>
      <c r="AB373" s="102"/>
      <c r="AJ373" s="102"/>
    </row>
    <row r="374" spans="1:36" ht="13">
      <c r="A374" s="102"/>
      <c r="C374" s="102"/>
      <c r="U374" s="102"/>
      <c r="AB374" s="102"/>
      <c r="AJ374" s="102"/>
    </row>
    <row r="375" spans="1:36" ht="13">
      <c r="A375" s="102"/>
      <c r="C375" s="102"/>
      <c r="U375" s="102"/>
      <c r="AB375" s="102"/>
      <c r="AJ375" s="102"/>
    </row>
    <row r="376" spans="1:36" ht="13">
      <c r="A376" s="102"/>
      <c r="C376" s="102"/>
      <c r="U376" s="102"/>
      <c r="AB376" s="102"/>
      <c r="AJ376" s="102"/>
    </row>
    <row r="377" spans="1:36" ht="13">
      <c r="A377" s="102"/>
      <c r="C377" s="102"/>
      <c r="U377" s="102"/>
      <c r="AB377" s="102"/>
      <c r="AJ377" s="102"/>
    </row>
    <row r="378" spans="1:36" ht="13">
      <c r="A378" s="102"/>
      <c r="C378" s="102"/>
      <c r="U378" s="102"/>
      <c r="AB378" s="102"/>
      <c r="AJ378" s="102"/>
    </row>
    <row r="379" spans="1:36" ht="13">
      <c r="A379" s="102"/>
      <c r="C379" s="102"/>
      <c r="U379" s="102"/>
      <c r="AB379" s="102"/>
      <c r="AJ379" s="102"/>
    </row>
    <row r="380" spans="1:36" ht="13">
      <c r="A380" s="102"/>
      <c r="C380" s="102"/>
      <c r="U380" s="102"/>
      <c r="AB380" s="102"/>
      <c r="AJ380" s="102"/>
    </row>
    <row r="381" spans="1:36" ht="13">
      <c r="A381" s="102"/>
      <c r="C381" s="102"/>
      <c r="U381" s="102"/>
      <c r="AB381" s="102"/>
      <c r="AJ381" s="102"/>
    </row>
    <row r="382" spans="1:36" ht="13">
      <c r="A382" s="102"/>
      <c r="C382" s="102"/>
      <c r="U382" s="102"/>
      <c r="AB382" s="102"/>
      <c r="AJ382" s="102"/>
    </row>
    <row r="383" spans="1:36" ht="13">
      <c r="A383" s="102"/>
      <c r="C383" s="102"/>
      <c r="U383" s="102"/>
      <c r="AB383" s="102"/>
      <c r="AJ383" s="102"/>
    </row>
    <row r="384" spans="1:36" ht="13">
      <c r="A384" s="102"/>
      <c r="C384" s="102"/>
      <c r="U384" s="102"/>
      <c r="AB384" s="102"/>
      <c r="AJ384" s="102"/>
    </row>
    <row r="385" spans="1:36" ht="13">
      <c r="A385" s="102"/>
      <c r="C385" s="102"/>
      <c r="U385" s="102"/>
      <c r="AB385" s="102"/>
      <c r="AJ385" s="102"/>
    </row>
    <row r="386" spans="1:36" ht="13">
      <c r="A386" s="102"/>
      <c r="C386" s="102"/>
      <c r="U386" s="102"/>
      <c r="AB386" s="102"/>
      <c r="AJ386" s="102"/>
    </row>
    <row r="387" spans="1:36" ht="13">
      <c r="A387" s="102"/>
      <c r="C387" s="102"/>
      <c r="U387" s="102"/>
      <c r="AB387" s="102"/>
      <c r="AJ387" s="102"/>
    </row>
    <row r="388" spans="1:36" ht="13">
      <c r="A388" s="102"/>
      <c r="C388" s="102"/>
      <c r="U388" s="102"/>
      <c r="AB388" s="102"/>
      <c r="AJ388" s="102"/>
    </row>
    <row r="389" spans="1:36" ht="13">
      <c r="A389" s="102"/>
      <c r="C389" s="102"/>
      <c r="U389" s="102"/>
      <c r="AB389" s="102"/>
      <c r="AJ389" s="102"/>
    </row>
    <row r="390" spans="1:36" ht="13">
      <c r="A390" s="102"/>
      <c r="C390" s="102"/>
      <c r="U390" s="102"/>
      <c r="AB390" s="102"/>
      <c r="AJ390" s="102"/>
    </row>
    <row r="391" spans="1:36" ht="13">
      <c r="A391" s="102"/>
      <c r="C391" s="102"/>
      <c r="U391" s="102"/>
      <c r="AB391" s="102"/>
      <c r="AJ391" s="102"/>
    </row>
    <row r="392" spans="1:36" ht="13">
      <c r="A392" s="102"/>
      <c r="C392" s="102"/>
      <c r="U392" s="102"/>
      <c r="AB392" s="102"/>
      <c r="AJ392" s="102"/>
    </row>
    <row r="393" spans="1:36" ht="13">
      <c r="A393" s="102"/>
      <c r="C393" s="102"/>
      <c r="U393" s="102"/>
      <c r="AB393" s="102"/>
      <c r="AJ393" s="102"/>
    </row>
    <row r="394" spans="1:36" ht="13">
      <c r="A394" s="102"/>
      <c r="C394" s="102"/>
      <c r="U394" s="102"/>
      <c r="AB394" s="102"/>
      <c r="AJ394" s="102"/>
    </row>
    <row r="395" spans="1:36" ht="13">
      <c r="A395" s="102"/>
      <c r="C395" s="102"/>
      <c r="U395" s="102"/>
      <c r="AB395" s="102"/>
      <c r="AJ395" s="102"/>
    </row>
    <row r="396" spans="1:36" ht="13">
      <c r="A396" s="102"/>
      <c r="C396" s="102"/>
      <c r="U396" s="102"/>
      <c r="AB396" s="102"/>
      <c r="AJ396" s="102"/>
    </row>
    <row r="397" spans="1:36" ht="13">
      <c r="A397" s="102"/>
      <c r="C397" s="102"/>
      <c r="U397" s="102"/>
      <c r="AB397" s="102"/>
      <c r="AJ397" s="102"/>
    </row>
    <row r="398" spans="1:36" ht="13">
      <c r="A398" s="102"/>
      <c r="C398" s="102"/>
      <c r="U398" s="102"/>
      <c r="AB398" s="102"/>
      <c r="AJ398" s="102"/>
    </row>
    <row r="399" spans="1:36" ht="13">
      <c r="A399" s="102"/>
      <c r="C399" s="102"/>
      <c r="U399" s="102"/>
      <c r="AB399" s="102"/>
      <c r="AJ399" s="102"/>
    </row>
    <row r="400" spans="1:36" ht="13">
      <c r="A400" s="102"/>
      <c r="C400" s="102"/>
      <c r="U400" s="102"/>
      <c r="AB400" s="102"/>
      <c r="AJ400" s="102"/>
    </row>
    <row r="401" spans="1:36" ht="13">
      <c r="A401" s="102"/>
      <c r="C401" s="102"/>
      <c r="U401" s="102"/>
      <c r="AB401" s="102"/>
      <c r="AJ401" s="102"/>
    </row>
    <row r="402" spans="1:36" ht="13">
      <c r="A402" s="102"/>
      <c r="C402" s="102"/>
      <c r="U402" s="102"/>
      <c r="AB402" s="102"/>
      <c r="AJ402" s="102"/>
    </row>
    <row r="403" spans="1:36" ht="13">
      <c r="A403" s="102"/>
      <c r="C403" s="102"/>
      <c r="U403" s="102"/>
      <c r="AB403" s="102"/>
      <c r="AJ403" s="102"/>
    </row>
    <row r="404" spans="1:36" ht="13">
      <c r="A404" s="102"/>
      <c r="C404" s="102"/>
      <c r="U404" s="102"/>
      <c r="AB404" s="102"/>
      <c r="AJ404" s="102"/>
    </row>
    <row r="405" spans="1:36" ht="13">
      <c r="A405" s="102"/>
      <c r="C405" s="102"/>
      <c r="U405" s="102"/>
      <c r="AB405" s="102"/>
      <c r="AJ405" s="102"/>
    </row>
    <row r="406" spans="1:36" ht="13">
      <c r="A406" s="102"/>
      <c r="C406" s="102"/>
      <c r="U406" s="102"/>
      <c r="AB406" s="102"/>
      <c r="AJ406" s="102"/>
    </row>
    <row r="407" spans="1:36" ht="13">
      <c r="A407" s="102"/>
      <c r="C407" s="102"/>
      <c r="U407" s="102"/>
      <c r="AB407" s="102"/>
      <c r="AJ407" s="102"/>
    </row>
    <row r="408" spans="1:36" ht="13">
      <c r="A408" s="102"/>
      <c r="C408" s="102"/>
      <c r="U408" s="102"/>
      <c r="AB408" s="102"/>
      <c r="AJ408" s="102"/>
    </row>
    <row r="409" spans="1:36" ht="13">
      <c r="A409" s="102"/>
      <c r="C409" s="102"/>
      <c r="U409" s="102"/>
      <c r="AB409" s="102"/>
      <c r="AJ409" s="102"/>
    </row>
    <row r="410" spans="1:36" ht="13">
      <c r="A410" s="102"/>
      <c r="C410" s="102"/>
      <c r="U410" s="102"/>
      <c r="AB410" s="102"/>
      <c r="AJ410" s="102"/>
    </row>
    <row r="411" spans="1:36" ht="13">
      <c r="A411" s="102"/>
      <c r="C411" s="102"/>
      <c r="U411" s="102"/>
      <c r="AB411" s="102"/>
      <c r="AJ411" s="102"/>
    </row>
    <row r="412" spans="1:36" ht="13">
      <c r="A412" s="102"/>
      <c r="C412" s="102"/>
      <c r="U412" s="102"/>
      <c r="AB412" s="102"/>
      <c r="AJ412" s="102"/>
    </row>
    <row r="413" spans="1:36" ht="13">
      <c r="A413" s="102"/>
      <c r="C413" s="102"/>
      <c r="U413" s="102"/>
      <c r="AB413" s="102"/>
      <c r="AJ413" s="102"/>
    </row>
    <row r="414" spans="1:36" ht="13">
      <c r="A414" s="102"/>
      <c r="C414" s="102"/>
      <c r="U414" s="102"/>
      <c r="AB414" s="102"/>
      <c r="AJ414" s="102"/>
    </row>
    <row r="415" spans="1:36" ht="13">
      <c r="A415" s="102"/>
      <c r="C415" s="102"/>
      <c r="U415" s="102"/>
      <c r="AB415" s="102"/>
      <c r="AJ415" s="102"/>
    </row>
    <row r="416" spans="1:36" ht="13">
      <c r="A416" s="102"/>
      <c r="C416" s="102"/>
      <c r="U416" s="102"/>
      <c r="AB416" s="102"/>
      <c r="AJ416" s="102"/>
    </row>
    <row r="417" spans="1:36" ht="13">
      <c r="A417" s="102"/>
      <c r="C417" s="102"/>
      <c r="U417" s="102"/>
      <c r="AB417" s="102"/>
      <c r="AJ417" s="102"/>
    </row>
    <row r="418" spans="1:36" ht="13">
      <c r="A418" s="102"/>
      <c r="C418" s="102"/>
      <c r="U418" s="102"/>
      <c r="AB418" s="102"/>
      <c r="AJ418" s="102"/>
    </row>
    <row r="419" spans="1:36" ht="13">
      <c r="A419" s="102"/>
      <c r="C419" s="102"/>
      <c r="U419" s="102"/>
      <c r="AB419" s="102"/>
      <c r="AJ419" s="102"/>
    </row>
    <row r="420" spans="1:36" ht="13">
      <c r="A420" s="102"/>
      <c r="C420" s="102"/>
      <c r="U420" s="102"/>
      <c r="AB420" s="102"/>
      <c r="AJ420" s="102"/>
    </row>
    <row r="421" spans="1:36" ht="13">
      <c r="A421" s="102"/>
      <c r="C421" s="102"/>
      <c r="U421" s="102"/>
      <c r="AB421" s="102"/>
      <c r="AJ421" s="102"/>
    </row>
    <row r="422" spans="1:36" ht="13">
      <c r="A422" s="102"/>
      <c r="C422" s="102"/>
      <c r="U422" s="102"/>
      <c r="AB422" s="102"/>
      <c r="AJ422" s="102"/>
    </row>
    <row r="423" spans="1:36" ht="13">
      <c r="A423" s="102"/>
      <c r="C423" s="102"/>
      <c r="U423" s="102"/>
      <c r="AB423" s="102"/>
      <c r="AJ423" s="102"/>
    </row>
    <row r="424" spans="1:36" ht="13">
      <c r="A424" s="102"/>
      <c r="C424" s="102"/>
      <c r="U424" s="102"/>
      <c r="AB424" s="102"/>
      <c r="AJ424" s="102"/>
    </row>
    <row r="425" spans="1:36" ht="13">
      <c r="A425" s="102"/>
      <c r="C425" s="102"/>
      <c r="U425" s="102"/>
      <c r="AB425" s="102"/>
      <c r="AJ425" s="102"/>
    </row>
    <row r="426" spans="1:36" ht="13">
      <c r="A426" s="102"/>
      <c r="C426" s="102"/>
      <c r="U426" s="102"/>
      <c r="AB426" s="102"/>
      <c r="AJ426" s="102"/>
    </row>
    <row r="427" spans="1:36" ht="13">
      <c r="A427" s="102"/>
      <c r="C427" s="102"/>
      <c r="U427" s="102"/>
      <c r="AB427" s="102"/>
      <c r="AJ427" s="102"/>
    </row>
    <row r="428" spans="1:36" ht="13">
      <c r="A428" s="102"/>
      <c r="C428" s="102"/>
      <c r="U428" s="102"/>
      <c r="AB428" s="102"/>
      <c r="AJ428" s="102"/>
    </row>
    <row r="429" spans="1:36" ht="13">
      <c r="A429" s="102"/>
      <c r="C429" s="102"/>
      <c r="U429" s="102"/>
      <c r="AB429" s="102"/>
      <c r="AJ429" s="102"/>
    </row>
    <row r="430" spans="1:36" ht="13">
      <c r="A430" s="102"/>
      <c r="C430" s="102"/>
      <c r="U430" s="102"/>
      <c r="AB430" s="102"/>
      <c r="AJ430" s="102"/>
    </row>
    <row r="431" spans="1:36" ht="13">
      <c r="A431" s="102"/>
      <c r="C431" s="102"/>
      <c r="U431" s="102"/>
      <c r="AB431" s="102"/>
      <c r="AJ431" s="102"/>
    </row>
    <row r="432" spans="1:36" ht="13">
      <c r="A432" s="102"/>
      <c r="C432" s="102"/>
      <c r="U432" s="102"/>
      <c r="AB432" s="102"/>
      <c r="AJ432" s="102"/>
    </row>
    <row r="433" spans="1:36" ht="13">
      <c r="A433" s="102"/>
      <c r="C433" s="102"/>
      <c r="U433" s="102"/>
      <c r="AB433" s="102"/>
      <c r="AJ433" s="102"/>
    </row>
    <row r="434" spans="1:36" ht="13">
      <c r="A434" s="102"/>
      <c r="C434" s="102"/>
      <c r="U434" s="102"/>
      <c r="AB434" s="102"/>
      <c r="AJ434" s="102"/>
    </row>
    <row r="435" spans="1:36" ht="13">
      <c r="A435" s="102"/>
      <c r="C435" s="102"/>
      <c r="U435" s="102"/>
      <c r="AB435" s="102"/>
      <c r="AJ435" s="102"/>
    </row>
    <row r="436" spans="1:36" ht="13">
      <c r="A436" s="102"/>
      <c r="C436" s="102"/>
      <c r="U436" s="102"/>
      <c r="AB436" s="102"/>
      <c r="AJ436" s="102"/>
    </row>
    <row r="437" spans="1:36" ht="13">
      <c r="A437" s="102"/>
      <c r="C437" s="102"/>
      <c r="U437" s="102"/>
      <c r="AB437" s="102"/>
      <c r="AJ437" s="102"/>
    </row>
    <row r="438" spans="1:36" ht="13">
      <c r="A438" s="102"/>
      <c r="C438" s="102"/>
      <c r="U438" s="102"/>
      <c r="AB438" s="102"/>
      <c r="AJ438" s="102"/>
    </row>
    <row r="439" spans="1:36" ht="13">
      <c r="A439" s="102"/>
      <c r="C439" s="102"/>
      <c r="U439" s="102"/>
      <c r="AB439" s="102"/>
      <c r="AJ439" s="102"/>
    </row>
    <row r="440" spans="1:36" ht="13">
      <c r="A440" s="102"/>
      <c r="C440" s="102"/>
      <c r="U440" s="102"/>
      <c r="AB440" s="102"/>
      <c r="AJ440" s="102"/>
    </row>
    <row r="441" spans="1:36" ht="13">
      <c r="A441" s="102"/>
      <c r="C441" s="102"/>
      <c r="U441" s="102"/>
      <c r="AB441" s="102"/>
      <c r="AJ441" s="102"/>
    </row>
    <row r="442" spans="1:36" ht="13">
      <c r="A442" s="102"/>
      <c r="C442" s="102"/>
      <c r="U442" s="102"/>
      <c r="AB442" s="102"/>
      <c r="AJ442" s="102"/>
    </row>
    <row r="443" spans="1:36" ht="13">
      <c r="A443" s="102"/>
      <c r="C443" s="102"/>
      <c r="U443" s="102"/>
      <c r="AB443" s="102"/>
      <c r="AJ443" s="102"/>
    </row>
    <row r="444" spans="1:36" ht="13">
      <c r="A444" s="102"/>
      <c r="C444" s="102"/>
      <c r="U444" s="102"/>
      <c r="AB444" s="102"/>
      <c r="AJ444" s="102"/>
    </row>
    <row r="445" spans="1:36" ht="13">
      <c r="A445" s="102"/>
      <c r="C445" s="102"/>
      <c r="U445" s="102"/>
      <c r="AB445" s="102"/>
      <c r="AJ445" s="102"/>
    </row>
    <row r="446" spans="1:36" ht="13">
      <c r="A446" s="102"/>
      <c r="C446" s="102"/>
      <c r="U446" s="102"/>
      <c r="AB446" s="102"/>
      <c r="AJ446" s="102"/>
    </row>
    <row r="447" spans="1:36" ht="13">
      <c r="A447" s="102"/>
      <c r="C447" s="102"/>
      <c r="U447" s="102"/>
      <c r="AB447" s="102"/>
      <c r="AJ447" s="102"/>
    </row>
    <row r="448" spans="1:36" ht="13">
      <c r="A448" s="102"/>
      <c r="C448" s="102"/>
      <c r="U448" s="102"/>
      <c r="AB448" s="102"/>
      <c r="AJ448" s="102"/>
    </row>
    <row r="449" spans="1:36" ht="13">
      <c r="A449" s="102"/>
      <c r="C449" s="102"/>
      <c r="U449" s="102"/>
      <c r="AB449" s="102"/>
      <c r="AJ449" s="102"/>
    </row>
    <row r="450" spans="1:36" ht="13">
      <c r="A450" s="102"/>
      <c r="C450" s="102"/>
      <c r="U450" s="102"/>
      <c r="AB450" s="102"/>
      <c r="AJ450" s="102"/>
    </row>
    <row r="451" spans="1:36" ht="13">
      <c r="A451" s="102"/>
      <c r="C451" s="102"/>
      <c r="U451" s="102"/>
      <c r="AB451" s="102"/>
      <c r="AJ451" s="102"/>
    </row>
    <row r="452" spans="1:36" ht="13">
      <c r="A452" s="102"/>
      <c r="C452" s="102"/>
      <c r="U452" s="102"/>
      <c r="AB452" s="102"/>
      <c r="AJ452" s="102"/>
    </row>
    <row r="453" spans="1:36" ht="13">
      <c r="A453" s="102"/>
      <c r="C453" s="102"/>
      <c r="U453" s="102"/>
      <c r="AB453" s="102"/>
      <c r="AJ453" s="102"/>
    </row>
    <row r="454" spans="1:36" ht="13">
      <c r="A454" s="102"/>
      <c r="C454" s="102"/>
      <c r="U454" s="102"/>
      <c r="AB454" s="102"/>
      <c r="AJ454" s="102"/>
    </row>
    <row r="455" spans="1:36" ht="13">
      <c r="A455" s="102"/>
      <c r="C455" s="102"/>
      <c r="U455" s="102"/>
      <c r="AB455" s="102"/>
      <c r="AJ455" s="102"/>
    </row>
    <row r="456" spans="1:36" ht="13">
      <c r="A456" s="102"/>
      <c r="C456" s="102"/>
      <c r="U456" s="102"/>
      <c r="AB456" s="102"/>
      <c r="AJ456" s="102"/>
    </row>
    <row r="457" spans="1:36" ht="13">
      <c r="A457" s="102"/>
      <c r="C457" s="102"/>
      <c r="U457" s="102"/>
      <c r="AB457" s="102"/>
      <c r="AJ457" s="102"/>
    </row>
    <row r="458" spans="1:36" ht="13">
      <c r="A458" s="102"/>
      <c r="C458" s="102"/>
      <c r="U458" s="102"/>
      <c r="AB458" s="102"/>
      <c r="AJ458" s="102"/>
    </row>
    <row r="459" spans="1:36" ht="13">
      <c r="A459" s="102"/>
      <c r="C459" s="102"/>
      <c r="U459" s="102"/>
      <c r="AB459" s="102"/>
      <c r="AJ459" s="102"/>
    </row>
    <row r="460" spans="1:36" ht="13">
      <c r="A460" s="102"/>
      <c r="C460" s="102"/>
      <c r="U460" s="102"/>
      <c r="AB460" s="102"/>
      <c r="AJ460" s="102"/>
    </row>
    <row r="461" spans="1:36" ht="13">
      <c r="A461" s="102"/>
      <c r="C461" s="102"/>
      <c r="U461" s="102"/>
      <c r="AB461" s="102"/>
      <c r="AJ461" s="102"/>
    </row>
    <row r="462" spans="1:36" ht="13">
      <c r="A462" s="102"/>
      <c r="C462" s="102"/>
      <c r="U462" s="102"/>
      <c r="AB462" s="102"/>
      <c r="AJ462" s="102"/>
    </row>
    <row r="463" spans="1:36" ht="13">
      <c r="A463" s="102"/>
      <c r="C463" s="102"/>
      <c r="U463" s="102"/>
      <c r="AB463" s="102"/>
      <c r="AJ463" s="102"/>
    </row>
    <row r="464" spans="1:36" ht="13">
      <c r="A464" s="102"/>
      <c r="C464" s="102"/>
      <c r="U464" s="102"/>
      <c r="AB464" s="102"/>
      <c r="AJ464" s="102"/>
    </row>
    <row r="465" spans="1:36" ht="13">
      <c r="A465" s="102"/>
      <c r="C465" s="102"/>
      <c r="U465" s="102"/>
      <c r="AB465" s="102"/>
      <c r="AJ465" s="102"/>
    </row>
    <row r="466" spans="1:36" ht="13">
      <c r="A466" s="102"/>
      <c r="C466" s="102"/>
      <c r="U466" s="102"/>
      <c r="AB466" s="102"/>
      <c r="AJ466" s="102"/>
    </row>
    <row r="467" spans="1:36" ht="13">
      <c r="A467" s="102"/>
      <c r="C467" s="102"/>
      <c r="U467" s="102"/>
      <c r="AB467" s="102"/>
      <c r="AJ467" s="102"/>
    </row>
    <row r="468" spans="1:36" ht="13">
      <c r="A468" s="102"/>
      <c r="C468" s="102"/>
      <c r="U468" s="102"/>
      <c r="AB468" s="102"/>
      <c r="AJ468" s="102"/>
    </row>
    <row r="469" spans="1:36" ht="13">
      <c r="A469" s="102"/>
      <c r="C469" s="102"/>
      <c r="U469" s="102"/>
      <c r="AB469" s="102"/>
      <c r="AJ469" s="102"/>
    </row>
    <row r="470" spans="1:36" ht="13">
      <c r="A470" s="102"/>
      <c r="C470" s="102"/>
      <c r="U470" s="102"/>
      <c r="AB470" s="102"/>
      <c r="AJ470" s="102"/>
    </row>
    <row r="471" spans="1:36" ht="13">
      <c r="A471" s="102"/>
      <c r="C471" s="102"/>
      <c r="U471" s="102"/>
      <c r="AB471" s="102"/>
      <c r="AJ471" s="102"/>
    </row>
    <row r="472" spans="1:36" ht="13">
      <c r="A472" s="102"/>
      <c r="C472" s="102"/>
      <c r="U472" s="102"/>
      <c r="AB472" s="102"/>
      <c r="AJ472" s="102"/>
    </row>
    <row r="473" spans="1:36" ht="13">
      <c r="A473" s="102"/>
      <c r="C473" s="102"/>
      <c r="U473" s="102"/>
      <c r="AB473" s="102"/>
      <c r="AJ473" s="102"/>
    </row>
    <row r="474" spans="1:36" ht="13">
      <c r="A474" s="102"/>
      <c r="C474" s="102"/>
      <c r="U474" s="102"/>
      <c r="AB474" s="102"/>
      <c r="AJ474" s="102"/>
    </row>
    <row r="475" spans="1:36" ht="13">
      <c r="A475" s="102"/>
      <c r="C475" s="102"/>
      <c r="U475" s="102"/>
      <c r="AB475" s="102"/>
      <c r="AJ475" s="102"/>
    </row>
    <row r="476" spans="1:36" ht="13">
      <c r="A476" s="102"/>
      <c r="C476" s="102"/>
      <c r="U476" s="102"/>
      <c r="AB476" s="102"/>
      <c r="AJ476" s="102"/>
    </row>
    <row r="477" spans="1:36" ht="13">
      <c r="A477" s="102"/>
      <c r="C477" s="102"/>
      <c r="U477" s="102"/>
      <c r="AB477" s="102"/>
      <c r="AJ477" s="102"/>
    </row>
    <row r="478" spans="1:36" ht="13">
      <c r="A478" s="102"/>
      <c r="C478" s="102"/>
      <c r="U478" s="102"/>
      <c r="AB478" s="102"/>
      <c r="AJ478" s="102"/>
    </row>
    <row r="479" spans="1:36" ht="13">
      <c r="A479" s="102"/>
      <c r="C479" s="102"/>
      <c r="U479" s="102"/>
      <c r="AB479" s="102"/>
      <c r="AJ479" s="102"/>
    </row>
    <row r="480" spans="1:36" ht="13">
      <c r="A480" s="102"/>
      <c r="C480" s="102"/>
      <c r="U480" s="102"/>
      <c r="AB480" s="102"/>
      <c r="AJ480" s="102"/>
    </row>
    <row r="481" spans="1:36" ht="13">
      <c r="A481" s="102"/>
      <c r="C481" s="102"/>
      <c r="U481" s="102"/>
      <c r="AB481" s="102"/>
      <c r="AJ481" s="102"/>
    </row>
    <row r="482" spans="1:36" ht="13">
      <c r="A482" s="102"/>
      <c r="C482" s="102"/>
      <c r="U482" s="102"/>
      <c r="AB482" s="102"/>
      <c r="AJ482" s="102"/>
    </row>
    <row r="483" spans="1:36" ht="13">
      <c r="A483" s="102"/>
      <c r="C483" s="102"/>
      <c r="U483" s="102"/>
      <c r="AB483" s="102"/>
      <c r="AJ483" s="102"/>
    </row>
    <row r="484" spans="1:36" ht="13">
      <c r="A484" s="102"/>
      <c r="C484" s="102"/>
      <c r="U484" s="102"/>
      <c r="AB484" s="102"/>
      <c r="AJ484" s="102"/>
    </row>
    <row r="485" spans="1:36" ht="13">
      <c r="A485" s="102"/>
      <c r="C485" s="102"/>
      <c r="U485" s="102"/>
      <c r="AB485" s="102"/>
      <c r="AJ485" s="102"/>
    </row>
    <row r="486" spans="1:36" ht="13">
      <c r="A486" s="102"/>
      <c r="C486" s="102"/>
      <c r="U486" s="102"/>
      <c r="AB486" s="102"/>
      <c r="AJ486" s="102"/>
    </row>
    <row r="487" spans="1:36" ht="13">
      <c r="A487" s="102"/>
      <c r="C487" s="102"/>
      <c r="U487" s="102"/>
      <c r="AB487" s="102"/>
      <c r="AJ487" s="102"/>
    </row>
    <row r="488" spans="1:36" ht="13">
      <c r="A488" s="102"/>
      <c r="C488" s="102"/>
      <c r="U488" s="102"/>
      <c r="AB488" s="102"/>
      <c r="AJ488" s="102"/>
    </row>
    <row r="489" spans="1:36" ht="13">
      <c r="A489" s="102"/>
      <c r="C489" s="102"/>
      <c r="U489" s="102"/>
      <c r="AB489" s="102"/>
      <c r="AJ489" s="102"/>
    </row>
    <row r="490" spans="1:36" ht="13">
      <c r="A490" s="102"/>
      <c r="C490" s="102"/>
      <c r="U490" s="102"/>
      <c r="AB490" s="102"/>
      <c r="AJ490" s="102"/>
    </row>
    <row r="491" spans="1:36" ht="13">
      <c r="A491" s="102"/>
      <c r="C491" s="102"/>
      <c r="U491" s="102"/>
      <c r="AB491" s="102"/>
      <c r="AJ491" s="102"/>
    </row>
    <row r="492" spans="1:36" ht="13">
      <c r="A492" s="102"/>
      <c r="C492" s="102"/>
      <c r="U492" s="102"/>
      <c r="AB492" s="102"/>
      <c r="AJ492" s="102"/>
    </row>
    <row r="493" spans="1:36" ht="13">
      <c r="A493" s="102"/>
      <c r="C493" s="102"/>
      <c r="U493" s="102"/>
      <c r="AB493" s="102"/>
      <c r="AJ493" s="102"/>
    </row>
    <row r="494" spans="1:36" ht="13">
      <c r="A494" s="102"/>
      <c r="C494" s="102"/>
      <c r="U494" s="102"/>
      <c r="AB494" s="102"/>
      <c r="AJ494" s="102"/>
    </row>
    <row r="495" spans="1:36" ht="13">
      <c r="A495" s="102"/>
      <c r="C495" s="102"/>
      <c r="U495" s="102"/>
      <c r="AB495" s="102"/>
      <c r="AJ495" s="102"/>
    </row>
    <row r="496" spans="1:36" ht="13">
      <c r="A496" s="102"/>
      <c r="C496" s="102"/>
      <c r="U496" s="102"/>
      <c r="AB496" s="102"/>
      <c r="AJ496" s="102"/>
    </row>
    <row r="497" spans="1:36" ht="13">
      <c r="A497" s="102"/>
      <c r="C497" s="102"/>
      <c r="U497" s="102"/>
      <c r="AB497" s="102"/>
      <c r="AJ497" s="102"/>
    </row>
    <row r="498" spans="1:36" ht="13">
      <c r="A498" s="102"/>
      <c r="C498" s="102"/>
      <c r="U498" s="102"/>
      <c r="AB498" s="102"/>
      <c r="AJ498" s="102"/>
    </row>
    <row r="499" spans="1:36" ht="13">
      <c r="A499" s="102"/>
      <c r="C499" s="102"/>
      <c r="U499" s="102"/>
      <c r="AB499" s="102"/>
      <c r="AJ499" s="102"/>
    </row>
    <row r="500" spans="1:36" ht="13">
      <c r="A500" s="102"/>
      <c r="C500" s="102"/>
      <c r="U500" s="102"/>
      <c r="AB500" s="102"/>
      <c r="AJ500" s="102"/>
    </row>
    <row r="501" spans="1:36" ht="13">
      <c r="A501" s="102"/>
      <c r="C501" s="102"/>
      <c r="U501" s="102"/>
      <c r="AB501" s="102"/>
      <c r="AJ501" s="102"/>
    </row>
    <row r="502" spans="1:36" ht="13">
      <c r="A502" s="102"/>
      <c r="C502" s="102"/>
      <c r="U502" s="102"/>
      <c r="AB502" s="102"/>
      <c r="AJ502" s="102"/>
    </row>
    <row r="503" spans="1:36" ht="13">
      <c r="A503" s="102"/>
      <c r="C503" s="102"/>
      <c r="U503" s="102"/>
      <c r="AB503" s="102"/>
      <c r="AJ503" s="102"/>
    </row>
    <row r="504" spans="1:36" ht="13">
      <c r="A504" s="102"/>
      <c r="C504" s="102"/>
      <c r="U504" s="102"/>
      <c r="AB504" s="102"/>
      <c r="AJ504" s="102"/>
    </row>
    <row r="505" spans="1:36" ht="13">
      <c r="A505" s="102"/>
      <c r="C505" s="102"/>
      <c r="U505" s="102"/>
      <c r="AB505" s="102"/>
      <c r="AJ505" s="102"/>
    </row>
    <row r="506" spans="1:36" ht="13">
      <c r="A506" s="102"/>
      <c r="C506" s="102"/>
      <c r="U506" s="102"/>
      <c r="AB506" s="102"/>
      <c r="AJ506" s="102"/>
    </row>
    <row r="507" spans="1:36" ht="13">
      <c r="A507" s="102"/>
      <c r="C507" s="102"/>
      <c r="U507" s="102"/>
      <c r="AB507" s="102"/>
      <c r="AJ507" s="102"/>
    </row>
    <row r="508" spans="1:36" ht="13">
      <c r="A508" s="102"/>
      <c r="C508" s="102"/>
      <c r="U508" s="102"/>
      <c r="AB508" s="102"/>
      <c r="AJ508" s="102"/>
    </row>
    <row r="509" spans="1:36" ht="13">
      <c r="A509" s="102"/>
      <c r="C509" s="102"/>
      <c r="U509" s="102"/>
      <c r="AB509" s="102"/>
      <c r="AJ509" s="102"/>
    </row>
    <row r="510" spans="1:36" ht="13">
      <c r="A510" s="102"/>
      <c r="C510" s="102"/>
      <c r="U510" s="102"/>
      <c r="AB510" s="102"/>
      <c r="AJ510" s="102"/>
    </row>
    <row r="511" spans="1:36" ht="13">
      <c r="A511" s="102"/>
      <c r="C511" s="102"/>
      <c r="U511" s="102"/>
      <c r="AB511" s="102"/>
      <c r="AJ511" s="102"/>
    </row>
    <row r="512" spans="1:36" ht="13">
      <c r="A512" s="102"/>
      <c r="C512" s="102"/>
      <c r="U512" s="102"/>
      <c r="AB512" s="102"/>
      <c r="AJ512" s="102"/>
    </row>
    <row r="513" spans="1:36" ht="13">
      <c r="A513" s="102"/>
      <c r="C513" s="102"/>
      <c r="U513" s="102"/>
      <c r="AB513" s="102"/>
      <c r="AJ513" s="102"/>
    </row>
    <row r="514" spans="1:36" ht="13">
      <c r="A514" s="102"/>
      <c r="C514" s="102"/>
      <c r="U514" s="102"/>
      <c r="AB514" s="102"/>
      <c r="AJ514" s="102"/>
    </row>
    <row r="515" spans="1:36" ht="13">
      <c r="A515" s="102"/>
      <c r="C515" s="102"/>
      <c r="U515" s="102"/>
      <c r="AB515" s="102"/>
      <c r="AJ515" s="102"/>
    </row>
    <row r="516" spans="1:36" ht="13">
      <c r="A516" s="102"/>
      <c r="C516" s="102"/>
      <c r="U516" s="102"/>
      <c r="AB516" s="102"/>
      <c r="AJ516" s="102"/>
    </row>
    <row r="517" spans="1:36" ht="13">
      <c r="A517" s="102"/>
      <c r="C517" s="102"/>
      <c r="U517" s="102"/>
      <c r="AB517" s="102"/>
      <c r="AJ517" s="102"/>
    </row>
    <row r="518" spans="1:36" ht="13">
      <c r="A518" s="102"/>
      <c r="C518" s="102"/>
      <c r="U518" s="102"/>
      <c r="AB518" s="102"/>
      <c r="AJ518" s="102"/>
    </row>
    <row r="519" spans="1:36" ht="13">
      <c r="A519" s="102"/>
      <c r="C519" s="102"/>
      <c r="U519" s="102"/>
      <c r="AB519" s="102"/>
      <c r="AJ519" s="102"/>
    </row>
    <row r="520" spans="1:36" ht="13">
      <c r="A520" s="102"/>
      <c r="C520" s="102"/>
      <c r="U520" s="102"/>
      <c r="AB520" s="102"/>
      <c r="AJ520" s="102"/>
    </row>
    <row r="521" spans="1:36" ht="13">
      <c r="A521" s="102"/>
      <c r="C521" s="102"/>
      <c r="U521" s="102"/>
      <c r="AB521" s="102"/>
      <c r="AJ521" s="102"/>
    </row>
    <row r="522" spans="1:36" ht="13">
      <c r="A522" s="102"/>
      <c r="C522" s="102"/>
      <c r="U522" s="102"/>
      <c r="AB522" s="102"/>
      <c r="AJ522" s="102"/>
    </row>
    <row r="523" spans="1:36" ht="13">
      <c r="A523" s="102"/>
      <c r="C523" s="102"/>
      <c r="U523" s="102"/>
      <c r="AB523" s="102"/>
      <c r="AJ523" s="102"/>
    </row>
    <row r="524" spans="1:36" ht="13">
      <c r="A524" s="102"/>
      <c r="C524" s="102"/>
      <c r="U524" s="102"/>
      <c r="AB524" s="102"/>
      <c r="AJ524" s="102"/>
    </row>
    <row r="525" spans="1:36" ht="13">
      <c r="A525" s="102"/>
      <c r="C525" s="102"/>
      <c r="U525" s="102"/>
      <c r="AB525" s="102"/>
      <c r="AJ525" s="102"/>
    </row>
    <row r="526" spans="1:36" ht="13">
      <c r="A526" s="102"/>
      <c r="C526" s="102"/>
      <c r="U526" s="102"/>
      <c r="AB526" s="102"/>
      <c r="AJ526" s="102"/>
    </row>
    <row r="527" spans="1:36" ht="13">
      <c r="A527" s="102"/>
      <c r="C527" s="102"/>
      <c r="U527" s="102"/>
      <c r="AB527" s="102"/>
      <c r="AJ527" s="102"/>
    </row>
    <row r="528" spans="1:36" ht="13">
      <c r="A528" s="102"/>
      <c r="C528" s="102"/>
      <c r="U528" s="102"/>
      <c r="AB528" s="102"/>
      <c r="AJ528" s="102"/>
    </row>
    <row r="529" spans="1:36" ht="13">
      <c r="A529" s="102"/>
      <c r="C529" s="102"/>
      <c r="U529" s="102"/>
      <c r="AB529" s="102"/>
      <c r="AJ529" s="102"/>
    </row>
    <row r="530" spans="1:36" ht="13">
      <c r="A530" s="102"/>
      <c r="C530" s="102"/>
      <c r="U530" s="102"/>
      <c r="AB530" s="102"/>
      <c r="AJ530" s="102"/>
    </row>
    <row r="531" spans="1:36" ht="13">
      <c r="A531" s="102"/>
      <c r="C531" s="102"/>
      <c r="U531" s="102"/>
      <c r="AB531" s="102"/>
      <c r="AJ531" s="102"/>
    </row>
    <row r="532" spans="1:36" ht="13">
      <c r="A532" s="102"/>
      <c r="C532" s="102"/>
      <c r="U532" s="102"/>
      <c r="AB532" s="102"/>
      <c r="AJ532" s="102"/>
    </row>
    <row r="533" spans="1:36" ht="13">
      <c r="A533" s="102"/>
      <c r="C533" s="102"/>
      <c r="U533" s="102"/>
      <c r="AB533" s="102"/>
      <c r="AJ533" s="102"/>
    </row>
    <row r="534" spans="1:36" ht="13">
      <c r="A534" s="102"/>
      <c r="C534" s="102"/>
      <c r="U534" s="102"/>
      <c r="AB534" s="102"/>
      <c r="AJ534" s="102"/>
    </row>
    <row r="535" spans="1:36" ht="13">
      <c r="A535" s="102"/>
      <c r="C535" s="102"/>
      <c r="U535" s="102"/>
      <c r="AB535" s="102"/>
      <c r="AJ535" s="102"/>
    </row>
    <row r="536" spans="1:36" ht="13">
      <c r="A536" s="102"/>
      <c r="C536" s="102"/>
      <c r="U536" s="102"/>
      <c r="AB536" s="102"/>
      <c r="AJ536" s="102"/>
    </row>
    <row r="537" spans="1:36" ht="13">
      <c r="A537" s="102"/>
      <c r="C537" s="102"/>
      <c r="U537" s="102"/>
      <c r="AB537" s="102"/>
      <c r="AJ537" s="102"/>
    </row>
    <row r="538" spans="1:36" ht="13">
      <c r="A538" s="102"/>
      <c r="C538" s="102"/>
      <c r="U538" s="102"/>
      <c r="AB538" s="102"/>
      <c r="AJ538" s="102"/>
    </row>
    <row r="539" spans="1:36" ht="13">
      <c r="A539" s="102"/>
      <c r="C539" s="102"/>
      <c r="U539" s="102"/>
      <c r="AB539" s="102"/>
      <c r="AJ539" s="102"/>
    </row>
    <row r="540" spans="1:36" ht="13">
      <c r="A540" s="102"/>
      <c r="C540" s="102"/>
      <c r="U540" s="102"/>
      <c r="AB540" s="102"/>
      <c r="AJ540" s="102"/>
    </row>
    <row r="541" spans="1:36" ht="13">
      <c r="A541" s="102"/>
      <c r="C541" s="102"/>
      <c r="U541" s="102"/>
      <c r="AB541" s="102"/>
      <c r="AJ541" s="102"/>
    </row>
    <row r="542" spans="1:36" ht="13">
      <c r="A542" s="102"/>
      <c r="C542" s="102"/>
      <c r="U542" s="102"/>
      <c r="AB542" s="102"/>
      <c r="AJ542" s="102"/>
    </row>
    <row r="543" spans="1:36" ht="13">
      <c r="A543" s="102"/>
      <c r="C543" s="102"/>
      <c r="U543" s="102"/>
      <c r="AB543" s="102"/>
      <c r="AJ543" s="102"/>
    </row>
    <row r="544" spans="1:36" ht="13">
      <c r="A544" s="102"/>
      <c r="C544" s="102"/>
      <c r="U544" s="102"/>
      <c r="AB544" s="102"/>
      <c r="AJ544" s="102"/>
    </row>
    <row r="545" spans="1:36" ht="13">
      <c r="A545" s="102"/>
      <c r="C545" s="102"/>
      <c r="U545" s="102"/>
      <c r="AB545" s="102"/>
      <c r="AJ545" s="102"/>
    </row>
    <row r="546" spans="1:36" ht="13">
      <c r="A546" s="102"/>
      <c r="C546" s="102"/>
      <c r="U546" s="102"/>
      <c r="AB546" s="102"/>
      <c r="AJ546" s="102"/>
    </row>
    <row r="547" spans="1:36" ht="13">
      <c r="A547" s="102"/>
      <c r="C547" s="102"/>
      <c r="U547" s="102"/>
      <c r="AB547" s="102"/>
      <c r="AJ547" s="102"/>
    </row>
    <row r="548" spans="1:36" ht="13">
      <c r="A548" s="102"/>
      <c r="C548" s="102"/>
      <c r="U548" s="102"/>
      <c r="AB548" s="102"/>
      <c r="AJ548" s="102"/>
    </row>
    <row r="549" spans="1:36" ht="13">
      <c r="A549" s="102"/>
      <c r="C549" s="102"/>
      <c r="U549" s="102"/>
      <c r="AB549" s="102"/>
      <c r="AJ549" s="102"/>
    </row>
    <row r="550" spans="1:36" ht="13">
      <c r="A550" s="102"/>
      <c r="C550" s="102"/>
      <c r="U550" s="102"/>
      <c r="AB550" s="102"/>
      <c r="AJ550" s="102"/>
    </row>
    <row r="551" spans="1:36" ht="13">
      <c r="A551" s="102"/>
      <c r="C551" s="102"/>
      <c r="U551" s="102"/>
      <c r="AB551" s="102"/>
      <c r="AJ551" s="102"/>
    </row>
    <row r="552" spans="1:36" ht="13">
      <c r="A552" s="102"/>
      <c r="C552" s="102"/>
      <c r="U552" s="102"/>
      <c r="AB552" s="102"/>
      <c r="AJ552" s="102"/>
    </row>
    <row r="553" spans="1:36" ht="13">
      <c r="A553" s="102"/>
      <c r="C553" s="102"/>
      <c r="U553" s="102"/>
      <c r="AB553" s="102"/>
      <c r="AJ553" s="102"/>
    </row>
    <row r="554" spans="1:36" ht="13">
      <c r="A554" s="102"/>
      <c r="C554" s="102"/>
      <c r="U554" s="102"/>
      <c r="AB554" s="102"/>
      <c r="AJ554" s="102"/>
    </row>
    <row r="555" spans="1:36" ht="13">
      <c r="A555" s="102"/>
      <c r="C555" s="102"/>
      <c r="U555" s="102"/>
      <c r="AB555" s="102"/>
      <c r="AJ555" s="102"/>
    </row>
    <row r="556" spans="1:36" ht="13">
      <c r="A556" s="102"/>
      <c r="C556" s="102"/>
      <c r="U556" s="102"/>
      <c r="AB556" s="102"/>
      <c r="AJ556" s="102"/>
    </row>
    <row r="557" spans="1:36" ht="13">
      <c r="A557" s="102"/>
      <c r="C557" s="102"/>
      <c r="U557" s="102"/>
      <c r="AB557" s="102"/>
      <c r="AJ557" s="102"/>
    </row>
    <row r="558" spans="1:36" ht="13">
      <c r="A558" s="102"/>
      <c r="C558" s="102"/>
      <c r="U558" s="102"/>
      <c r="AB558" s="102"/>
      <c r="AJ558" s="102"/>
    </row>
    <row r="559" spans="1:36" ht="13">
      <c r="A559" s="102"/>
      <c r="C559" s="102"/>
      <c r="U559" s="102"/>
      <c r="AB559" s="102"/>
      <c r="AJ559" s="102"/>
    </row>
    <row r="560" spans="1:36" ht="13">
      <c r="A560" s="102"/>
      <c r="C560" s="102"/>
      <c r="U560" s="102"/>
      <c r="AB560" s="102"/>
      <c r="AJ560" s="102"/>
    </row>
    <row r="561" spans="1:36" ht="13">
      <c r="A561" s="102"/>
      <c r="C561" s="102"/>
      <c r="U561" s="102"/>
      <c r="AB561" s="102"/>
      <c r="AJ561" s="102"/>
    </row>
    <row r="562" spans="1:36" ht="13">
      <c r="A562" s="102"/>
      <c r="C562" s="102"/>
      <c r="U562" s="102"/>
      <c r="AB562" s="102"/>
      <c r="AJ562" s="102"/>
    </row>
    <row r="563" spans="1:36" ht="13">
      <c r="A563" s="102"/>
      <c r="C563" s="102"/>
      <c r="U563" s="102"/>
      <c r="AB563" s="102"/>
      <c r="AJ563" s="102"/>
    </row>
    <row r="564" spans="1:36" ht="13">
      <c r="A564" s="102"/>
      <c r="C564" s="102"/>
      <c r="U564" s="102"/>
      <c r="AB564" s="102"/>
      <c r="AJ564" s="102"/>
    </row>
    <row r="565" spans="1:36" ht="13">
      <c r="A565" s="102"/>
      <c r="C565" s="102"/>
      <c r="U565" s="102"/>
      <c r="AB565" s="102"/>
      <c r="AJ565" s="102"/>
    </row>
    <row r="566" spans="1:36" ht="13">
      <c r="A566" s="102"/>
      <c r="C566" s="102"/>
      <c r="U566" s="102"/>
      <c r="AB566" s="102"/>
      <c r="AJ566" s="102"/>
    </row>
    <row r="567" spans="1:36" ht="13">
      <c r="A567" s="102"/>
      <c r="C567" s="102"/>
      <c r="U567" s="102"/>
      <c r="AB567" s="102"/>
      <c r="AJ567" s="102"/>
    </row>
    <row r="568" spans="1:36" ht="13">
      <c r="A568" s="102"/>
      <c r="C568" s="102"/>
      <c r="U568" s="102"/>
      <c r="AB568" s="102"/>
      <c r="AJ568" s="102"/>
    </row>
    <row r="569" spans="1:36" ht="13">
      <c r="A569" s="102"/>
      <c r="C569" s="102"/>
      <c r="U569" s="102"/>
      <c r="AB569" s="102"/>
      <c r="AJ569" s="102"/>
    </row>
    <row r="570" spans="1:36" ht="13">
      <c r="A570" s="102"/>
      <c r="C570" s="102"/>
      <c r="U570" s="102"/>
      <c r="AB570" s="102"/>
      <c r="AJ570" s="102"/>
    </row>
    <row r="571" spans="1:36" ht="13">
      <c r="A571" s="102"/>
      <c r="C571" s="102"/>
      <c r="U571" s="102"/>
      <c r="AB571" s="102"/>
      <c r="AJ571" s="102"/>
    </row>
    <row r="572" spans="1:36" ht="13">
      <c r="A572" s="102"/>
      <c r="C572" s="102"/>
      <c r="U572" s="102"/>
      <c r="AB572" s="102"/>
      <c r="AJ572" s="102"/>
    </row>
    <row r="573" spans="1:36" ht="13">
      <c r="A573" s="102"/>
      <c r="C573" s="102"/>
      <c r="U573" s="102"/>
      <c r="AB573" s="102"/>
      <c r="AJ573" s="102"/>
    </row>
    <row r="574" spans="1:36" ht="13">
      <c r="A574" s="102"/>
      <c r="C574" s="102"/>
      <c r="U574" s="102"/>
      <c r="AB574" s="102"/>
      <c r="AJ574" s="102"/>
    </row>
    <row r="575" spans="1:36" ht="13">
      <c r="A575" s="102"/>
      <c r="C575" s="102"/>
      <c r="U575" s="102"/>
      <c r="AB575" s="102"/>
      <c r="AJ575" s="102"/>
    </row>
    <row r="576" spans="1:36" ht="13">
      <c r="A576" s="102"/>
      <c r="C576" s="102"/>
      <c r="U576" s="102"/>
      <c r="AB576" s="102"/>
      <c r="AJ576" s="102"/>
    </row>
    <row r="577" spans="1:36" ht="13">
      <c r="A577" s="102"/>
      <c r="C577" s="102"/>
      <c r="U577" s="102"/>
      <c r="AB577" s="102"/>
      <c r="AJ577" s="102"/>
    </row>
    <row r="578" spans="1:36" ht="13">
      <c r="A578" s="102"/>
      <c r="C578" s="102"/>
      <c r="U578" s="102"/>
      <c r="AB578" s="102"/>
      <c r="AJ578" s="102"/>
    </row>
    <row r="579" spans="1:36" ht="13">
      <c r="A579" s="102"/>
      <c r="C579" s="102"/>
      <c r="U579" s="102"/>
      <c r="AB579" s="102"/>
      <c r="AJ579" s="102"/>
    </row>
    <row r="580" spans="1:36" ht="13">
      <c r="A580" s="102"/>
      <c r="C580" s="102"/>
      <c r="U580" s="102"/>
      <c r="AB580" s="102"/>
      <c r="AJ580" s="102"/>
    </row>
    <row r="581" spans="1:36" ht="13">
      <c r="A581" s="102"/>
      <c r="C581" s="102"/>
      <c r="U581" s="102"/>
      <c r="AB581" s="102"/>
      <c r="AJ581" s="102"/>
    </row>
    <row r="582" spans="1:36" ht="13">
      <c r="A582" s="102"/>
      <c r="C582" s="102"/>
      <c r="U582" s="102"/>
      <c r="AB582" s="102"/>
      <c r="AJ582" s="102"/>
    </row>
    <row r="583" spans="1:36" ht="13">
      <c r="A583" s="102"/>
      <c r="C583" s="102"/>
      <c r="U583" s="102"/>
      <c r="AB583" s="102"/>
      <c r="AJ583" s="102"/>
    </row>
    <row r="584" spans="1:36" ht="13">
      <c r="A584" s="102"/>
      <c r="C584" s="102"/>
      <c r="U584" s="102"/>
      <c r="AB584" s="102"/>
      <c r="AJ584" s="102"/>
    </row>
    <row r="585" spans="1:36" ht="13">
      <c r="A585" s="102"/>
      <c r="C585" s="102"/>
      <c r="U585" s="102"/>
      <c r="AB585" s="102"/>
      <c r="AJ585" s="102"/>
    </row>
    <row r="586" spans="1:36" ht="13">
      <c r="A586" s="102"/>
      <c r="C586" s="102"/>
      <c r="U586" s="102"/>
      <c r="AB586" s="102"/>
      <c r="AJ586" s="102"/>
    </row>
    <row r="587" spans="1:36" ht="13">
      <c r="A587" s="102"/>
      <c r="C587" s="102"/>
      <c r="U587" s="102"/>
      <c r="AB587" s="102"/>
      <c r="AJ587" s="102"/>
    </row>
    <row r="588" spans="1:36" ht="13">
      <c r="A588" s="102"/>
      <c r="C588" s="102"/>
      <c r="U588" s="102"/>
      <c r="AB588" s="102"/>
      <c r="AJ588" s="102"/>
    </row>
    <row r="589" spans="1:36" ht="13">
      <c r="A589" s="102"/>
      <c r="C589" s="102"/>
      <c r="U589" s="102"/>
      <c r="AB589" s="102"/>
      <c r="AJ589" s="102"/>
    </row>
    <row r="590" spans="1:36" ht="13">
      <c r="A590" s="102"/>
      <c r="C590" s="102"/>
      <c r="U590" s="102"/>
      <c r="AB590" s="102"/>
      <c r="AJ590" s="102"/>
    </row>
    <row r="591" spans="1:36" ht="13">
      <c r="A591" s="102"/>
      <c r="C591" s="102"/>
      <c r="U591" s="102"/>
      <c r="AB591" s="102"/>
      <c r="AJ591" s="102"/>
    </row>
    <row r="592" spans="1:36" ht="13">
      <c r="A592" s="102"/>
      <c r="C592" s="102"/>
      <c r="U592" s="102"/>
      <c r="AB592" s="102"/>
      <c r="AJ592" s="102"/>
    </row>
    <row r="593" spans="1:36" ht="13">
      <c r="A593" s="102"/>
      <c r="C593" s="102"/>
      <c r="U593" s="102"/>
      <c r="AB593" s="102"/>
      <c r="AJ593" s="102"/>
    </row>
    <row r="594" spans="1:36" ht="13">
      <c r="A594" s="102"/>
      <c r="C594" s="102"/>
      <c r="U594" s="102"/>
      <c r="AB594" s="102"/>
      <c r="AJ594" s="102"/>
    </row>
    <row r="595" spans="1:36" ht="13">
      <c r="A595" s="102"/>
      <c r="C595" s="102"/>
      <c r="U595" s="102"/>
      <c r="AB595" s="102"/>
      <c r="AJ595" s="102"/>
    </row>
    <row r="596" spans="1:36" ht="13">
      <c r="A596" s="102"/>
      <c r="C596" s="102"/>
      <c r="U596" s="102"/>
      <c r="AB596" s="102"/>
      <c r="AJ596" s="102"/>
    </row>
    <row r="597" spans="1:36" ht="13">
      <c r="A597" s="102"/>
      <c r="C597" s="102"/>
      <c r="U597" s="102"/>
      <c r="AB597" s="102"/>
      <c r="AJ597" s="102"/>
    </row>
    <row r="598" spans="1:36" ht="13">
      <c r="A598" s="102"/>
      <c r="C598" s="102"/>
      <c r="U598" s="102"/>
      <c r="AB598" s="102"/>
      <c r="AJ598" s="102"/>
    </row>
    <row r="599" spans="1:36" ht="13">
      <c r="A599" s="102"/>
      <c r="C599" s="102"/>
      <c r="U599" s="102"/>
      <c r="AB599" s="102"/>
      <c r="AJ599" s="102"/>
    </row>
    <row r="600" spans="1:36" ht="13">
      <c r="A600" s="102"/>
      <c r="C600" s="102"/>
      <c r="U600" s="102"/>
      <c r="AB600" s="102"/>
      <c r="AJ600" s="102"/>
    </row>
    <row r="601" spans="1:36" ht="13">
      <c r="A601" s="102"/>
      <c r="C601" s="102"/>
      <c r="U601" s="102"/>
      <c r="AB601" s="102"/>
      <c r="AJ601" s="102"/>
    </row>
    <row r="602" spans="1:36" ht="13">
      <c r="A602" s="102"/>
      <c r="C602" s="102"/>
      <c r="U602" s="102"/>
      <c r="AB602" s="102"/>
      <c r="AJ602" s="102"/>
    </row>
    <row r="603" spans="1:36" ht="13">
      <c r="A603" s="102"/>
      <c r="C603" s="102"/>
      <c r="U603" s="102"/>
      <c r="AB603" s="102"/>
      <c r="AJ603" s="102"/>
    </row>
    <row r="604" spans="1:36" ht="13">
      <c r="A604" s="102"/>
      <c r="C604" s="102"/>
      <c r="U604" s="102"/>
      <c r="AB604" s="102"/>
      <c r="AJ604" s="102"/>
    </row>
    <row r="605" spans="1:36" ht="13">
      <c r="A605" s="102"/>
      <c r="C605" s="102"/>
      <c r="U605" s="102"/>
      <c r="AB605" s="102"/>
      <c r="AJ605" s="102"/>
    </row>
    <row r="606" spans="1:36" ht="13">
      <c r="A606" s="102"/>
      <c r="C606" s="102"/>
      <c r="U606" s="102"/>
      <c r="AB606" s="102"/>
      <c r="AJ606" s="102"/>
    </row>
    <row r="607" spans="1:36" ht="13">
      <c r="A607" s="102"/>
      <c r="C607" s="102"/>
      <c r="U607" s="102"/>
      <c r="AB607" s="102"/>
      <c r="AJ607" s="102"/>
    </row>
    <row r="608" spans="1:36" ht="13">
      <c r="A608" s="102"/>
      <c r="C608" s="102"/>
      <c r="U608" s="102"/>
      <c r="AB608" s="102"/>
      <c r="AJ608" s="102"/>
    </row>
    <row r="609" spans="1:36" ht="13">
      <c r="A609" s="102"/>
      <c r="C609" s="102"/>
      <c r="U609" s="102"/>
      <c r="AB609" s="102"/>
      <c r="AJ609" s="102"/>
    </row>
    <row r="610" spans="1:36" ht="13">
      <c r="A610" s="102"/>
      <c r="C610" s="102"/>
      <c r="U610" s="102"/>
      <c r="AB610" s="102"/>
      <c r="AJ610" s="102"/>
    </row>
    <row r="611" spans="1:36" ht="13">
      <c r="A611" s="102"/>
      <c r="C611" s="102"/>
      <c r="U611" s="102"/>
      <c r="AB611" s="102"/>
      <c r="AJ611" s="102"/>
    </row>
    <row r="612" spans="1:36" ht="13">
      <c r="A612" s="102"/>
      <c r="C612" s="102"/>
      <c r="U612" s="102"/>
      <c r="AB612" s="102"/>
      <c r="AJ612" s="102"/>
    </row>
    <row r="613" spans="1:36" ht="13">
      <c r="A613" s="102"/>
      <c r="C613" s="102"/>
      <c r="U613" s="102"/>
      <c r="AB613" s="102"/>
      <c r="AJ613" s="102"/>
    </row>
    <row r="614" spans="1:36" ht="13">
      <c r="A614" s="102"/>
      <c r="C614" s="102"/>
      <c r="U614" s="102"/>
      <c r="AB614" s="102"/>
      <c r="AJ614" s="102"/>
    </row>
    <row r="615" spans="1:36" ht="13">
      <c r="A615" s="102"/>
      <c r="C615" s="102"/>
      <c r="U615" s="102"/>
      <c r="AB615" s="102"/>
      <c r="AJ615" s="102"/>
    </row>
    <row r="616" spans="1:36" ht="13">
      <c r="A616" s="102"/>
      <c r="C616" s="102"/>
      <c r="U616" s="102"/>
      <c r="AB616" s="102"/>
      <c r="AJ616" s="102"/>
    </row>
    <row r="617" spans="1:36" ht="13">
      <c r="A617" s="102"/>
      <c r="C617" s="102"/>
      <c r="U617" s="102"/>
      <c r="AB617" s="102"/>
      <c r="AJ617" s="102"/>
    </row>
    <row r="618" spans="1:36" ht="13">
      <c r="A618" s="102"/>
      <c r="C618" s="102"/>
      <c r="U618" s="102"/>
      <c r="AB618" s="102"/>
      <c r="AJ618" s="102"/>
    </row>
    <row r="619" spans="1:36" ht="13">
      <c r="A619" s="102"/>
      <c r="C619" s="102"/>
      <c r="U619" s="102"/>
      <c r="AB619" s="102"/>
      <c r="AJ619" s="102"/>
    </row>
    <row r="620" spans="1:36" ht="13">
      <c r="A620" s="102"/>
      <c r="C620" s="102"/>
      <c r="U620" s="102"/>
      <c r="AB620" s="102"/>
      <c r="AJ620" s="102"/>
    </row>
    <row r="621" spans="1:36" ht="13">
      <c r="A621" s="102"/>
      <c r="C621" s="102"/>
      <c r="U621" s="102"/>
      <c r="AB621" s="102"/>
      <c r="AJ621" s="102"/>
    </row>
    <row r="622" spans="1:36" ht="13">
      <c r="A622" s="102"/>
      <c r="C622" s="102"/>
      <c r="U622" s="102"/>
      <c r="AB622" s="102"/>
      <c r="AJ622" s="102"/>
    </row>
    <row r="623" spans="1:36" ht="13">
      <c r="A623" s="102"/>
      <c r="C623" s="102"/>
      <c r="U623" s="102"/>
      <c r="AB623" s="102"/>
      <c r="AJ623" s="102"/>
    </row>
    <row r="624" spans="1:36" ht="13">
      <c r="A624" s="102"/>
      <c r="C624" s="102"/>
      <c r="U624" s="102"/>
      <c r="AB624" s="102"/>
      <c r="AJ624" s="102"/>
    </row>
    <row r="625" spans="1:36" ht="13">
      <c r="A625" s="102"/>
      <c r="C625" s="102"/>
      <c r="U625" s="102"/>
      <c r="AB625" s="102"/>
      <c r="AJ625" s="102"/>
    </row>
    <row r="626" spans="1:36" ht="13">
      <c r="A626" s="102"/>
      <c r="C626" s="102"/>
      <c r="U626" s="102"/>
      <c r="AB626" s="102"/>
      <c r="AJ626" s="102"/>
    </row>
    <row r="627" spans="1:36" ht="13">
      <c r="A627" s="102"/>
      <c r="C627" s="102"/>
      <c r="U627" s="102"/>
      <c r="AB627" s="102"/>
      <c r="AJ627" s="102"/>
    </row>
    <row r="628" spans="1:36" ht="13">
      <c r="A628" s="102"/>
      <c r="C628" s="102"/>
      <c r="U628" s="102"/>
      <c r="AB628" s="102"/>
      <c r="AJ628" s="102"/>
    </row>
    <row r="629" spans="1:36" ht="13">
      <c r="A629" s="102"/>
      <c r="C629" s="102"/>
      <c r="U629" s="102"/>
      <c r="AB629" s="102"/>
      <c r="AJ629" s="102"/>
    </row>
    <row r="630" spans="1:36" ht="13">
      <c r="A630" s="102"/>
      <c r="C630" s="102"/>
      <c r="U630" s="102"/>
      <c r="AB630" s="102"/>
      <c r="AJ630" s="102"/>
    </row>
    <row r="631" spans="1:36" ht="13">
      <c r="A631" s="102"/>
      <c r="C631" s="102"/>
      <c r="U631" s="102"/>
      <c r="AB631" s="102"/>
      <c r="AJ631" s="102"/>
    </row>
    <row r="632" spans="1:36" ht="13">
      <c r="A632" s="102"/>
      <c r="C632" s="102"/>
      <c r="U632" s="102"/>
      <c r="AB632" s="102"/>
      <c r="AJ632" s="102"/>
    </row>
    <row r="633" spans="1:36" ht="13">
      <c r="A633" s="102"/>
      <c r="C633" s="102"/>
      <c r="U633" s="102"/>
      <c r="AB633" s="102"/>
      <c r="AJ633" s="102"/>
    </row>
    <row r="634" spans="1:36" ht="13">
      <c r="A634" s="102"/>
      <c r="C634" s="102"/>
      <c r="U634" s="102"/>
      <c r="AB634" s="102"/>
      <c r="AJ634" s="102"/>
    </row>
    <row r="635" spans="1:36" ht="13">
      <c r="A635" s="102"/>
      <c r="C635" s="102"/>
      <c r="U635" s="102"/>
      <c r="AB635" s="102"/>
      <c r="AJ635" s="102"/>
    </row>
    <row r="636" spans="1:36" ht="13">
      <c r="A636" s="102"/>
      <c r="C636" s="102"/>
      <c r="U636" s="102"/>
      <c r="AB636" s="102"/>
      <c r="AJ636" s="102"/>
    </row>
    <row r="637" spans="1:36" ht="13">
      <c r="A637" s="102"/>
      <c r="C637" s="102"/>
      <c r="U637" s="102"/>
      <c r="AB637" s="102"/>
      <c r="AJ637" s="102"/>
    </row>
    <row r="638" spans="1:36" ht="13">
      <c r="A638" s="102"/>
      <c r="C638" s="102"/>
      <c r="U638" s="102"/>
      <c r="AB638" s="102"/>
      <c r="AJ638" s="102"/>
    </row>
    <row r="639" spans="1:36" ht="13">
      <c r="A639" s="102"/>
      <c r="C639" s="102"/>
      <c r="U639" s="102"/>
      <c r="AB639" s="102"/>
      <c r="AJ639" s="102"/>
    </row>
    <row r="640" spans="1:36" ht="13">
      <c r="A640" s="102"/>
      <c r="C640" s="102"/>
      <c r="U640" s="102"/>
      <c r="AB640" s="102"/>
      <c r="AJ640" s="102"/>
    </row>
    <row r="641" spans="1:36" ht="13">
      <c r="A641" s="102"/>
      <c r="C641" s="102"/>
      <c r="U641" s="102"/>
      <c r="AB641" s="102"/>
      <c r="AJ641" s="102"/>
    </row>
    <row r="642" spans="1:36" ht="13">
      <c r="A642" s="102"/>
      <c r="C642" s="102"/>
      <c r="U642" s="102"/>
      <c r="AB642" s="102"/>
      <c r="AJ642" s="102"/>
    </row>
    <row r="643" spans="1:36" ht="13">
      <c r="A643" s="102"/>
      <c r="C643" s="102"/>
      <c r="U643" s="102"/>
      <c r="AB643" s="102"/>
      <c r="AJ643" s="102"/>
    </row>
    <row r="644" spans="1:36" ht="13">
      <c r="A644" s="102"/>
      <c r="C644" s="102"/>
      <c r="U644" s="102"/>
      <c r="AB644" s="102"/>
      <c r="AJ644" s="102"/>
    </row>
    <row r="645" spans="1:36" ht="13">
      <c r="A645" s="102"/>
      <c r="C645" s="102"/>
      <c r="U645" s="102"/>
      <c r="AB645" s="102"/>
      <c r="AJ645" s="102"/>
    </row>
    <row r="646" spans="1:36" ht="13">
      <c r="A646" s="102"/>
      <c r="C646" s="102"/>
      <c r="U646" s="102"/>
      <c r="AB646" s="102"/>
      <c r="AJ646" s="102"/>
    </row>
    <row r="647" spans="1:36" ht="13">
      <c r="A647" s="102"/>
      <c r="C647" s="102"/>
      <c r="U647" s="102"/>
      <c r="AB647" s="102"/>
      <c r="AJ647" s="102"/>
    </row>
    <row r="648" spans="1:36" ht="13">
      <c r="A648" s="102"/>
      <c r="C648" s="102"/>
      <c r="U648" s="102"/>
      <c r="AB648" s="102"/>
      <c r="AJ648" s="102"/>
    </row>
    <row r="649" spans="1:36" ht="13">
      <c r="A649" s="102"/>
      <c r="C649" s="102"/>
      <c r="U649" s="102"/>
      <c r="AB649" s="102"/>
      <c r="AJ649" s="102"/>
    </row>
    <row r="650" spans="1:36" ht="13">
      <c r="A650" s="102"/>
      <c r="C650" s="102"/>
      <c r="U650" s="102"/>
      <c r="AB650" s="102"/>
      <c r="AJ650" s="102"/>
    </row>
    <row r="651" spans="1:36" ht="13">
      <c r="A651" s="102"/>
      <c r="C651" s="102"/>
      <c r="U651" s="102"/>
      <c r="AB651" s="102"/>
      <c r="AJ651" s="102"/>
    </row>
    <row r="652" spans="1:36" ht="13">
      <c r="A652" s="102"/>
      <c r="C652" s="102"/>
      <c r="U652" s="102"/>
      <c r="AB652" s="102"/>
      <c r="AJ652" s="102"/>
    </row>
    <row r="653" spans="1:36" ht="13">
      <c r="A653" s="102"/>
      <c r="C653" s="102"/>
      <c r="U653" s="102"/>
      <c r="AB653" s="102"/>
      <c r="AJ653" s="102"/>
    </row>
    <row r="654" spans="1:36" ht="13">
      <c r="A654" s="102"/>
      <c r="C654" s="102"/>
      <c r="U654" s="102"/>
      <c r="AB654" s="102"/>
      <c r="AJ654" s="102"/>
    </row>
    <row r="655" spans="1:36" ht="13">
      <c r="A655" s="102"/>
      <c r="C655" s="102"/>
      <c r="U655" s="102"/>
      <c r="AB655" s="102"/>
      <c r="AJ655" s="102"/>
    </row>
    <row r="656" spans="1:36" ht="13">
      <c r="A656" s="102"/>
      <c r="C656" s="102"/>
      <c r="U656" s="102"/>
      <c r="AB656" s="102"/>
      <c r="AJ656" s="102"/>
    </row>
    <row r="657" spans="1:36" ht="13">
      <c r="A657" s="102"/>
      <c r="C657" s="102"/>
      <c r="U657" s="102"/>
      <c r="AB657" s="102"/>
      <c r="AJ657" s="102"/>
    </row>
    <row r="658" spans="1:36" ht="13">
      <c r="A658" s="102"/>
      <c r="C658" s="102"/>
      <c r="U658" s="102"/>
      <c r="AB658" s="102"/>
      <c r="AJ658" s="102"/>
    </row>
    <row r="659" spans="1:36" ht="13">
      <c r="A659" s="102"/>
      <c r="C659" s="102"/>
      <c r="U659" s="102"/>
      <c r="AB659" s="102"/>
      <c r="AJ659" s="102"/>
    </row>
    <row r="660" spans="1:36" ht="13">
      <c r="A660" s="102"/>
      <c r="C660" s="102"/>
      <c r="U660" s="102"/>
      <c r="AB660" s="102"/>
      <c r="AJ660" s="102"/>
    </row>
    <row r="661" spans="1:36" ht="13">
      <c r="A661" s="102"/>
      <c r="C661" s="102"/>
      <c r="U661" s="102"/>
      <c r="AB661" s="102"/>
      <c r="AJ661" s="102"/>
    </row>
    <row r="662" spans="1:36" ht="13">
      <c r="A662" s="102"/>
      <c r="C662" s="102"/>
      <c r="U662" s="102"/>
      <c r="AB662" s="102"/>
      <c r="AJ662" s="102"/>
    </row>
    <row r="663" spans="1:36" ht="13">
      <c r="A663" s="102"/>
      <c r="C663" s="102"/>
      <c r="U663" s="102"/>
      <c r="AB663" s="102"/>
      <c r="AJ663" s="102"/>
    </row>
    <row r="664" spans="1:36" ht="13">
      <c r="A664" s="102"/>
      <c r="C664" s="102"/>
      <c r="U664" s="102"/>
      <c r="AB664" s="102"/>
      <c r="AJ664" s="102"/>
    </row>
    <row r="665" spans="1:36" ht="13">
      <c r="A665" s="102"/>
      <c r="C665" s="102"/>
      <c r="U665" s="102"/>
      <c r="AB665" s="102"/>
      <c r="AJ665" s="102"/>
    </row>
    <row r="666" spans="1:36" ht="13">
      <c r="A666" s="102"/>
      <c r="C666" s="102"/>
      <c r="U666" s="102"/>
      <c r="AB666" s="102"/>
      <c r="AJ666" s="102"/>
    </row>
    <row r="667" spans="1:36" ht="13">
      <c r="A667" s="102"/>
      <c r="C667" s="102"/>
      <c r="U667" s="102"/>
      <c r="AB667" s="102"/>
      <c r="AJ667" s="102"/>
    </row>
    <row r="668" spans="1:36" ht="13">
      <c r="A668" s="102"/>
      <c r="C668" s="102"/>
      <c r="U668" s="102"/>
      <c r="AB668" s="102"/>
      <c r="AJ668" s="102"/>
    </row>
    <row r="669" spans="1:36" ht="13">
      <c r="A669" s="102"/>
      <c r="C669" s="102"/>
      <c r="U669" s="102"/>
      <c r="AB669" s="102"/>
      <c r="AJ669" s="102"/>
    </row>
    <row r="670" spans="1:36" ht="13">
      <c r="A670" s="102"/>
      <c r="C670" s="102"/>
      <c r="U670" s="102"/>
      <c r="AB670" s="102"/>
      <c r="AJ670" s="102"/>
    </row>
    <row r="671" spans="1:36" ht="13">
      <c r="A671" s="102"/>
      <c r="C671" s="102"/>
      <c r="U671" s="102"/>
      <c r="AB671" s="102"/>
      <c r="AJ671" s="102"/>
    </row>
    <row r="672" spans="1:36" ht="13">
      <c r="A672" s="102"/>
      <c r="C672" s="102"/>
      <c r="U672" s="102"/>
      <c r="AB672" s="102"/>
      <c r="AJ672" s="102"/>
    </row>
    <row r="673" spans="1:36" ht="13">
      <c r="A673" s="102"/>
      <c r="C673" s="102"/>
      <c r="U673" s="102"/>
      <c r="AB673" s="102"/>
      <c r="AJ673" s="102"/>
    </row>
    <row r="674" spans="1:36" ht="13">
      <c r="A674" s="102"/>
      <c r="C674" s="102"/>
      <c r="U674" s="102"/>
      <c r="AB674" s="102"/>
      <c r="AJ674" s="102"/>
    </row>
    <row r="675" spans="1:36" ht="13">
      <c r="A675" s="102"/>
      <c r="C675" s="102"/>
      <c r="U675" s="102"/>
      <c r="AB675" s="102"/>
      <c r="AJ675" s="102"/>
    </row>
    <row r="676" spans="1:36" ht="13">
      <c r="A676" s="102"/>
      <c r="C676" s="102"/>
      <c r="U676" s="102"/>
      <c r="AB676" s="102"/>
      <c r="AJ676" s="102"/>
    </row>
    <row r="677" spans="1:36" ht="13">
      <c r="A677" s="102"/>
      <c r="C677" s="102"/>
      <c r="U677" s="102"/>
      <c r="AB677" s="102"/>
      <c r="AJ677" s="102"/>
    </row>
    <row r="678" spans="1:36" ht="13">
      <c r="A678" s="102"/>
      <c r="C678" s="102"/>
      <c r="U678" s="102"/>
      <c r="AB678" s="102"/>
      <c r="AJ678" s="102"/>
    </row>
    <row r="679" spans="1:36" ht="13">
      <c r="A679" s="102"/>
      <c r="C679" s="102"/>
      <c r="U679" s="102"/>
      <c r="AB679" s="102"/>
      <c r="AJ679" s="102"/>
    </row>
    <row r="680" spans="1:36" ht="13">
      <c r="A680" s="102"/>
      <c r="C680" s="102"/>
      <c r="U680" s="102"/>
      <c r="AB680" s="102"/>
      <c r="AJ680" s="102"/>
    </row>
    <row r="681" spans="1:36" ht="13">
      <c r="A681" s="102"/>
      <c r="C681" s="102"/>
      <c r="U681" s="102"/>
      <c r="AB681" s="102"/>
      <c r="AJ681" s="102"/>
    </row>
    <row r="682" spans="1:36" ht="13">
      <c r="A682" s="102"/>
      <c r="C682" s="102"/>
      <c r="U682" s="102"/>
      <c r="AB682" s="102"/>
      <c r="AJ682" s="102"/>
    </row>
    <row r="683" spans="1:36" ht="13">
      <c r="A683" s="102"/>
      <c r="C683" s="102"/>
      <c r="U683" s="102"/>
      <c r="AB683" s="102"/>
      <c r="AJ683" s="102"/>
    </row>
    <row r="684" spans="1:36" ht="13">
      <c r="A684" s="102"/>
      <c r="C684" s="102"/>
      <c r="U684" s="102"/>
      <c r="AB684" s="102"/>
      <c r="AJ684" s="102"/>
    </row>
    <row r="685" spans="1:36" ht="13">
      <c r="A685" s="102"/>
      <c r="C685" s="102"/>
      <c r="U685" s="102"/>
      <c r="AB685" s="102"/>
      <c r="AJ685" s="102"/>
    </row>
    <row r="686" spans="1:36" ht="13">
      <c r="A686" s="102"/>
      <c r="C686" s="102"/>
      <c r="U686" s="102"/>
      <c r="AB686" s="102"/>
      <c r="AJ686" s="102"/>
    </row>
    <row r="687" spans="1:36" ht="13">
      <c r="A687" s="102"/>
      <c r="C687" s="102"/>
      <c r="U687" s="102"/>
      <c r="AB687" s="102"/>
      <c r="AJ687" s="102"/>
    </row>
    <row r="688" spans="1:36" ht="13">
      <c r="A688" s="102"/>
      <c r="C688" s="102"/>
      <c r="U688" s="102"/>
      <c r="AB688" s="102"/>
      <c r="AJ688" s="102"/>
    </row>
    <row r="689" spans="1:36" ht="13">
      <c r="A689" s="102"/>
      <c r="C689" s="102"/>
      <c r="U689" s="102"/>
      <c r="AB689" s="102"/>
      <c r="AJ689" s="102"/>
    </row>
    <row r="690" spans="1:36" ht="13">
      <c r="A690" s="102"/>
      <c r="C690" s="102"/>
      <c r="U690" s="102"/>
      <c r="AB690" s="102"/>
      <c r="AJ690" s="102"/>
    </row>
    <row r="691" spans="1:36" ht="13">
      <c r="A691" s="102"/>
      <c r="C691" s="102"/>
      <c r="U691" s="102"/>
      <c r="AB691" s="102"/>
      <c r="AJ691" s="102"/>
    </row>
    <row r="692" spans="1:36" ht="13">
      <c r="A692" s="102"/>
      <c r="C692" s="102"/>
      <c r="U692" s="102"/>
      <c r="AB692" s="102"/>
      <c r="AJ692" s="102"/>
    </row>
    <row r="693" spans="1:36" ht="13">
      <c r="A693" s="102"/>
      <c r="C693" s="102"/>
      <c r="U693" s="102"/>
      <c r="AB693" s="102"/>
      <c r="AJ693" s="102"/>
    </row>
    <row r="694" spans="1:36" ht="13">
      <c r="A694" s="102"/>
      <c r="C694" s="102"/>
      <c r="U694" s="102"/>
      <c r="AB694" s="102"/>
      <c r="AJ694" s="102"/>
    </row>
    <row r="695" spans="1:36" ht="13">
      <c r="A695" s="102"/>
      <c r="C695" s="102"/>
      <c r="U695" s="102"/>
      <c r="AB695" s="102"/>
      <c r="AJ695" s="102"/>
    </row>
    <row r="696" spans="1:36" ht="13">
      <c r="A696" s="102"/>
      <c r="C696" s="102"/>
      <c r="U696" s="102"/>
      <c r="AB696" s="102"/>
      <c r="AJ696" s="102"/>
    </row>
    <row r="697" spans="1:36" ht="13">
      <c r="A697" s="102"/>
      <c r="C697" s="102"/>
      <c r="U697" s="102"/>
      <c r="AB697" s="102"/>
      <c r="AJ697" s="102"/>
    </row>
    <row r="698" spans="1:36" ht="13">
      <c r="A698" s="102"/>
      <c r="C698" s="102"/>
      <c r="U698" s="102"/>
      <c r="AB698" s="102"/>
      <c r="AJ698" s="102"/>
    </row>
    <row r="699" spans="1:36" ht="13">
      <c r="A699" s="102"/>
      <c r="C699" s="102"/>
      <c r="U699" s="102"/>
      <c r="AB699" s="102"/>
      <c r="AJ699" s="102"/>
    </row>
    <row r="700" spans="1:36" ht="13">
      <c r="A700" s="102"/>
      <c r="C700" s="102"/>
      <c r="U700" s="102"/>
      <c r="AB700" s="102"/>
      <c r="AJ700" s="102"/>
    </row>
    <row r="701" spans="1:36" ht="13">
      <c r="A701" s="102"/>
      <c r="C701" s="102"/>
      <c r="U701" s="102"/>
      <c r="AB701" s="102"/>
      <c r="AJ701" s="102"/>
    </row>
    <row r="702" spans="1:36" ht="13">
      <c r="A702" s="102"/>
      <c r="C702" s="102"/>
      <c r="U702" s="102"/>
      <c r="AB702" s="102"/>
      <c r="AJ702" s="102"/>
    </row>
    <row r="703" spans="1:36" ht="13">
      <c r="A703" s="102"/>
      <c r="C703" s="102"/>
      <c r="U703" s="102"/>
      <c r="AB703" s="102"/>
      <c r="AJ703" s="102"/>
    </row>
    <row r="704" spans="1:36" ht="13">
      <c r="A704" s="102"/>
      <c r="C704" s="102"/>
      <c r="U704" s="102"/>
      <c r="AB704" s="102"/>
      <c r="AJ704" s="102"/>
    </row>
    <row r="705" spans="1:36" ht="13">
      <c r="A705" s="102"/>
      <c r="C705" s="102"/>
      <c r="U705" s="102"/>
      <c r="AB705" s="102"/>
      <c r="AJ705" s="102"/>
    </row>
    <row r="706" spans="1:36" ht="13">
      <c r="A706" s="102"/>
      <c r="C706" s="102"/>
      <c r="U706" s="102"/>
      <c r="AB706" s="102"/>
      <c r="AJ706" s="102"/>
    </row>
    <row r="707" spans="1:36" ht="13">
      <c r="A707" s="102"/>
      <c r="C707" s="102"/>
      <c r="U707" s="102"/>
      <c r="AB707" s="102"/>
      <c r="AJ707" s="102"/>
    </row>
    <row r="708" spans="1:36" ht="13">
      <c r="A708" s="102"/>
      <c r="C708" s="102"/>
      <c r="U708" s="102"/>
      <c r="AB708" s="102"/>
      <c r="AJ708" s="102"/>
    </row>
    <row r="709" spans="1:36" ht="13">
      <c r="A709" s="102"/>
      <c r="C709" s="102"/>
      <c r="U709" s="102"/>
      <c r="AB709" s="102"/>
      <c r="AJ709" s="102"/>
    </row>
    <row r="710" spans="1:36" ht="13">
      <c r="A710" s="102"/>
      <c r="C710" s="102"/>
      <c r="U710" s="102"/>
      <c r="AB710" s="102"/>
      <c r="AJ710" s="102"/>
    </row>
    <row r="711" spans="1:36" ht="13">
      <c r="A711" s="102"/>
      <c r="C711" s="102"/>
      <c r="U711" s="102"/>
      <c r="AB711" s="102"/>
      <c r="AJ711" s="102"/>
    </row>
    <row r="712" spans="1:36" ht="13">
      <c r="A712" s="102"/>
      <c r="C712" s="102"/>
      <c r="U712" s="102"/>
      <c r="AB712" s="102"/>
      <c r="AJ712" s="102"/>
    </row>
    <row r="713" spans="1:36" ht="13">
      <c r="A713" s="102"/>
      <c r="C713" s="102"/>
      <c r="U713" s="102"/>
      <c r="AB713" s="102"/>
      <c r="AJ713" s="102"/>
    </row>
    <row r="714" spans="1:36" ht="13">
      <c r="A714" s="102"/>
      <c r="C714" s="102"/>
      <c r="U714" s="102"/>
      <c r="AB714" s="102"/>
      <c r="AJ714" s="102"/>
    </row>
    <row r="715" spans="1:36" ht="13">
      <c r="A715" s="102"/>
      <c r="C715" s="102"/>
      <c r="U715" s="102"/>
      <c r="AB715" s="102"/>
      <c r="AJ715" s="102"/>
    </row>
    <row r="716" spans="1:36" ht="13">
      <c r="A716" s="102"/>
      <c r="C716" s="102"/>
      <c r="U716" s="102"/>
      <c r="AB716" s="102"/>
      <c r="AJ716" s="102"/>
    </row>
    <row r="717" spans="1:36" ht="13">
      <c r="A717" s="102"/>
      <c r="C717" s="102"/>
      <c r="U717" s="102"/>
      <c r="AB717" s="102"/>
      <c r="AJ717" s="102"/>
    </row>
    <row r="718" spans="1:36" ht="13">
      <c r="A718" s="102"/>
      <c r="C718" s="102"/>
      <c r="U718" s="102"/>
      <c r="AB718" s="102"/>
      <c r="AJ718" s="102"/>
    </row>
    <row r="719" spans="1:36" ht="13">
      <c r="A719" s="102"/>
      <c r="C719" s="102"/>
      <c r="U719" s="102"/>
      <c r="AB719" s="102"/>
      <c r="AJ719" s="102"/>
    </row>
    <row r="720" spans="1:36" ht="13">
      <c r="A720" s="102"/>
      <c r="C720" s="102"/>
      <c r="U720" s="102"/>
      <c r="AB720" s="102"/>
      <c r="AJ720" s="102"/>
    </row>
    <row r="721" spans="1:36" ht="13">
      <c r="A721" s="102"/>
      <c r="C721" s="102"/>
      <c r="U721" s="102"/>
      <c r="AB721" s="102"/>
      <c r="AJ721" s="102"/>
    </row>
    <row r="722" spans="1:36" ht="13">
      <c r="A722" s="102"/>
      <c r="C722" s="102"/>
      <c r="U722" s="102"/>
      <c r="AB722" s="102"/>
      <c r="AJ722" s="102"/>
    </row>
    <row r="723" spans="1:36" ht="13">
      <c r="A723" s="102"/>
      <c r="C723" s="102"/>
      <c r="U723" s="102"/>
      <c r="AB723" s="102"/>
      <c r="AJ723" s="102"/>
    </row>
    <row r="724" spans="1:36" ht="13">
      <c r="A724" s="102"/>
      <c r="C724" s="102"/>
      <c r="U724" s="102"/>
      <c r="AB724" s="102"/>
      <c r="AJ724" s="102"/>
    </row>
    <row r="725" spans="1:36" ht="13">
      <c r="A725" s="102"/>
      <c r="C725" s="102"/>
      <c r="U725" s="102"/>
      <c r="AB725" s="102"/>
      <c r="AJ725" s="102"/>
    </row>
    <row r="726" spans="1:36" ht="13">
      <c r="A726" s="102"/>
      <c r="C726" s="102"/>
      <c r="U726" s="102"/>
      <c r="AB726" s="102"/>
      <c r="AJ726" s="102"/>
    </row>
    <row r="727" spans="1:36" ht="13">
      <c r="A727" s="102"/>
      <c r="C727" s="102"/>
      <c r="U727" s="102"/>
      <c r="AB727" s="102"/>
      <c r="AJ727" s="102"/>
    </row>
    <row r="728" spans="1:36" ht="13">
      <c r="A728" s="102"/>
      <c r="C728" s="102"/>
      <c r="U728" s="102"/>
      <c r="AB728" s="102"/>
      <c r="AJ728" s="102"/>
    </row>
    <row r="729" spans="1:36" ht="13">
      <c r="A729" s="102"/>
      <c r="C729" s="102"/>
      <c r="U729" s="102"/>
      <c r="AB729" s="102"/>
      <c r="AJ729" s="102"/>
    </row>
    <row r="730" spans="1:36" ht="13">
      <c r="A730" s="102"/>
      <c r="C730" s="102"/>
      <c r="U730" s="102"/>
      <c r="AB730" s="102"/>
      <c r="AJ730" s="102"/>
    </row>
    <row r="731" spans="1:36" ht="13">
      <c r="A731" s="102"/>
      <c r="C731" s="102"/>
      <c r="U731" s="102"/>
      <c r="AB731" s="102"/>
      <c r="AJ731" s="102"/>
    </row>
    <row r="732" spans="1:36" ht="13">
      <c r="A732" s="102"/>
      <c r="C732" s="102"/>
      <c r="U732" s="102"/>
      <c r="AB732" s="102"/>
      <c r="AJ732" s="102"/>
    </row>
    <row r="733" spans="1:36" ht="13">
      <c r="A733" s="102"/>
      <c r="C733" s="102"/>
      <c r="U733" s="102"/>
      <c r="AB733" s="102"/>
      <c r="AJ733" s="102"/>
    </row>
    <row r="734" spans="1:36" ht="13">
      <c r="A734" s="102"/>
      <c r="C734" s="102"/>
      <c r="U734" s="102"/>
      <c r="AB734" s="102"/>
      <c r="AJ734" s="102"/>
    </row>
    <row r="735" spans="1:36" ht="13">
      <c r="A735" s="102"/>
      <c r="C735" s="102"/>
      <c r="U735" s="102"/>
      <c r="AB735" s="102"/>
      <c r="AJ735" s="102"/>
    </row>
    <row r="736" spans="1:36" ht="13">
      <c r="A736" s="102"/>
      <c r="C736" s="102"/>
      <c r="U736" s="102"/>
      <c r="AB736" s="102"/>
      <c r="AJ736" s="102"/>
    </row>
    <row r="737" spans="1:36" ht="13">
      <c r="A737" s="102"/>
      <c r="C737" s="102"/>
      <c r="U737" s="102"/>
      <c r="AB737" s="102"/>
      <c r="AJ737" s="102"/>
    </row>
    <row r="738" spans="1:36" ht="13">
      <c r="A738" s="102"/>
      <c r="C738" s="102"/>
      <c r="U738" s="102"/>
      <c r="AB738" s="102"/>
      <c r="AJ738" s="102"/>
    </row>
    <row r="739" spans="1:36" ht="13">
      <c r="A739" s="102"/>
      <c r="C739" s="102"/>
      <c r="U739" s="102"/>
      <c r="AB739" s="102"/>
      <c r="AJ739" s="102"/>
    </row>
    <row r="740" spans="1:36" ht="13">
      <c r="A740" s="102"/>
      <c r="C740" s="102"/>
      <c r="U740" s="102"/>
      <c r="AB740" s="102"/>
      <c r="AJ740" s="102"/>
    </row>
    <row r="741" spans="1:36" ht="13">
      <c r="A741" s="102"/>
      <c r="C741" s="102"/>
      <c r="U741" s="102"/>
      <c r="AB741" s="102"/>
      <c r="AJ741" s="102"/>
    </row>
    <row r="742" spans="1:36" ht="13">
      <c r="A742" s="102"/>
      <c r="C742" s="102"/>
      <c r="U742" s="102"/>
      <c r="AB742" s="102"/>
      <c r="AJ742" s="102"/>
    </row>
    <row r="743" spans="1:36" ht="13">
      <c r="A743" s="102"/>
      <c r="C743" s="102"/>
      <c r="U743" s="102"/>
      <c r="AB743" s="102"/>
      <c r="AJ743" s="102"/>
    </row>
    <row r="744" spans="1:36" ht="13">
      <c r="A744" s="102"/>
      <c r="C744" s="102"/>
      <c r="U744" s="102"/>
      <c r="AB744" s="102"/>
      <c r="AJ744" s="102"/>
    </row>
    <row r="745" spans="1:36" ht="13">
      <c r="A745" s="102"/>
      <c r="C745" s="102"/>
      <c r="U745" s="102"/>
      <c r="AB745" s="102"/>
      <c r="AJ745" s="102"/>
    </row>
    <row r="746" spans="1:36" ht="13">
      <c r="A746" s="102"/>
      <c r="C746" s="102"/>
      <c r="U746" s="102"/>
      <c r="AB746" s="102"/>
      <c r="AJ746" s="102"/>
    </row>
    <row r="747" spans="1:36" ht="13">
      <c r="A747" s="102"/>
      <c r="C747" s="102"/>
      <c r="U747" s="102"/>
      <c r="AB747" s="102"/>
      <c r="AJ747" s="102"/>
    </row>
    <row r="748" spans="1:36" ht="13">
      <c r="A748" s="102"/>
      <c r="C748" s="102"/>
      <c r="U748" s="102"/>
      <c r="AB748" s="102"/>
      <c r="AJ748" s="102"/>
    </row>
    <row r="749" spans="1:36" ht="13">
      <c r="A749" s="102"/>
      <c r="C749" s="102"/>
      <c r="U749" s="102"/>
      <c r="AB749" s="102"/>
      <c r="AJ749" s="102"/>
    </row>
    <row r="750" spans="1:36" ht="13">
      <c r="A750" s="102"/>
      <c r="C750" s="102"/>
      <c r="U750" s="102"/>
      <c r="AB750" s="102"/>
      <c r="AJ750" s="102"/>
    </row>
    <row r="751" spans="1:36" ht="13">
      <c r="A751" s="102"/>
      <c r="C751" s="102"/>
      <c r="U751" s="102"/>
      <c r="AB751" s="102"/>
      <c r="AJ751" s="102"/>
    </row>
    <row r="752" spans="1:36" ht="13">
      <c r="A752" s="102"/>
      <c r="C752" s="102"/>
      <c r="U752" s="102"/>
      <c r="AB752" s="102"/>
      <c r="AJ752" s="102"/>
    </row>
    <row r="753" spans="1:36" ht="13">
      <c r="A753" s="102"/>
      <c r="C753" s="102"/>
      <c r="U753" s="102"/>
      <c r="AB753" s="102"/>
      <c r="AJ753" s="102"/>
    </row>
    <row r="754" spans="1:36" ht="13">
      <c r="A754" s="102"/>
      <c r="C754" s="102"/>
      <c r="U754" s="102"/>
      <c r="AB754" s="102"/>
      <c r="AJ754" s="102"/>
    </row>
    <row r="755" spans="1:36" ht="13">
      <c r="A755" s="102"/>
      <c r="C755" s="102"/>
      <c r="U755" s="102"/>
      <c r="AB755" s="102"/>
      <c r="AJ755" s="102"/>
    </row>
    <row r="756" spans="1:36" ht="13">
      <c r="A756" s="102"/>
      <c r="C756" s="102"/>
      <c r="U756" s="102"/>
      <c r="AB756" s="102"/>
      <c r="AJ756" s="102"/>
    </row>
    <row r="757" spans="1:36" ht="13">
      <c r="A757" s="102"/>
      <c r="C757" s="102"/>
      <c r="U757" s="102"/>
      <c r="AB757" s="102"/>
      <c r="AJ757" s="102"/>
    </row>
    <row r="758" spans="1:36" ht="13">
      <c r="A758" s="102"/>
      <c r="C758" s="102"/>
      <c r="U758" s="102"/>
      <c r="AB758" s="102"/>
      <c r="AJ758" s="102"/>
    </row>
    <row r="759" spans="1:36" ht="13">
      <c r="A759" s="102"/>
      <c r="C759" s="102"/>
      <c r="U759" s="102"/>
      <c r="AB759" s="102"/>
      <c r="AJ759" s="102"/>
    </row>
    <row r="760" spans="1:36" ht="13">
      <c r="A760" s="102"/>
      <c r="C760" s="102"/>
      <c r="U760" s="102"/>
      <c r="AB760" s="102"/>
      <c r="AJ760" s="102"/>
    </row>
    <row r="761" spans="1:36" ht="13">
      <c r="A761" s="102"/>
      <c r="C761" s="102"/>
      <c r="U761" s="102"/>
      <c r="AB761" s="102"/>
      <c r="AJ761" s="102"/>
    </row>
    <row r="762" spans="1:36" ht="13">
      <c r="A762" s="102"/>
      <c r="C762" s="102"/>
      <c r="U762" s="102"/>
      <c r="AB762" s="102"/>
      <c r="AJ762" s="102"/>
    </row>
    <row r="763" spans="1:36" ht="13">
      <c r="A763" s="102"/>
      <c r="C763" s="102"/>
      <c r="U763" s="102"/>
      <c r="AB763" s="102"/>
      <c r="AJ763" s="102"/>
    </row>
    <row r="764" spans="1:36" ht="13">
      <c r="A764" s="102"/>
      <c r="C764" s="102"/>
      <c r="U764" s="102"/>
      <c r="AB764" s="102"/>
      <c r="AJ764" s="102"/>
    </row>
    <row r="765" spans="1:36" ht="13">
      <c r="A765" s="102"/>
      <c r="C765" s="102"/>
      <c r="U765" s="102"/>
      <c r="AB765" s="102"/>
      <c r="AJ765" s="102"/>
    </row>
    <row r="766" spans="1:36" ht="13">
      <c r="A766" s="102"/>
      <c r="C766" s="102"/>
      <c r="U766" s="102"/>
      <c r="AB766" s="102"/>
      <c r="AJ766" s="102"/>
    </row>
    <row r="767" spans="1:36" ht="13">
      <c r="A767" s="102"/>
      <c r="C767" s="102"/>
      <c r="U767" s="102"/>
      <c r="AB767" s="102"/>
      <c r="AJ767" s="102"/>
    </row>
    <row r="768" spans="1:36" ht="13">
      <c r="A768" s="102"/>
      <c r="C768" s="102"/>
      <c r="U768" s="102"/>
      <c r="AB768" s="102"/>
      <c r="AJ768" s="102"/>
    </row>
    <row r="769" spans="1:36" ht="13">
      <c r="A769" s="102"/>
      <c r="C769" s="102"/>
      <c r="U769" s="102"/>
      <c r="AB769" s="102"/>
      <c r="AJ769" s="102"/>
    </row>
    <row r="770" spans="1:36" ht="13">
      <c r="A770" s="102"/>
      <c r="C770" s="102"/>
      <c r="U770" s="102"/>
      <c r="AB770" s="102"/>
      <c r="AJ770" s="102"/>
    </row>
    <row r="771" spans="1:36" ht="13">
      <c r="A771" s="102"/>
      <c r="C771" s="102"/>
      <c r="U771" s="102"/>
      <c r="AB771" s="102"/>
      <c r="AJ771" s="102"/>
    </row>
    <row r="772" spans="1:36" ht="13">
      <c r="A772" s="102"/>
      <c r="C772" s="102"/>
      <c r="U772" s="102"/>
      <c r="AB772" s="102"/>
      <c r="AJ772" s="102"/>
    </row>
    <row r="773" spans="1:36" ht="13">
      <c r="A773" s="102"/>
      <c r="C773" s="102"/>
      <c r="U773" s="102"/>
      <c r="AB773" s="102"/>
      <c r="AJ773" s="102"/>
    </row>
    <row r="774" spans="1:36" ht="13">
      <c r="A774" s="102"/>
      <c r="C774" s="102"/>
      <c r="U774" s="102"/>
      <c r="AB774" s="102"/>
      <c r="AJ774" s="102"/>
    </row>
    <row r="775" spans="1:36" ht="13">
      <c r="A775" s="102"/>
      <c r="C775" s="102"/>
      <c r="U775" s="102"/>
      <c r="AB775" s="102"/>
      <c r="AJ775" s="102"/>
    </row>
    <row r="776" spans="1:36" ht="13">
      <c r="A776" s="102"/>
      <c r="C776" s="102"/>
      <c r="U776" s="102"/>
      <c r="AB776" s="102"/>
      <c r="AJ776" s="102"/>
    </row>
    <row r="777" spans="1:36" ht="13">
      <c r="A777" s="102"/>
      <c r="C777" s="102"/>
      <c r="U777" s="102"/>
      <c r="AB777" s="102"/>
      <c r="AJ777" s="102"/>
    </row>
    <row r="778" spans="1:36" ht="13">
      <c r="A778" s="102"/>
      <c r="C778" s="102"/>
      <c r="U778" s="102"/>
      <c r="AB778" s="102"/>
      <c r="AJ778" s="102"/>
    </row>
    <row r="779" spans="1:36" ht="13">
      <c r="A779" s="102"/>
      <c r="C779" s="102"/>
      <c r="U779" s="102"/>
      <c r="AB779" s="102"/>
      <c r="AJ779" s="102"/>
    </row>
    <row r="780" spans="1:36" ht="13">
      <c r="A780" s="102"/>
      <c r="C780" s="102"/>
      <c r="U780" s="102"/>
      <c r="AB780" s="102"/>
      <c r="AJ780" s="102"/>
    </row>
    <row r="781" spans="1:36" ht="13">
      <c r="A781" s="102"/>
      <c r="C781" s="102"/>
      <c r="U781" s="102"/>
      <c r="AB781" s="102"/>
      <c r="AJ781" s="102"/>
    </row>
    <row r="782" spans="1:36" ht="13">
      <c r="A782" s="102"/>
      <c r="C782" s="102"/>
      <c r="U782" s="102"/>
      <c r="AB782" s="102"/>
      <c r="AJ782" s="102"/>
    </row>
    <row r="783" spans="1:36" ht="13">
      <c r="A783" s="102"/>
      <c r="C783" s="102"/>
      <c r="U783" s="102"/>
      <c r="AB783" s="102"/>
      <c r="AJ783" s="102"/>
    </row>
    <row r="784" spans="1:36" ht="13">
      <c r="A784" s="102"/>
      <c r="C784" s="102"/>
      <c r="U784" s="102"/>
      <c r="AB784" s="102"/>
      <c r="AJ784" s="102"/>
    </row>
    <row r="785" spans="1:36" ht="13">
      <c r="A785" s="102"/>
      <c r="C785" s="102"/>
      <c r="U785" s="102"/>
      <c r="AB785" s="102"/>
      <c r="AJ785" s="102"/>
    </row>
    <row r="786" spans="1:36" ht="13">
      <c r="A786" s="102"/>
      <c r="C786" s="102"/>
      <c r="U786" s="102"/>
      <c r="AB786" s="102"/>
      <c r="AJ786" s="102"/>
    </row>
    <row r="787" spans="1:36" ht="13">
      <c r="A787" s="102"/>
      <c r="C787" s="102"/>
      <c r="U787" s="102"/>
      <c r="AB787" s="102"/>
      <c r="AJ787" s="102"/>
    </row>
    <row r="788" spans="1:36" ht="13">
      <c r="A788" s="102"/>
      <c r="C788" s="102"/>
      <c r="U788" s="102"/>
      <c r="AB788" s="102"/>
      <c r="AJ788" s="102"/>
    </row>
    <row r="789" spans="1:36" ht="13">
      <c r="A789" s="102"/>
      <c r="C789" s="102"/>
      <c r="U789" s="102"/>
      <c r="AB789" s="102"/>
      <c r="AJ789" s="102"/>
    </row>
    <row r="790" spans="1:36" ht="13">
      <c r="A790" s="102"/>
      <c r="C790" s="102"/>
      <c r="U790" s="102"/>
      <c r="AB790" s="102"/>
      <c r="AJ790" s="102"/>
    </row>
    <row r="791" spans="1:36" ht="13">
      <c r="A791" s="102"/>
      <c r="C791" s="102"/>
      <c r="U791" s="102"/>
      <c r="AB791" s="102"/>
      <c r="AJ791" s="102"/>
    </row>
    <row r="792" spans="1:36" ht="13">
      <c r="A792" s="102"/>
      <c r="C792" s="102"/>
      <c r="U792" s="102"/>
      <c r="AB792" s="102"/>
      <c r="AJ792" s="102"/>
    </row>
    <row r="793" spans="1:36" ht="13">
      <c r="A793" s="102"/>
      <c r="C793" s="102"/>
      <c r="U793" s="102"/>
      <c r="AB793" s="102"/>
      <c r="AJ793" s="102"/>
    </row>
    <row r="794" spans="1:36" ht="13">
      <c r="A794" s="102"/>
      <c r="C794" s="102"/>
      <c r="U794" s="102"/>
      <c r="AB794" s="102"/>
      <c r="AJ794" s="102"/>
    </row>
    <row r="795" spans="1:36" ht="13">
      <c r="A795" s="102"/>
      <c r="C795" s="102"/>
      <c r="U795" s="102"/>
      <c r="AB795" s="102"/>
      <c r="AJ795" s="102"/>
    </row>
    <row r="796" spans="1:36" ht="13">
      <c r="A796" s="102"/>
      <c r="C796" s="102"/>
      <c r="U796" s="102"/>
      <c r="AB796" s="102"/>
      <c r="AJ796" s="102"/>
    </row>
    <row r="797" spans="1:36" ht="13">
      <c r="A797" s="102"/>
      <c r="C797" s="102"/>
      <c r="U797" s="102"/>
      <c r="AB797" s="102"/>
      <c r="AJ797" s="102"/>
    </row>
    <row r="798" spans="1:36" ht="13">
      <c r="A798" s="102"/>
      <c r="C798" s="102"/>
      <c r="U798" s="102"/>
      <c r="AB798" s="102"/>
      <c r="AJ798" s="102"/>
    </row>
    <row r="799" spans="1:36" ht="13">
      <c r="A799" s="102"/>
      <c r="C799" s="102"/>
      <c r="U799" s="102"/>
      <c r="AB799" s="102"/>
      <c r="AJ799" s="102"/>
    </row>
    <row r="800" spans="1:36" ht="13">
      <c r="A800" s="102"/>
      <c r="C800" s="102"/>
      <c r="U800" s="102"/>
      <c r="AB800" s="102"/>
      <c r="AJ800" s="102"/>
    </row>
    <row r="801" spans="1:36" ht="13">
      <c r="A801" s="102"/>
      <c r="C801" s="102"/>
      <c r="U801" s="102"/>
      <c r="AB801" s="102"/>
      <c r="AJ801" s="102"/>
    </row>
    <row r="802" spans="1:36" ht="13">
      <c r="A802" s="102"/>
      <c r="C802" s="102"/>
      <c r="U802" s="102"/>
      <c r="AB802" s="102"/>
      <c r="AJ802" s="102"/>
    </row>
    <row r="803" spans="1:36" ht="13">
      <c r="A803" s="102"/>
      <c r="C803" s="102"/>
      <c r="U803" s="102"/>
      <c r="AB803" s="102"/>
      <c r="AJ803" s="102"/>
    </row>
    <row r="804" spans="1:36" ht="13">
      <c r="A804" s="102"/>
      <c r="C804" s="102"/>
      <c r="U804" s="102"/>
      <c r="AB804" s="102"/>
      <c r="AJ804" s="102"/>
    </row>
    <row r="805" spans="1:36" ht="13">
      <c r="A805" s="102"/>
      <c r="C805" s="102"/>
      <c r="U805" s="102"/>
      <c r="AB805" s="102"/>
      <c r="AJ805" s="102"/>
    </row>
    <row r="806" spans="1:36" ht="13">
      <c r="A806" s="102"/>
      <c r="C806" s="102"/>
      <c r="U806" s="102"/>
      <c r="AB806" s="102"/>
      <c r="AJ806" s="102"/>
    </row>
    <row r="807" spans="1:36" ht="13">
      <c r="A807" s="102"/>
      <c r="C807" s="102"/>
      <c r="U807" s="102"/>
      <c r="AB807" s="102"/>
      <c r="AJ807" s="102"/>
    </row>
    <row r="808" spans="1:36" ht="13">
      <c r="A808" s="102"/>
      <c r="C808" s="102"/>
      <c r="U808" s="102"/>
      <c r="AB808" s="102"/>
      <c r="AJ808" s="102"/>
    </row>
    <row r="809" spans="1:36" ht="13">
      <c r="A809" s="102"/>
      <c r="C809" s="102"/>
      <c r="U809" s="102"/>
      <c r="AB809" s="102"/>
      <c r="AJ809" s="102"/>
    </row>
    <row r="810" spans="1:36" ht="13">
      <c r="A810" s="102"/>
      <c r="C810" s="102"/>
      <c r="U810" s="102"/>
      <c r="AB810" s="102"/>
      <c r="AJ810" s="102"/>
    </row>
    <row r="811" spans="1:36" ht="13">
      <c r="A811" s="102"/>
      <c r="C811" s="102"/>
      <c r="U811" s="102"/>
      <c r="AB811" s="102"/>
      <c r="AJ811" s="102"/>
    </row>
    <row r="812" spans="1:36" ht="13">
      <c r="A812" s="102"/>
      <c r="C812" s="102"/>
      <c r="U812" s="102"/>
      <c r="AB812" s="102"/>
      <c r="AJ812" s="102"/>
    </row>
    <row r="813" spans="1:36" ht="13">
      <c r="A813" s="102"/>
      <c r="C813" s="102"/>
      <c r="U813" s="102"/>
      <c r="AB813" s="102"/>
      <c r="AJ813" s="102"/>
    </row>
    <row r="814" spans="1:36" ht="13">
      <c r="A814" s="102"/>
      <c r="C814" s="102"/>
      <c r="U814" s="102"/>
      <c r="AB814" s="102"/>
      <c r="AJ814" s="102"/>
    </row>
    <row r="815" spans="1:36" ht="13">
      <c r="A815" s="102"/>
      <c r="C815" s="102"/>
      <c r="U815" s="102"/>
      <c r="AB815" s="102"/>
      <c r="AJ815" s="102"/>
    </row>
    <row r="816" spans="1:36" ht="13">
      <c r="A816" s="102"/>
      <c r="C816" s="102"/>
      <c r="U816" s="102"/>
      <c r="AB816" s="102"/>
      <c r="AJ816" s="102"/>
    </row>
    <row r="817" spans="1:36" ht="13">
      <c r="A817" s="102"/>
      <c r="C817" s="102"/>
      <c r="U817" s="102"/>
      <c r="AB817" s="102"/>
      <c r="AJ817" s="102"/>
    </row>
    <row r="818" spans="1:36" ht="13">
      <c r="A818" s="102"/>
      <c r="C818" s="102"/>
      <c r="U818" s="102"/>
      <c r="AB818" s="102"/>
      <c r="AJ818" s="102"/>
    </row>
    <row r="819" spans="1:36" ht="13">
      <c r="A819" s="102"/>
      <c r="C819" s="102"/>
      <c r="U819" s="102"/>
      <c r="AB819" s="102"/>
      <c r="AJ819" s="102"/>
    </row>
    <row r="820" spans="1:36" ht="13">
      <c r="A820" s="102"/>
      <c r="C820" s="102"/>
      <c r="U820" s="102"/>
      <c r="AB820" s="102"/>
      <c r="AJ820" s="102"/>
    </row>
    <row r="821" spans="1:36" ht="13">
      <c r="A821" s="102"/>
      <c r="C821" s="102"/>
      <c r="U821" s="102"/>
      <c r="AB821" s="102"/>
      <c r="AJ821" s="102"/>
    </row>
    <row r="822" spans="1:36" ht="13">
      <c r="A822" s="102"/>
      <c r="C822" s="102"/>
      <c r="U822" s="102"/>
      <c r="AB822" s="102"/>
      <c r="AJ822" s="102"/>
    </row>
    <row r="823" spans="1:36" ht="13">
      <c r="A823" s="102"/>
      <c r="C823" s="102"/>
      <c r="U823" s="102"/>
      <c r="AB823" s="102"/>
      <c r="AJ823" s="102"/>
    </row>
    <row r="824" spans="1:36" ht="13">
      <c r="A824" s="102"/>
      <c r="C824" s="102"/>
      <c r="U824" s="102"/>
      <c r="AB824" s="102"/>
      <c r="AJ824" s="102"/>
    </row>
    <row r="825" spans="1:36" ht="13">
      <c r="A825" s="102"/>
      <c r="C825" s="102"/>
      <c r="U825" s="102"/>
      <c r="AB825" s="102"/>
      <c r="AJ825" s="102"/>
    </row>
    <row r="826" spans="1:36" ht="13">
      <c r="A826" s="102"/>
      <c r="C826" s="102"/>
      <c r="U826" s="102"/>
      <c r="AB826" s="102"/>
      <c r="AJ826" s="102"/>
    </row>
    <row r="827" spans="1:36" ht="13">
      <c r="A827" s="102"/>
      <c r="C827" s="102"/>
      <c r="U827" s="102"/>
      <c r="AB827" s="102"/>
      <c r="AJ827" s="102"/>
    </row>
    <row r="828" spans="1:36" ht="13">
      <c r="A828" s="102"/>
      <c r="C828" s="102"/>
      <c r="U828" s="102"/>
      <c r="AB828" s="102"/>
      <c r="AJ828" s="102"/>
    </row>
    <row r="829" spans="1:36" ht="13">
      <c r="A829" s="102"/>
      <c r="C829" s="102"/>
      <c r="U829" s="102"/>
      <c r="AB829" s="102"/>
      <c r="AJ829" s="102"/>
    </row>
    <row r="830" spans="1:36" ht="13">
      <c r="A830" s="102"/>
      <c r="C830" s="102"/>
      <c r="U830" s="102"/>
      <c r="AB830" s="102"/>
      <c r="AJ830" s="102"/>
    </row>
    <row r="831" spans="1:36" ht="13">
      <c r="A831" s="102"/>
      <c r="C831" s="102"/>
      <c r="U831" s="102"/>
      <c r="AB831" s="102"/>
      <c r="AJ831" s="102"/>
    </row>
    <row r="832" spans="1:36" ht="13">
      <c r="A832" s="102"/>
      <c r="C832" s="102"/>
      <c r="U832" s="102"/>
      <c r="AB832" s="102"/>
      <c r="AJ832" s="102"/>
    </row>
    <row r="833" spans="1:36" ht="13">
      <c r="A833" s="102"/>
      <c r="C833" s="102"/>
      <c r="U833" s="102"/>
      <c r="AB833" s="102"/>
      <c r="AJ833" s="102"/>
    </row>
    <row r="834" spans="1:36" ht="13">
      <c r="A834" s="102"/>
      <c r="C834" s="102"/>
      <c r="U834" s="102"/>
      <c r="AB834" s="102"/>
      <c r="AJ834" s="102"/>
    </row>
    <row r="835" spans="1:36" ht="13">
      <c r="A835" s="102"/>
      <c r="C835" s="102"/>
      <c r="U835" s="102"/>
      <c r="AB835" s="102"/>
      <c r="AJ835" s="102"/>
    </row>
    <row r="836" spans="1:36" ht="13">
      <c r="A836" s="102"/>
      <c r="C836" s="102"/>
      <c r="U836" s="102"/>
      <c r="AB836" s="102"/>
      <c r="AJ836" s="102"/>
    </row>
    <row r="837" spans="1:36" ht="13">
      <c r="A837" s="102"/>
      <c r="C837" s="102"/>
      <c r="U837" s="102"/>
      <c r="AB837" s="102"/>
      <c r="AJ837" s="102"/>
    </row>
    <row r="838" spans="1:36" ht="13">
      <c r="A838" s="102"/>
      <c r="C838" s="102"/>
      <c r="U838" s="102"/>
      <c r="AB838" s="102"/>
      <c r="AJ838" s="102"/>
    </row>
    <row r="839" spans="1:36" ht="13">
      <c r="A839" s="102"/>
      <c r="C839" s="102"/>
      <c r="U839" s="102"/>
      <c r="AB839" s="102"/>
      <c r="AJ839" s="102"/>
    </row>
    <row r="840" spans="1:36" ht="13">
      <c r="A840" s="102"/>
      <c r="C840" s="102"/>
      <c r="U840" s="102"/>
      <c r="AB840" s="102"/>
      <c r="AJ840" s="102"/>
    </row>
    <row r="841" spans="1:36" ht="13">
      <c r="A841" s="102"/>
      <c r="C841" s="102"/>
      <c r="U841" s="102"/>
      <c r="AB841" s="102"/>
      <c r="AJ841" s="102"/>
    </row>
    <row r="842" spans="1:36" ht="13">
      <c r="A842" s="102"/>
      <c r="C842" s="102"/>
      <c r="U842" s="102"/>
      <c r="AB842" s="102"/>
      <c r="AJ842" s="102"/>
    </row>
    <row r="843" spans="1:36" ht="13">
      <c r="A843" s="102"/>
      <c r="C843" s="102"/>
      <c r="U843" s="102"/>
      <c r="AB843" s="102"/>
      <c r="AJ843" s="102"/>
    </row>
    <row r="844" spans="1:36" ht="13">
      <c r="A844" s="102"/>
      <c r="C844" s="102"/>
      <c r="U844" s="102"/>
      <c r="AB844" s="102"/>
      <c r="AJ844" s="102"/>
    </row>
    <row r="845" spans="1:36" ht="13">
      <c r="A845" s="102"/>
      <c r="C845" s="102"/>
      <c r="U845" s="102"/>
      <c r="AB845" s="102"/>
      <c r="AJ845" s="102"/>
    </row>
    <row r="846" spans="1:36" ht="13">
      <c r="A846" s="102"/>
      <c r="C846" s="102"/>
      <c r="U846" s="102"/>
      <c r="AB846" s="102"/>
      <c r="AJ846" s="102"/>
    </row>
    <row r="847" spans="1:36" ht="13">
      <c r="A847" s="102"/>
      <c r="C847" s="102"/>
      <c r="U847" s="102"/>
      <c r="AB847" s="102"/>
      <c r="AJ847" s="102"/>
    </row>
    <row r="848" spans="1:36" ht="13">
      <c r="A848" s="102"/>
      <c r="C848" s="102"/>
      <c r="U848" s="102"/>
      <c r="AB848" s="102"/>
      <c r="AJ848" s="102"/>
    </row>
    <row r="849" spans="1:36" ht="13">
      <c r="A849" s="102"/>
      <c r="C849" s="102"/>
      <c r="U849" s="102"/>
      <c r="AB849" s="102"/>
      <c r="AJ849" s="102"/>
    </row>
    <row r="850" spans="1:36" ht="13">
      <c r="A850" s="102"/>
      <c r="C850" s="102"/>
      <c r="U850" s="102"/>
      <c r="AB850" s="102"/>
      <c r="AJ850" s="102"/>
    </row>
    <row r="851" spans="1:36" ht="13">
      <c r="A851" s="102"/>
      <c r="C851" s="102"/>
      <c r="U851" s="102"/>
      <c r="AB851" s="102"/>
      <c r="AJ851" s="102"/>
    </row>
    <row r="852" spans="1:36" ht="13">
      <c r="A852" s="102"/>
      <c r="C852" s="102"/>
      <c r="U852" s="102"/>
      <c r="AB852" s="102"/>
      <c r="AJ852" s="102"/>
    </row>
    <row r="853" spans="1:36" ht="13">
      <c r="A853" s="102"/>
      <c r="C853" s="102"/>
      <c r="U853" s="102"/>
      <c r="AB853" s="102"/>
      <c r="AJ853" s="102"/>
    </row>
    <row r="854" spans="1:36" ht="13">
      <c r="A854" s="102"/>
      <c r="C854" s="102"/>
      <c r="U854" s="102"/>
      <c r="AB854" s="102"/>
      <c r="AJ854" s="102"/>
    </row>
    <row r="855" spans="1:36" ht="13">
      <c r="A855" s="102"/>
      <c r="C855" s="102"/>
      <c r="U855" s="102"/>
      <c r="AB855" s="102"/>
      <c r="AJ855" s="102"/>
    </row>
    <row r="856" spans="1:36" ht="13">
      <c r="A856" s="102"/>
      <c r="C856" s="102"/>
      <c r="U856" s="102"/>
      <c r="AB856" s="102"/>
      <c r="AJ856" s="102"/>
    </row>
    <row r="857" spans="1:36" ht="13">
      <c r="A857" s="102"/>
      <c r="C857" s="102"/>
      <c r="U857" s="102"/>
      <c r="AB857" s="102"/>
      <c r="AJ857" s="102"/>
    </row>
    <row r="858" spans="1:36" ht="13">
      <c r="A858" s="102"/>
      <c r="C858" s="102"/>
      <c r="U858" s="102"/>
      <c r="AB858" s="102"/>
      <c r="AJ858" s="102"/>
    </row>
    <row r="859" spans="1:36" ht="13">
      <c r="A859" s="102"/>
      <c r="C859" s="102"/>
      <c r="U859" s="102"/>
      <c r="AB859" s="102"/>
      <c r="AJ859" s="102"/>
    </row>
    <row r="860" spans="1:36" ht="13">
      <c r="A860" s="102"/>
      <c r="C860" s="102"/>
      <c r="U860" s="102"/>
      <c r="AB860" s="102"/>
      <c r="AJ860" s="102"/>
    </row>
    <row r="861" spans="1:36" ht="13">
      <c r="A861" s="102"/>
      <c r="C861" s="102"/>
      <c r="U861" s="102"/>
      <c r="AB861" s="102"/>
      <c r="AJ861" s="102"/>
    </row>
    <row r="862" spans="1:36" ht="13">
      <c r="A862" s="102"/>
      <c r="C862" s="102"/>
      <c r="U862" s="102"/>
      <c r="AB862" s="102"/>
      <c r="AJ862" s="102"/>
    </row>
    <row r="863" spans="1:36" ht="13">
      <c r="A863" s="102"/>
      <c r="C863" s="102"/>
      <c r="U863" s="102"/>
      <c r="AB863" s="102"/>
      <c r="AJ863" s="102"/>
    </row>
    <row r="864" spans="1:36" ht="13">
      <c r="A864" s="102"/>
      <c r="C864" s="102"/>
      <c r="U864" s="102"/>
      <c r="AB864" s="102"/>
      <c r="AJ864" s="102"/>
    </row>
    <row r="865" spans="1:36" ht="13">
      <c r="A865" s="102"/>
      <c r="C865" s="102"/>
      <c r="U865" s="102"/>
      <c r="AB865" s="102"/>
      <c r="AJ865" s="102"/>
    </row>
    <row r="866" spans="1:36" ht="13">
      <c r="A866" s="102"/>
      <c r="C866" s="102"/>
      <c r="U866" s="102"/>
      <c r="AB866" s="102"/>
      <c r="AJ866" s="102"/>
    </row>
    <row r="867" spans="1:36" ht="13">
      <c r="A867" s="102"/>
      <c r="C867" s="102"/>
      <c r="U867" s="102"/>
      <c r="AB867" s="102"/>
      <c r="AJ867" s="102"/>
    </row>
    <row r="868" spans="1:36" ht="13">
      <c r="A868" s="102"/>
      <c r="C868" s="102"/>
      <c r="U868" s="102"/>
      <c r="AB868" s="102"/>
      <c r="AJ868" s="102"/>
    </row>
    <row r="869" spans="1:36" ht="13">
      <c r="A869" s="102"/>
      <c r="C869" s="102"/>
      <c r="U869" s="102"/>
      <c r="AB869" s="102"/>
      <c r="AJ869" s="102"/>
    </row>
    <row r="870" spans="1:36" ht="13">
      <c r="A870" s="102"/>
      <c r="C870" s="102"/>
      <c r="U870" s="102"/>
      <c r="AB870" s="102"/>
      <c r="AJ870" s="102"/>
    </row>
    <row r="871" spans="1:36" ht="13">
      <c r="A871" s="102"/>
      <c r="C871" s="102"/>
      <c r="U871" s="102"/>
      <c r="AB871" s="102"/>
      <c r="AJ871" s="102"/>
    </row>
    <row r="872" spans="1:36" ht="13">
      <c r="A872" s="102"/>
      <c r="C872" s="102"/>
      <c r="U872" s="102"/>
      <c r="AB872" s="102"/>
      <c r="AJ872" s="102"/>
    </row>
    <row r="873" spans="1:36" ht="13">
      <c r="A873" s="102"/>
      <c r="C873" s="102"/>
      <c r="U873" s="102"/>
      <c r="AB873" s="102"/>
      <c r="AJ873" s="102"/>
    </row>
    <row r="874" spans="1:36" ht="13">
      <c r="A874" s="102"/>
      <c r="C874" s="102"/>
      <c r="U874" s="102"/>
      <c r="AB874" s="102"/>
      <c r="AJ874" s="102"/>
    </row>
    <row r="875" spans="1:36" ht="13">
      <c r="A875" s="102"/>
      <c r="C875" s="102"/>
      <c r="U875" s="102"/>
      <c r="AB875" s="102"/>
      <c r="AJ875" s="102"/>
    </row>
    <row r="876" spans="1:36" ht="13">
      <c r="A876" s="102"/>
      <c r="C876" s="102"/>
      <c r="U876" s="102"/>
      <c r="AB876" s="102"/>
      <c r="AJ876" s="102"/>
    </row>
    <row r="877" spans="1:36" ht="13">
      <c r="A877" s="102"/>
      <c r="C877" s="102"/>
      <c r="U877" s="102"/>
      <c r="AB877" s="102"/>
      <c r="AJ877" s="102"/>
    </row>
    <row r="878" spans="1:36" ht="13">
      <c r="A878" s="102"/>
      <c r="C878" s="102"/>
      <c r="U878" s="102"/>
      <c r="AB878" s="102"/>
      <c r="AJ878" s="102"/>
    </row>
    <row r="879" spans="1:36" ht="13">
      <c r="A879" s="102"/>
      <c r="C879" s="102"/>
      <c r="U879" s="102"/>
      <c r="AB879" s="102"/>
      <c r="AJ879" s="102"/>
    </row>
    <row r="880" spans="1:36" ht="13">
      <c r="A880" s="102"/>
      <c r="C880" s="102"/>
      <c r="U880" s="102"/>
      <c r="AB880" s="102"/>
      <c r="AJ880" s="102"/>
    </row>
    <row r="881" spans="1:36" ht="13">
      <c r="A881" s="102"/>
      <c r="C881" s="102"/>
      <c r="U881" s="102"/>
      <c r="AB881" s="102"/>
      <c r="AJ881" s="102"/>
    </row>
    <row r="882" spans="1:36" ht="13">
      <c r="A882" s="102"/>
      <c r="C882" s="102"/>
      <c r="U882" s="102"/>
      <c r="AB882" s="102"/>
      <c r="AJ882" s="102"/>
    </row>
    <row r="883" spans="1:36" ht="13">
      <c r="A883" s="102"/>
      <c r="C883" s="102"/>
      <c r="U883" s="102"/>
      <c r="AB883" s="102"/>
      <c r="AJ883" s="102"/>
    </row>
    <row r="884" spans="1:36" ht="13">
      <c r="A884" s="102"/>
      <c r="C884" s="102"/>
      <c r="U884" s="102"/>
      <c r="AB884" s="102"/>
      <c r="AJ884" s="102"/>
    </row>
    <row r="885" spans="1:36" ht="13">
      <c r="A885" s="102"/>
      <c r="C885" s="102"/>
      <c r="U885" s="102"/>
      <c r="AB885" s="102"/>
      <c r="AJ885" s="102"/>
    </row>
    <row r="886" spans="1:36" ht="13">
      <c r="A886" s="102"/>
      <c r="C886" s="102"/>
      <c r="U886" s="102"/>
      <c r="AB886" s="102"/>
      <c r="AJ886" s="102"/>
    </row>
    <row r="887" spans="1:36" ht="13">
      <c r="A887" s="102"/>
      <c r="C887" s="102"/>
      <c r="U887" s="102"/>
      <c r="AB887" s="102"/>
      <c r="AJ887" s="102"/>
    </row>
    <row r="888" spans="1:36" ht="13">
      <c r="A888" s="102"/>
      <c r="C888" s="102"/>
      <c r="U888" s="102"/>
      <c r="AB888" s="102"/>
      <c r="AJ888" s="102"/>
    </row>
    <row r="889" spans="1:36" ht="13">
      <c r="A889" s="102"/>
      <c r="C889" s="102"/>
      <c r="U889" s="102"/>
      <c r="AB889" s="102"/>
      <c r="AJ889" s="102"/>
    </row>
    <row r="890" spans="1:36" ht="13">
      <c r="A890" s="102"/>
      <c r="C890" s="102"/>
      <c r="U890" s="102"/>
      <c r="AB890" s="102"/>
      <c r="AJ890" s="102"/>
    </row>
    <row r="891" spans="1:36" ht="13">
      <c r="A891" s="102"/>
      <c r="C891" s="102"/>
      <c r="U891" s="102"/>
      <c r="AB891" s="102"/>
      <c r="AJ891" s="102"/>
    </row>
    <row r="892" spans="1:36" ht="13">
      <c r="A892" s="102"/>
      <c r="C892" s="102"/>
      <c r="U892" s="102"/>
      <c r="AB892" s="102"/>
      <c r="AJ892" s="102"/>
    </row>
    <row r="893" spans="1:36" ht="13">
      <c r="A893" s="102"/>
      <c r="C893" s="102"/>
      <c r="U893" s="102"/>
      <c r="AB893" s="102"/>
      <c r="AJ893" s="102"/>
    </row>
    <row r="894" spans="1:36" ht="13">
      <c r="A894" s="102"/>
      <c r="C894" s="102"/>
      <c r="U894" s="102"/>
      <c r="AB894" s="102"/>
      <c r="AJ894" s="102"/>
    </row>
    <row r="895" spans="1:36" ht="13">
      <c r="A895" s="102"/>
      <c r="C895" s="102"/>
      <c r="U895" s="102"/>
      <c r="AB895" s="102"/>
      <c r="AJ895" s="102"/>
    </row>
    <row r="896" spans="1:36" ht="13">
      <c r="A896" s="102"/>
      <c r="C896" s="102"/>
      <c r="U896" s="102"/>
      <c r="AB896" s="102"/>
      <c r="AJ896" s="102"/>
    </row>
    <row r="897" spans="1:36" ht="13">
      <c r="A897" s="102"/>
      <c r="C897" s="102"/>
      <c r="U897" s="102"/>
      <c r="AB897" s="102"/>
      <c r="AJ897" s="102"/>
    </row>
    <row r="898" spans="1:36" ht="13">
      <c r="A898" s="102"/>
      <c r="C898" s="102"/>
      <c r="U898" s="102"/>
      <c r="AB898" s="102"/>
      <c r="AJ898" s="102"/>
    </row>
    <row r="899" spans="1:36" ht="13">
      <c r="A899" s="102"/>
      <c r="C899" s="102"/>
      <c r="U899" s="102"/>
      <c r="AB899" s="102"/>
      <c r="AJ899" s="102"/>
    </row>
    <row r="900" spans="1:36" ht="13">
      <c r="A900" s="102"/>
      <c r="C900" s="102"/>
      <c r="U900" s="102"/>
      <c r="AB900" s="102"/>
      <c r="AJ900" s="102"/>
    </row>
    <row r="901" spans="1:36" ht="13">
      <c r="A901" s="102"/>
      <c r="C901" s="102"/>
      <c r="U901" s="102"/>
      <c r="AB901" s="102"/>
      <c r="AJ901" s="102"/>
    </row>
    <row r="902" spans="1:36" ht="13">
      <c r="A902" s="102"/>
      <c r="C902" s="102"/>
      <c r="U902" s="102"/>
      <c r="AB902" s="102"/>
      <c r="AJ902" s="102"/>
    </row>
    <row r="903" spans="1:36" ht="13">
      <c r="A903" s="102"/>
      <c r="C903" s="102"/>
      <c r="U903" s="102"/>
      <c r="AB903" s="102"/>
      <c r="AJ903" s="102"/>
    </row>
    <row r="904" spans="1:36" ht="13">
      <c r="A904" s="102"/>
      <c r="C904" s="102"/>
      <c r="U904" s="102"/>
      <c r="AB904" s="102"/>
      <c r="AJ904" s="102"/>
    </row>
    <row r="905" spans="1:36" ht="13">
      <c r="A905" s="102"/>
      <c r="C905" s="102"/>
      <c r="U905" s="102"/>
      <c r="AB905" s="102"/>
      <c r="AJ905" s="102"/>
    </row>
    <row r="906" spans="1:36" ht="13">
      <c r="A906" s="102"/>
      <c r="C906" s="102"/>
      <c r="U906" s="102"/>
      <c r="AB906" s="102"/>
      <c r="AJ906" s="102"/>
    </row>
    <row r="907" spans="1:36" ht="13">
      <c r="A907" s="102"/>
      <c r="C907" s="102"/>
      <c r="U907" s="102"/>
      <c r="AB907" s="102"/>
      <c r="AJ907" s="102"/>
    </row>
    <row r="908" spans="1:36" ht="13">
      <c r="A908" s="102"/>
      <c r="C908" s="102"/>
      <c r="U908" s="102"/>
      <c r="AB908" s="102"/>
      <c r="AJ908" s="102"/>
    </row>
    <row r="909" spans="1:36" ht="13">
      <c r="A909" s="102"/>
      <c r="C909" s="102"/>
      <c r="U909" s="102"/>
      <c r="AB909" s="102"/>
      <c r="AJ909" s="102"/>
    </row>
    <row r="910" spans="1:36" ht="13">
      <c r="A910" s="102"/>
      <c r="C910" s="102"/>
      <c r="U910" s="102"/>
      <c r="AB910" s="102"/>
      <c r="AJ910" s="102"/>
    </row>
    <row r="911" spans="1:36" ht="13">
      <c r="A911" s="102"/>
      <c r="C911" s="102"/>
      <c r="U911" s="102"/>
      <c r="AB911" s="102"/>
      <c r="AJ911" s="102"/>
    </row>
    <row r="912" spans="1:36" ht="13">
      <c r="A912" s="102"/>
      <c r="C912" s="102"/>
      <c r="U912" s="102"/>
      <c r="AB912" s="102"/>
      <c r="AJ912" s="102"/>
    </row>
    <row r="913" spans="1:36" ht="13">
      <c r="A913" s="102"/>
      <c r="C913" s="102"/>
      <c r="U913" s="102"/>
      <c r="AB913" s="102"/>
      <c r="AJ913" s="102"/>
    </row>
    <row r="914" spans="1:36" ht="13">
      <c r="A914" s="102"/>
      <c r="C914" s="102"/>
      <c r="U914" s="102"/>
      <c r="AB914" s="102"/>
      <c r="AJ914" s="102"/>
    </row>
    <row r="915" spans="1:36" ht="13">
      <c r="A915" s="102"/>
      <c r="C915" s="102"/>
      <c r="U915" s="102"/>
      <c r="AB915" s="102"/>
      <c r="AJ915" s="102"/>
    </row>
    <row r="916" spans="1:36" ht="13">
      <c r="A916" s="102"/>
      <c r="C916" s="102"/>
      <c r="U916" s="102"/>
      <c r="AB916" s="102"/>
      <c r="AJ916" s="102"/>
    </row>
    <row r="917" spans="1:36" ht="13">
      <c r="A917" s="102"/>
      <c r="C917" s="102"/>
      <c r="U917" s="102"/>
      <c r="AB917" s="102"/>
      <c r="AJ917" s="102"/>
    </row>
    <row r="918" spans="1:36" ht="13">
      <c r="A918" s="102"/>
      <c r="C918" s="102"/>
      <c r="U918" s="102"/>
      <c r="AB918" s="102"/>
      <c r="AJ918" s="102"/>
    </row>
    <row r="919" spans="1:36" ht="13">
      <c r="A919" s="102"/>
      <c r="C919" s="102"/>
      <c r="U919" s="102"/>
      <c r="AB919" s="102"/>
      <c r="AJ919" s="102"/>
    </row>
    <row r="920" spans="1:36" ht="13">
      <c r="A920" s="102"/>
      <c r="C920" s="102"/>
      <c r="U920" s="102"/>
      <c r="AB920" s="102"/>
      <c r="AJ920" s="102"/>
    </row>
    <row r="921" spans="1:36" ht="13">
      <c r="A921" s="102"/>
      <c r="C921" s="102"/>
      <c r="U921" s="102"/>
      <c r="AB921" s="102"/>
      <c r="AJ921" s="102"/>
    </row>
    <row r="922" spans="1:36" ht="13">
      <c r="A922" s="102"/>
      <c r="C922" s="102"/>
      <c r="U922" s="102"/>
      <c r="AB922" s="102"/>
      <c r="AJ922" s="102"/>
    </row>
    <row r="923" spans="1:36" ht="13">
      <c r="A923" s="102"/>
      <c r="C923" s="102"/>
      <c r="U923" s="102"/>
      <c r="AB923" s="102"/>
      <c r="AJ923" s="102"/>
    </row>
    <row r="924" spans="1:36" ht="13">
      <c r="A924" s="102"/>
      <c r="C924" s="102"/>
      <c r="U924" s="102"/>
      <c r="AB924" s="102"/>
      <c r="AJ924" s="102"/>
    </row>
    <row r="925" spans="1:36" ht="13">
      <c r="A925" s="102"/>
      <c r="C925" s="102"/>
      <c r="U925" s="102"/>
      <c r="AB925" s="102"/>
      <c r="AJ925" s="102"/>
    </row>
    <row r="926" spans="1:36" ht="13">
      <c r="A926" s="102"/>
      <c r="C926" s="102"/>
      <c r="U926" s="102"/>
      <c r="AB926" s="102"/>
      <c r="AJ926" s="102"/>
    </row>
    <row r="927" spans="1:36" ht="13">
      <c r="A927" s="102"/>
      <c r="C927" s="102"/>
      <c r="U927" s="102"/>
      <c r="AB927" s="102"/>
      <c r="AJ927" s="102"/>
    </row>
    <row r="928" spans="1:36" ht="13">
      <c r="A928" s="102"/>
      <c r="C928" s="102"/>
      <c r="U928" s="102"/>
      <c r="AB928" s="102"/>
      <c r="AJ928" s="102"/>
    </row>
    <row r="929" spans="1:36" ht="13">
      <c r="A929" s="102"/>
      <c r="C929" s="102"/>
      <c r="U929" s="102"/>
      <c r="AB929" s="102"/>
      <c r="AJ929" s="102"/>
    </row>
    <row r="930" spans="1:36" ht="13">
      <c r="A930" s="102"/>
      <c r="C930" s="102"/>
      <c r="U930" s="102"/>
      <c r="AB930" s="102"/>
      <c r="AJ930" s="102"/>
    </row>
    <row r="931" spans="1:36" ht="13">
      <c r="A931" s="102"/>
      <c r="C931" s="102"/>
      <c r="U931" s="102"/>
      <c r="AB931" s="102"/>
      <c r="AJ931" s="102"/>
    </row>
    <row r="932" spans="1:36" ht="13">
      <c r="A932" s="102"/>
      <c r="C932" s="102"/>
      <c r="U932" s="102"/>
      <c r="AB932" s="102"/>
      <c r="AJ932" s="102"/>
    </row>
    <row r="933" spans="1:36" ht="13">
      <c r="A933" s="102"/>
      <c r="C933" s="102"/>
      <c r="U933" s="102"/>
      <c r="AB933" s="102"/>
      <c r="AJ933" s="102"/>
    </row>
    <row r="934" spans="1:36" ht="13">
      <c r="A934" s="102"/>
      <c r="C934" s="102"/>
      <c r="U934" s="102"/>
      <c r="AB934" s="102"/>
      <c r="AJ934" s="102"/>
    </row>
    <row r="935" spans="1:36" ht="13">
      <c r="A935" s="102"/>
      <c r="C935" s="102"/>
      <c r="U935" s="102"/>
      <c r="AB935" s="102"/>
      <c r="AJ935" s="102"/>
    </row>
    <row r="936" spans="1:36" ht="13">
      <c r="A936" s="102"/>
      <c r="C936" s="102"/>
      <c r="U936" s="102"/>
      <c r="AB936" s="102"/>
      <c r="AJ936" s="102"/>
    </row>
    <row r="937" spans="1:36" ht="13">
      <c r="A937" s="102"/>
      <c r="C937" s="102"/>
      <c r="U937" s="102"/>
      <c r="AB937" s="102"/>
      <c r="AJ937" s="102"/>
    </row>
    <row r="938" spans="1:36" ht="13">
      <c r="A938" s="102"/>
      <c r="C938" s="102"/>
      <c r="U938" s="102"/>
      <c r="AB938" s="102"/>
      <c r="AJ938" s="102"/>
    </row>
    <row r="939" spans="1:36" ht="13">
      <c r="A939" s="102"/>
      <c r="C939" s="102"/>
      <c r="U939" s="102"/>
      <c r="AB939" s="102"/>
      <c r="AJ939" s="102"/>
    </row>
    <row r="940" spans="1:36" ht="13">
      <c r="A940" s="102"/>
      <c r="C940" s="102"/>
      <c r="U940" s="102"/>
      <c r="AB940" s="102"/>
      <c r="AJ940" s="102"/>
    </row>
    <row r="941" spans="1:36" ht="13">
      <c r="A941" s="102"/>
      <c r="C941" s="102"/>
      <c r="U941" s="102"/>
      <c r="AB941" s="102"/>
      <c r="AJ941" s="102"/>
    </row>
    <row r="942" spans="1:36" ht="13">
      <c r="A942" s="102"/>
      <c r="C942" s="102"/>
      <c r="U942" s="102"/>
      <c r="AB942" s="102"/>
      <c r="AJ942" s="102"/>
    </row>
    <row r="943" spans="1:36" ht="13">
      <c r="A943" s="102"/>
      <c r="C943" s="102"/>
      <c r="U943" s="102"/>
      <c r="AB943" s="102"/>
      <c r="AJ943" s="102"/>
    </row>
    <row r="944" spans="1:36" ht="13">
      <c r="A944" s="102"/>
      <c r="C944" s="102"/>
      <c r="U944" s="102"/>
      <c r="AB944" s="102"/>
      <c r="AJ944" s="102"/>
    </row>
    <row r="945" spans="1:36" ht="13">
      <c r="A945" s="102"/>
      <c r="C945" s="102"/>
      <c r="U945" s="102"/>
      <c r="AB945" s="102"/>
      <c r="AJ945" s="102"/>
    </row>
    <row r="946" spans="1:36" ht="13">
      <c r="A946" s="102"/>
      <c r="C946" s="102"/>
      <c r="U946" s="102"/>
      <c r="AB946" s="102"/>
      <c r="AJ946" s="102"/>
    </row>
    <row r="947" spans="1:36" ht="13">
      <c r="A947" s="102"/>
      <c r="C947" s="102"/>
      <c r="U947" s="102"/>
      <c r="AB947" s="102"/>
      <c r="AJ947" s="102"/>
    </row>
    <row r="948" spans="1:36" ht="13">
      <c r="A948" s="102"/>
      <c r="C948" s="102"/>
      <c r="U948" s="102"/>
      <c r="AB948" s="102"/>
      <c r="AJ948" s="102"/>
    </row>
    <row r="949" spans="1:36" ht="13">
      <c r="A949" s="102"/>
      <c r="C949" s="102"/>
      <c r="U949" s="102"/>
      <c r="AB949" s="102"/>
      <c r="AJ949" s="102"/>
    </row>
    <row r="950" spans="1:36" ht="13">
      <c r="A950" s="102"/>
      <c r="C950" s="102"/>
      <c r="U950" s="102"/>
      <c r="AB950" s="102"/>
      <c r="AJ950" s="102"/>
    </row>
    <row r="951" spans="1:36" ht="13">
      <c r="A951" s="102"/>
      <c r="C951" s="102"/>
      <c r="U951" s="102"/>
      <c r="AB951" s="102"/>
      <c r="AJ951" s="102"/>
    </row>
    <row r="952" spans="1:36" ht="13">
      <c r="A952" s="102"/>
      <c r="C952" s="102"/>
      <c r="U952" s="102"/>
      <c r="AB952" s="102"/>
      <c r="AJ952" s="102"/>
    </row>
    <row r="953" spans="1:36" ht="13">
      <c r="A953" s="102"/>
      <c r="C953" s="102"/>
      <c r="U953" s="102"/>
      <c r="AB953" s="102"/>
      <c r="AJ953" s="102"/>
    </row>
    <row r="954" spans="1:36" ht="13">
      <c r="A954" s="102"/>
      <c r="C954" s="102"/>
      <c r="U954" s="102"/>
      <c r="AB954" s="102"/>
      <c r="AJ954" s="102"/>
    </row>
    <row r="955" spans="1:36" ht="13">
      <c r="A955" s="102"/>
      <c r="C955" s="102"/>
      <c r="U955" s="102"/>
      <c r="AB955" s="102"/>
      <c r="AJ955" s="102"/>
    </row>
    <row r="956" spans="1:36" ht="13">
      <c r="A956" s="102"/>
      <c r="C956" s="102"/>
      <c r="U956" s="102"/>
      <c r="AB956" s="102"/>
      <c r="AJ956" s="102"/>
    </row>
    <row r="957" spans="1:36" ht="13">
      <c r="A957" s="102"/>
      <c r="C957" s="102"/>
      <c r="U957" s="102"/>
      <c r="AB957" s="102"/>
      <c r="AJ957" s="102"/>
    </row>
    <row r="958" spans="1:36" ht="13">
      <c r="A958" s="102"/>
      <c r="C958" s="102"/>
      <c r="U958" s="102"/>
      <c r="AB958" s="102"/>
      <c r="AJ958" s="102"/>
    </row>
    <row r="959" spans="1:36" ht="13">
      <c r="A959" s="102"/>
      <c r="C959" s="102"/>
      <c r="U959" s="102"/>
      <c r="AB959" s="102"/>
      <c r="AJ959" s="102"/>
    </row>
    <row r="960" spans="1:36" ht="13">
      <c r="A960" s="102"/>
      <c r="C960" s="102"/>
      <c r="U960" s="102"/>
      <c r="AB960" s="102"/>
      <c r="AJ960" s="102"/>
    </row>
    <row r="961" spans="1:36" ht="13">
      <c r="A961" s="102"/>
      <c r="C961" s="102"/>
      <c r="U961" s="102"/>
      <c r="AB961" s="102"/>
      <c r="AJ961" s="102"/>
    </row>
    <row r="962" spans="1:36" ht="13">
      <c r="A962" s="102"/>
      <c r="C962" s="102"/>
      <c r="U962" s="102"/>
      <c r="AB962" s="102"/>
      <c r="AJ962" s="102"/>
    </row>
    <row r="963" spans="1:36" ht="13">
      <c r="A963" s="102"/>
      <c r="C963" s="102"/>
      <c r="U963" s="102"/>
      <c r="AB963" s="102"/>
      <c r="AJ963" s="102"/>
    </row>
    <row r="964" spans="1:36" ht="13">
      <c r="A964" s="102"/>
      <c r="C964" s="102"/>
      <c r="U964" s="102"/>
      <c r="AB964" s="102"/>
      <c r="AJ964" s="102"/>
    </row>
    <row r="965" spans="1:36" ht="13">
      <c r="A965" s="102"/>
      <c r="C965" s="102"/>
      <c r="U965" s="102"/>
      <c r="AB965" s="102"/>
      <c r="AJ965" s="102"/>
    </row>
    <row r="966" spans="1:36" ht="13">
      <c r="A966" s="102"/>
      <c r="C966" s="102"/>
      <c r="U966" s="102"/>
      <c r="AB966" s="102"/>
      <c r="AJ966" s="102"/>
    </row>
    <row r="967" spans="1:36" ht="13">
      <c r="A967" s="102"/>
      <c r="C967" s="102"/>
      <c r="U967" s="102"/>
      <c r="AB967" s="102"/>
      <c r="AJ967" s="102"/>
    </row>
    <row r="968" spans="1:36" ht="13">
      <c r="A968" s="102"/>
      <c r="C968" s="102"/>
      <c r="U968" s="102"/>
      <c r="AB968" s="102"/>
      <c r="AJ968" s="102"/>
    </row>
    <row r="969" spans="1:36" ht="13">
      <c r="A969" s="102"/>
      <c r="C969" s="102"/>
      <c r="U969" s="102"/>
      <c r="AB969" s="102"/>
      <c r="AJ969" s="102"/>
    </row>
    <row r="970" spans="1:36" ht="13">
      <c r="A970" s="102"/>
      <c r="C970" s="102"/>
      <c r="U970" s="102"/>
      <c r="AB970" s="102"/>
      <c r="AJ970" s="102"/>
    </row>
    <row r="971" spans="1:36" ht="13">
      <c r="A971" s="102"/>
      <c r="C971" s="102"/>
      <c r="U971" s="102"/>
      <c r="AB971" s="102"/>
      <c r="AJ971" s="102"/>
    </row>
    <row r="972" spans="1:36" ht="13">
      <c r="A972" s="102"/>
      <c r="C972" s="102"/>
      <c r="U972" s="102"/>
      <c r="AB972" s="102"/>
      <c r="AJ972" s="102"/>
    </row>
    <row r="973" spans="1:36" ht="13">
      <c r="A973" s="102"/>
      <c r="C973" s="102"/>
      <c r="U973" s="102"/>
      <c r="AB973" s="102"/>
      <c r="AJ973" s="102"/>
    </row>
    <row r="974" spans="1:36" ht="13">
      <c r="A974" s="102"/>
      <c r="C974" s="102"/>
      <c r="U974" s="102"/>
      <c r="AB974" s="102"/>
      <c r="AJ974" s="102"/>
    </row>
    <row r="975" spans="1:36" ht="13">
      <c r="A975" s="102"/>
      <c r="C975" s="102"/>
      <c r="U975" s="102"/>
      <c r="AB975" s="102"/>
      <c r="AJ975" s="102"/>
    </row>
    <row r="976" spans="1:36" ht="13">
      <c r="A976" s="102"/>
      <c r="C976" s="102"/>
      <c r="U976" s="102"/>
      <c r="AB976" s="102"/>
      <c r="AJ976" s="102"/>
    </row>
    <row r="977" spans="1:36" ht="13">
      <c r="A977" s="102"/>
      <c r="C977" s="102"/>
      <c r="U977" s="102"/>
      <c r="AB977" s="102"/>
      <c r="AJ977" s="102"/>
    </row>
    <row r="978" spans="1:36" ht="13">
      <c r="A978" s="102"/>
      <c r="C978" s="102"/>
      <c r="U978" s="102"/>
      <c r="AB978" s="102"/>
      <c r="AJ978" s="102"/>
    </row>
    <row r="979" spans="1:36" ht="13">
      <c r="A979" s="102"/>
      <c r="C979" s="102"/>
      <c r="U979" s="102"/>
      <c r="AB979" s="102"/>
      <c r="AJ979" s="102"/>
    </row>
    <row r="980" spans="1:36" ht="13">
      <c r="A980" s="102"/>
      <c r="C980" s="102"/>
      <c r="U980" s="102"/>
      <c r="AB980" s="102"/>
      <c r="AJ980" s="102"/>
    </row>
    <row r="981" spans="1:36" ht="13">
      <c r="A981" s="102"/>
      <c r="C981" s="102"/>
      <c r="U981" s="102"/>
      <c r="AB981" s="102"/>
      <c r="AJ981" s="102"/>
    </row>
    <row r="982" spans="1:36" ht="13">
      <c r="A982" s="102"/>
      <c r="C982" s="102"/>
      <c r="U982" s="102"/>
      <c r="AB982" s="102"/>
      <c r="AJ982" s="102"/>
    </row>
    <row r="983" spans="1:36" ht="13">
      <c r="A983" s="102"/>
      <c r="C983" s="102"/>
      <c r="U983" s="102"/>
      <c r="AB983" s="102"/>
      <c r="AJ983" s="102"/>
    </row>
    <row r="984" spans="1:36" ht="13">
      <c r="A984" s="102"/>
      <c r="C984" s="102"/>
      <c r="U984" s="102"/>
      <c r="AB984" s="102"/>
      <c r="AJ984" s="102"/>
    </row>
    <row r="985" spans="1:36" ht="13">
      <c r="A985" s="102"/>
      <c r="C985" s="102"/>
      <c r="U985" s="102"/>
      <c r="AB985" s="102"/>
      <c r="AJ985" s="102"/>
    </row>
    <row r="986" spans="1:36" ht="13">
      <c r="A986" s="102"/>
      <c r="C986" s="102"/>
      <c r="U986" s="102"/>
      <c r="AB986" s="102"/>
      <c r="AJ986" s="102"/>
    </row>
    <row r="987" spans="1:36" ht="13">
      <c r="A987" s="102"/>
      <c r="C987" s="102"/>
      <c r="U987" s="102"/>
      <c r="AB987" s="102"/>
      <c r="AJ987" s="102"/>
    </row>
    <row r="988" spans="1:36" ht="13">
      <c r="A988" s="102"/>
      <c r="C988" s="102"/>
      <c r="U988" s="102"/>
      <c r="AB988" s="102"/>
      <c r="AJ988" s="102"/>
    </row>
    <row r="989" spans="1:36" ht="13">
      <c r="A989" s="102"/>
      <c r="C989" s="102"/>
      <c r="U989" s="102"/>
      <c r="AB989" s="102"/>
      <c r="AJ989" s="102"/>
    </row>
    <row r="990" spans="1:36" ht="13">
      <c r="A990" s="102"/>
      <c r="C990" s="102"/>
      <c r="U990" s="102"/>
      <c r="AB990" s="102"/>
      <c r="AJ990" s="102"/>
    </row>
    <row r="991" spans="1:36" ht="13">
      <c r="A991" s="102"/>
      <c r="C991" s="102"/>
      <c r="U991" s="102"/>
      <c r="AB991" s="102"/>
      <c r="AJ991" s="102"/>
    </row>
    <row r="992" spans="1:36" ht="13">
      <c r="A992" s="102"/>
      <c r="C992" s="102"/>
      <c r="U992" s="102"/>
      <c r="AB992" s="102"/>
      <c r="AJ992" s="102"/>
    </row>
    <row r="993" spans="1:36" ht="13">
      <c r="A993" s="102"/>
      <c r="C993" s="102"/>
      <c r="U993" s="102"/>
      <c r="AB993" s="102"/>
      <c r="AJ993" s="102"/>
    </row>
    <row r="994" spans="1:36" ht="13">
      <c r="A994" s="102"/>
      <c r="C994" s="102"/>
      <c r="U994" s="102"/>
      <c r="AB994" s="102"/>
      <c r="AJ994" s="102"/>
    </row>
    <row r="995" spans="1:36" ht="13">
      <c r="A995" s="102"/>
      <c r="C995" s="102"/>
      <c r="U995" s="102"/>
      <c r="AB995" s="102"/>
      <c r="AJ995" s="102"/>
    </row>
    <row r="996" spans="1:36" ht="13">
      <c r="A996" s="102"/>
      <c r="C996" s="102"/>
      <c r="U996" s="102"/>
      <c r="AB996" s="102"/>
      <c r="AJ996" s="102"/>
    </row>
    <row r="997" spans="1:36" ht="13">
      <c r="A997" s="102"/>
      <c r="C997" s="102"/>
      <c r="U997" s="102"/>
      <c r="AB997" s="102"/>
      <c r="AJ997" s="102"/>
    </row>
    <row r="998" spans="1:36" ht="13">
      <c r="A998" s="102"/>
      <c r="C998" s="102"/>
      <c r="U998" s="102"/>
      <c r="AB998" s="102"/>
      <c r="AJ998" s="102"/>
    </row>
    <row r="999" spans="1:36" ht="13">
      <c r="A999" s="102"/>
      <c r="C999" s="102"/>
      <c r="U999" s="102"/>
      <c r="AB999" s="102"/>
      <c r="AJ999" s="102"/>
    </row>
    <row r="1000" spans="1:36" ht="13">
      <c r="A1000" s="102"/>
      <c r="C1000" s="102"/>
      <c r="U1000" s="102"/>
      <c r="AB1000" s="102"/>
      <c r="AJ1000" s="102"/>
    </row>
    <row r="1001" spans="1:36" ht="13">
      <c r="A1001" s="102"/>
      <c r="C1001" s="102"/>
      <c r="U1001" s="102"/>
      <c r="AB1001" s="102"/>
      <c r="AJ1001" s="102"/>
    </row>
    <row r="1002" spans="1:36" ht="13">
      <c r="A1002" s="102"/>
      <c r="C1002" s="102"/>
      <c r="U1002" s="102"/>
      <c r="AB1002" s="102"/>
      <c r="AJ1002" s="102"/>
    </row>
  </sheetData>
  <autoFilter ref="T43:AD96" xr:uid="{2EE9596D-8E77-AF4A-9283-1D08448DF843}"/>
  <customSheetViews>
    <customSheetView guid="{8230CE59-5465-450A-B8ED-1ADB55E4AFBB}" filter="1" showAutoFilter="1">
      <pageMargins left="0.7" right="0.7" top="0.75" bottom="0.75" header="0.3" footer="0.3"/>
      <autoFilter ref="B2:AT111" xr:uid="{00000000-0000-0000-0000-000000000000}">
        <sortState ref="B2:AT111">
          <sortCondition ref="AB2:AB111"/>
        </sortState>
      </autoFilter>
    </customSheetView>
  </customSheetViews>
  <conditionalFormatting sqref="A3:B1002 C3:C51 D3:AV1002 C53:C1002">
    <cfRule type="cellIs" dxfId="0" priority="1" operator="equal">
      <formula>"Input Option"</formula>
    </cfRule>
  </conditionalFormatting>
  <hyperlinks>
    <hyperlink ref="AI2" r:id="rId1" xr:uid="{00000000-0004-0000-0000-000000000000}"/>
    <hyperlink ref="AK2" r:id="rId2" xr:uid="{00000000-0004-0000-0000-000001000000}"/>
    <hyperlink ref="AG11" r:id="rId3" xr:uid="{00000000-0004-0000-0000-000002000000}"/>
    <hyperlink ref="AG14" r:id="rId4" xr:uid="{00000000-0004-0000-0000-000003000000}"/>
    <hyperlink ref="AG15" r:id="rId5" xr:uid="{00000000-0004-0000-0000-000004000000}"/>
    <hyperlink ref="AG16" r:id="rId6" xr:uid="{00000000-0004-0000-0000-000005000000}"/>
    <hyperlink ref="AG17" r:id="rId7" xr:uid="{00000000-0004-0000-0000-000006000000}"/>
    <hyperlink ref="AG18" r:id="rId8" xr:uid="{00000000-0004-0000-0000-000007000000}"/>
    <hyperlink ref="AG19" r:id="rId9" xr:uid="{00000000-0004-0000-0000-000008000000}"/>
    <hyperlink ref="AG20" r:id="rId10" xr:uid="{00000000-0004-0000-0000-000009000000}"/>
    <hyperlink ref="AG22" r:id="rId11" xr:uid="{00000000-0004-0000-0000-00000A000000}"/>
    <hyperlink ref="AG23" r:id="rId12" xr:uid="{00000000-0004-0000-0000-00000B000000}"/>
    <hyperlink ref="AG24" r:id="rId13" xr:uid="{00000000-0004-0000-0000-00000C000000}"/>
    <hyperlink ref="AG25" r:id="rId14" xr:uid="{00000000-0004-0000-0000-00000D000000}"/>
    <hyperlink ref="AG34" r:id="rId15" xr:uid="{00000000-0004-0000-0000-00000E000000}"/>
    <hyperlink ref="AG35" r:id="rId16" xr:uid="{00000000-0004-0000-0000-00000F000000}"/>
    <hyperlink ref="AG36" r:id="rId17" xr:uid="{00000000-0004-0000-0000-000010000000}"/>
    <hyperlink ref="AG37" r:id="rId18" xr:uid="{00000000-0004-0000-0000-000011000000}"/>
    <hyperlink ref="AG40" r:id="rId19" xr:uid="{00000000-0004-0000-0000-000012000000}"/>
    <hyperlink ref="AG41" r:id="rId20" xr:uid="{00000000-0004-0000-0000-000013000000}"/>
    <hyperlink ref="AG42" r:id="rId21" xr:uid="{00000000-0004-0000-0000-000014000000}"/>
    <hyperlink ref="AG43" r:id="rId22" xr:uid="{00000000-0004-0000-0000-000015000000}"/>
    <hyperlink ref="AG101" r:id="rId23" xr:uid="{00000000-0004-0000-0000-000016000000}"/>
    <hyperlink ref="AG109" r:id="rId24" xr:uid="{00000000-0004-0000-0000-00001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1"/>
  <sheetViews>
    <sheetView workbookViewId="0"/>
  </sheetViews>
  <sheetFormatPr baseColWidth="10" defaultColWidth="14.5" defaultRowHeight="15.75" customHeight="1"/>
  <sheetData>
    <row r="1" spans="1:1" ht="15.75" customHeight="1">
      <c r="A1" s="103" t="s">
        <v>389</v>
      </c>
    </row>
    <row r="3" spans="1:1" ht="15.75" customHeight="1">
      <c r="A3" s="103" t="s">
        <v>390</v>
      </c>
    </row>
    <row r="5" spans="1:1" ht="15.75" customHeight="1">
      <c r="A5" s="103" t="s">
        <v>391</v>
      </c>
    </row>
    <row r="7" spans="1:1" ht="15.75" customHeight="1">
      <c r="A7" s="103" t="s">
        <v>392</v>
      </c>
    </row>
    <row r="9" spans="1:1" ht="15.75" customHeight="1">
      <c r="A9" s="103" t="s">
        <v>393</v>
      </c>
    </row>
    <row r="11" spans="1:1" ht="15.75" customHeight="1">
      <c r="A11" s="103" t="s">
        <v>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7"/>
  <sheetViews>
    <sheetView workbookViewId="0">
      <pane ySplit="7" topLeftCell="A8" activePane="bottomLeft" state="frozen"/>
      <selection pane="bottomLeft" activeCell="B9" sqref="B9"/>
    </sheetView>
  </sheetViews>
  <sheetFormatPr baseColWidth="10" defaultColWidth="14.5" defaultRowHeight="15.75" customHeight="1"/>
  <cols>
    <col min="1" max="1" width="9.33203125" customWidth="1"/>
    <col min="3" max="3" width="25.83203125" customWidth="1"/>
    <col min="4" max="4" width="34.5" customWidth="1"/>
    <col min="5" max="5" width="9.33203125" customWidth="1"/>
    <col min="6" max="6" width="11.1640625" hidden="1" customWidth="1"/>
    <col min="7" max="7" width="17.6640625" customWidth="1"/>
    <col min="8" max="8" width="9.1640625" customWidth="1"/>
    <col min="9" max="9" width="21" customWidth="1"/>
    <col min="10" max="10" width="12.1640625" customWidth="1"/>
    <col min="11" max="11" width="9.83203125" customWidth="1"/>
    <col min="12" max="12" width="26.6640625" customWidth="1"/>
    <col min="13" max="13" width="2.6640625" customWidth="1"/>
    <col min="14" max="14" width="21.5" customWidth="1"/>
    <col min="17" max="17" width="24.1640625" customWidth="1"/>
    <col min="19" max="19" width="3.1640625" customWidth="1"/>
    <col min="22" max="22" width="34.1640625" customWidth="1"/>
    <col min="24" max="24" width="54.5" customWidth="1"/>
  </cols>
  <sheetData>
    <row r="1" spans="1:28" ht="13">
      <c r="A1" s="226" t="s">
        <v>395</v>
      </c>
      <c r="B1" s="227"/>
      <c r="C1" s="227"/>
      <c r="D1" s="227"/>
      <c r="E1" s="227"/>
      <c r="F1" s="227"/>
      <c r="G1" s="227"/>
      <c r="H1" s="227"/>
      <c r="I1" s="227"/>
      <c r="J1" s="227"/>
      <c r="K1" s="227"/>
      <c r="L1" s="227"/>
      <c r="M1" s="227"/>
      <c r="N1" s="227"/>
      <c r="O1" s="227"/>
      <c r="P1" s="227"/>
    </row>
    <row r="2" spans="1:28" ht="13">
      <c r="A2" s="226" t="s">
        <v>396</v>
      </c>
      <c r="B2" s="227"/>
      <c r="C2" s="227"/>
      <c r="D2" s="227"/>
      <c r="E2" s="227"/>
      <c r="F2" s="227"/>
      <c r="G2" s="227"/>
      <c r="H2" s="227"/>
      <c r="I2" s="227"/>
      <c r="J2" s="227"/>
      <c r="K2" s="227"/>
      <c r="L2" s="227"/>
      <c r="M2" s="227"/>
      <c r="N2" s="227"/>
      <c r="O2" s="227"/>
      <c r="P2" s="227"/>
    </row>
    <row r="3" spans="1:28" ht="13">
      <c r="A3" s="104"/>
      <c r="B3" s="104"/>
      <c r="C3" s="105"/>
      <c r="D3" s="104"/>
      <c r="E3" s="104"/>
      <c r="F3" s="104"/>
      <c r="G3" s="104"/>
      <c r="H3" s="104"/>
      <c r="I3" s="104"/>
      <c r="J3" s="104"/>
      <c r="K3" s="104"/>
      <c r="L3" s="104"/>
      <c r="M3" s="106"/>
      <c r="N3" s="104"/>
      <c r="O3" s="104"/>
      <c r="P3" s="104"/>
      <c r="Q3" s="104"/>
      <c r="R3" s="104"/>
      <c r="S3" s="104"/>
      <c r="T3" s="104"/>
      <c r="U3" s="104"/>
      <c r="V3" s="104"/>
      <c r="W3" s="104"/>
      <c r="X3" s="104"/>
      <c r="Y3" s="104"/>
      <c r="Z3" s="104"/>
      <c r="AA3" s="104"/>
      <c r="AB3" s="104"/>
    </row>
    <row r="4" spans="1:28" ht="15">
      <c r="A4" s="107"/>
      <c r="B4" s="108" t="s">
        <v>397</v>
      </c>
      <c r="C4" s="109"/>
      <c r="D4" s="107"/>
      <c r="E4" s="107"/>
      <c r="F4" s="107"/>
      <c r="G4" s="107"/>
      <c r="H4" s="107"/>
      <c r="I4" s="107"/>
      <c r="J4" s="107"/>
      <c r="K4" s="107"/>
      <c r="L4" s="107"/>
      <c r="M4" s="106"/>
      <c r="N4" s="110"/>
      <c r="O4" s="110"/>
      <c r="P4" s="110"/>
      <c r="Q4" s="110"/>
      <c r="R4" s="110"/>
      <c r="S4" s="104"/>
      <c r="T4" s="110"/>
      <c r="U4" s="110"/>
      <c r="V4" s="110"/>
      <c r="W4" s="110"/>
      <c r="X4" s="110"/>
      <c r="Y4" s="110"/>
      <c r="Z4" s="110"/>
      <c r="AA4" s="110"/>
      <c r="AB4" s="110"/>
    </row>
    <row r="5" spans="1:28" ht="15">
      <c r="A5" s="228" t="s">
        <v>398</v>
      </c>
      <c r="B5" s="227"/>
      <c r="C5" s="227"/>
      <c r="D5" s="227"/>
      <c r="E5" s="227"/>
      <c r="F5" s="227"/>
      <c r="G5" s="227"/>
      <c r="H5" s="227"/>
      <c r="I5" s="227"/>
      <c r="J5" s="227"/>
      <c r="K5" s="227"/>
      <c r="L5" s="227"/>
      <c r="M5" s="106"/>
      <c r="N5" s="229" t="s">
        <v>399</v>
      </c>
      <c r="O5" s="227"/>
      <c r="P5" s="227"/>
      <c r="Q5" s="227"/>
      <c r="R5" s="227"/>
      <c r="S5" s="104"/>
      <c r="T5" s="229" t="s">
        <v>400</v>
      </c>
      <c r="U5" s="227"/>
      <c r="V5" s="227"/>
      <c r="W5" s="227"/>
      <c r="X5" s="227"/>
      <c r="Y5" s="227"/>
      <c r="Z5" s="227"/>
      <c r="AA5" s="227"/>
      <c r="AB5" s="227"/>
    </row>
    <row r="6" spans="1:28" ht="48">
      <c r="A6" s="111" t="s">
        <v>401</v>
      </c>
      <c r="B6" s="112" t="s">
        <v>96</v>
      </c>
      <c r="C6" s="113" t="s">
        <v>39</v>
      </c>
      <c r="D6" s="114" t="s">
        <v>402</v>
      </c>
      <c r="E6" s="115" t="s">
        <v>59</v>
      </c>
      <c r="F6" s="116" t="s">
        <v>96</v>
      </c>
      <c r="G6" s="117" t="s">
        <v>403</v>
      </c>
      <c r="H6" s="118" t="s">
        <v>404</v>
      </c>
      <c r="I6" s="119" t="s">
        <v>96</v>
      </c>
      <c r="J6" s="120" t="s">
        <v>96</v>
      </c>
      <c r="K6" s="120" t="s">
        <v>96</v>
      </c>
      <c r="L6" s="121" t="s">
        <v>96</v>
      </c>
      <c r="M6" s="106"/>
      <c r="N6" s="122" t="s">
        <v>96</v>
      </c>
      <c r="O6" s="122" t="s">
        <v>96</v>
      </c>
      <c r="P6" s="122" t="s">
        <v>96</v>
      </c>
      <c r="Q6" s="122" t="s">
        <v>405</v>
      </c>
      <c r="R6" s="122" t="s">
        <v>96</v>
      </c>
      <c r="S6" s="104"/>
      <c r="T6" s="123"/>
      <c r="U6" s="123"/>
      <c r="V6" s="123"/>
      <c r="W6" s="123"/>
      <c r="X6" s="123"/>
      <c r="Y6" s="123"/>
      <c r="Z6" s="123"/>
      <c r="AA6" s="123"/>
      <c r="AB6" s="124"/>
    </row>
    <row r="7" spans="1:28" ht="61">
      <c r="A7" s="125" t="s">
        <v>406</v>
      </c>
      <c r="B7" s="126" t="s">
        <v>407</v>
      </c>
      <c r="C7" s="127" t="s">
        <v>408</v>
      </c>
      <c r="D7" s="128" t="s">
        <v>43</v>
      </c>
      <c r="E7" s="128" t="s">
        <v>409</v>
      </c>
      <c r="F7" s="128" t="s">
        <v>410</v>
      </c>
      <c r="G7" s="128" t="s">
        <v>411</v>
      </c>
      <c r="H7" s="129" t="s">
        <v>404</v>
      </c>
      <c r="I7" s="130" t="s">
        <v>412</v>
      </c>
      <c r="J7" s="129" t="s">
        <v>413</v>
      </c>
      <c r="K7" s="129" t="s">
        <v>409</v>
      </c>
      <c r="L7" s="127" t="s">
        <v>414</v>
      </c>
      <c r="M7" s="106"/>
      <c r="N7" s="123" t="s">
        <v>415</v>
      </c>
      <c r="O7" s="123" t="s">
        <v>416</v>
      </c>
      <c r="P7" s="123" t="s">
        <v>417</v>
      </c>
      <c r="Q7" s="123" t="s">
        <v>418</v>
      </c>
      <c r="R7" s="123" t="s">
        <v>419</v>
      </c>
      <c r="S7" s="104"/>
      <c r="T7" s="123" t="s">
        <v>407</v>
      </c>
      <c r="U7" s="123" t="s">
        <v>420</v>
      </c>
      <c r="V7" s="123" t="s">
        <v>421</v>
      </c>
      <c r="W7" s="123" t="s">
        <v>422</v>
      </c>
      <c r="X7" s="123" t="s">
        <v>43</v>
      </c>
      <c r="Y7" s="123" t="s">
        <v>409</v>
      </c>
      <c r="Z7" s="123" t="s">
        <v>410</v>
      </c>
      <c r="AA7" s="131" t="s">
        <v>411</v>
      </c>
      <c r="AB7" s="131" t="s">
        <v>423</v>
      </c>
    </row>
    <row r="8" spans="1:28" ht="15">
      <c r="A8" s="230" t="s">
        <v>424</v>
      </c>
      <c r="B8" s="227"/>
      <c r="C8" s="227"/>
      <c r="D8" s="227"/>
      <c r="E8" s="227"/>
      <c r="F8" s="227"/>
      <c r="G8" s="227"/>
      <c r="H8" s="227"/>
      <c r="I8" s="227"/>
      <c r="J8" s="227"/>
      <c r="K8" s="227"/>
      <c r="L8" s="227"/>
      <c r="M8" s="106"/>
      <c r="N8" s="132" t="s">
        <v>425</v>
      </c>
      <c r="O8" s="133" t="s">
        <v>426</v>
      </c>
      <c r="P8" s="134" t="s">
        <v>427</v>
      </c>
      <c r="Q8" s="134" t="s">
        <v>428</v>
      </c>
      <c r="R8" s="135" t="s">
        <v>429</v>
      </c>
      <c r="S8" s="104"/>
    </row>
    <row r="9" spans="1:28" ht="15">
      <c r="A9" s="230" t="s">
        <v>430</v>
      </c>
      <c r="B9" s="227"/>
      <c r="C9" s="227"/>
      <c r="D9" s="227"/>
      <c r="E9" s="227"/>
      <c r="F9" s="227"/>
      <c r="G9" s="227"/>
      <c r="H9" s="227"/>
      <c r="I9" s="227"/>
      <c r="J9" s="227"/>
      <c r="K9" s="227"/>
      <c r="L9" s="227"/>
      <c r="M9" s="106"/>
      <c r="N9" s="132" t="s">
        <v>425</v>
      </c>
      <c r="O9" s="133" t="s">
        <v>431</v>
      </c>
      <c r="P9" s="134"/>
      <c r="Q9" s="134" t="s">
        <v>86</v>
      </c>
      <c r="R9" s="133" t="s">
        <v>432</v>
      </c>
      <c r="S9" s="104"/>
    </row>
    <row r="10" spans="1:28" ht="15">
      <c r="A10" s="230" t="s">
        <v>424</v>
      </c>
      <c r="B10" s="227"/>
      <c r="C10" s="227"/>
      <c r="D10" s="227"/>
      <c r="E10" s="227"/>
      <c r="F10" s="227"/>
      <c r="G10" s="227"/>
      <c r="H10" s="227"/>
      <c r="I10" s="227"/>
      <c r="J10" s="227"/>
      <c r="K10" s="227"/>
      <c r="L10" s="227"/>
      <c r="M10" s="106"/>
      <c r="N10" s="132" t="s">
        <v>425</v>
      </c>
      <c r="O10" s="133" t="s">
        <v>433</v>
      </c>
      <c r="P10" s="134" t="s">
        <v>434</v>
      </c>
      <c r="Q10" s="134" t="s">
        <v>98</v>
      </c>
      <c r="R10" s="133" t="s">
        <v>432</v>
      </c>
      <c r="S10" s="104"/>
    </row>
    <row r="11" spans="1:28" ht="15">
      <c r="A11" s="230" t="s">
        <v>430</v>
      </c>
      <c r="B11" s="227"/>
      <c r="C11" s="227"/>
      <c r="D11" s="227"/>
      <c r="E11" s="227"/>
      <c r="F11" s="227"/>
      <c r="G11" s="227"/>
      <c r="H11" s="227"/>
      <c r="I11" s="227"/>
      <c r="J11" s="227"/>
      <c r="K11" s="227"/>
      <c r="L11" s="227"/>
      <c r="M11" s="106"/>
      <c r="N11" s="132" t="s">
        <v>425</v>
      </c>
      <c r="O11" s="133" t="s">
        <v>435</v>
      </c>
      <c r="P11" s="134" t="s">
        <v>436</v>
      </c>
      <c r="Q11" s="134" t="s">
        <v>100</v>
      </c>
      <c r="R11" s="133" t="s">
        <v>432</v>
      </c>
      <c r="S11" s="104"/>
    </row>
    <row r="12" spans="1:28" ht="15">
      <c r="A12" s="230" t="s">
        <v>424</v>
      </c>
      <c r="B12" s="227"/>
      <c r="C12" s="227"/>
      <c r="D12" s="227"/>
      <c r="E12" s="227"/>
      <c r="F12" s="227"/>
      <c r="G12" s="227"/>
      <c r="H12" s="227"/>
      <c r="I12" s="227"/>
      <c r="J12" s="227"/>
      <c r="K12" s="227"/>
      <c r="L12" s="227"/>
      <c r="M12" s="106"/>
      <c r="N12" s="132" t="s">
        <v>425</v>
      </c>
      <c r="O12" s="133" t="s">
        <v>437</v>
      </c>
      <c r="P12" s="134" t="s">
        <v>438</v>
      </c>
      <c r="Q12" s="134" t="s">
        <v>107</v>
      </c>
      <c r="R12" s="133" t="s">
        <v>432</v>
      </c>
      <c r="S12" s="104"/>
    </row>
    <row r="13" spans="1:28" ht="15">
      <c r="A13" s="230" t="s">
        <v>424</v>
      </c>
      <c r="B13" s="227"/>
      <c r="C13" s="227"/>
      <c r="D13" s="227"/>
      <c r="E13" s="227"/>
      <c r="F13" s="227"/>
      <c r="G13" s="227"/>
      <c r="H13" s="227"/>
      <c r="I13" s="227"/>
      <c r="J13" s="227"/>
      <c r="K13" s="227"/>
      <c r="L13" s="227"/>
      <c r="M13" s="106"/>
      <c r="N13" s="132" t="s">
        <v>425</v>
      </c>
      <c r="O13" s="133" t="s">
        <v>439</v>
      </c>
      <c r="P13" s="134"/>
      <c r="Q13" s="134" t="s">
        <v>109</v>
      </c>
      <c r="R13" s="135" t="s">
        <v>429</v>
      </c>
      <c r="S13" s="104"/>
    </row>
    <row r="14" spans="1:28" ht="15">
      <c r="A14" s="230" t="s">
        <v>424</v>
      </c>
      <c r="B14" s="227"/>
      <c r="C14" s="227"/>
      <c r="D14" s="227"/>
      <c r="E14" s="227"/>
      <c r="F14" s="227"/>
      <c r="G14" s="227"/>
      <c r="H14" s="227"/>
      <c r="I14" s="227"/>
      <c r="J14" s="227"/>
      <c r="K14" s="227"/>
      <c r="L14" s="227"/>
      <c r="M14" s="106"/>
      <c r="N14" s="132" t="s">
        <v>425</v>
      </c>
      <c r="O14" s="133" t="s">
        <v>440</v>
      </c>
      <c r="P14" s="134" t="s">
        <v>441</v>
      </c>
      <c r="Q14" s="134" t="s">
        <v>111</v>
      </c>
      <c r="R14" s="133" t="s">
        <v>432</v>
      </c>
      <c r="S14" s="104"/>
    </row>
    <row r="15" spans="1:28" ht="32">
      <c r="A15" s="136" t="s">
        <v>442</v>
      </c>
      <c r="B15" s="137" t="s">
        <v>443</v>
      </c>
      <c r="C15" s="138" t="s">
        <v>444</v>
      </c>
      <c r="D15" s="139" t="s">
        <v>445</v>
      </c>
      <c r="E15" s="140" t="s">
        <v>218</v>
      </c>
      <c r="F15" s="140" t="s">
        <v>335</v>
      </c>
      <c r="G15" s="140"/>
      <c r="H15" s="141"/>
      <c r="I15" s="141"/>
      <c r="J15" s="141"/>
      <c r="K15" s="141"/>
      <c r="L15" s="140"/>
      <c r="M15" s="106"/>
      <c r="N15" s="142" t="s">
        <v>446</v>
      </c>
      <c r="O15" s="142"/>
      <c r="P15" s="142"/>
      <c r="Q15" s="142" t="s">
        <v>447</v>
      </c>
      <c r="R15" s="142" t="s">
        <v>448</v>
      </c>
      <c r="S15" s="143"/>
      <c r="T15" s="142" t="s">
        <v>449</v>
      </c>
      <c r="U15" s="140" t="s">
        <v>450</v>
      </c>
      <c r="V15" s="140" t="s">
        <v>444</v>
      </c>
      <c r="W15" s="140" t="s">
        <v>451</v>
      </c>
      <c r="X15" s="140" t="s">
        <v>445</v>
      </c>
      <c r="Y15" s="140" t="s">
        <v>218</v>
      </c>
      <c r="Z15" s="144" t="s">
        <v>335</v>
      </c>
      <c r="AA15" s="140"/>
      <c r="AB15" s="140"/>
    </row>
    <row r="16" spans="1:28" ht="16">
      <c r="A16" s="136" t="s">
        <v>442</v>
      </c>
      <c r="B16" s="137" t="s">
        <v>443</v>
      </c>
      <c r="C16" s="139" t="s">
        <v>119</v>
      </c>
      <c r="D16" s="139" t="s">
        <v>452</v>
      </c>
      <c r="E16" s="140"/>
      <c r="F16" s="140"/>
      <c r="G16" s="140"/>
      <c r="H16" s="145">
        <v>165847</v>
      </c>
      <c r="I16" s="146" t="s">
        <v>453</v>
      </c>
      <c r="J16" s="147" t="s">
        <v>454</v>
      </c>
      <c r="K16" s="147" t="s">
        <v>455</v>
      </c>
      <c r="L16" s="140"/>
      <c r="M16" s="106"/>
      <c r="N16" s="142" t="s">
        <v>456</v>
      </c>
      <c r="O16" s="142"/>
      <c r="P16" s="142"/>
      <c r="Q16" s="148" t="s">
        <v>457</v>
      </c>
      <c r="R16" s="140"/>
      <c r="S16" s="143"/>
      <c r="T16" s="142" t="s">
        <v>449</v>
      </c>
      <c r="U16" s="140" t="s">
        <v>458</v>
      </c>
      <c r="V16" s="140" t="s">
        <v>119</v>
      </c>
      <c r="W16" s="140" t="s">
        <v>459</v>
      </c>
      <c r="X16" s="140" t="s">
        <v>460</v>
      </c>
      <c r="Y16" s="140" t="s">
        <v>165</v>
      </c>
      <c r="Z16" s="140" t="s">
        <v>320</v>
      </c>
      <c r="AA16" s="140"/>
      <c r="AB16" s="140"/>
    </row>
    <row r="17" spans="1:28" ht="32">
      <c r="A17" s="136" t="s">
        <v>442</v>
      </c>
      <c r="B17" s="137" t="s">
        <v>443</v>
      </c>
      <c r="C17" s="139" t="s">
        <v>123</v>
      </c>
      <c r="D17" s="139" t="s">
        <v>124</v>
      </c>
      <c r="E17" s="140"/>
      <c r="F17" s="140"/>
      <c r="G17" s="140"/>
      <c r="H17" s="145">
        <v>165846</v>
      </c>
      <c r="I17" s="146" t="s">
        <v>461</v>
      </c>
      <c r="J17" s="147" t="s">
        <v>454</v>
      </c>
      <c r="K17" s="147" t="s">
        <v>93</v>
      </c>
      <c r="L17" s="140"/>
      <c r="M17" s="106"/>
      <c r="N17" s="231" t="s">
        <v>462</v>
      </c>
      <c r="O17" s="227"/>
      <c r="P17" s="227"/>
      <c r="Q17" s="227"/>
      <c r="R17" s="227"/>
      <c r="S17" s="143"/>
      <c r="T17" s="142"/>
      <c r="U17" s="140"/>
      <c r="V17" s="140"/>
      <c r="W17" s="140"/>
      <c r="X17" s="140"/>
      <c r="Y17" s="140"/>
      <c r="Z17" s="140"/>
      <c r="AA17" s="144"/>
      <c r="AB17" s="140"/>
    </row>
    <row r="18" spans="1:28" ht="96">
      <c r="A18" s="136" t="s">
        <v>442</v>
      </c>
      <c r="B18" s="137" t="s">
        <v>443</v>
      </c>
      <c r="C18" s="139" t="s">
        <v>126</v>
      </c>
      <c r="D18" s="139" t="s">
        <v>126</v>
      </c>
      <c r="E18" s="140" t="s">
        <v>455</v>
      </c>
      <c r="F18" s="140" t="s">
        <v>247</v>
      </c>
      <c r="G18" s="139" t="s">
        <v>127</v>
      </c>
      <c r="H18" s="145">
        <v>164126</v>
      </c>
      <c r="I18" s="146" t="s">
        <v>463</v>
      </c>
      <c r="J18" s="147" t="s">
        <v>454</v>
      </c>
      <c r="K18" s="147" t="s">
        <v>455</v>
      </c>
      <c r="L18" s="140"/>
      <c r="M18" s="106"/>
      <c r="N18" s="142" t="s">
        <v>464</v>
      </c>
      <c r="O18" s="133" t="s">
        <v>465</v>
      </c>
      <c r="P18" s="133"/>
      <c r="Q18" s="133" t="s">
        <v>466</v>
      </c>
      <c r="R18" s="133" t="s">
        <v>432</v>
      </c>
      <c r="S18" s="143"/>
      <c r="T18" s="142" t="s">
        <v>449</v>
      </c>
      <c r="U18" s="140" t="s">
        <v>467</v>
      </c>
      <c r="V18" s="140" t="s">
        <v>126</v>
      </c>
      <c r="W18" s="140"/>
      <c r="X18" s="140" t="s">
        <v>126</v>
      </c>
      <c r="Y18" s="140" t="s">
        <v>455</v>
      </c>
      <c r="Z18" s="140" t="s">
        <v>247</v>
      </c>
      <c r="AA18" s="144" t="s">
        <v>127</v>
      </c>
      <c r="AB18" s="140"/>
    </row>
    <row r="19" spans="1:28" ht="32">
      <c r="A19" s="136" t="s">
        <v>442</v>
      </c>
      <c r="B19" s="137" t="s">
        <v>443</v>
      </c>
      <c r="C19" s="139" t="s">
        <v>468</v>
      </c>
      <c r="D19" s="139" t="s">
        <v>144</v>
      </c>
      <c r="E19" s="140" t="s">
        <v>165</v>
      </c>
      <c r="F19" s="140" t="s">
        <v>320</v>
      </c>
      <c r="G19" s="140"/>
      <c r="H19" s="145">
        <v>163761</v>
      </c>
      <c r="I19" s="146" t="s">
        <v>469</v>
      </c>
      <c r="J19" s="147" t="s">
        <v>454</v>
      </c>
      <c r="K19" s="147" t="s">
        <v>93</v>
      </c>
      <c r="L19" s="149" t="s">
        <v>470</v>
      </c>
      <c r="M19" s="106"/>
      <c r="N19" s="142" t="s">
        <v>464</v>
      </c>
      <c r="O19" s="133" t="s">
        <v>471</v>
      </c>
      <c r="P19" s="133"/>
      <c r="Q19" s="133" t="s">
        <v>472</v>
      </c>
      <c r="R19" s="133" t="s">
        <v>432</v>
      </c>
      <c r="S19" s="143"/>
      <c r="T19" s="142" t="s">
        <v>449</v>
      </c>
      <c r="U19" s="140" t="s">
        <v>473</v>
      </c>
      <c r="V19" s="140" t="s">
        <v>474</v>
      </c>
      <c r="W19" s="140"/>
      <c r="X19" s="140" t="s">
        <v>144</v>
      </c>
      <c r="Y19" s="140" t="s">
        <v>165</v>
      </c>
      <c r="Z19" s="140" t="s">
        <v>320</v>
      </c>
      <c r="AA19" s="140"/>
      <c r="AB19" s="140"/>
    </row>
    <row r="20" spans="1:28" ht="48">
      <c r="A20" s="150" t="s">
        <v>442</v>
      </c>
      <c r="B20" s="151" t="s">
        <v>443</v>
      </c>
      <c r="C20" s="152" t="s">
        <v>145</v>
      </c>
      <c r="D20" s="152" t="s">
        <v>146</v>
      </c>
      <c r="E20" s="153" t="s">
        <v>455</v>
      </c>
      <c r="F20" s="153" t="s">
        <v>247</v>
      </c>
      <c r="G20" s="154" t="s">
        <v>147</v>
      </c>
      <c r="H20" s="155">
        <v>165793</v>
      </c>
      <c r="I20" s="156" t="s">
        <v>475</v>
      </c>
      <c r="J20" s="157" t="s">
        <v>476</v>
      </c>
      <c r="K20" s="157" t="s">
        <v>455</v>
      </c>
      <c r="L20" s="158"/>
      <c r="M20" s="106"/>
      <c r="N20" s="231" t="s">
        <v>462</v>
      </c>
      <c r="O20" s="227"/>
      <c r="P20" s="227"/>
      <c r="Q20" s="227"/>
      <c r="R20" s="227"/>
      <c r="S20" s="159"/>
      <c r="T20" s="142"/>
      <c r="U20" s="140"/>
      <c r="V20" s="140"/>
      <c r="W20" s="140"/>
      <c r="X20" s="140"/>
      <c r="Y20" s="140"/>
      <c r="Z20" s="140"/>
      <c r="AA20" s="140"/>
      <c r="AB20" s="140"/>
    </row>
    <row r="21" spans="1:28" ht="16">
      <c r="A21" s="150" t="s">
        <v>442</v>
      </c>
      <c r="B21" s="151" t="s">
        <v>443</v>
      </c>
      <c r="C21" s="152" t="s">
        <v>153</v>
      </c>
      <c r="D21" s="160" t="s">
        <v>154</v>
      </c>
      <c r="E21" s="153" t="s">
        <v>455</v>
      </c>
      <c r="F21" s="153" t="s">
        <v>247</v>
      </c>
      <c r="G21" s="152" t="s">
        <v>155</v>
      </c>
      <c r="H21" s="155">
        <v>165651</v>
      </c>
      <c r="I21" s="156" t="s">
        <v>477</v>
      </c>
      <c r="J21" s="157" t="s">
        <v>476</v>
      </c>
      <c r="K21" s="157" t="s">
        <v>455</v>
      </c>
      <c r="L21" s="158"/>
      <c r="M21" s="106"/>
      <c r="N21" s="231" t="s">
        <v>462</v>
      </c>
      <c r="O21" s="227"/>
      <c r="P21" s="227"/>
      <c r="Q21" s="227"/>
      <c r="R21" s="227"/>
      <c r="S21" s="159"/>
      <c r="T21" s="142"/>
      <c r="U21" s="140"/>
      <c r="V21" s="140"/>
      <c r="W21" s="140"/>
      <c r="X21" s="140"/>
      <c r="Y21" s="140"/>
      <c r="Z21" s="140"/>
      <c r="AA21" s="140"/>
      <c r="AB21" s="140"/>
    </row>
    <row r="22" spans="1:28" ht="32">
      <c r="A22" s="150" t="s">
        <v>442</v>
      </c>
      <c r="B22" s="151" t="s">
        <v>443</v>
      </c>
      <c r="C22" s="152" t="s">
        <v>160</v>
      </c>
      <c r="D22" s="152" t="s">
        <v>161</v>
      </c>
      <c r="E22" s="158" t="s">
        <v>218</v>
      </c>
      <c r="F22" s="158" t="s">
        <v>335</v>
      </c>
      <c r="G22" s="158"/>
      <c r="H22" s="155">
        <v>162869</v>
      </c>
      <c r="I22" s="156" t="s">
        <v>478</v>
      </c>
      <c r="J22" s="157" t="s">
        <v>476</v>
      </c>
      <c r="K22" s="157" t="s">
        <v>479</v>
      </c>
      <c r="L22" s="158"/>
      <c r="M22" s="106"/>
      <c r="N22" s="231" t="s">
        <v>462</v>
      </c>
      <c r="O22" s="227"/>
      <c r="P22" s="227"/>
      <c r="Q22" s="227"/>
      <c r="R22" s="227"/>
      <c r="S22" s="159"/>
      <c r="T22" s="142"/>
      <c r="U22" s="140"/>
      <c r="V22" s="140"/>
      <c r="W22" s="140"/>
      <c r="X22" s="140"/>
      <c r="Y22" s="140"/>
      <c r="Z22" s="140"/>
      <c r="AA22" s="140"/>
      <c r="AB22" s="140"/>
    </row>
    <row r="23" spans="1:28" ht="15">
      <c r="A23" s="230" t="s">
        <v>480</v>
      </c>
      <c r="B23" s="227"/>
      <c r="C23" s="227"/>
      <c r="D23" s="227"/>
      <c r="E23" s="227"/>
      <c r="F23" s="227"/>
      <c r="G23" s="227"/>
      <c r="H23" s="227"/>
      <c r="I23" s="227"/>
      <c r="J23" s="227"/>
      <c r="K23" s="227"/>
      <c r="L23" s="227"/>
      <c r="M23" s="106"/>
      <c r="N23" s="142" t="s">
        <v>481</v>
      </c>
      <c r="O23" s="133" t="s">
        <v>482</v>
      </c>
      <c r="P23" s="133"/>
      <c r="Q23" s="133" t="s">
        <v>163</v>
      </c>
      <c r="R23" s="133" t="s">
        <v>432</v>
      </c>
      <c r="S23" s="159"/>
      <c r="T23" s="142" t="s">
        <v>483</v>
      </c>
      <c r="U23" s="140" t="s">
        <v>484</v>
      </c>
      <c r="V23" s="140" t="s">
        <v>485</v>
      </c>
      <c r="W23" s="140" t="s">
        <v>486</v>
      </c>
      <c r="X23" s="140" t="s">
        <v>487</v>
      </c>
      <c r="Y23" s="140" t="s">
        <v>165</v>
      </c>
      <c r="Z23" s="140" t="s">
        <v>320</v>
      </c>
      <c r="AA23" s="140"/>
      <c r="AB23" s="140"/>
    </row>
    <row r="24" spans="1:28" ht="15">
      <c r="A24" s="230" t="s">
        <v>488</v>
      </c>
      <c r="B24" s="227"/>
      <c r="C24" s="227"/>
      <c r="D24" s="227"/>
      <c r="E24" s="227"/>
      <c r="F24" s="227"/>
      <c r="G24" s="227"/>
      <c r="H24" s="227"/>
      <c r="I24" s="227"/>
      <c r="J24" s="227"/>
      <c r="K24" s="227"/>
      <c r="L24" s="227"/>
      <c r="M24" s="106"/>
      <c r="N24" s="142" t="s">
        <v>481</v>
      </c>
      <c r="O24" s="133" t="s">
        <v>489</v>
      </c>
      <c r="P24" s="133"/>
      <c r="Q24" s="133" t="s">
        <v>167</v>
      </c>
      <c r="R24" s="133" t="s">
        <v>432</v>
      </c>
      <c r="S24" s="159"/>
      <c r="T24" s="142"/>
      <c r="U24" s="140"/>
      <c r="V24" s="140"/>
      <c r="W24" s="140"/>
      <c r="X24" s="140"/>
      <c r="Y24" s="140"/>
      <c r="Z24" s="140"/>
      <c r="AA24" s="140"/>
      <c r="AB24" s="140"/>
    </row>
    <row r="25" spans="1:28" ht="16">
      <c r="A25" s="136" t="s">
        <v>442</v>
      </c>
      <c r="B25" s="137" t="s">
        <v>483</v>
      </c>
      <c r="C25" s="139" t="s">
        <v>490</v>
      </c>
      <c r="D25" s="138" t="s">
        <v>170</v>
      </c>
      <c r="E25" s="140" t="s">
        <v>172</v>
      </c>
      <c r="F25" s="140" t="s">
        <v>491</v>
      </c>
      <c r="G25" s="140" t="s">
        <v>492</v>
      </c>
      <c r="H25" s="141"/>
      <c r="I25" s="141"/>
      <c r="J25" s="141"/>
      <c r="K25" s="141"/>
      <c r="L25" s="140"/>
      <c r="M25" s="106"/>
      <c r="N25" s="232" t="s">
        <v>481</v>
      </c>
      <c r="O25" s="233" t="s">
        <v>493</v>
      </c>
      <c r="P25" s="233"/>
      <c r="Q25" s="233" t="s">
        <v>169</v>
      </c>
      <c r="R25" s="233" t="s">
        <v>494</v>
      </c>
      <c r="S25" s="159"/>
      <c r="T25" s="142" t="s">
        <v>483</v>
      </c>
      <c r="U25" s="140" t="s">
        <v>495</v>
      </c>
      <c r="V25" s="140" t="s">
        <v>490</v>
      </c>
      <c r="W25" s="140" t="s">
        <v>496</v>
      </c>
      <c r="X25" s="140" t="s">
        <v>170</v>
      </c>
      <c r="Y25" s="140" t="s">
        <v>172</v>
      </c>
      <c r="Z25" s="140" t="s">
        <v>491</v>
      </c>
      <c r="AA25" s="140" t="s">
        <v>492</v>
      </c>
      <c r="AB25" s="140" t="s">
        <v>492</v>
      </c>
    </row>
    <row r="26" spans="1:28" ht="32">
      <c r="A26" s="136" t="s">
        <v>442</v>
      </c>
      <c r="B26" s="137" t="s">
        <v>483</v>
      </c>
      <c r="C26" s="139" t="s">
        <v>174</v>
      </c>
      <c r="D26" s="138" t="s">
        <v>175</v>
      </c>
      <c r="E26" s="140" t="s">
        <v>455</v>
      </c>
      <c r="F26" s="140" t="s">
        <v>247</v>
      </c>
      <c r="G26" s="161" t="s">
        <v>176</v>
      </c>
      <c r="H26" s="141"/>
      <c r="I26" s="141"/>
      <c r="J26" s="141"/>
      <c r="K26" s="141"/>
      <c r="L26" s="140"/>
      <c r="M26" s="106"/>
      <c r="N26" s="227"/>
      <c r="O26" s="227"/>
      <c r="P26" s="227"/>
      <c r="Q26" s="227"/>
      <c r="R26" s="227"/>
      <c r="S26" s="159"/>
      <c r="T26" s="142"/>
      <c r="U26" s="140"/>
      <c r="V26" s="140"/>
      <c r="W26" s="140"/>
      <c r="X26" s="140"/>
      <c r="Y26" s="140"/>
      <c r="Z26" s="140"/>
      <c r="AA26" s="140"/>
      <c r="AB26" s="140"/>
    </row>
    <row r="27" spans="1:28" ht="32">
      <c r="A27" s="136" t="s">
        <v>442</v>
      </c>
      <c r="B27" s="137" t="s">
        <v>483</v>
      </c>
      <c r="C27" s="139" t="s">
        <v>497</v>
      </c>
      <c r="D27" s="139" t="s">
        <v>184</v>
      </c>
      <c r="E27" s="140" t="s">
        <v>218</v>
      </c>
      <c r="F27" s="140" t="s">
        <v>335</v>
      </c>
      <c r="G27" s="140"/>
      <c r="H27" s="141"/>
      <c r="I27" s="141"/>
      <c r="J27" s="141"/>
      <c r="K27" s="141"/>
      <c r="L27" s="140"/>
      <c r="M27" s="106"/>
      <c r="N27" s="142" t="s">
        <v>481</v>
      </c>
      <c r="O27" s="133" t="s">
        <v>498</v>
      </c>
      <c r="P27" s="133"/>
      <c r="Q27" s="133" t="s">
        <v>499</v>
      </c>
      <c r="R27" s="133" t="s">
        <v>448</v>
      </c>
      <c r="S27" s="159"/>
      <c r="T27" s="142" t="s">
        <v>483</v>
      </c>
      <c r="U27" s="140" t="s">
        <v>500</v>
      </c>
      <c r="V27" s="140" t="s">
        <v>174</v>
      </c>
      <c r="W27" s="140" t="s">
        <v>501</v>
      </c>
      <c r="X27" s="140" t="s">
        <v>175</v>
      </c>
      <c r="Y27" s="140" t="s">
        <v>455</v>
      </c>
      <c r="Z27" s="140" t="s">
        <v>247</v>
      </c>
      <c r="AA27" s="140" t="s">
        <v>176</v>
      </c>
      <c r="AB27" s="144" t="s">
        <v>502</v>
      </c>
    </row>
    <row r="28" spans="1:28" ht="16">
      <c r="A28" s="136" t="s">
        <v>442</v>
      </c>
      <c r="B28" s="137" t="s">
        <v>483</v>
      </c>
      <c r="C28" s="139" t="s">
        <v>503</v>
      </c>
      <c r="D28" s="138" t="s">
        <v>187</v>
      </c>
      <c r="E28" s="140" t="s">
        <v>455</v>
      </c>
      <c r="F28" s="140" t="s">
        <v>247</v>
      </c>
      <c r="G28" s="140" t="s">
        <v>188</v>
      </c>
      <c r="H28" s="141"/>
      <c r="I28" s="141"/>
      <c r="J28" s="141"/>
      <c r="K28" s="141"/>
      <c r="L28" s="140"/>
      <c r="M28" s="106"/>
      <c r="N28" s="142" t="s">
        <v>481</v>
      </c>
      <c r="O28" s="133" t="s">
        <v>504</v>
      </c>
      <c r="P28" s="133"/>
      <c r="Q28" s="133" t="s">
        <v>505</v>
      </c>
      <c r="R28" s="133" t="s">
        <v>432</v>
      </c>
      <c r="S28" s="143"/>
      <c r="T28" s="142" t="s">
        <v>483</v>
      </c>
      <c r="U28" s="140" t="s">
        <v>506</v>
      </c>
      <c r="V28" s="140" t="s">
        <v>503</v>
      </c>
      <c r="W28" s="140" t="s">
        <v>507</v>
      </c>
      <c r="X28" s="140" t="s">
        <v>508</v>
      </c>
      <c r="Y28" s="140" t="s">
        <v>455</v>
      </c>
      <c r="Z28" s="140" t="s">
        <v>247</v>
      </c>
      <c r="AA28" s="140" t="s">
        <v>188</v>
      </c>
      <c r="AB28" s="144" t="s">
        <v>509</v>
      </c>
    </row>
    <row r="29" spans="1:28" ht="64">
      <c r="A29" s="136" t="s">
        <v>442</v>
      </c>
      <c r="B29" s="137" t="s">
        <v>483</v>
      </c>
      <c r="C29" s="139" t="s">
        <v>196</v>
      </c>
      <c r="D29" s="138" t="s">
        <v>197</v>
      </c>
      <c r="E29" s="153" t="s">
        <v>455</v>
      </c>
      <c r="F29" s="153" t="s">
        <v>247</v>
      </c>
      <c r="G29" s="154" t="s">
        <v>198</v>
      </c>
      <c r="H29" s="145">
        <v>165794</v>
      </c>
      <c r="I29" s="146" t="s">
        <v>510</v>
      </c>
      <c r="J29" s="162" t="s">
        <v>476</v>
      </c>
      <c r="K29" s="147" t="s">
        <v>511</v>
      </c>
      <c r="L29" s="163" t="s">
        <v>512</v>
      </c>
      <c r="M29" s="106"/>
      <c r="N29" s="142" t="s">
        <v>456</v>
      </c>
      <c r="O29" s="142"/>
      <c r="P29" s="142"/>
      <c r="Q29" s="148" t="s">
        <v>457</v>
      </c>
      <c r="R29" s="140"/>
      <c r="S29" s="143"/>
      <c r="T29" s="142" t="s">
        <v>483</v>
      </c>
      <c r="U29" s="140" t="s">
        <v>513</v>
      </c>
      <c r="V29" s="140" t="s">
        <v>514</v>
      </c>
      <c r="W29" s="140"/>
      <c r="X29" s="140" t="s">
        <v>515</v>
      </c>
      <c r="Y29" s="140" t="s">
        <v>165</v>
      </c>
      <c r="Z29" s="140" t="s">
        <v>320</v>
      </c>
      <c r="AA29" s="140"/>
      <c r="AB29" s="140"/>
    </row>
    <row r="30" spans="1:28" ht="48">
      <c r="A30" s="136" t="s">
        <v>442</v>
      </c>
      <c r="B30" s="137" t="s">
        <v>483</v>
      </c>
      <c r="C30" s="139" t="s">
        <v>201</v>
      </c>
      <c r="D30" s="138" t="s">
        <v>516</v>
      </c>
      <c r="E30" s="140" t="s">
        <v>165</v>
      </c>
      <c r="F30" s="140" t="s">
        <v>320</v>
      </c>
      <c r="G30" s="140"/>
      <c r="H30" s="141"/>
      <c r="I30" s="141"/>
      <c r="J30" s="141"/>
      <c r="K30" s="141"/>
      <c r="L30" s="164" t="s">
        <v>517</v>
      </c>
      <c r="M30" s="106"/>
      <c r="N30" s="142" t="s">
        <v>456</v>
      </c>
      <c r="O30" s="142"/>
      <c r="P30" s="142"/>
      <c r="Q30" s="148" t="s">
        <v>518</v>
      </c>
      <c r="R30" s="140"/>
      <c r="S30" s="143"/>
      <c r="T30" s="142" t="s">
        <v>483</v>
      </c>
      <c r="U30" s="140" t="s">
        <v>519</v>
      </c>
      <c r="V30" s="140" t="s">
        <v>520</v>
      </c>
      <c r="W30" s="140" t="s">
        <v>521</v>
      </c>
      <c r="X30" s="140" t="s">
        <v>522</v>
      </c>
      <c r="Y30" s="140" t="s">
        <v>165</v>
      </c>
      <c r="Z30" s="140" t="s">
        <v>320</v>
      </c>
      <c r="AA30" s="140"/>
      <c r="AB30" s="140"/>
    </row>
    <row r="31" spans="1:28" ht="48">
      <c r="A31" s="136" t="s">
        <v>442</v>
      </c>
      <c r="B31" s="137" t="s">
        <v>483</v>
      </c>
      <c r="C31" s="139" t="s">
        <v>523</v>
      </c>
      <c r="D31" s="138" t="s">
        <v>205</v>
      </c>
      <c r="E31" s="140" t="s">
        <v>165</v>
      </c>
      <c r="F31" s="140" t="s">
        <v>320</v>
      </c>
      <c r="G31" s="140"/>
      <c r="H31" s="141"/>
      <c r="I31" s="141"/>
      <c r="J31" s="141"/>
      <c r="K31" s="141"/>
      <c r="L31" s="164" t="s">
        <v>524</v>
      </c>
      <c r="M31" s="106"/>
      <c r="N31" s="231" t="s">
        <v>462</v>
      </c>
      <c r="O31" s="227"/>
      <c r="P31" s="227"/>
      <c r="Q31" s="227"/>
      <c r="R31" s="227"/>
      <c r="S31" s="159"/>
      <c r="T31" s="142"/>
      <c r="U31" s="140"/>
      <c r="V31" s="140"/>
      <c r="W31" s="140"/>
      <c r="X31" s="140"/>
      <c r="Y31" s="140"/>
      <c r="Z31" s="140"/>
      <c r="AA31" s="140"/>
      <c r="AB31" s="140"/>
    </row>
    <row r="32" spans="1:28" ht="32">
      <c r="A32" s="136" t="s">
        <v>442</v>
      </c>
      <c r="B32" s="137" t="s">
        <v>483</v>
      </c>
      <c r="C32" s="139" t="s">
        <v>207</v>
      </c>
      <c r="D32" s="139" t="s">
        <v>208</v>
      </c>
      <c r="E32" s="153" t="s">
        <v>455</v>
      </c>
      <c r="F32" s="153" t="s">
        <v>247</v>
      </c>
      <c r="G32" s="154" t="s">
        <v>198</v>
      </c>
      <c r="H32" s="141"/>
      <c r="I32" s="141"/>
      <c r="J32" s="141"/>
      <c r="K32" s="141"/>
      <c r="L32" s="164" t="s">
        <v>525</v>
      </c>
      <c r="M32" s="106"/>
      <c r="N32" s="142" t="s">
        <v>481</v>
      </c>
      <c r="O32" s="133" t="s">
        <v>526</v>
      </c>
      <c r="P32" s="133"/>
      <c r="Q32" s="133" t="s">
        <v>527</v>
      </c>
      <c r="R32" s="133" t="s">
        <v>528</v>
      </c>
      <c r="S32" s="159"/>
      <c r="T32" s="142" t="s">
        <v>483</v>
      </c>
      <c r="U32" s="140" t="s">
        <v>529</v>
      </c>
      <c r="V32" s="140" t="s">
        <v>530</v>
      </c>
      <c r="W32" s="140"/>
      <c r="X32" s="140" t="s">
        <v>531</v>
      </c>
      <c r="Y32" s="140" t="s">
        <v>165</v>
      </c>
      <c r="Z32" s="140" t="s">
        <v>320</v>
      </c>
      <c r="AA32" s="140"/>
      <c r="AB32" s="140"/>
    </row>
    <row r="33" spans="1:28" ht="32">
      <c r="A33" s="136" t="s">
        <v>442</v>
      </c>
      <c r="B33" s="137" t="s">
        <v>532</v>
      </c>
      <c r="C33" s="139" t="s">
        <v>211</v>
      </c>
      <c r="D33" s="139" t="s">
        <v>212</v>
      </c>
      <c r="E33" s="140" t="s">
        <v>218</v>
      </c>
      <c r="F33" s="140" t="s">
        <v>335</v>
      </c>
      <c r="G33" s="140"/>
      <c r="H33" s="141"/>
      <c r="I33" s="141"/>
      <c r="J33" s="141"/>
      <c r="K33" s="141"/>
      <c r="L33" s="140"/>
      <c r="M33" s="106"/>
      <c r="N33" s="142" t="s">
        <v>464</v>
      </c>
      <c r="O33" s="133" t="s">
        <v>533</v>
      </c>
      <c r="P33" s="133"/>
      <c r="Q33" s="133" t="s">
        <v>534</v>
      </c>
      <c r="R33" s="133" t="s">
        <v>448</v>
      </c>
      <c r="S33" s="143"/>
      <c r="T33" s="142" t="s">
        <v>535</v>
      </c>
      <c r="U33" s="140" t="s">
        <v>536</v>
      </c>
      <c r="V33" s="140" t="s">
        <v>537</v>
      </c>
      <c r="W33" s="140" t="s">
        <v>538</v>
      </c>
      <c r="X33" s="140" t="s">
        <v>537</v>
      </c>
      <c r="Y33" s="140" t="s">
        <v>218</v>
      </c>
      <c r="Z33" s="144" t="s">
        <v>335</v>
      </c>
      <c r="AA33" s="140"/>
      <c r="AB33" s="140"/>
    </row>
    <row r="34" spans="1:28" ht="15.75" customHeight="1">
      <c r="A34" s="136" t="s">
        <v>442</v>
      </c>
      <c r="B34" s="137" t="s">
        <v>535</v>
      </c>
      <c r="C34" s="139" t="s">
        <v>539</v>
      </c>
      <c r="D34" s="139" t="s">
        <v>216</v>
      </c>
      <c r="E34" s="140" t="s">
        <v>218</v>
      </c>
      <c r="F34" s="140" t="s">
        <v>335</v>
      </c>
      <c r="G34" s="140"/>
      <c r="H34" s="141"/>
      <c r="I34" s="141"/>
      <c r="J34" s="141"/>
      <c r="K34" s="141"/>
      <c r="L34" s="140"/>
      <c r="M34" s="106"/>
      <c r="N34" s="142" t="s">
        <v>464</v>
      </c>
      <c r="O34" s="133" t="s">
        <v>540</v>
      </c>
      <c r="P34" s="133" t="s">
        <v>541</v>
      </c>
      <c r="Q34" s="133" t="s">
        <v>542</v>
      </c>
      <c r="R34" s="133" t="s">
        <v>448</v>
      </c>
      <c r="S34" s="143"/>
      <c r="T34" s="142" t="s">
        <v>535</v>
      </c>
      <c r="U34" s="140" t="s">
        <v>543</v>
      </c>
      <c r="V34" s="140" t="s">
        <v>544</v>
      </c>
      <c r="W34" s="140" t="s">
        <v>545</v>
      </c>
      <c r="X34" s="140" t="s">
        <v>546</v>
      </c>
      <c r="Y34" s="140" t="s">
        <v>218</v>
      </c>
      <c r="Z34" s="144" t="s">
        <v>335</v>
      </c>
      <c r="AA34" s="140"/>
      <c r="AB34" s="140"/>
    </row>
    <row r="35" spans="1:28" ht="15.75" customHeight="1">
      <c r="A35" s="136" t="s">
        <v>442</v>
      </c>
      <c r="B35" s="137" t="s">
        <v>535</v>
      </c>
      <c r="C35" s="139" t="s">
        <v>220</v>
      </c>
      <c r="D35" s="139" t="s">
        <v>221</v>
      </c>
      <c r="E35" s="153" t="s">
        <v>455</v>
      </c>
      <c r="F35" s="153" t="s">
        <v>247</v>
      </c>
      <c r="G35" s="140" t="s">
        <v>268</v>
      </c>
      <c r="H35" s="165" t="s">
        <v>90</v>
      </c>
      <c r="I35" s="166" t="s">
        <v>90</v>
      </c>
      <c r="J35" s="167" t="s">
        <v>90</v>
      </c>
      <c r="K35" s="167" t="s">
        <v>90</v>
      </c>
      <c r="L35" s="138" t="s">
        <v>547</v>
      </c>
      <c r="M35" s="106"/>
      <c r="N35" s="231" t="s">
        <v>462</v>
      </c>
      <c r="O35" s="227"/>
      <c r="P35" s="227"/>
      <c r="Q35" s="227"/>
      <c r="R35" s="227"/>
      <c r="S35" s="143"/>
      <c r="T35" s="142"/>
      <c r="U35" s="140"/>
      <c r="V35" s="140"/>
      <c r="W35" s="140"/>
      <c r="X35" s="140"/>
      <c r="Y35" s="140"/>
      <c r="Z35" s="144"/>
      <c r="AA35" s="140"/>
      <c r="AB35" s="140"/>
    </row>
    <row r="36" spans="1:28" ht="15.75" customHeight="1">
      <c r="A36" s="136" t="s">
        <v>442</v>
      </c>
      <c r="B36" s="168" t="s">
        <v>548</v>
      </c>
      <c r="C36" s="139" t="s">
        <v>223</v>
      </c>
      <c r="D36" s="139" t="s">
        <v>224</v>
      </c>
      <c r="E36" s="140" t="s">
        <v>455</v>
      </c>
      <c r="F36" s="140" t="s">
        <v>247</v>
      </c>
      <c r="G36" s="140" t="s">
        <v>155</v>
      </c>
      <c r="H36" s="145">
        <v>5006</v>
      </c>
      <c r="I36" s="146" t="s">
        <v>549</v>
      </c>
      <c r="J36" s="147" t="s">
        <v>550</v>
      </c>
      <c r="K36" s="147" t="s">
        <v>511</v>
      </c>
      <c r="L36" s="140"/>
      <c r="M36" s="106"/>
      <c r="N36" s="142" t="s">
        <v>464</v>
      </c>
      <c r="O36" s="133" t="s">
        <v>551</v>
      </c>
      <c r="P36" s="133"/>
      <c r="Q36" s="133" t="s">
        <v>552</v>
      </c>
      <c r="R36" s="133" t="s">
        <v>432</v>
      </c>
      <c r="S36" s="143"/>
      <c r="T36" s="142" t="s">
        <v>535</v>
      </c>
      <c r="U36" s="140" t="s">
        <v>553</v>
      </c>
      <c r="V36" s="140" t="s">
        <v>223</v>
      </c>
      <c r="W36" s="140" t="s">
        <v>554</v>
      </c>
      <c r="X36" s="140" t="s">
        <v>224</v>
      </c>
      <c r="Y36" s="140" t="s">
        <v>455</v>
      </c>
      <c r="Z36" s="140" t="s">
        <v>247</v>
      </c>
      <c r="AA36" s="140" t="s">
        <v>155</v>
      </c>
      <c r="AB36" s="144" t="s">
        <v>555</v>
      </c>
    </row>
    <row r="37" spans="1:28" ht="15.75" customHeight="1">
      <c r="A37" s="136" t="s">
        <v>442</v>
      </c>
      <c r="B37" s="137" t="s">
        <v>535</v>
      </c>
      <c r="C37" s="139" t="s">
        <v>227</v>
      </c>
      <c r="D37" s="139" t="s">
        <v>227</v>
      </c>
      <c r="E37" s="140" t="s">
        <v>455</v>
      </c>
      <c r="F37" s="140" t="s">
        <v>247</v>
      </c>
      <c r="G37" s="140" t="s">
        <v>155</v>
      </c>
      <c r="H37" s="145">
        <v>162747</v>
      </c>
      <c r="I37" s="146" t="s">
        <v>556</v>
      </c>
      <c r="J37" s="147" t="s">
        <v>476</v>
      </c>
      <c r="K37" s="147" t="s">
        <v>557</v>
      </c>
      <c r="L37" s="140"/>
      <c r="M37" s="106"/>
      <c r="N37" s="142" t="s">
        <v>464</v>
      </c>
      <c r="O37" s="133" t="s">
        <v>558</v>
      </c>
      <c r="P37" s="133"/>
      <c r="Q37" s="133" t="s">
        <v>559</v>
      </c>
      <c r="R37" s="133" t="s">
        <v>432</v>
      </c>
      <c r="S37" s="143"/>
      <c r="T37" s="142" t="s">
        <v>535</v>
      </c>
      <c r="U37" s="140" t="s">
        <v>560</v>
      </c>
      <c r="V37" s="140" t="s">
        <v>227</v>
      </c>
      <c r="W37" s="140"/>
      <c r="X37" s="140" t="s">
        <v>227</v>
      </c>
      <c r="Y37" s="140" t="s">
        <v>455</v>
      </c>
      <c r="Z37" s="140" t="s">
        <v>247</v>
      </c>
      <c r="AA37" s="144" t="s">
        <v>155</v>
      </c>
      <c r="AB37" s="140"/>
    </row>
    <row r="38" spans="1:28" ht="15.75" customHeight="1">
      <c r="A38" s="136" t="s">
        <v>442</v>
      </c>
      <c r="B38" s="168" t="s">
        <v>535</v>
      </c>
      <c r="C38" s="139" t="s">
        <v>561</v>
      </c>
      <c r="D38" s="139" t="s">
        <v>232</v>
      </c>
      <c r="E38" s="140" t="s">
        <v>455</v>
      </c>
      <c r="F38" s="140" t="s">
        <v>247</v>
      </c>
      <c r="G38" s="140" t="s">
        <v>268</v>
      </c>
      <c r="H38" s="145">
        <v>1434</v>
      </c>
      <c r="I38" s="146" t="s">
        <v>562</v>
      </c>
      <c r="J38" s="147" t="s">
        <v>476</v>
      </c>
      <c r="K38" s="147" t="s">
        <v>563</v>
      </c>
      <c r="L38" s="140"/>
      <c r="M38" s="106"/>
      <c r="N38" s="142" t="s">
        <v>464</v>
      </c>
      <c r="O38" s="133" t="s">
        <v>564</v>
      </c>
      <c r="P38" s="133" t="s">
        <v>565</v>
      </c>
      <c r="Q38" s="133" t="s">
        <v>566</v>
      </c>
      <c r="R38" s="133" t="s">
        <v>432</v>
      </c>
      <c r="S38" s="143"/>
      <c r="T38" s="142" t="s">
        <v>535</v>
      </c>
      <c r="U38" s="140" t="s">
        <v>567</v>
      </c>
      <c r="V38" s="140" t="s">
        <v>566</v>
      </c>
      <c r="W38" s="140" t="s">
        <v>568</v>
      </c>
      <c r="X38" s="140" t="s">
        <v>569</v>
      </c>
      <c r="Y38" s="140" t="s">
        <v>455</v>
      </c>
      <c r="Z38" s="140" t="s">
        <v>247</v>
      </c>
      <c r="AA38" s="140" t="s">
        <v>268</v>
      </c>
      <c r="AB38" s="144" t="s">
        <v>555</v>
      </c>
    </row>
    <row r="39" spans="1:28" ht="15.75" customHeight="1">
      <c r="A39" s="136" t="s">
        <v>442</v>
      </c>
      <c r="B39" s="168" t="s">
        <v>535</v>
      </c>
      <c r="C39" s="139" t="s">
        <v>245</v>
      </c>
      <c r="D39" s="139"/>
      <c r="E39" s="140" t="s">
        <v>455</v>
      </c>
      <c r="F39" s="140" t="s">
        <v>247</v>
      </c>
      <c r="G39" s="139" t="s">
        <v>246</v>
      </c>
      <c r="H39" s="145">
        <v>160665</v>
      </c>
      <c r="I39" s="146" t="s">
        <v>570</v>
      </c>
      <c r="J39" s="147" t="s">
        <v>454</v>
      </c>
      <c r="K39" s="147" t="s">
        <v>455</v>
      </c>
      <c r="L39" s="140"/>
      <c r="M39" s="106"/>
      <c r="N39" s="142" t="s">
        <v>464</v>
      </c>
      <c r="O39" s="133" t="s">
        <v>571</v>
      </c>
      <c r="P39" s="133"/>
      <c r="Q39" s="133" t="s">
        <v>572</v>
      </c>
      <c r="R39" s="133" t="s">
        <v>432</v>
      </c>
      <c r="S39" s="143"/>
      <c r="T39" s="142" t="s">
        <v>535</v>
      </c>
      <c r="U39" s="140" t="s">
        <v>573</v>
      </c>
      <c r="V39" s="140" t="s">
        <v>245</v>
      </c>
      <c r="W39" s="144" t="s">
        <v>574</v>
      </c>
      <c r="X39" s="140"/>
      <c r="Y39" s="140" t="s">
        <v>455</v>
      </c>
      <c r="Z39" s="140" t="s">
        <v>247</v>
      </c>
      <c r="AA39" s="144" t="s">
        <v>246</v>
      </c>
      <c r="AB39" s="140"/>
    </row>
    <row r="40" spans="1:28" ht="15.75" customHeight="1">
      <c r="A40" s="136" t="s">
        <v>442</v>
      </c>
      <c r="B40" s="168" t="s">
        <v>535</v>
      </c>
      <c r="C40" s="139" t="s">
        <v>258</v>
      </c>
      <c r="D40" s="139" t="s">
        <v>259</v>
      </c>
      <c r="E40" s="140" t="s">
        <v>455</v>
      </c>
      <c r="F40" s="140" t="s">
        <v>247</v>
      </c>
      <c r="G40" s="140" t="s">
        <v>268</v>
      </c>
      <c r="H40" s="145">
        <v>129317</v>
      </c>
      <c r="I40" s="146" t="s">
        <v>575</v>
      </c>
      <c r="J40" s="147" t="s">
        <v>576</v>
      </c>
      <c r="K40" s="147" t="s">
        <v>455</v>
      </c>
      <c r="L40" s="140"/>
      <c r="M40" s="106"/>
      <c r="N40" s="142" t="s">
        <v>464</v>
      </c>
      <c r="O40" s="133" t="s">
        <v>577</v>
      </c>
      <c r="P40" s="133"/>
      <c r="Q40" s="133" t="s">
        <v>578</v>
      </c>
      <c r="R40" s="133" t="s">
        <v>432</v>
      </c>
      <c r="S40" s="143"/>
      <c r="T40" s="142" t="s">
        <v>535</v>
      </c>
      <c r="U40" s="140" t="s">
        <v>579</v>
      </c>
      <c r="V40" s="140" t="s">
        <v>258</v>
      </c>
      <c r="W40" s="140" t="s">
        <v>580</v>
      </c>
      <c r="X40" s="140" t="s">
        <v>259</v>
      </c>
      <c r="Y40" s="140" t="s">
        <v>455</v>
      </c>
      <c r="Z40" s="140" t="s">
        <v>247</v>
      </c>
      <c r="AA40" s="140" t="s">
        <v>268</v>
      </c>
      <c r="AB40" s="144" t="s">
        <v>555</v>
      </c>
    </row>
    <row r="41" spans="1:28" ht="15.75" customHeight="1">
      <c r="A41" s="136" t="s">
        <v>442</v>
      </c>
      <c r="B41" s="168" t="s">
        <v>581</v>
      </c>
      <c r="C41" s="139" t="s">
        <v>266</v>
      </c>
      <c r="D41" s="139" t="s">
        <v>582</v>
      </c>
      <c r="E41" s="140" t="s">
        <v>455</v>
      </c>
      <c r="F41" s="140" t="s">
        <v>247</v>
      </c>
      <c r="G41" s="140" t="s">
        <v>268</v>
      </c>
      <c r="H41" s="169">
        <v>117277</v>
      </c>
      <c r="I41" s="146" t="s">
        <v>583</v>
      </c>
      <c r="J41" s="147" t="s">
        <v>576</v>
      </c>
      <c r="K41" s="147" t="s">
        <v>455</v>
      </c>
      <c r="L41" s="140"/>
      <c r="M41" s="106"/>
      <c r="N41" s="142" t="s">
        <v>464</v>
      </c>
      <c r="O41" s="133" t="s">
        <v>584</v>
      </c>
      <c r="P41" s="133"/>
      <c r="Q41" s="133" t="s">
        <v>585</v>
      </c>
      <c r="R41" s="133" t="s">
        <v>432</v>
      </c>
      <c r="S41" s="143"/>
      <c r="T41" s="142" t="s">
        <v>535</v>
      </c>
      <c r="U41" s="140" t="s">
        <v>586</v>
      </c>
      <c r="V41" s="140" t="s">
        <v>587</v>
      </c>
      <c r="W41" s="140" t="s">
        <v>588</v>
      </c>
      <c r="X41" s="140" t="s">
        <v>589</v>
      </c>
      <c r="Y41" s="140" t="s">
        <v>455</v>
      </c>
      <c r="Z41" s="140" t="s">
        <v>247</v>
      </c>
      <c r="AA41" s="140" t="s">
        <v>268</v>
      </c>
      <c r="AB41" s="144" t="s">
        <v>555</v>
      </c>
    </row>
    <row r="42" spans="1:28" ht="15.75" customHeight="1">
      <c r="A42" s="136" t="s">
        <v>442</v>
      </c>
      <c r="B42" s="168" t="s">
        <v>581</v>
      </c>
      <c r="C42" s="139" t="s">
        <v>590</v>
      </c>
      <c r="D42" s="139" t="s">
        <v>591</v>
      </c>
      <c r="E42" s="140" t="s">
        <v>455</v>
      </c>
      <c r="F42" s="140" t="s">
        <v>247</v>
      </c>
      <c r="G42" s="140" t="s">
        <v>268</v>
      </c>
      <c r="H42" s="145">
        <v>119270</v>
      </c>
      <c r="I42" s="146" t="s">
        <v>592</v>
      </c>
      <c r="J42" s="147" t="s">
        <v>576</v>
      </c>
      <c r="K42" s="147" t="s">
        <v>455</v>
      </c>
      <c r="L42" s="140"/>
      <c r="M42" s="106"/>
      <c r="N42" s="142" t="s">
        <v>464</v>
      </c>
      <c r="O42" s="133" t="s">
        <v>593</v>
      </c>
      <c r="P42" s="133" t="s">
        <v>594</v>
      </c>
      <c r="Q42" s="133" t="s">
        <v>595</v>
      </c>
      <c r="R42" s="133" t="s">
        <v>432</v>
      </c>
      <c r="S42" s="143"/>
      <c r="T42" s="142" t="s">
        <v>535</v>
      </c>
      <c r="U42" s="140" t="s">
        <v>596</v>
      </c>
      <c r="V42" s="140" t="s">
        <v>590</v>
      </c>
      <c r="W42" s="140"/>
      <c r="X42" s="140" t="s">
        <v>591</v>
      </c>
      <c r="Y42" s="140" t="s">
        <v>455</v>
      </c>
      <c r="Z42" s="140" t="s">
        <v>247</v>
      </c>
      <c r="AA42" s="140" t="s">
        <v>268</v>
      </c>
      <c r="AB42" s="144" t="s">
        <v>555</v>
      </c>
    </row>
    <row r="43" spans="1:28" ht="15.75" customHeight="1">
      <c r="A43" s="136" t="s">
        <v>442</v>
      </c>
      <c r="B43" s="168" t="s">
        <v>581</v>
      </c>
      <c r="C43" s="139" t="s">
        <v>271</v>
      </c>
      <c r="D43" s="139"/>
      <c r="E43" s="140" t="s">
        <v>455</v>
      </c>
      <c r="F43" s="140" t="s">
        <v>247</v>
      </c>
      <c r="G43" s="140" t="s">
        <v>268</v>
      </c>
      <c r="H43" s="170">
        <v>119481</v>
      </c>
      <c r="I43" s="146" t="s">
        <v>597</v>
      </c>
      <c r="J43" s="147" t="s">
        <v>576</v>
      </c>
      <c r="K43" s="147" t="s">
        <v>455</v>
      </c>
      <c r="L43" s="140"/>
      <c r="M43" s="106"/>
      <c r="N43" s="142" t="s">
        <v>464</v>
      </c>
      <c r="O43" s="133" t="s">
        <v>598</v>
      </c>
      <c r="P43" s="133"/>
      <c r="Q43" s="133" t="s">
        <v>271</v>
      </c>
      <c r="R43" s="133" t="s">
        <v>432</v>
      </c>
      <c r="S43" s="143"/>
      <c r="T43" s="142" t="s">
        <v>535</v>
      </c>
      <c r="U43" s="140" t="s">
        <v>599</v>
      </c>
      <c r="V43" s="140" t="s">
        <v>271</v>
      </c>
      <c r="W43" s="140"/>
      <c r="X43" s="140"/>
      <c r="Y43" s="140" t="s">
        <v>455</v>
      </c>
      <c r="Z43" s="140" t="s">
        <v>247</v>
      </c>
      <c r="AA43" s="140" t="s">
        <v>268</v>
      </c>
      <c r="AB43" s="144" t="s">
        <v>555</v>
      </c>
    </row>
    <row r="44" spans="1:28" ht="15.75" customHeight="1">
      <c r="A44" s="136" t="s">
        <v>442</v>
      </c>
      <c r="B44" s="168" t="s">
        <v>581</v>
      </c>
      <c r="C44" s="139" t="s">
        <v>272</v>
      </c>
      <c r="D44" s="139" t="s">
        <v>600</v>
      </c>
      <c r="E44" s="140" t="s">
        <v>455</v>
      </c>
      <c r="F44" s="140" t="s">
        <v>247</v>
      </c>
      <c r="G44" s="140" t="s">
        <v>268</v>
      </c>
      <c r="H44" s="145">
        <v>6032</v>
      </c>
      <c r="I44" s="146" t="s">
        <v>601</v>
      </c>
      <c r="J44" s="147" t="s">
        <v>576</v>
      </c>
      <c r="K44" s="147" t="s">
        <v>455</v>
      </c>
      <c r="L44" s="140"/>
      <c r="M44" s="106"/>
      <c r="N44" s="142" t="s">
        <v>464</v>
      </c>
      <c r="O44" s="133" t="s">
        <v>602</v>
      </c>
      <c r="P44" s="133"/>
      <c r="Q44" s="133" t="s">
        <v>603</v>
      </c>
      <c r="R44" s="133" t="s">
        <v>432</v>
      </c>
      <c r="S44" s="143"/>
      <c r="T44" s="142" t="s">
        <v>535</v>
      </c>
      <c r="U44" s="140" t="s">
        <v>604</v>
      </c>
      <c r="V44" s="140" t="s">
        <v>272</v>
      </c>
      <c r="W44" s="140"/>
      <c r="X44" s="140" t="s">
        <v>600</v>
      </c>
      <c r="Y44" s="140" t="s">
        <v>455</v>
      </c>
      <c r="Z44" s="140" t="s">
        <v>247</v>
      </c>
      <c r="AA44" s="140" t="s">
        <v>268</v>
      </c>
      <c r="AB44" s="144" t="s">
        <v>555</v>
      </c>
    </row>
    <row r="45" spans="1:28" ht="15.75" customHeight="1">
      <c r="A45" s="136" t="s">
        <v>442</v>
      </c>
      <c r="B45" s="168" t="s">
        <v>581</v>
      </c>
      <c r="C45" s="139" t="s">
        <v>274</v>
      </c>
      <c r="D45" s="139" t="s">
        <v>605</v>
      </c>
      <c r="E45" s="140" t="s">
        <v>455</v>
      </c>
      <c r="F45" s="140" t="s">
        <v>247</v>
      </c>
      <c r="G45" s="140" t="s">
        <v>268</v>
      </c>
      <c r="H45" s="145">
        <v>6033</v>
      </c>
      <c r="I45" s="171" t="s">
        <v>606</v>
      </c>
      <c r="J45" s="147" t="s">
        <v>576</v>
      </c>
      <c r="K45" s="147" t="s">
        <v>455</v>
      </c>
      <c r="L45" s="140"/>
      <c r="M45" s="106"/>
      <c r="N45" s="142" t="s">
        <v>464</v>
      </c>
      <c r="O45" s="133" t="s">
        <v>607</v>
      </c>
      <c r="P45" s="133"/>
      <c r="Q45" s="133" t="s">
        <v>608</v>
      </c>
      <c r="R45" s="133" t="s">
        <v>432</v>
      </c>
      <c r="S45" s="143"/>
      <c r="T45" s="142" t="s">
        <v>535</v>
      </c>
      <c r="U45" s="140" t="s">
        <v>609</v>
      </c>
      <c r="V45" s="140" t="s">
        <v>606</v>
      </c>
      <c r="W45" s="140"/>
      <c r="X45" s="140" t="s">
        <v>610</v>
      </c>
      <c r="Y45" s="140" t="s">
        <v>455</v>
      </c>
      <c r="Z45" s="140" t="s">
        <v>247</v>
      </c>
      <c r="AA45" s="140" t="s">
        <v>268</v>
      </c>
      <c r="AB45" s="144" t="s">
        <v>555</v>
      </c>
    </row>
    <row r="46" spans="1:28" ht="15.75" customHeight="1">
      <c r="A46" s="136" t="s">
        <v>442</v>
      </c>
      <c r="B46" s="168" t="s">
        <v>581</v>
      </c>
      <c r="C46" s="139" t="s">
        <v>277</v>
      </c>
      <c r="D46" s="139"/>
      <c r="E46" s="140" t="s">
        <v>455</v>
      </c>
      <c r="F46" s="140" t="s">
        <v>247</v>
      </c>
      <c r="G46" s="140" t="s">
        <v>268</v>
      </c>
      <c r="H46" s="145">
        <v>165646</v>
      </c>
      <c r="I46" s="146" t="s">
        <v>277</v>
      </c>
      <c r="J46" s="147" t="s">
        <v>476</v>
      </c>
      <c r="K46" s="147" t="s">
        <v>455</v>
      </c>
      <c r="L46" s="140"/>
      <c r="M46" s="106"/>
      <c r="N46" s="142" t="s">
        <v>464</v>
      </c>
      <c r="O46" s="133" t="s">
        <v>611</v>
      </c>
      <c r="P46" s="133"/>
      <c r="Q46" s="133" t="s">
        <v>612</v>
      </c>
      <c r="R46" s="133" t="s">
        <v>432</v>
      </c>
      <c r="S46" s="143"/>
      <c r="T46" s="142" t="s">
        <v>535</v>
      </c>
      <c r="U46" s="140" t="s">
        <v>613</v>
      </c>
      <c r="V46" s="140" t="s">
        <v>277</v>
      </c>
      <c r="W46" s="140"/>
      <c r="X46" s="140"/>
      <c r="Y46" s="140" t="s">
        <v>455</v>
      </c>
      <c r="Z46" s="140" t="s">
        <v>247</v>
      </c>
      <c r="AA46" s="140" t="s">
        <v>268</v>
      </c>
      <c r="AB46" s="144" t="s">
        <v>555</v>
      </c>
    </row>
    <row r="47" spans="1:28" ht="15.75" customHeight="1">
      <c r="A47" s="136" t="s">
        <v>442</v>
      </c>
      <c r="B47" s="168" t="s">
        <v>581</v>
      </c>
      <c r="C47" s="139" t="s">
        <v>278</v>
      </c>
      <c r="D47" s="139"/>
      <c r="E47" s="140" t="s">
        <v>455</v>
      </c>
      <c r="F47" s="140" t="s">
        <v>247</v>
      </c>
      <c r="G47" s="140" t="s">
        <v>268</v>
      </c>
      <c r="H47" s="170">
        <v>116031</v>
      </c>
      <c r="I47" s="146" t="s">
        <v>614</v>
      </c>
      <c r="J47" s="147" t="s">
        <v>576</v>
      </c>
      <c r="K47" s="147" t="s">
        <v>455</v>
      </c>
      <c r="L47" s="140"/>
      <c r="M47" s="106"/>
      <c r="N47" s="142" t="s">
        <v>464</v>
      </c>
      <c r="O47" s="133" t="s">
        <v>615</v>
      </c>
      <c r="P47" s="133"/>
      <c r="Q47" s="133" t="s">
        <v>278</v>
      </c>
      <c r="R47" s="133" t="s">
        <v>432</v>
      </c>
      <c r="S47" s="143"/>
      <c r="T47" s="142" t="s">
        <v>535</v>
      </c>
      <c r="U47" s="140" t="s">
        <v>616</v>
      </c>
      <c r="V47" s="140" t="s">
        <v>278</v>
      </c>
      <c r="W47" s="140" t="s">
        <v>617</v>
      </c>
      <c r="X47" s="140"/>
      <c r="Y47" s="140" t="s">
        <v>455</v>
      </c>
      <c r="Z47" s="140" t="s">
        <v>247</v>
      </c>
      <c r="AA47" s="140" t="s">
        <v>268</v>
      </c>
      <c r="AB47" s="144" t="s">
        <v>555</v>
      </c>
    </row>
    <row r="48" spans="1:28" ht="15.75" customHeight="1">
      <c r="A48" s="136" t="s">
        <v>442</v>
      </c>
      <c r="B48" s="168" t="s">
        <v>581</v>
      </c>
      <c r="C48" s="139" t="s">
        <v>280</v>
      </c>
      <c r="D48" s="139"/>
      <c r="E48" s="140" t="s">
        <v>455</v>
      </c>
      <c r="F48" s="140" t="s">
        <v>247</v>
      </c>
      <c r="G48" s="140" t="s">
        <v>268</v>
      </c>
      <c r="H48" s="170">
        <v>155569</v>
      </c>
      <c r="I48" s="146" t="s">
        <v>280</v>
      </c>
      <c r="J48" s="147" t="s">
        <v>576</v>
      </c>
      <c r="K48" s="147" t="s">
        <v>455</v>
      </c>
      <c r="L48" s="140"/>
      <c r="M48" s="106"/>
      <c r="N48" s="142" t="s">
        <v>464</v>
      </c>
      <c r="O48" s="133" t="s">
        <v>618</v>
      </c>
      <c r="P48" s="133" t="s">
        <v>619</v>
      </c>
      <c r="Q48" s="133" t="s">
        <v>620</v>
      </c>
      <c r="R48" s="133" t="s">
        <v>432</v>
      </c>
      <c r="S48" s="143"/>
      <c r="T48" s="142" t="s">
        <v>535</v>
      </c>
      <c r="U48" s="140" t="s">
        <v>621</v>
      </c>
      <c r="V48" s="140" t="s">
        <v>280</v>
      </c>
      <c r="W48" s="144" t="s">
        <v>622</v>
      </c>
      <c r="X48" s="140"/>
      <c r="Y48" s="140" t="s">
        <v>455</v>
      </c>
      <c r="Z48" s="140" t="s">
        <v>247</v>
      </c>
      <c r="AA48" s="140" t="s">
        <v>268</v>
      </c>
      <c r="AB48" s="144" t="s">
        <v>555</v>
      </c>
    </row>
    <row r="49" spans="1:28" ht="15.75" customHeight="1">
      <c r="A49" s="136" t="s">
        <v>442</v>
      </c>
      <c r="B49" s="168" t="s">
        <v>581</v>
      </c>
      <c r="C49" s="139" t="s">
        <v>282</v>
      </c>
      <c r="D49" s="139"/>
      <c r="E49" s="140"/>
      <c r="F49" s="140"/>
      <c r="G49" s="140"/>
      <c r="H49" s="145">
        <v>119270</v>
      </c>
      <c r="I49" s="146" t="s">
        <v>592</v>
      </c>
      <c r="J49" s="147" t="s">
        <v>576</v>
      </c>
      <c r="K49" s="147" t="s">
        <v>455</v>
      </c>
      <c r="L49" s="140"/>
      <c r="M49" s="106"/>
      <c r="N49" s="232" t="s">
        <v>464</v>
      </c>
      <c r="O49" s="233" t="s">
        <v>623</v>
      </c>
      <c r="P49" s="233"/>
      <c r="Q49" s="233" t="s">
        <v>624</v>
      </c>
      <c r="R49" s="233" t="s">
        <v>432</v>
      </c>
      <c r="S49" s="143"/>
      <c r="T49" s="142" t="s">
        <v>535</v>
      </c>
      <c r="U49" s="140" t="s">
        <v>625</v>
      </c>
      <c r="V49" s="140" t="s">
        <v>626</v>
      </c>
      <c r="W49" s="140" t="s">
        <v>627</v>
      </c>
      <c r="X49" s="140" t="s">
        <v>628</v>
      </c>
      <c r="Y49" s="140" t="s">
        <v>165</v>
      </c>
      <c r="Z49" s="140" t="s">
        <v>320</v>
      </c>
      <c r="AA49" s="140"/>
      <c r="AB49" s="140"/>
    </row>
    <row r="50" spans="1:28" ht="15.75" customHeight="1">
      <c r="A50" s="136" t="s">
        <v>442</v>
      </c>
      <c r="B50" s="168" t="s">
        <v>581</v>
      </c>
      <c r="C50" s="139" t="s">
        <v>283</v>
      </c>
      <c r="D50" s="139"/>
      <c r="E50" s="140"/>
      <c r="F50" s="140"/>
      <c r="G50" s="140"/>
      <c r="H50" s="141"/>
      <c r="I50" s="141"/>
      <c r="J50" s="141"/>
      <c r="K50" s="141"/>
      <c r="L50" s="140"/>
      <c r="M50" s="106"/>
      <c r="N50" s="227"/>
      <c r="O50" s="227"/>
      <c r="P50" s="227"/>
      <c r="Q50" s="227"/>
      <c r="R50" s="227"/>
      <c r="S50" s="143"/>
      <c r="T50" s="142"/>
      <c r="U50" s="140"/>
      <c r="V50" s="140"/>
      <c r="W50" s="140"/>
      <c r="X50" s="140"/>
      <c r="Y50" s="140"/>
      <c r="Z50" s="140"/>
      <c r="AA50" s="140"/>
      <c r="AB50" s="140"/>
    </row>
    <row r="51" spans="1:28" ht="15.75" customHeight="1">
      <c r="A51" s="136" t="s">
        <v>442</v>
      </c>
      <c r="B51" s="168" t="s">
        <v>581</v>
      </c>
      <c r="C51" s="139" t="s">
        <v>284</v>
      </c>
      <c r="D51" s="139" t="s">
        <v>285</v>
      </c>
      <c r="E51" s="140"/>
      <c r="F51" s="140" t="s">
        <v>287</v>
      </c>
      <c r="G51" s="140"/>
      <c r="H51" s="141"/>
      <c r="I51" s="141"/>
      <c r="J51" s="141"/>
      <c r="K51" s="141"/>
      <c r="L51" s="140"/>
      <c r="M51" s="106"/>
      <c r="N51" s="227"/>
      <c r="O51" s="227"/>
      <c r="P51" s="227"/>
      <c r="Q51" s="227"/>
      <c r="R51" s="227"/>
      <c r="S51" s="143"/>
      <c r="T51" s="142"/>
      <c r="U51" s="140"/>
      <c r="V51" s="140"/>
      <c r="W51" s="140"/>
      <c r="X51" s="140"/>
      <c r="Y51" s="140"/>
      <c r="Z51" s="140"/>
      <c r="AA51" s="140"/>
      <c r="AB51" s="140"/>
    </row>
    <row r="52" spans="1:28" ht="48">
      <c r="A52" s="136" t="s">
        <v>442</v>
      </c>
      <c r="B52" s="168" t="s">
        <v>581</v>
      </c>
      <c r="C52" s="139" t="s">
        <v>288</v>
      </c>
      <c r="D52" s="139" t="s">
        <v>289</v>
      </c>
      <c r="E52" s="140" t="s">
        <v>455</v>
      </c>
      <c r="F52" s="140" t="s">
        <v>247</v>
      </c>
      <c r="G52" s="140" t="s">
        <v>155</v>
      </c>
      <c r="H52" s="169">
        <v>163403</v>
      </c>
      <c r="I52" s="146" t="s">
        <v>629</v>
      </c>
      <c r="J52" s="147" t="s">
        <v>454</v>
      </c>
      <c r="K52" s="147" t="s">
        <v>455</v>
      </c>
      <c r="L52" s="140"/>
      <c r="M52" s="106"/>
      <c r="N52" s="142" t="s">
        <v>464</v>
      </c>
      <c r="O52" s="133" t="s">
        <v>630</v>
      </c>
      <c r="P52" s="133" t="s">
        <v>631</v>
      </c>
      <c r="Q52" s="133" t="s">
        <v>632</v>
      </c>
      <c r="R52" s="133" t="s">
        <v>432</v>
      </c>
      <c r="S52" s="143"/>
      <c r="T52" s="142" t="s">
        <v>535</v>
      </c>
      <c r="U52" s="140" t="s">
        <v>633</v>
      </c>
      <c r="V52" s="140" t="s">
        <v>634</v>
      </c>
      <c r="W52" s="140" t="s">
        <v>635</v>
      </c>
      <c r="X52" s="140" t="s">
        <v>289</v>
      </c>
      <c r="Y52" s="140" t="s">
        <v>455</v>
      </c>
      <c r="Z52" s="140" t="s">
        <v>247</v>
      </c>
      <c r="AA52" s="140" t="s">
        <v>155</v>
      </c>
      <c r="AB52" s="144" t="s">
        <v>636</v>
      </c>
    </row>
    <row r="53" spans="1:28" ht="32">
      <c r="A53" s="136" t="s">
        <v>442</v>
      </c>
      <c r="B53" s="168" t="s">
        <v>581</v>
      </c>
      <c r="C53" s="139" t="s">
        <v>292</v>
      </c>
      <c r="D53" s="139" t="s">
        <v>293</v>
      </c>
      <c r="E53" s="140" t="s">
        <v>218</v>
      </c>
      <c r="F53" s="140" t="s">
        <v>335</v>
      </c>
      <c r="G53" s="140"/>
      <c r="H53" s="170">
        <v>1640</v>
      </c>
      <c r="I53" s="171" t="s">
        <v>637</v>
      </c>
      <c r="J53" s="147" t="s">
        <v>454</v>
      </c>
      <c r="K53" s="147" t="s">
        <v>479</v>
      </c>
      <c r="L53" s="140"/>
      <c r="M53" s="106"/>
      <c r="N53" s="142" t="s">
        <v>464</v>
      </c>
      <c r="O53" s="133" t="s">
        <v>638</v>
      </c>
      <c r="P53" s="133" t="s">
        <v>639</v>
      </c>
      <c r="Q53" s="133" t="s">
        <v>640</v>
      </c>
      <c r="R53" s="133" t="s">
        <v>448</v>
      </c>
      <c r="S53" s="143"/>
      <c r="T53" s="142" t="s">
        <v>535</v>
      </c>
      <c r="U53" s="140" t="s">
        <v>641</v>
      </c>
      <c r="V53" s="140" t="s">
        <v>292</v>
      </c>
      <c r="W53" s="140" t="s">
        <v>642</v>
      </c>
      <c r="X53" s="140" t="s">
        <v>643</v>
      </c>
      <c r="Y53" s="140" t="s">
        <v>218</v>
      </c>
      <c r="Z53" s="144" t="s">
        <v>335</v>
      </c>
      <c r="AA53" s="140"/>
      <c r="AB53" s="140"/>
    </row>
    <row r="54" spans="1:28" ht="32">
      <c r="A54" s="136" t="s">
        <v>442</v>
      </c>
      <c r="B54" s="168" t="s">
        <v>581</v>
      </c>
      <c r="C54" s="139" t="s">
        <v>296</v>
      </c>
      <c r="D54" s="139" t="s">
        <v>297</v>
      </c>
      <c r="E54" s="140" t="s">
        <v>455</v>
      </c>
      <c r="F54" s="140" t="s">
        <v>247</v>
      </c>
      <c r="G54" s="140" t="s">
        <v>155</v>
      </c>
      <c r="H54" s="145">
        <v>165644</v>
      </c>
      <c r="I54" s="146" t="s">
        <v>644</v>
      </c>
      <c r="J54" s="147" t="s">
        <v>476</v>
      </c>
      <c r="K54" s="147" t="s">
        <v>455</v>
      </c>
      <c r="L54" s="140"/>
      <c r="M54" s="106"/>
      <c r="N54" s="142" t="s">
        <v>464</v>
      </c>
      <c r="O54" s="133" t="s">
        <v>645</v>
      </c>
      <c r="P54" s="133" t="s">
        <v>646</v>
      </c>
      <c r="Q54" s="133" t="s">
        <v>647</v>
      </c>
      <c r="R54" s="133" t="s">
        <v>432</v>
      </c>
      <c r="S54" s="143"/>
      <c r="T54" s="142" t="s">
        <v>535</v>
      </c>
      <c r="U54" s="140" t="s">
        <v>648</v>
      </c>
      <c r="V54" s="140" t="s">
        <v>296</v>
      </c>
      <c r="W54" s="140"/>
      <c r="X54" s="140" t="s">
        <v>297</v>
      </c>
      <c r="Y54" s="140" t="s">
        <v>455</v>
      </c>
      <c r="Z54" s="140" t="s">
        <v>247</v>
      </c>
      <c r="AA54" s="140" t="s">
        <v>155</v>
      </c>
      <c r="AB54" s="144" t="s">
        <v>636</v>
      </c>
    </row>
    <row r="55" spans="1:28" ht="32">
      <c r="A55" s="136" t="s">
        <v>442</v>
      </c>
      <c r="B55" s="168" t="s">
        <v>581</v>
      </c>
      <c r="C55" s="139" t="s">
        <v>299</v>
      </c>
      <c r="D55" s="139" t="s">
        <v>300</v>
      </c>
      <c r="E55" s="140" t="s">
        <v>455</v>
      </c>
      <c r="F55" s="140" t="s">
        <v>247</v>
      </c>
      <c r="G55" s="140" t="s">
        <v>155</v>
      </c>
      <c r="H55" s="170">
        <v>165647</v>
      </c>
      <c r="I55" s="146" t="s">
        <v>649</v>
      </c>
      <c r="J55" s="147" t="s">
        <v>476</v>
      </c>
      <c r="K55" s="147" t="s">
        <v>455</v>
      </c>
      <c r="L55" s="140"/>
      <c r="M55" s="106"/>
      <c r="N55" s="142" t="s">
        <v>464</v>
      </c>
      <c r="O55" s="133" t="s">
        <v>650</v>
      </c>
      <c r="P55" s="133"/>
      <c r="Q55" s="133" t="s">
        <v>651</v>
      </c>
      <c r="R55" s="133" t="s">
        <v>432</v>
      </c>
      <c r="S55" s="143"/>
      <c r="T55" s="142" t="s">
        <v>535</v>
      </c>
      <c r="U55" s="140" t="s">
        <v>652</v>
      </c>
      <c r="V55" s="140" t="s">
        <v>653</v>
      </c>
      <c r="W55" s="140" t="s">
        <v>654</v>
      </c>
      <c r="X55" s="140" t="s">
        <v>300</v>
      </c>
      <c r="Y55" s="140" t="s">
        <v>455</v>
      </c>
      <c r="Z55" s="140" t="s">
        <v>247</v>
      </c>
      <c r="AA55" s="140" t="s">
        <v>155</v>
      </c>
      <c r="AB55" s="144" t="s">
        <v>636</v>
      </c>
    </row>
    <row r="56" spans="1:28" ht="48">
      <c r="A56" s="136" t="s">
        <v>442</v>
      </c>
      <c r="B56" s="168" t="s">
        <v>581</v>
      </c>
      <c r="C56" s="139" t="s">
        <v>302</v>
      </c>
      <c r="D56" s="139" t="s">
        <v>303</v>
      </c>
      <c r="E56" s="140" t="s">
        <v>455</v>
      </c>
      <c r="F56" s="140" t="s">
        <v>247</v>
      </c>
      <c r="G56" s="140" t="s">
        <v>155</v>
      </c>
      <c r="H56" s="170">
        <v>165643</v>
      </c>
      <c r="I56" s="146" t="s">
        <v>655</v>
      </c>
      <c r="J56" s="147" t="s">
        <v>476</v>
      </c>
      <c r="K56" s="147" t="s">
        <v>455</v>
      </c>
      <c r="L56" s="140"/>
      <c r="M56" s="106"/>
      <c r="N56" s="142" t="s">
        <v>464</v>
      </c>
      <c r="O56" s="133" t="s">
        <v>656</v>
      </c>
      <c r="P56" s="133"/>
      <c r="Q56" s="133" t="s">
        <v>657</v>
      </c>
      <c r="R56" s="133" t="s">
        <v>432</v>
      </c>
      <c r="S56" s="143"/>
      <c r="T56" s="142" t="s">
        <v>535</v>
      </c>
      <c r="U56" s="140" t="s">
        <v>658</v>
      </c>
      <c r="V56" s="140" t="s">
        <v>659</v>
      </c>
      <c r="W56" s="140" t="s">
        <v>654</v>
      </c>
      <c r="X56" s="140" t="s">
        <v>660</v>
      </c>
      <c r="Y56" s="140" t="s">
        <v>455</v>
      </c>
      <c r="Z56" s="140" t="s">
        <v>247</v>
      </c>
      <c r="AA56" s="140" t="s">
        <v>155</v>
      </c>
      <c r="AB56" s="144" t="s">
        <v>636</v>
      </c>
    </row>
    <row r="57" spans="1:28" ht="32">
      <c r="A57" s="136" t="s">
        <v>442</v>
      </c>
      <c r="B57" s="168" t="s">
        <v>581</v>
      </c>
      <c r="C57" s="139" t="s">
        <v>305</v>
      </c>
      <c r="D57" s="139" t="s">
        <v>306</v>
      </c>
      <c r="E57" s="140" t="s">
        <v>455</v>
      </c>
      <c r="F57" s="140" t="s">
        <v>247</v>
      </c>
      <c r="G57" s="140" t="s">
        <v>155</v>
      </c>
      <c r="H57" s="145">
        <v>165795</v>
      </c>
      <c r="I57" s="146" t="s">
        <v>661</v>
      </c>
      <c r="J57" s="147" t="s">
        <v>476</v>
      </c>
      <c r="K57" s="147" t="s">
        <v>455</v>
      </c>
      <c r="L57" s="140"/>
      <c r="M57" s="106"/>
      <c r="N57" s="142" t="s">
        <v>464</v>
      </c>
      <c r="O57" s="133" t="s">
        <v>662</v>
      </c>
      <c r="P57" s="133"/>
      <c r="Q57" s="133" t="s">
        <v>663</v>
      </c>
      <c r="R57" s="133" t="s">
        <v>432</v>
      </c>
      <c r="S57" s="143"/>
      <c r="T57" s="142" t="s">
        <v>535</v>
      </c>
      <c r="U57" s="140" t="s">
        <v>664</v>
      </c>
      <c r="V57" s="140" t="s">
        <v>305</v>
      </c>
      <c r="W57" s="140"/>
      <c r="X57" s="140" t="s">
        <v>306</v>
      </c>
      <c r="Y57" s="140" t="s">
        <v>455</v>
      </c>
      <c r="Z57" s="140" t="s">
        <v>247</v>
      </c>
      <c r="AA57" s="140" t="s">
        <v>155</v>
      </c>
      <c r="AB57" s="144" t="s">
        <v>636</v>
      </c>
    </row>
    <row r="58" spans="1:28" ht="16">
      <c r="A58" s="136" t="s">
        <v>442</v>
      </c>
      <c r="B58" s="168" t="s">
        <v>581</v>
      </c>
      <c r="C58" s="139" t="s">
        <v>308</v>
      </c>
      <c r="D58" s="139" t="s">
        <v>309</v>
      </c>
      <c r="E58" s="140" t="s">
        <v>218</v>
      </c>
      <c r="F58" s="140" t="s">
        <v>335</v>
      </c>
      <c r="G58" s="140"/>
      <c r="H58" s="145">
        <v>165648</v>
      </c>
      <c r="I58" s="146" t="s">
        <v>665</v>
      </c>
      <c r="J58" s="147" t="s">
        <v>454</v>
      </c>
      <c r="K58" s="147" t="s">
        <v>479</v>
      </c>
      <c r="L58" s="140"/>
      <c r="M58" s="106"/>
      <c r="N58" s="142" t="s">
        <v>464</v>
      </c>
      <c r="O58" s="133" t="s">
        <v>666</v>
      </c>
      <c r="P58" s="133"/>
      <c r="Q58" s="133" t="s">
        <v>667</v>
      </c>
      <c r="R58" s="133" t="s">
        <v>448</v>
      </c>
      <c r="S58" s="143"/>
      <c r="T58" s="142" t="s">
        <v>535</v>
      </c>
      <c r="U58" s="140" t="s">
        <v>668</v>
      </c>
      <c r="V58" s="140" t="s">
        <v>308</v>
      </c>
      <c r="W58" s="140" t="s">
        <v>669</v>
      </c>
      <c r="X58" s="140" t="s">
        <v>309</v>
      </c>
      <c r="Y58" s="140" t="s">
        <v>218</v>
      </c>
      <c r="Z58" s="144" t="s">
        <v>335</v>
      </c>
      <c r="AA58" s="140"/>
      <c r="AB58" s="140"/>
    </row>
    <row r="59" spans="1:28" ht="16">
      <c r="A59" s="150"/>
      <c r="B59" s="151"/>
      <c r="C59" s="152"/>
      <c r="D59" s="172" t="s">
        <v>312</v>
      </c>
      <c r="E59" s="153"/>
      <c r="F59" s="153"/>
      <c r="G59" s="153"/>
      <c r="H59" s="155"/>
      <c r="I59" s="156"/>
      <c r="J59" s="157"/>
      <c r="K59" s="157"/>
      <c r="L59" s="173"/>
      <c r="M59" s="106"/>
      <c r="N59" s="142"/>
      <c r="O59" s="133"/>
      <c r="P59" s="133"/>
      <c r="Q59" s="133"/>
      <c r="R59" s="133"/>
      <c r="S59" s="143"/>
      <c r="T59" s="142"/>
      <c r="U59" s="140"/>
      <c r="V59" s="140"/>
      <c r="W59" s="140"/>
      <c r="X59" s="140"/>
      <c r="Y59" s="140"/>
      <c r="Z59" s="140"/>
      <c r="AA59" s="140"/>
      <c r="AB59" s="140"/>
    </row>
    <row r="60" spans="1:28" ht="32">
      <c r="A60" s="150" t="s">
        <v>670</v>
      </c>
      <c r="B60" s="151" t="s">
        <v>671</v>
      </c>
      <c r="C60" s="152" t="s">
        <v>672</v>
      </c>
      <c r="D60" s="160" t="s">
        <v>315</v>
      </c>
      <c r="E60" s="153" t="s">
        <v>455</v>
      </c>
      <c r="F60" s="153" t="s">
        <v>247</v>
      </c>
      <c r="G60" s="153" t="s">
        <v>198</v>
      </c>
      <c r="H60" s="155">
        <v>165655</v>
      </c>
      <c r="I60" s="156" t="s">
        <v>673</v>
      </c>
      <c r="J60" s="157" t="s">
        <v>454</v>
      </c>
      <c r="K60" s="157" t="s">
        <v>93</v>
      </c>
      <c r="L60" s="173" t="s">
        <v>674</v>
      </c>
      <c r="M60" s="106"/>
      <c r="N60" s="142" t="s">
        <v>464</v>
      </c>
      <c r="O60" s="133" t="s">
        <v>675</v>
      </c>
      <c r="P60" s="133"/>
      <c r="Q60" s="133" t="s">
        <v>676</v>
      </c>
      <c r="R60" s="133" t="s">
        <v>432</v>
      </c>
      <c r="S60" s="143"/>
      <c r="T60" s="142" t="s">
        <v>671</v>
      </c>
      <c r="U60" s="140" t="s">
        <v>677</v>
      </c>
      <c r="V60" s="140" t="s">
        <v>672</v>
      </c>
      <c r="W60" s="140"/>
      <c r="X60" s="140" t="s">
        <v>315</v>
      </c>
      <c r="Y60" s="140" t="s">
        <v>165</v>
      </c>
      <c r="Z60" s="140" t="s">
        <v>320</v>
      </c>
      <c r="AA60" s="140"/>
      <c r="AB60" s="140"/>
    </row>
    <row r="61" spans="1:28" ht="32">
      <c r="A61" s="150" t="s">
        <v>670</v>
      </c>
      <c r="B61" s="151" t="s">
        <v>671</v>
      </c>
      <c r="C61" s="152" t="s">
        <v>678</v>
      </c>
      <c r="D61" s="152" t="s">
        <v>318</v>
      </c>
      <c r="E61" s="158" t="s">
        <v>165</v>
      </c>
      <c r="F61" s="158" t="s">
        <v>320</v>
      </c>
      <c r="G61" s="158"/>
      <c r="H61" s="155">
        <v>165654</v>
      </c>
      <c r="I61" s="156" t="s">
        <v>679</v>
      </c>
      <c r="J61" s="157" t="s">
        <v>454</v>
      </c>
      <c r="K61" s="157" t="s">
        <v>93</v>
      </c>
      <c r="L61" s="158"/>
      <c r="M61" s="106"/>
      <c r="N61" s="142" t="s">
        <v>464</v>
      </c>
      <c r="O61" s="133" t="s">
        <v>680</v>
      </c>
      <c r="P61" s="133"/>
      <c r="Q61" s="133" t="s">
        <v>681</v>
      </c>
      <c r="R61" s="133" t="s">
        <v>432</v>
      </c>
      <c r="S61" s="143"/>
      <c r="T61" s="142" t="s">
        <v>671</v>
      </c>
      <c r="U61" s="140" t="s">
        <v>682</v>
      </c>
      <c r="V61" s="140" t="s">
        <v>678</v>
      </c>
      <c r="W61" s="140"/>
      <c r="X61" s="140" t="s">
        <v>318</v>
      </c>
      <c r="Y61" s="140" t="s">
        <v>165</v>
      </c>
      <c r="Z61" s="140" t="s">
        <v>320</v>
      </c>
      <c r="AA61" s="140"/>
      <c r="AB61" s="140"/>
    </row>
    <row r="62" spans="1:28" ht="48">
      <c r="A62" s="150" t="s">
        <v>670</v>
      </c>
      <c r="B62" s="151" t="s">
        <v>671</v>
      </c>
      <c r="C62" s="152" t="s">
        <v>321</v>
      </c>
      <c r="D62" s="152" t="s">
        <v>322</v>
      </c>
      <c r="E62" s="158" t="s">
        <v>165</v>
      </c>
      <c r="F62" s="158" t="s">
        <v>320</v>
      </c>
      <c r="G62" s="158"/>
      <c r="H62" s="155">
        <v>162724</v>
      </c>
      <c r="I62" s="156" t="s">
        <v>683</v>
      </c>
      <c r="J62" s="157" t="s">
        <v>454</v>
      </c>
      <c r="K62" s="157" t="s">
        <v>93</v>
      </c>
      <c r="L62" s="173" t="s">
        <v>684</v>
      </c>
      <c r="M62" s="106"/>
      <c r="N62" s="142" t="s">
        <v>464</v>
      </c>
      <c r="O62" s="133" t="s">
        <v>685</v>
      </c>
      <c r="P62" s="133"/>
      <c r="Q62" s="133" t="s">
        <v>686</v>
      </c>
      <c r="R62" s="133" t="s">
        <v>432</v>
      </c>
      <c r="S62" s="143"/>
      <c r="T62" s="142" t="s">
        <v>671</v>
      </c>
      <c r="U62" s="140" t="s">
        <v>687</v>
      </c>
      <c r="V62" s="140" t="s">
        <v>321</v>
      </c>
      <c r="W62" s="140"/>
      <c r="X62" s="140" t="s">
        <v>322</v>
      </c>
      <c r="Y62" s="140" t="s">
        <v>165</v>
      </c>
      <c r="Z62" s="140" t="s">
        <v>320</v>
      </c>
      <c r="AA62" s="140"/>
      <c r="AB62" s="140"/>
    </row>
    <row r="63" spans="1:28" ht="48">
      <c r="A63" s="136" t="s">
        <v>670</v>
      </c>
      <c r="B63" s="137" t="s">
        <v>671</v>
      </c>
      <c r="C63" s="139" t="s">
        <v>325</v>
      </c>
      <c r="D63" s="139" t="s">
        <v>325</v>
      </c>
      <c r="E63" s="140" t="s">
        <v>455</v>
      </c>
      <c r="F63" s="140" t="s">
        <v>247</v>
      </c>
      <c r="G63" s="140" t="s">
        <v>155</v>
      </c>
      <c r="H63" s="145">
        <v>165656</v>
      </c>
      <c r="I63" s="146" t="s">
        <v>688</v>
      </c>
      <c r="J63" s="147" t="s">
        <v>454</v>
      </c>
      <c r="K63" s="147" t="s">
        <v>455</v>
      </c>
      <c r="L63" s="140"/>
      <c r="M63" s="106"/>
      <c r="N63" s="142" t="s">
        <v>464</v>
      </c>
      <c r="O63" s="133" t="s">
        <v>689</v>
      </c>
      <c r="P63" s="133"/>
      <c r="Q63" s="133" t="s">
        <v>690</v>
      </c>
      <c r="R63" s="133" t="s">
        <v>432</v>
      </c>
      <c r="S63" s="143"/>
      <c r="T63" s="142" t="s">
        <v>671</v>
      </c>
      <c r="U63" s="140" t="s">
        <v>691</v>
      </c>
      <c r="V63" s="140" t="s">
        <v>325</v>
      </c>
      <c r="W63" s="140" t="s">
        <v>692</v>
      </c>
      <c r="X63" s="140" t="s">
        <v>325</v>
      </c>
      <c r="Y63" s="140" t="s">
        <v>455</v>
      </c>
      <c r="Z63" s="140" t="s">
        <v>247</v>
      </c>
      <c r="AA63" s="140" t="s">
        <v>155</v>
      </c>
      <c r="AB63" s="144" t="s">
        <v>636</v>
      </c>
    </row>
    <row r="64" spans="1:28" ht="48">
      <c r="A64" s="136" t="s">
        <v>670</v>
      </c>
      <c r="B64" s="137" t="s">
        <v>671</v>
      </c>
      <c r="C64" s="139" t="s">
        <v>693</v>
      </c>
      <c r="D64" s="138" t="s">
        <v>328</v>
      </c>
      <c r="E64" s="153" t="s">
        <v>455</v>
      </c>
      <c r="F64" s="153" t="s">
        <v>247</v>
      </c>
      <c r="G64" s="154" t="s">
        <v>198</v>
      </c>
      <c r="H64" s="141"/>
      <c r="I64" s="141"/>
      <c r="J64" s="141"/>
      <c r="K64" s="141"/>
      <c r="L64" s="140"/>
      <c r="M64" s="106"/>
      <c r="N64" s="142" t="s">
        <v>464</v>
      </c>
      <c r="O64" s="133" t="s">
        <v>694</v>
      </c>
      <c r="P64" s="133"/>
      <c r="Q64" s="133" t="s">
        <v>695</v>
      </c>
      <c r="R64" s="133" t="s">
        <v>432</v>
      </c>
      <c r="S64" s="143"/>
      <c r="T64" s="142" t="s">
        <v>671</v>
      </c>
      <c r="U64" s="140" t="s">
        <v>696</v>
      </c>
      <c r="V64" s="140" t="s">
        <v>693</v>
      </c>
      <c r="W64" s="140" t="s">
        <v>697</v>
      </c>
      <c r="X64" s="140" t="s">
        <v>328</v>
      </c>
      <c r="Y64" s="140" t="s">
        <v>165</v>
      </c>
      <c r="Z64" s="140" t="s">
        <v>320</v>
      </c>
      <c r="AA64" s="140"/>
      <c r="AB64" s="140"/>
    </row>
    <row r="65" spans="1:28" ht="48">
      <c r="A65" s="136" t="s">
        <v>670</v>
      </c>
      <c r="B65" s="137" t="s">
        <v>671</v>
      </c>
      <c r="C65" s="139" t="s">
        <v>698</v>
      </c>
      <c r="D65" s="139" t="s">
        <v>331</v>
      </c>
      <c r="E65" s="140" t="s">
        <v>165</v>
      </c>
      <c r="F65" s="140" t="s">
        <v>320</v>
      </c>
      <c r="G65" s="140"/>
      <c r="H65" s="141"/>
      <c r="I65" s="141"/>
      <c r="J65" s="141"/>
      <c r="K65" s="141"/>
      <c r="L65" s="140"/>
      <c r="M65" s="106"/>
      <c r="N65" s="231" t="s">
        <v>462</v>
      </c>
      <c r="O65" s="227"/>
      <c r="P65" s="227"/>
      <c r="Q65" s="227"/>
      <c r="R65" s="227"/>
      <c r="S65" s="143"/>
      <c r="T65" s="142" t="s">
        <v>671</v>
      </c>
      <c r="U65" s="140" t="s">
        <v>699</v>
      </c>
      <c r="V65" s="140" t="s">
        <v>698</v>
      </c>
      <c r="W65" s="140" t="s">
        <v>700</v>
      </c>
      <c r="X65" s="140" t="s">
        <v>331</v>
      </c>
      <c r="Y65" s="140" t="s">
        <v>165</v>
      </c>
      <c r="Z65" s="140" t="s">
        <v>320</v>
      </c>
      <c r="AA65" s="140"/>
      <c r="AB65" s="140"/>
    </row>
    <row r="66" spans="1:28" ht="48">
      <c r="A66" s="136" t="s">
        <v>670</v>
      </c>
      <c r="B66" s="137" t="s">
        <v>671</v>
      </c>
      <c r="C66" s="139" t="s">
        <v>701</v>
      </c>
      <c r="D66" s="139" t="s">
        <v>334</v>
      </c>
      <c r="E66" s="140" t="s">
        <v>218</v>
      </c>
      <c r="F66" s="140" t="s">
        <v>335</v>
      </c>
      <c r="G66" s="140"/>
      <c r="H66" s="141"/>
      <c r="I66" s="141"/>
      <c r="J66" s="141"/>
      <c r="K66" s="141"/>
      <c r="L66" s="140"/>
      <c r="M66" s="106"/>
      <c r="N66" s="231" t="s">
        <v>462</v>
      </c>
      <c r="O66" s="227"/>
      <c r="P66" s="227"/>
      <c r="Q66" s="227"/>
      <c r="R66" s="227"/>
      <c r="S66" s="143"/>
      <c r="T66" s="142" t="s">
        <v>671</v>
      </c>
      <c r="U66" s="140" t="s">
        <v>702</v>
      </c>
      <c r="V66" s="140" t="s">
        <v>701</v>
      </c>
      <c r="W66" s="140" t="s">
        <v>700</v>
      </c>
      <c r="X66" s="140" t="s">
        <v>334</v>
      </c>
      <c r="Y66" s="140" t="s">
        <v>218</v>
      </c>
      <c r="Z66" s="144" t="s">
        <v>335</v>
      </c>
      <c r="AA66" s="140"/>
      <c r="AB66" s="140"/>
    </row>
    <row r="67" spans="1:28" ht="48">
      <c r="A67" s="136" t="s">
        <v>670</v>
      </c>
      <c r="B67" s="137" t="s">
        <v>671</v>
      </c>
      <c r="C67" s="139" t="s">
        <v>703</v>
      </c>
      <c r="D67" s="139" t="s">
        <v>704</v>
      </c>
      <c r="E67" s="153" t="s">
        <v>455</v>
      </c>
      <c r="F67" s="153" t="s">
        <v>247</v>
      </c>
      <c r="G67" s="154" t="s">
        <v>198</v>
      </c>
      <c r="H67" s="141"/>
      <c r="I67" s="141"/>
      <c r="J67" s="141"/>
      <c r="K67" s="141"/>
      <c r="L67" s="140"/>
      <c r="M67" s="106"/>
      <c r="N67" s="142" t="s">
        <v>464</v>
      </c>
      <c r="O67" s="133" t="s">
        <v>705</v>
      </c>
      <c r="P67" s="133"/>
      <c r="Q67" s="133" t="s">
        <v>706</v>
      </c>
      <c r="R67" s="133" t="s">
        <v>432</v>
      </c>
      <c r="S67" s="143"/>
      <c r="T67" s="142" t="s">
        <v>671</v>
      </c>
      <c r="U67" s="140" t="s">
        <v>707</v>
      </c>
      <c r="V67" s="140" t="s">
        <v>703</v>
      </c>
      <c r="W67" s="140" t="s">
        <v>708</v>
      </c>
      <c r="X67" s="140" t="s">
        <v>704</v>
      </c>
      <c r="Y67" s="140" t="s">
        <v>165</v>
      </c>
      <c r="Z67" s="140" t="s">
        <v>320</v>
      </c>
      <c r="AA67" s="140"/>
      <c r="AB67" s="140"/>
    </row>
    <row r="68" spans="1:28" ht="48">
      <c r="A68" s="136" t="s">
        <v>670</v>
      </c>
      <c r="B68" s="137" t="s">
        <v>671</v>
      </c>
      <c r="C68" s="139" t="s">
        <v>709</v>
      </c>
      <c r="D68" s="139" t="s">
        <v>710</v>
      </c>
      <c r="E68" s="140" t="s">
        <v>165</v>
      </c>
      <c r="F68" s="140" t="s">
        <v>320</v>
      </c>
      <c r="G68" s="140"/>
      <c r="H68" s="141"/>
      <c r="I68" s="141"/>
      <c r="J68" s="141"/>
      <c r="K68" s="141"/>
      <c r="L68" s="140"/>
      <c r="M68" s="106"/>
      <c r="N68" s="231" t="s">
        <v>462</v>
      </c>
      <c r="O68" s="227"/>
      <c r="P68" s="227"/>
      <c r="Q68" s="227"/>
      <c r="R68" s="227"/>
      <c r="S68" s="143"/>
      <c r="T68" s="142" t="s">
        <v>671</v>
      </c>
      <c r="U68" s="140" t="s">
        <v>711</v>
      </c>
      <c r="V68" s="140" t="s">
        <v>709</v>
      </c>
      <c r="W68" s="140" t="s">
        <v>712</v>
      </c>
      <c r="X68" s="140" t="s">
        <v>710</v>
      </c>
      <c r="Y68" s="140" t="s">
        <v>165</v>
      </c>
      <c r="Z68" s="140" t="s">
        <v>320</v>
      </c>
      <c r="AA68" s="140"/>
      <c r="AB68" s="140"/>
    </row>
    <row r="69" spans="1:28" ht="48">
      <c r="A69" s="136" t="s">
        <v>670</v>
      </c>
      <c r="B69" s="137" t="s">
        <v>671</v>
      </c>
      <c r="C69" s="139" t="s">
        <v>701</v>
      </c>
      <c r="D69" s="139" t="s">
        <v>334</v>
      </c>
      <c r="E69" s="140" t="s">
        <v>218</v>
      </c>
      <c r="F69" s="140" t="s">
        <v>335</v>
      </c>
      <c r="G69" s="140"/>
      <c r="H69" s="141"/>
      <c r="I69" s="141"/>
      <c r="J69" s="141"/>
      <c r="K69" s="141"/>
      <c r="L69" s="140"/>
      <c r="M69" s="106"/>
      <c r="N69" s="231" t="s">
        <v>462</v>
      </c>
      <c r="O69" s="227"/>
      <c r="P69" s="227"/>
      <c r="Q69" s="227"/>
      <c r="R69" s="227"/>
      <c r="S69" s="143"/>
      <c r="T69" s="142" t="s">
        <v>671</v>
      </c>
      <c r="U69" s="140" t="s">
        <v>713</v>
      </c>
      <c r="V69" s="140" t="s">
        <v>714</v>
      </c>
      <c r="W69" s="140" t="s">
        <v>700</v>
      </c>
      <c r="X69" s="140" t="s">
        <v>715</v>
      </c>
      <c r="Y69" s="140" t="s">
        <v>218</v>
      </c>
      <c r="Z69" s="144" t="s">
        <v>335</v>
      </c>
      <c r="AA69" s="140"/>
      <c r="AB69" s="140"/>
    </row>
    <row r="70" spans="1:28" ht="48">
      <c r="A70" s="136" t="s">
        <v>670</v>
      </c>
      <c r="B70" s="137" t="s">
        <v>671</v>
      </c>
      <c r="C70" s="139" t="s">
        <v>716</v>
      </c>
      <c r="D70" s="139" t="s">
        <v>717</v>
      </c>
      <c r="E70" s="153" t="s">
        <v>455</v>
      </c>
      <c r="F70" s="153" t="s">
        <v>247</v>
      </c>
      <c r="G70" s="154" t="s">
        <v>198</v>
      </c>
      <c r="H70" s="141"/>
      <c r="I70" s="141"/>
      <c r="J70" s="141"/>
      <c r="K70" s="141"/>
      <c r="L70" s="140"/>
      <c r="M70" s="106"/>
      <c r="N70" s="142" t="s">
        <v>464</v>
      </c>
      <c r="O70" s="133" t="s">
        <v>718</v>
      </c>
      <c r="P70" s="133"/>
      <c r="Q70" s="133" t="s">
        <v>719</v>
      </c>
      <c r="R70" s="133" t="s">
        <v>432</v>
      </c>
      <c r="S70" s="143"/>
      <c r="T70" s="142" t="s">
        <v>671</v>
      </c>
      <c r="U70" s="140" t="s">
        <v>720</v>
      </c>
      <c r="V70" s="140" t="s">
        <v>716</v>
      </c>
      <c r="W70" s="140" t="s">
        <v>721</v>
      </c>
      <c r="X70" s="140" t="s">
        <v>717</v>
      </c>
      <c r="Y70" s="140" t="s">
        <v>165</v>
      </c>
      <c r="Z70" s="140" t="s">
        <v>320</v>
      </c>
      <c r="AA70" s="140"/>
      <c r="AB70" s="140"/>
    </row>
    <row r="71" spans="1:28" ht="48">
      <c r="A71" s="136" t="s">
        <v>670</v>
      </c>
      <c r="B71" s="137" t="s">
        <v>671</v>
      </c>
      <c r="C71" s="139" t="s">
        <v>722</v>
      </c>
      <c r="D71" s="139" t="s">
        <v>723</v>
      </c>
      <c r="E71" s="140" t="s">
        <v>165</v>
      </c>
      <c r="F71" s="140" t="s">
        <v>320</v>
      </c>
      <c r="G71" s="140"/>
      <c r="H71" s="141"/>
      <c r="I71" s="141"/>
      <c r="J71" s="141"/>
      <c r="K71" s="141"/>
      <c r="L71" s="140"/>
      <c r="M71" s="106"/>
      <c r="N71" s="231" t="s">
        <v>462</v>
      </c>
      <c r="O71" s="227"/>
      <c r="P71" s="227"/>
      <c r="Q71" s="227"/>
      <c r="R71" s="227"/>
      <c r="S71" s="143"/>
      <c r="T71" s="142" t="s">
        <v>671</v>
      </c>
      <c r="U71" s="140" t="s">
        <v>724</v>
      </c>
      <c r="V71" s="140" t="s">
        <v>722</v>
      </c>
      <c r="W71" s="140" t="s">
        <v>725</v>
      </c>
      <c r="X71" s="140" t="s">
        <v>723</v>
      </c>
      <c r="Y71" s="140" t="s">
        <v>165</v>
      </c>
      <c r="Z71" s="140" t="s">
        <v>320</v>
      </c>
      <c r="AA71" s="140"/>
      <c r="AB71" s="140"/>
    </row>
    <row r="72" spans="1:28" ht="48">
      <c r="A72" s="136" t="s">
        <v>670</v>
      </c>
      <c r="B72" s="137" t="s">
        <v>671</v>
      </c>
      <c r="C72" s="139" t="s">
        <v>701</v>
      </c>
      <c r="D72" s="139" t="s">
        <v>334</v>
      </c>
      <c r="E72" s="140" t="s">
        <v>218</v>
      </c>
      <c r="F72" s="140" t="s">
        <v>335</v>
      </c>
      <c r="G72" s="140"/>
      <c r="H72" s="141"/>
      <c r="I72" s="141"/>
      <c r="J72" s="141"/>
      <c r="K72" s="141"/>
      <c r="L72" s="140"/>
      <c r="M72" s="106"/>
      <c r="N72" s="231" t="s">
        <v>462</v>
      </c>
      <c r="O72" s="227"/>
      <c r="P72" s="227"/>
      <c r="Q72" s="227"/>
      <c r="R72" s="227"/>
      <c r="S72" s="143"/>
      <c r="T72" s="142" t="s">
        <v>671</v>
      </c>
      <c r="U72" s="140" t="s">
        <v>726</v>
      </c>
      <c r="V72" s="140" t="s">
        <v>727</v>
      </c>
      <c r="W72" s="140" t="s">
        <v>700</v>
      </c>
      <c r="X72" s="140" t="s">
        <v>728</v>
      </c>
      <c r="Y72" s="140" t="s">
        <v>218</v>
      </c>
      <c r="Z72" s="144" t="s">
        <v>335</v>
      </c>
      <c r="AA72" s="140"/>
      <c r="AB72" s="140"/>
    </row>
    <row r="73" spans="1:28" ht="48">
      <c r="A73" s="136" t="s">
        <v>670</v>
      </c>
      <c r="B73" s="137" t="s">
        <v>671</v>
      </c>
      <c r="C73" s="138" t="s">
        <v>336</v>
      </c>
      <c r="D73" s="139" t="s">
        <v>336</v>
      </c>
      <c r="E73" s="140" t="s">
        <v>455</v>
      </c>
      <c r="F73" s="140" t="s">
        <v>247</v>
      </c>
      <c r="G73" s="140" t="s">
        <v>155</v>
      </c>
      <c r="H73" s="145">
        <v>165833</v>
      </c>
      <c r="I73" s="171" t="s">
        <v>729</v>
      </c>
      <c r="J73" s="147" t="s">
        <v>454</v>
      </c>
      <c r="K73" s="147" t="s">
        <v>455</v>
      </c>
      <c r="L73" s="140"/>
      <c r="M73" s="106"/>
      <c r="N73" s="142" t="s">
        <v>464</v>
      </c>
      <c r="O73" s="133" t="s">
        <v>730</v>
      </c>
      <c r="P73" s="133"/>
      <c r="Q73" s="133" t="s">
        <v>731</v>
      </c>
      <c r="R73" s="133" t="s">
        <v>432</v>
      </c>
      <c r="S73" s="143"/>
      <c r="T73" s="142" t="s">
        <v>671</v>
      </c>
      <c r="U73" s="140" t="s">
        <v>732</v>
      </c>
      <c r="V73" s="140" t="s">
        <v>336</v>
      </c>
      <c r="W73" s="140" t="s">
        <v>733</v>
      </c>
      <c r="X73" s="140" t="s">
        <v>336</v>
      </c>
      <c r="Y73" s="140" t="s">
        <v>455</v>
      </c>
      <c r="Z73" s="140" t="s">
        <v>247</v>
      </c>
      <c r="AA73" s="140" t="s">
        <v>155</v>
      </c>
      <c r="AB73" s="144" t="s">
        <v>636</v>
      </c>
    </row>
    <row r="74" spans="1:28" ht="48">
      <c r="A74" s="136" t="s">
        <v>670</v>
      </c>
      <c r="B74" s="137" t="s">
        <v>671</v>
      </c>
      <c r="C74" s="139" t="s">
        <v>338</v>
      </c>
      <c r="D74" s="139" t="s">
        <v>339</v>
      </c>
      <c r="E74" s="140" t="s">
        <v>455</v>
      </c>
      <c r="F74" s="140" t="s">
        <v>247</v>
      </c>
      <c r="G74" s="140" t="s">
        <v>155</v>
      </c>
      <c r="H74" s="141"/>
      <c r="I74" s="141"/>
      <c r="J74" s="141"/>
      <c r="K74" s="141"/>
      <c r="L74" s="140"/>
      <c r="M74" s="106"/>
      <c r="N74" s="142" t="s">
        <v>464</v>
      </c>
      <c r="O74" s="133" t="s">
        <v>734</v>
      </c>
      <c r="P74" s="133"/>
      <c r="Q74" s="133" t="s">
        <v>735</v>
      </c>
      <c r="R74" s="133" t="s">
        <v>432</v>
      </c>
      <c r="S74" s="143"/>
      <c r="T74" s="142" t="s">
        <v>671</v>
      </c>
      <c r="U74" s="140" t="s">
        <v>736</v>
      </c>
      <c r="V74" s="140" t="s">
        <v>737</v>
      </c>
      <c r="W74" s="140" t="s">
        <v>738</v>
      </c>
      <c r="X74" s="140" t="s">
        <v>339</v>
      </c>
      <c r="Y74" s="140" t="s">
        <v>455</v>
      </c>
      <c r="Z74" s="140" t="s">
        <v>247</v>
      </c>
      <c r="AA74" s="140" t="s">
        <v>155</v>
      </c>
      <c r="AB74" s="144" t="s">
        <v>636</v>
      </c>
    </row>
    <row r="75" spans="1:28" ht="48">
      <c r="A75" s="136" t="s">
        <v>670</v>
      </c>
      <c r="B75" s="137" t="s">
        <v>671</v>
      </c>
      <c r="C75" s="139" t="s">
        <v>341</v>
      </c>
      <c r="D75" s="139" t="s">
        <v>342</v>
      </c>
      <c r="E75" s="140" t="s">
        <v>165</v>
      </c>
      <c r="F75" s="140" t="s">
        <v>320</v>
      </c>
      <c r="G75" s="140"/>
      <c r="H75" s="141"/>
      <c r="I75" s="141"/>
      <c r="J75" s="141"/>
      <c r="K75" s="141"/>
      <c r="L75" s="140"/>
      <c r="M75" s="106"/>
      <c r="N75" s="231" t="s">
        <v>462</v>
      </c>
      <c r="O75" s="227"/>
      <c r="P75" s="227"/>
      <c r="Q75" s="227"/>
      <c r="R75" s="227"/>
      <c r="S75" s="143"/>
      <c r="T75" s="142" t="s">
        <v>671</v>
      </c>
      <c r="U75" s="140" t="s">
        <v>739</v>
      </c>
      <c r="V75" s="140" t="s">
        <v>341</v>
      </c>
      <c r="W75" s="140"/>
      <c r="X75" s="140" t="s">
        <v>342</v>
      </c>
      <c r="Y75" s="140" t="s">
        <v>165</v>
      </c>
      <c r="Z75" s="140" t="s">
        <v>320</v>
      </c>
      <c r="AA75" s="140"/>
      <c r="AB75" s="140"/>
    </row>
    <row r="76" spans="1:28" ht="32">
      <c r="A76" s="136" t="s">
        <v>670</v>
      </c>
      <c r="B76" s="137" t="s">
        <v>671</v>
      </c>
      <c r="C76" s="138" t="s">
        <v>345</v>
      </c>
      <c r="D76" s="139" t="s">
        <v>346</v>
      </c>
      <c r="E76" s="140" t="s">
        <v>165</v>
      </c>
      <c r="F76" s="140" t="s">
        <v>320</v>
      </c>
      <c r="G76" s="140"/>
      <c r="H76" s="141"/>
      <c r="I76" s="141"/>
      <c r="J76" s="141"/>
      <c r="K76" s="141"/>
      <c r="L76" s="140"/>
      <c r="M76" s="106"/>
      <c r="N76" s="142" t="s">
        <v>464</v>
      </c>
      <c r="O76" s="133" t="s">
        <v>740</v>
      </c>
      <c r="P76" s="133"/>
      <c r="Q76" s="133" t="s">
        <v>741</v>
      </c>
      <c r="R76" s="133" t="s">
        <v>432</v>
      </c>
      <c r="S76" s="143"/>
      <c r="T76" s="142" t="s">
        <v>671</v>
      </c>
      <c r="U76" s="140" t="s">
        <v>742</v>
      </c>
      <c r="V76" s="140" t="s">
        <v>345</v>
      </c>
      <c r="W76" s="140" t="s">
        <v>743</v>
      </c>
      <c r="X76" s="140" t="s">
        <v>744</v>
      </c>
      <c r="Y76" s="140" t="s">
        <v>165</v>
      </c>
      <c r="Z76" s="140" t="s">
        <v>320</v>
      </c>
      <c r="AA76" s="140"/>
      <c r="AB76" s="140"/>
    </row>
    <row r="77" spans="1:28" ht="32">
      <c r="A77" s="136" t="s">
        <v>670</v>
      </c>
      <c r="B77" s="137" t="s">
        <v>671</v>
      </c>
      <c r="C77" s="139" t="s">
        <v>745</v>
      </c>
      <c r="D77" s="139" t="s">
        <v>746</v>
      </c>
      <c r="E77" s="140" t="s">
        <v>165</v>
      </c>
      <c r="F77" s="140" t="s">
        <v>320</v>
      </c>
      <c r="G77" s="140"/>
      <c r="H77" s="141"/>
      <c r="I77" s="141"/>
      <c r="J77" s="141"/>
      <c r="K77" s="141"/>
      <c r="L77" s="140"/>
      <c r="M77" s="106"/>
      <c r="N77" s="142" t="s">
        <v>464</v>
      </c>
      <c r="O77" s="133" t="s">
        <v>747</v>
      </c>
      <c r="P77" s="133"/>
      <c r="Q77" s="133" t="s">
        <v>748</v>
      </c>
      <c r="R77" s="133" t="s">
        <v>432</v>
      </c>
      <c r="S77" s="143"/>
      <c r="T77" s="142" t="s">
        <v>671</v>
      </c>
      <c r="U77" s="140" t="s">
        <v>749</v>
      </c>
      <c r="V77" s="140" t="s">
        <v>745</v>
      </c>
      <c r="W77" s="140" t="s">
        <v>743</v>
      </c>
      <c r="X77" s="140" t="s">
        <v>750</v>
      </c>
      <c r="Y77" s="140" t="s">
        <v>165</v>
      </c>
      <c r="Z77" s="140" t="s">
        <v>320</v>
      </c>
      <c r="AA77" s="140"/>
      <c r="AB77" s="140"/>
    </row>
    <row r="78" spans="1:28" ht="32">
      <c r="A78" s="136" t="s">
        <v>670</v>
      </c>
      <c r="B78" s="137" t="s">
        <v>671</v>
      </c>
      <c r="C78" s="139" t="s">
        <v>751</v>
      </c>
      <c r="D78" s="139" t="s">
        <v>752</v>
      </c>
      <c r="E78" s="140" t="s">
        <v>165</v>
      </c>
      <c r="F78" s="140" t="s">
        <v>320</v>
      </c>
      <c r="G78" s="140"/>
      <c r="H78" s="141"/>
      <c r="I78" s="141"/>
      <c r="J78" s="141"/>
      <c r="K78" s="141"/>
      <c r="L78" s="140"/>
      <c r="M78" s="106"/>
      <c r="N78" s="142" t="s">
        <v>464</v>
      </c>
      <c r="O78" s="133" t="s">
        <v>753</v>
      </c>
      <c r="P78" s="133"/>
      <c r="Q78" s="133" t="s">
        <v>754</v>
      </c>
      <c r="R78" s="133" t="s">
        <v>432</v>
      </c>
      <c r="S78" s="143"/>
      <c r="T78" s="142" t="s">
        <v>671</v>
      </c>
      <c r="U78" s="140" t="s">
        <v>755</v>
      </c>
      <c r="V78" s="140" t="s">
        <v>756</v>
      </c>
      <c r="W78" s="140" t="s">
        <v>743</v>
      </c>
      <c r="X78" s="140" t="s">
        <v>757</v>
      </c>
      <c r="Y78" s="140" t="s">
        <v>165</v>
      </c>
      <c r="Z78" s="140" t="s">
        <v>320</v>
      </c>
      <c r="AA78" s="140"/>
      <c r="AB78" s="140"/>
    </row>
    <row r="79" spans="1:28" ht="32">
      <c r="A79" s="136" t="s">
        <v>670</v>
      </c>
      <c r="B79" s="137" t="s">
        <v>671</v>
      </c>
      <c r="C79" s="139" t="s">
        <v>758</v>
      </c>
      <c r="D79" s="139" t="s">
        <v>759</v>
      </c>
      <c r="E79" s="140" t="s">
        <v>165</v>
      </c>
      <c r="F79" s="140" t="s">
        <v>320</v>
      </c>
      <c r="G79" s="140"/>
      <c r="H79" s="141"/>
      <c r="I79" s="141"/>
      <c r="J79" s="141"/>
      <c r="K79" s="141"/>
      <c r="L79" s="140"/>
      <c r="M79" s="106"/>
      <c r="N79" s="142" t="s">
        <v>464</v>
      </c>
      <c r="O79" s="133" t="s">
        <v>760</v>
      </c>
      <c r="P79" s="133"/>
      <c r="Q79" s="133" t="s">
        <v>761</v>
      </c>
      <c r="R79" s="133" t="s">
        <v>432</v>
      </c>
      <c r="S79" s="143"/>
      <c r="T79" s="142" t="s">
        <v>671</v>
      </c>
      <c r="U79" s="140" t="s">
        <v>762</v>
      </c>
      <c r="V79" s="140" t="s">
        <v>763</v>
      </c>
      <c r="W79" s="140" t="s">
        <v>743</v>
      </c>
      <c r="X79" s="140" t="s">
        <v>764</v>
      </c>
      <c r="Y79" s="140" t="s">
        <v>165</v>
      </c>
      <c r="Z79" s="140" t="s">
        <v>320</v>
      </c>
      <c r="AA79" s="140"/>
      <c r="AB79" s="140"/>
    </row>
    <row r="80" spans="1:28" ht="32">
      <c r="A80" s="136" t="s">
        <v>670</v>
      </c>
      <c r="B80" s="137" t="s">
        <v>671</v>
      </c>
      <c r="C80" s="139" t="s">
        <v>765</v>
      </c>
      <c r="D80" s="139" t="s">
        <v>766</v>
      </c>
      <c r="E80" s="140" t="s">
        <v>165</v>
      </c>
      <c r="F80" s="140" t="s">
        <v>320</v>
      </c>
      <c r="G80" s="140"/>
      <c r="H80" s="141"/>
      <c r="I80" s="141"/>
      <c r="J80" s="141"/>
      <c r="K80" s="141"/>
      <c r="L80" s="140"/>
      <c r="M80" s="106"/>
      <c r="N80" s="142" t="s">
        <v>464</v>
      </c>
      <c r="O80" s="133" t="s">
        <v>767</v>
      </c>
      <c r="P80" s="133"/>
      <c r="Q80" s="133" t="s">
        <v>768</v>
      </c>
      <c r="R80" s="133" t="s">
        <v>432</v>
      </c>
      <c r="S80" s="143"/>
      <c r="T80" s="142" t="s">
        <v>671</v>
      </c>
      <c r="U80" s="140" t="s">
        <v>769</v>
      </c>
      <c r="V80" s="140" t="s">
        <v>770</v>
      </c>
      <c r="W80" s="140" t="s">
        <v>743</v>
      </c>
      <c r="X80" s="140" t="s">
        <v>771</v>
      </c>
      <c r="Y80" s="140" t="s">
        <v>165</v>
      </c>
      <c r="Z80" s="140" t="s">
        <v>320</v>
      </c>
      <c r="AA80" s="140"/>
      <c r="AB80" s="140"/>
    </row>
    <row r="81" spans="1:28" ht="32">
      <c r="A81" s="136" t="s">
        <v>670</v>
      </c>
      <c r="B81" s="137" t="s">
        <v>671</v>
      </c>
      <c r="C81" s="139" t="s">
        <v>350</v>
      </c>
      <c r="D81" s="139" t="s">
        <v>350</v>
      </c>
      <c r="E81" s="140" t="s">
        <v>218</v>
      </c>
      <c r="F81" s="140" t="s">
        <v>335</v>
      </c>
      <c r="G81" s="140"/>
      <c r="H81" s="141"/>
      <c r="I81" s="141"/>
      <c r="J81" s="141"/>
      <c r="K81" s="141"/>
      <c r="L81" s="140"/>
      <c r="M81" s="106"/>
      <c r="N81" s="231" t="s">
        <v>462</v>
      </c>
      <c r="O81" s="227"/>
      <c r="P81" s="227"/>
      <c r="Q81" s="227"/>
      <c r="R81" s="227"/>
      <c r="S81" s="143"/>
      <c r="T81" s="142" t="s">
        <v>671</v>
      </c>
      <c r="U81" s="140" t="s">
        <v>772</v>
      </c>
      <c r="V81" s="140" t="s">
        <v>350</v>
      </c>
      <c r="W81" s="140" t="s">
        <v>743</v>
      </c>
      <c r="X81" s="140" t="s">
        <v>350</v>
      </c>
      <c r="Y81" s="140" t="s">
        <v>218</v>
      </c>
      <c r="Z81" s="144" t="s">
        <v>335</v>
      </c>
      <c r="AA81" s="140"/>
      <c r="AB81" s="140"/>
    </row>
    <row r="82" spans="1:28" ht="32">
      <c r="A82" s="136" t="s">
        <v>670</v>
      </c>
      <c r="B82" s="137" t="s">
        <v>671</v>
      </c>
      <c r="C82" s="139" t="s">
        <v>773</v>
      </c>
      <c r="D82" s="139" t="s">
        <v>773</v>
      </c>
      <c r="E82" s="140" t="s">
        <v>218</v>
      </c>
      <c r="F82" s="140" t="s">
        <v>335</v>
      </c>
      <c r="G82" s="140"/>
      <c r="H82" s="141"/>
      <c r="I82" s="141"/>
      <c r="J82" s="141"/>
      <c r="K82" s="141"/>
      <c r="L82" s="140"/>
      <c r="M82" s="106"/>
      <c r="N82" s="231" t="s">
        <v>462</v>
      </c>
      <c r="O82" s="227"/>
      <c r="P82" s="227"/>
      <c r="Q82" s="227"/>
      <c r="R82" s="227"/>
      <c r="S82" s="143"/>
      <c r="T82" s="142" t="s">
        <v>671</v>
      </c>
      <c r="U82" s="140" t="s">
        <v>774</v>
      </c>
      <c r="V82" s="140" t="s">
        <v>773</v>
      </c>
      <c r="W82" s="140" t="s">
        <v>743</v>
      </c>
      <c r="X82" s="140" t="s">
        <v>773</v>
      </c>
      <c r="Y82" s="140" t="s">
        <v>218</v>
      </c>
      <c r="Z82" s="144" t="s">
        <v>335</v>
      </c>
      <c r="AA82" s="140"/>
      <c r="AB82" s="140"/>
    </row>
    <row r="83" spans="1:28" ht="32">
      <c r="A83" s="136" t="s">
        <v>670</v>
      </c>
      <c r="B83" s="137" t="s">
        <v>671</v>
      </c>
      <c r="C83" s="139" t="s">
        <v>775</v>
      </c>
      <c r="D83" s="139" t="s">
        <v>775</v>
      </c>
      <c r="E83" s="140" t="s">
        <v>218</v>
      </c>
      <c r="F83" s="140" t="s">
        <v>335</v>
      </c>
      <c r="G83" s="140"/>
      <c r="H83" s="141"/>
      <c r="I83" s="141"/>
      <c r="J83" s="141"/>
      <c r="K83" s="141"/>
      <c r="L83" s="140"/>
      <c r="M83" s="106"/>
      <c r="N83" s="231" t="s">
        <v>462</v>
      </c>
      <c r="O83" s="227"/>
      <c r="P83" s="227"/>
      <c r="Q83" s="227"/>
      <c r="R83" s="227"/>
      <c r="S83" s="143"/>
      <c r="T83" s="142" t="s">
        <v>671</v>
      </c>
      <c r="U83" s="140" t="s">
        <v>776</v>
      </c>
      <c r="V83" s="140" t="s">
        <v>775</v>
      </c>
      <c r="W83" s="140" t="s">
        <v>743</v>
      </c>
      <c r="X83" s="140" t="s">
        <v>775</v>
      </c>
      <c r="Y83" s="140" t="s">
        <v>218</v>
      </c>
      <c r="Z83" s="144" t="s">
        <v>335</v>
      </c>
      <c r="AA83" s="140"/>
      <c r="AB83" s="140"/>
    </row>
    <row r="84" spans="1:28" ht="32">
      <c r="A84" s="136" t="s">
        <v>670</v>
      </c>
      <c r="B84" s="137" t="s">
        <v>671</v>
      </c>
      <c r="C84" s="139" t="s">
        <v>777</v>
      </c>
      <c r="D84" s="139" t="s">
        <v>777</v>
      </c>
      <c r="E84" s="140" t="s">
        <v>218</v>
      </c>
      <c r="F84" s="140" t="s">
        <v>335</v>
      </c>
      <c r="G84" s="140"/>
      <c r="H84" s="141"/>
      <c r="I84" s="141"/>
      <c r="J84" s="141"/>
      <c r="K84" s="141"/>
      <c r="L84" s="140"/>
      <c r="M84" s="106"/>
      <c r="N84" s="231" t="s">
        <v>462</v>
      </c>
      <c r="O84" s="227"/>
      <c r="P84" s="227"/>
      <c r="Q84" s="227"/>
      <c r="R84" s="227"/>
      <c r="S84" s="143"/>
      <c r="T84" s="142" t="s">
        <v>671</v>
      </c>
      <c r="U84" s="140" t="s">
        <v>778</v>
      </c>
      <c r="V84" s="140" t="s">
        <v>777</v>
      </c>
      <c r="W84" s="140" t="s">
        <v>743</v>
      </c>
      <c r="X84" s="140" t="s">
        <v>777</v>
      </c>
      <c r="Y84" s="140" t="s">
        <v>218</v>
      </c>
      <c r="Z84" s="144" t="s">
        <v>335</v>
      </c>
      <c r="AA84" s="140"/>
      <c r="AB84" s="140"/>
    </row>
    <row r="85" spans="1:28" ht="32">
      <c r="A85" s="136" t="s">
        <v>670</v>
      </c>
      <c r="B85" s="137" t="s">
        <v>671</v>
      </c>
      <c r="C85" s="139" t="s">
        <v>779</v>
      </c>
      <c r="D85" s="139" t="s">
        <v>779</v>
      </c>
      <c r="E85" s="140" t="s">
        <v>218</v>
      </c>
      <c r="F85" s="140" t="s">
        <v>335</v>
      </c>
      <c r="G85" s="140"/>
      <c r="H85" s="141"/>
      <c r="I85" s="141"/>
      <c r="J85" s="141"/>
      <c r="K85" s="141"/>
      <c r="L85" s="140"/>
      <c r="M85" s="106"/>
      <c r="N85" s="231" t="s">
        <v>462</v>
      </c>
      <c r="O85" s="227"/>
      <c r="P85" s="227"/>
      <c r="Q85" s="227"/>
      <c r="R85" s="227"/>
      <c r="S85" s="143"/>
      <c r="T85" s="142" t="s">
        <v>671</v>
      </c>
      <c r="U85" s="140" t="s">
        <v>780</v>
      </c>
      <c r="V85" s="140" t="s">
        <v>779</v>
      </c>
      <c r="W85" s="140" t="s">
        <v>743</v>
      </c>
      <c r="X85" s="140" t="s">
        <v>779</v>
      </c>
      <c r="Y85" s="140" t="s">
        <v>218</v>
      </c>
      <c r="Z85" s="144" t="s">
        <v>335</v>
      </c>
      <c r="AA85" s="140"/>
      <c r="AB85" s="140"/>
    </row>
    <row r="86" spans="1:28" ht="32">
      <c r="A86" s="136" t="s">
        <v>670</v>
      </c>
      <c r="B86" s="137" t="s">
        <v>671</v>
      </c>
      <c r="C86" s="139" t="s">
        <v>781</v>
      </c>
      <c r="D86" s="139" t="s">
        <v>781</v>
      </c>
      <c r="E86" s="140" t="s">
        <v>218</v>
      </c>
      <c r="F86" s="140" t="s">
        <v>335</v>
      </c>
      <c r="G86" s="140"/>
      <c r="H86" s="141"/>
      <c r="I86" s="141"/>
      <c r="J86" s="141"/>
      <c r="K86" s="141"/>
      <c r="L86" s="140"/>
      <c r="M86" s="106"/>
      <c r="N86" s="231" t="s">
        <v>462</v>
      </c>
      <c r="O86" s="227"/>
      <c r="P86" s="227"/>
      <c r="Q86" s="227"/>
      <c r="R86" s="227"/>
      <c r="S86" s="143"/>
      <c r="T86" s="142" t="s">
        <v>671</v>
      </c>
      <c r="U86" s="140" t="s">
        <v>782</v>
      </c>
      <c r="V86" s="140" t="s">
        <v>781</v>
      </c>
      <c r="W86" s="140" t="s">
        <v>743</v>
      </c>
      <c r="X86" s="140" t="s">
        <v>781</v>
      </c>
      <c r="Y86" s="140" t="s">
        <v>218</v>
      </c>
      <c r="Z86" s="144" t="s">
        <v>335</v>
      </c>
      <c r="AA86" s="140"/>
      <c r="AB86" s="140"/>
    </row>
    <row r="87" spans="1:28" ht="32">
      <c r="A87" s="136" t="s">
        <v>670</v>
      </c>
      <c r="B87" s="137" t="s">
        <v>671</v>
      </c>
      <c r="C87" s="139" t="s">
        <v>783</v>
      </c>
      <c r="D87" s="139" t="s">
        <v>783</v>
      </c>
      <c r="E87" s="140" t="s">
        <v>218</v>
      </c>
      <c r="F87" s="140" t="s">
        <v>335</v>
      </c>
      <c r="G87" s="140"/>
      <c r="H87" s="141"/>
      <c r="I87" s="141"/>
      <c r="J87" s="141"/>
      <c r="K87" s="141"/>
      <c r="L87" s="140"/>
      <c r="M87" s="106"/>
      <c r="N87" s="231" t="s">
        <v>462</v>
      </c>
      <c r="O87" s="227"/>
      <c r="P87" s="227"/>
      <c r="Q87" s="227"/>
      <c r="R87" s="227"/>
      <c r="S87" s="143"/>
      <c r="T87" s="142" t="s">
        <v>671</v>
      </c>
      <c r="U87" s="140" t="s">
        <v>784</v>
      </c>
      <c r="V87" s="140" t="s">
        <v>783</v>
      </c>
      <c r="W87" s="140" t="s">
        <v>743</v>
      </c>
      <c r="X87" s="140" t="s">
        <v>783</v>
      </c>
      <c r="Y87" s="140" t="s">
        <v>218</v>
      </c>
      <c r="Z87" s="144" t="s">
        <v>335</v>
      </c>
      <c r="AA87" s="140"/>
      <c r="AB87" s="140"/>
    </row>
    <row r="88" spans="1:28" ht="32">
      <c r="A88" s="136" t="s">
        <v>670</v>
      </c>
      <c r="B88" s="137" t="s">
        <v>671</v>
      </c>
      <c r="C88" s="139" t="s">
        <v>785</v>
      </c>
      <c r="D88" s="139" t="s">
        <v>785</v>
      </c>
      <c r="E88" s="140" t="s">
        <v>218</v>
      </c>
      <c r="F88" s="140" t="s">
        <v>335</v>
      </c>
      <c r="G88" s="140"/>
      <c r="H88" s="141"/>
      <c r="I88" s="141"/>
      <c r="J88" s="141"/>
      <c r="K88" s="141"/>
      <c r="L88" s="140"/>
      <c r="M88" s="106"/>
      <c r="N88" s="231" t="s">
        <v>462</v>
      </c>
      <c r="O88" s="227"/>
      <c r="P88" s="227"/>
      <c r="Q88" s="227"/>
      <c r="R88" s="227"/>
      <c r="S88" s="143"/>
      <c r="T88" s="142" t="s">
        <v>671</v>
      </c>
      <c r="U88" s="140" t="s">
        <v>786</v>
      </c>
      <c r="V88" s="140" t="s">
        <v>785</v>
      </c>
      <c r="W88" s="140" t="s">
        <v>743</v>
      </c>
      <c r="X88" s="140" t="s">
        <v>785</v>
      </c>
      <c r="Y88" s="140" t="s">
        <v>218</v>
      </c>
      <c r="Z88" s="144" t="s">
        <v>335</v>
      </c>
      <c r="AA88" s="140"/>
      <c r="AB88" s="140"/>
    </row>
    <row r="89" spans="1:28" ht="32">
      <c r="A89" s="136" t="s">
        <v>670</v>
      </c>
      <c r="B89" s="137" t="s">
        <v>671</v>
      </c>
      <c r="C89" s="139" t="s">
        <v>787</v>
      </c>
      <c r="D89" s="139" t="s">
        <v>787</v>
      </c>
      <c r="E89" s="140" t="s">
        <v>218</v>
      </c>
      <c r="F89" s="140" t="s">
        <v>335</v>
      </c>
      <c r="G89" s="140"/>
      <c r="H89" s="141"/>
      <c r="I89" s="141"/>
      <c r="J89" s="141"/>
      <c r="K89" s="141"/>
      <c r="L89" s="163"/>
      <c r="M89" s="106"/>
      <c r="N89" s="231" t="s">
        <v>462</v>
      </c>
      <c r="O89" s="227"/>
      <c r="P89" s="227"/>
      <c r="Q89" s="227"/>
      <c r="R89" s="227"/>
      <c r="S89" s="143"/>
      <c r="T89" s="142" t="s">
        <v>671</v>
      </c>
      <c r="U89" s="140" t="s">
        <v>788</v>
      </c>
      <c r="V89" s="140" t="s">
        <v>787</v>
      </c>
      <c r="W89" s="140" t="s">
        <v>743</v>
      </c>
      <c r="X89" s="140" t="s">
        <v>787</v>
      </c>
      <c r="Y89" s="140" t="s">
        <v>218</v>
      </c>
      <c r="Z89" s="144" t="s">
        <v>335</v>
      </c>
      <c r="AA89" s="140"/>
      <c r="AB89" s="140"/>
    </row>
    <row r="90" spans="1:28" ht="32">
      <c r="A90" s="136" t="s">
        <v>670</v>
      </c>
      <c r="B90" s="137" t="s">
        <v>671</v>
      </c>
      <c r="C90" s="139" t="s">
        <v>789</v>
      </c>
      <c r="D90" s="139" t="s">
        <v>789</v>
      </c>
      <c r="E90" s="140" t="s">
        <v>218</v>
      </c>
      <c r="F90" s="140" t="s">
        <v>335</v>
      </c>
      <c r="G90" s="140"/>
      <c r="H90" s="141"/>
      <c r="I90" s="141"/>
      <c r="J90" s="141"/>
      <c r="K90" s="141"/>
      <c r="L90" s="140"/>
      <c r="M90" s="106"/>
      <c r="N90" s="231" t="s">
        <v>462</v>
      </c>
      <c r="O90" s="227"/>
      <c r="P90" s="227"/>
      <c r="Q90" s="227"/>
      <c r="R90" s="227"/>
      <c r="S90" s="143"/>
      <c r="T90" s="142" t="s">
        <v>671</v>
      </c>
      <c r="U90" s="140" t="s">
        <v>790</v>
      </c>
      <c r="V90" s="140" t="s">
        <v>789</v>
      </c>
      <c r="W90" s="140" t="s">
        <v>743</v>
      </c>
      <c r="X90" s="140" t="s">
        <v>789</v>
      </c>
      <c r="Y90" s="140" t="s">
        <v>218</v>
      </c>
      <c r="Z90" s="144" t="s">
        <v>335</v>
      </c>
      <c r="AA90" s="140"/>
      <c r="AB90" s="140"/>
    </row>
    <row r="91" spans="1:28" ht="16">
      <c r="A91" s="136" t="s">
        <v>791</v>
      </c>
      <c r="B91" s="137" t="s">
        <v>792</v>
      </c>
      <c r="C91" s="139" t="s">
        <v>793</v>
      </c>
      <c r="D91" s="139" t="s">
        <v>794</v>
      </c>
      <c r="E91" s="140" t="s">
        <v>455</v>
      </c>
      <c r="F91" s="140" t="s">
        <v>247</v>
      </c>
      <c r="G91" s="140" t="s">
        <v>268</v>
      </c>
      <c r="H91" s="141"/>
      <c r="I91" s="141"/>
      <c r="J91" s="141"/>
      <c r="K91" s="141"/>
      <c r="L91" s="140"/>
      <c r="M91" s="106"/>
      <c r="N91" s="174"/>
      <c r="O91" s="174"/>
      <c r="P91" s="174"/>
      <c r="Q91" s="175" t="s">
        <v>795</v>
      </c>
      <c r="R91" s="174"/>
      <c r="S91" s="143"/>
      <c r="T91" s="142" t="s">
        <v>792</v>
      </c>
      <c r="U91" s="140" t="s">
        <v>796</v>
      </c>
      <c r="V91" s="140" t="s">
        <v>793</v>
      </c>
      <c r="W91" s="140"/>
      <c r="X91" s="140" t="s">
        <v>794</v>
      </c>
      <c r="Y91" s="140" t="s">
        <v>455</v>
      </c>
      <c r="Z91" s="140" t="s">
        <v>247</v>
      </c>
      <c r="AA91" s="144" t="s">
        <v>797</v>
      </c>
      <c r="AB91" s="140"/>
    </row>
    <row r="92" spans="1:28" ht="16">
      <c r="A92" s="136" t="s">
        <v>791</v>
      </c>
      <c r="B92" s="137" t="s">
        <v>792</v>
      </c>
      <c r="C92" s="139" t="s">
        <v>351</v>
      </c>
      <c r="D92" s="139" t="s">
        <v>351</v>
      </c>
      <c r="E92" s="140" t="s">
        <v>218</v>
      </c>
      <c r="F92" s="140" t="s">
        <v>335</v>
      </c>
      <c r="G92" s="140"/>
      <c r="H92" s="141"/>
      <c r="I92" s="141"/>
      <c r="J92" s="141"/>
      <c r="K92" s="141"/>
      <c r="L92" s="140"/>
      <c r="M92" s="106"/>
      <c r="N92" s="142" t="s">
        <v>798</v>
      </c>
      <c r="O92" s="140"/>
      <c r="P92" s="140"/>
      <c r="Q92" s="142" t="s">
        <v>799</v>
      </c>
      <c r="R92" s="142" t="s">
        <v>448</v>
      </c>
      <c r="S92" s="143"/>
      <c r="T92" s="142" t="s">
        <v>792</v>
      </c>
      <c r="U92" s="140" t="s">
        <v>800</v>
      </c>
      <c r="V92" s="140" t="s">
        <v>351</v>
      </c>
      <c r="W92" s="140"/>
      <c r="X92" s="140" t="s">
        <v>351</v>
      </c>
      <c r="Y92" s="140" t="s">
        <v>218</v>
      </c>
      <c r="Z92" s="144" t="s">
        <v>335</v>
      </c>
      <c r="AA92" s="140"/>
      <c r="AB92" s="140"/>
    </row>
    <row r="93" spans="1:28" ht="80">
      <c r="A93" s="136" t="s">
        <v>791</v>
      </c>
      <c r="B93" s="137" t="s">
        <v>792</v>
      </c>
      <c r="C93" s="139" t="s">
        <v>353</v>
      </c>
      <c r="D93" s="139" t="s">
        <v>354</v>
      </c>
      <c r="E93" s="140" t="s">
        <v>455</v>
      </c>
      <c r="F93" s="140" t="s">
        <v>247</v>
      </c>
      <c r="G93" s="140" t="s">
        <v>155</v>
      </c>
      <c r="H93" s="141"/>
      <c r="I93" s="141"/>
      <c r="J93" s="141"/>
      <c r="K93" s="141"/>
      <c r="L93" s="140"/>
      <c r="M93" s="106"/>
      <c r="N93" s="231" t="s">
        <v>462</v>
      </c>
      <c r="O93" s="227"/>
      <c r="P93" s="227"/>
      <c r="Q93" s="227"/>
      <c r="R93" s="227"/>
      <c r="S93" s="143"/>
      <c r="T93" s="142" t="s">
        <v>792</v>
      </c>
      <c r="U93" s="140" t="s">
        <v>801</v>
      </c>
      <c r="V93" s="140" t="s">
        <v>353</v>
      </c>
      <c r="W93" s="140"/>
      <c r="X93" s="140" t="s">
        <v>354</v>
      </c>
      <c r="Y93" s="140" t="s">
        <v>455</v>
      </c>
      <c r="Z93" s="140" t="s">
        <v>247</v>
      </c>
      <c r="AA93" s="144" t="s">
        <v>155</v>
      </c>
      <c r="AB93" s="140"/>
    </row>
    <row r="94" spans="1:28" ht="48">
      <c r="A94" s="136" t="s">
        <v>791</v>
      </c>
      <c r="B94" s="137" t="s">
        <v>792</v>
      </c>
      <c r="C94" s="139" t="s">
        <v>356</v>
      </c>
      <c r="D94" s="139" t="s">
        <v>357</v>
      </c>
      <c r="E94" s="140" t="s">
        <v>218</v>
      </c>
      <c r="F94" s="140" t="s">
        <v>335</v>
      </c>
      <c r="G94" s="140"/>
      <c r="H94" s="141"/>
      <c r="I94" s="141"/>
      <c r="J94" s="141"/>
      <c r="K94" s="141"/>
      <c r="L94" s="140"/>
      <c r="M94" s="106"/>
      <c r="N94" s="231" t="s">
        <v>462</v>
      </c>
      <c r="O94" s="227"/>
      <c r="P94" s="227"/>
      <c r="Q94" s="227"/>
      <c r="R94" s="227"/>
      <c r="S94" s="143"/>
      <c r="T94" s="142" t="s">
        <v>792</v>
      </c>
      <c r="U94" s="140" t="s">
        <v>802</v>
      </c>
      <c r="V94" s="140" t="s">
        <v>356</v>
      </c>
      <c r="W94" s="140"/>
      <c r="X94" s="140" t="s">
        <v>357</v>
      </c>
      <c r="Y94" s="140" t="s">
        <v>218</v>
      </c>
      <c r="Z94" s="144" t="s">
        <v>335</v>
      </c>
      <c r="AA94" s="140"/>
      <c r="AB94" s="140"/>
    </row>
    <row r="95" spans="1:28" ht="32">
      <c r="A95" s="136" t="s">
        <v>791</v>
      </c>
      <c r="B95" s="137" t="s">
        <v>792</v>
      </c>
      <c r="C95" s="139" t="s">
        <v>803</v>
      </c>
      <c r="D95" s="139" t="s">
        <v>804</v>
      </c>
      <c r="E95" s="140" t="s">
        <v>455</v>
      </c>
      <c r="F95" s="140" t="s">
        <v>247</v>
      </c>
      <c r="G95" s="140" t="s">
        <v>155</v>
      </c>
      <c r="H95" s="141"/>
      <c r="I95" s="141"/>
      <c r="J95" s="141"/>
      <c r="K95" s="141"/>
      <c r="L95" s="140"/>
      <c r="M95" s="106"/>
      <c r="N95" s="142" t="s">
        <v>464</v>
      </c>
      <c r="O95" s="133" t="s">
        <v>630</v>
      </c>
      <c r="P95" s="133" t="s">
        <v>631</v>
      </c>
      <c r="Q95" s="133" t="s">
        <v>632</v>
      </c>
      <c r="R95" s="133" t="s">
        <v>432</v>
      </c>
      <c r="S95" s="143"/>
      <c r="T95" s="142" t="s">
        <v>792</v>
      </c>
      <c r="U95" s="140" t="s">
        <v>805</v>
      </c>
      <c r="V95" s="140" t="s">
        <v>803</v>
      </c>
      <c r="W95" s="140"/>
      <c r="X95" s="140" t="s">
        <v>804</v>
      </c>
      <c r="Y95" s="140" t="s">
        <v>455</v>
      </c>
      <c r="Z95" s="140" t="s">
        <v>247</v>
      </c>
      <c r="AA95" s="144" t="s">
        <v>155</v>
      </c>
      <c r="AB95" s="140"/>
    </row>
    <row r="96" spans="1:28" ht="32">
      <c r="A96" s="136" t="s">
        <v>791</v>
      </c>
      <c r="B96" s="137" t="s">
        <v>792</v>
      </c>
      <c r="C96" s="139" t="s">
        <v>806</v>
      </c>
      <c r="D96" s="139" t="s">
        <v>807</v>
      </c>
      <c r="E96" s="140" t="s">
        <v>218</v>
      </c>
      <c r="F96" s="140" t="s">
        <v>335</v>
      </c>
      <c r="G96" s="140" t="s">
        <v>155</v>
      </c>
      <c r="H96" s="141"/>
      <c r="I96" s="141"/>
      <c r="J96" s="141"/>
      <c r="K96" s="141"/>
      <c r="L96" s="140"/>
      <c r="M96" s="106"/>
      <c r="N96" s="142" t="s">
        <v>464</v>
      </c>
      <c r="O96" s="133" t="s">
        <v>638</v>
      </c>
      <c r="P96" s="133" t="s">
        <v>639</v>
      </c>
      <c r="Q96" s="133" t="s">
        <v>640</v>
      </c>
      <c r="R96" s="133" t="s">
        <v>448</v>
      </c>
      <c r="S96" s="143"/>
      <c r="T96" s="142" t="s">
        <v>792</v>
      </c>
      <c r="U96" s="140" t="s">
        <v>808</v>
      </c>
      <c r="V96" s="140" t="s">
        <v>806</v>
      </c>
      <c r="W96" s="140"/>
      <c r="X96" s="140" t="s">
        <v>807</v>
      </c>
      <c r="Y96" s="140" t="s">
        <v>218</v>
      </c>
      <c r="Z96" s="140" t="s">
        <v>335</v>
      </c>
      <c r="AA96" s="144" t="s">
        <v>155</v>
      </c>
      <c r="AB96" s="140"/>
    </row>
    <row r="97" spans="1:28" ht="32">
      <c r="A97" s="136" t="s">
        <v>791</v>
      </c>
      <c r="B97" s="137" t="s">
        <v>792</v>
      </c>
      <c r="C97" s="139" t="s">
        <v>296</v>
      </c>
      <c r="D97" s="139" t="s">
        <v>809</v>
      </c>
      <c r="E97" s="140" t="s">
        <v>455</v>
      </c>
      <c r="F97" s="140" t="s">
        <v>247</v>
      </c>
      <c r="G97" s="140" t="s">
        <v>155</v>
      </c>
      <c r="H97" s="141"/>
      <c r="I97" s="141"/>
      <c r="J97" s="141"/>
      <c r="K97" s="141"/>
      <c r="L97" s="140"/>
      <c r="M97" s="106"/>
      <c r="N97" s="142" t="s">
        <v>464</v>
      </c>
      <c r="O97" s="133" t="s">
        <v>645</v>
      </c>
      <c r="P97" s="133" t="s">
        <v>646</v>
      </c>
      <c r="Q97" s="133" t="s">
        <v>647</v>
      </c>
      <c r="R97" s="133" t="s">
        <v>432</v>
      </c>
      <c r="S97" s="143"/>
      <c r="T97" s="142" t="s">
        <v>792</v>
      </c>
      <c r="U97" s="140" t="s">
        <v>810</v>
      </c>
      <c r="V97" s="140" t="s">
        <v>296</v>
      </c>
      <c r="W97" s="140"/>
      <c r="X97" s="140" t="s">
        <v>809</v>
      </c>
      <c r="Y97" s="140" t="s">
        <v>455</v>
      </c>
      <c r="Z97" s="140" t="s">
        <v>247</v>
      </c>
      <c r="AA97" s="140" t="s">
        <v>155</v>
      </c>
      <c r="AB97" s="144" t="s">
        <v>636</v>
      </c>
    </row>
    <row r="98" spans="1:28" ht="32">
      <c r="A98" s="136" t="s">
        <v>791</v>
      </c>
      <c r="B98" s="137" t="s">
        <v>792</v>
      </c>
      <c r="C98" s="139" t="s">
        <v>299</v>
      </c>
      <c r="D98" s="139" t="s">
        <v>811</v>
      </c>
      <c r="E98" s="140" t="s">
        <v>455</v>
      </c>
      <c r="F98" s="140" t="s">
        <v>247</v>
      </c>
      <c r="G98" s="140" t="s">
        <v>155</v>
      </c>
      <c r="H98" s="141"/>
      <c r="I98" s="141"/>
      <c r="J98" s="141"/>
      <c r="K98" s="141"/>
      <c r="L98" s="140"/>
      <c r="M98" s="106"/>
      <c r="N98" s="142" t="s">
        <v>464</v>
      </c>
      <c r="O98" s="133" t="s">
        <v>650</v>
      </c>
      <c r="P98" s="133"/>
      <c r="Q98" s="133" t="s">
        <v>651</v>
      </c>
      <c r="R98" s="133" t="s">
        <v>432</v>
      </c>
      <c r="S98" s="143"/>
      <c r="T98" s="142" t="s">
        <v>792</v>
      </c>
      <c r="U98" s="140" t="s">
        <v>812</v>
      </c>
      <c r="V98" s="140" t="s">
        <v>653</v>
      </c>
      <c r="W98" s="140" t="s">
        <v>654</v>
      </c>
      <c r="X98" s="140" t="s">
        <v>811</v>
      </c>
      <c r="Y98" s="140" t="s">
        <v>455</v>
      </c>
      <c r="Z98" s="140" t="s">
        <v>247</v>
      </c>
      <c r="AA98" s="140" t="s">
        <v>155</v>
      </c>
      <c r="AB98" s="144" t="s">
        <v>636</v>
      </c>
    </row>
    <row r="99" spans="1:28" ht="32">
      <c r="A99" s="136" t="s">
        <v>791</v>
      </c>
      <c r="B99" s="137" t="s">
        <v>792</v>
      </c>
      <c r="C99" s="139" t="s">
        <v>302</v>
      </c>
      <c r="D99" s="139" t="s">
        <v>813</v>
      </c>
      <c r="E99" s="140" t="s">
        <v>455</v>
      </c>
      <c r="F99" s="140" t="s">
        <v>247</v>
      </c>
      <c r="G99" s="140" t="s">
        <v>155</v>
      </c>
      <c r="H99" s="141"/>
      <c r="I99" s="141"/>
      <c r="J99" s="141"/>
      <c r="K99" s="141"/>
      <c r="L99" s="140"/>
      <c r="M99" s="106"/>
      <c r="N99" s="142" t="s">
        <v>464</v>
      </c>
      <c r="O99" s="133" t="s">
        <v>656</v>
      </c>
      <c r="P99" s="133"/>
      <c r="Q99" s="133" t="s">
        <v>657</v>
      </c>
      <c r="R99" s="133" t="s">
        <v>432</v>
      </c>
      <c r="S99" s="143"/>
      <c r="T99" s="142" t="s">
        <v>792</v>
      </c>
      <c r="U99" s="140" t="s">
        <v>814</v>
      </c>
      <c r="V99" s="140" t="s">
        <v>659</v>
      </c>
      <c r="W99" s="140" t="s">
        <v>654</v>
      </c>
      <c r="X99" s="140" t="s">
        <v>813</v>
      </c>
      <c r="Y99" s="140" t="s">
        <v>455</v>
      </c>
      <c r="Z99" s="140" t="s">
        <v>247</v>
      </c>
      <c r="AA99" s="140" t="s">
        <v>155</v>
      </c>
      <c r="AB99" s="144" t="s">
        <v>636</v>
      </c>
    </row>
    <row r="100" spans="1:28" ht="48">
      <c r="A100" s="136" t="s">
        <v>791</v>
      </c>
      <c r="B100" s="137" t="s">
        <v>792</v>
      </c>
      <c r="C100" s="139" t="s">
        <v>358</v>
      </c>
      <c r="D100" s="139" t="s">
        <v>358</v>
      </c>
      <c r="E100" s="140" t="s">
        <v>455</v>
      </c>
      <c r="F100" s="140" t="s">
        <v>247</v>
      </c>
      <c r="G100" s="154" t="s">
        <v>359</v>
      </c>
      <c r="H100" s="141"/>
      <c r="I100" s="141"/>
      <c r="J100" s="141"/>
      <c r="K100" s="141"/>
      <c r="L100" s="140"/>
      <c r="M100" s="106"/>
      <c r="N100" s="142" t="s">
        <v>464</v>
      </c>
      <c r="O100" s="135" t="s">
        <v>815</v>
      </c>
      <c r="P100" s="133"/>
      <c r="Q100" s="133" t="s">
        <v>816</v>
      </c>
      <c r="R100" s="133" t="s">
        <v>432</v>
      </c>
      <c r="S100" s="143"/>
      <c r="T100" s="142" t="s">
        <v>792</v>
      </c>
      <c r="U100" s="140" t="s">
        <v>817</v>
      </c>
      <c r="V100" s="140" t="s">
        <v>358</v>
      </c>
      <c r="W100" s="140"/>
      <c r="X100" s="140" t="s">
        <v>358</v>
      </c>
      <c r="Y100" s="140" t="s">
        <v>455</v>
      </c>
      <c r="Z100" s="140" t="s">
        <v>247</v>
      </c>
      <c r="AA100" s="144" t="s">
        <v>818</v>
      </c>
      <c r="AB100" s="140"/>
    </row>
    <row r="101" spans="1:28" ht="16">
      <c r="A101" s="136" t="s">
        <v>791</v>
      </c>
      <c r="B101" s="137" t="s">
        <v>792</v>
      </c>
      <c r="C101" s="139" t="s">
        <v>366</v>
      </c>
      <c r="D101" s="139" t="s">
        <v>366</v>
      </c>
      <c r="E101" s="140" t="s">
        <v>165</v>
      </c>
      <c r="F101" s="140" t="s">
        <v>320</v>
      </c>
      <c r="G101" s="140"/>
      <c r="H101" s="141"/>
      <c r="I101" s="141"/>
      <c r="J101" s="141"/>
      <c r="K101" s="141"/>
      <c r="L101" s="140"/>
      <c r="M101" s="106"/>
      <c r="N101" s="142" t="s">
        <v>464</v>
      </c>
      <c r="O101" s="133" t="s">
        <v>819</v>
      </c>
      <c r="P101" s="133"/>
      <c r="Q101" s="133" t="s">
        <v>820</v>
      </c>
      <c r="R101" s="133" t="s">
        <v>432</v>
      </c>
      <c r="S101" s="143"/>
      <c r="T101" s="142" t="s">
        <v>792</v>
      </c>
      <c r="U101" s="140" t="s">
        <v>821</v>
      </c>
      <c r="V101" s="140" t="s">
        <v>366</v>
      </c>
      <c r="W101" s="140"/>
      <c r="X101" s="140" t="s">
        <v>366</v>
      </c>
      <c r="Y101" s="140" t="s">
        <v>165</v>
      </c>
      <c r="Z101" s="140" t="s">
        <v>320</v>
      </c>
      <c r="AA101" s="140"/>
      <c r="AB101" s="140"/>
    </row>
    <row r="102" spans="1:28" ht="32">
      <c r="A102" s="136" t="s">
        <v>791</v>
      </c>
      <c r="B102" s="137" t="s">
        <v>792</v>
      </c>
      <c r="C102" s="139" t="s">
        <v>822</v>
      </c>
      <c r="D102" s="139" t="s">
        <v>369</v>
      </c>
      <c r="E102" s="140" t="s">
        <v>218</v>
      </c>
      <c r="F102" s="140" t="s">
        <v>335</v>
      </c>
      <c r="G102" s="140"/>
      <c r="H102" s="141"/>
      <c r="I102" s="141"/>
      <c r="J102" s="141"/>
      <c r="K102" s="141"/>
      <c r="L102" s="140"/>
      <c r="M102" s="106"/>
      <c r="N102" s="142" t="s">
        <v>464</v>
      </c>
      <c r="O102" s="133" t="s">
        <v>823</v>
      </c>
      <c r="P102" s="133" t="s">
        <v>824</v>
      </c>
      <c r="Q102" s="133" t="s">
        <v>825</v>
      </c>
      <c r="R102" s="133" t="s">
        <v>448</v>
      </c>
      <c r="S102" s="143"/>
      <c r="T102" s="142" t="s">
        <v>792</v>
      </c>
      <c r="U102" s="140" t="s">
        <v>826</v>
      </c>
      <c r="V102" s="140" t="s">
        <v>822</v>
      </c>
      <c r="W102" s="140"/>
      <c r="X102" s="140" t="s">
        <v>369</v>
      </c>
      <c r="Y102" s="140" t="s">
        <v>218</v>
      </c>
      <c r="Z102" s="144" t="s">
        <v>335</v>
      </c>
      <c r="AA102" s="140"/>
      <c r="AB102" s="140"/>
    </row>
    <row r="103" spans="1:28" ht="15">
      <c r="A103" s="230" t="s">
        <v>424</v>
      </c>
      <c r="B103" s="227"/>
      <c r="C103" s="227"/>
      <c r="D103" s="227"/>
      <c r="E103" s="227"/>
      <c r="F103" s="227"/>
      <c r="G103" s="227"/>
      <c r="H103" s="227"/>
      <c r="I103" s="227"/>
      <c r="J103" s="227"/>
      <c r="K103" s="227"/>
      <c r="L103" s="227"/>
      <c r="M103" s="106"/>
      <c r="N103" s="142" t="s">
        <v>464</v>
      </c>
      <c r="O103" s="133" t="s">
        <v>827</v>
      </c>
      <c r="P103" s="133" t="s">
        <v>828</v>
      </c>
      <c r="Q103" s="133" t="s">
        <v>829</v>
      </c>
      <c r="R103" s="133" t="s">
        <v>448</v>
      </c>
      <c r="S103" s="143"/>
      <c r="T103" s="142"/>
      <c r="U103" s="140"/>
      <c r="V103" s="140"/>
      <c r="W103" s="140"/>
      <c r="X103" s="140"/>
      <c r="Y103" s="140"/>
      <c r="Z103" s="140"/>
      <c r="AA103" s="140"/>
      <c r="AB103" s="140"/>
    </row>
    <row r="104" spans="1:28" ht="32">
      <c r="A104" s="136" t="s">
        <v>791</v>
      </c>
      <c r="B104" s="137" t="s">
        <v>792</v>
      </c>
      <c r="C104" s="139" t="s">
        <v>830</v>
      </c>
      <c r="D104" s="139" t="s">
        <v>371</v>
      </c>
      <c r="E104" s="140" t="s">
        <v>218</v>
      </c>
      <c r="F104" s="140" t="s">
        <v>335</v>
      </c>
      <c r="G104" s="140"/>
      <c r="H104" s="141"/>
      <c r="I104" s="141"/>
      <c r="J104" s="141"/>
      <c r="K104" s="141"/>
      <c r="L104" s="140"/>
      <c r="M104" s="106"/>
      <c r="N104" s="142" t="s">
        <v>464</v>
      </c>
      <c r="O104" s="133" t="s">
        <v>533</v>
      </c>
      <c r="P104" s="133"/>
      <c r="Q104" s="133" t="s">
        <v>534</v>
      </c>
      <c r="R104" s="133" t="s">
        <v>448</v>
      </c>
      <c r="S104" s="143"/>
      <c r="T104" s="142" t="s">
        <v>792</v>
      </c>
      <c r="U104" s="140" t="s">
        <v>831</v>
      </c>
      <c r="V104" s="140" t="s">
        <v>830</v>
      </c>
      <c r="W104" s="140"/>
      <c r="X104" s="140" t="s">
        <v>371</v>
      </c>
      <c r="Y104" s="140" t="s">
        <v>218</v>
      </c>
      <c r="Z104" s="144" t="s">
        <v>335</v>
      </c>
      <c r="AA104" s="140"/>
      <c r="AB104" s="140"/>
    </row>
    <row r="105" spans="1:28" ht="32">
      <c r="A105" s="136" t="s">
        <v>791</v>
      </c>
      <c r="B105" s="137" t="s">
        <v>792</v>
      </c>
      <c r="C105" s="139" t="s">
        <v>832</v>
      </c>
      <c r="D105" s="139" t="s">
        <v>833</v>
      </c>
      <c r="E105" s="140" t="s">
        <v>172</v>
      </c>
      <c r="F105" s="140" t="s">
        <v>491</v>
      </c>
      <c r="G105" s="140"/>
      <c r="H105" s="141"/>
      <c r="I105" s="141"/>
      <c r="J105" s="141"/>
      <c r="K105" s="141"/>
      <c r="L105" s="140"/>
      <c r="M105" s="106"/>
      <c r="N105" s="142" t="s">
        <v>464</v>
      </c>
      <c r="O105" s="133" t="s">
        <v>834</v>
      </c>
      <c r="P105" s="133"/>
      <c r="Q105" s="133" t="s">
        <v>835</v>
      </c>
      <c r="R105" s="133" t="s">
        <v>836</v>
      </c>
      <c r="S105" s="143"/>
      <c r="T105" s="142" t="s">
        <v>792</v>
      </c>
      <c r="U105" s="140" t="s">
        <v>837</v>
      </c>
      <c r="V105" s="140" t="s">
        <v>832</v>
      </c>
      <c r="W105" s="140"/>
      <c r="X105" s="140" t="s">
        <v>833</v>
      </c>
      <c r="Y105" s="140" t="s">
        <v>172</v>
      </c>
      <c r="Z105" s="140" t="s">
        <v>491</v>
      </c>
      <c r="AA105" s="140"/>
      <c r="AB105" s="140"/>
    </row>
    <row r="106" spans="1:28" ht="32">
      <c r="A106" s="136" t="s">
        <v>791</v>
      </c>
      <c r="B106" s="137" t="s">
        <v>792</v>
      </c>
      <c r="C106" s="139" t="s">
        <v>838</v>
      </c>
      <c r="D106" s="139" t="s">
        <v>838</v>
      </c>
      <c r="E106" s="140" t="s">
        <v>455</v>
      </c>
      <c r="F106" s="140" t="s">
        <v>247</v>
      </c>
      <c r="G106" s="140" t="s">
        <v>268</v>
      </c>
      <c r="H106" s="141"/>
      <c r="I106" s="141"/>
      <c r="J106" s="141"/>
      <c r="K106" s="141"/>
      <c r="L106" s="140"/>
      <c r="M106" s="106"/>
      <c r="N106" s="142" t="s">
        <v>464</v>
      </c>
      <c r="O106" s="133" t="s">
        <v>839</v>
      </c>
      <c r="P106" s="133"/>
      <c r="Q106" s="133" t="s">
        <v>840</v>
      </c>
      <c r="R106" s="133" t="s">
        <v>432</v>
      </c>
      <c r="S106" s="143"/>
      <c r="T106" s="142" t="s">
        <v>792</v>
      </c>
      <c r="U106" s="140" t="s">
        <v>841</v>
      </c>
      <c r="V106" s="140" t="s">
        <v>838</v>
      </c>
      <c r="W106" s="140"/>
      <c r="X106" s="140" t="s">
        <v>838</v>
      </c>
      <c r="Y106" s="140" t="s">
        <v>455</v>
      </c>
      <c r="Z106" s="140" t="s">
        <v>247</v>
      </c>
      <c r="AA106" s="144" t="s">
        <v>155</v>
      </c>
      <c r="AB106" s="140"/>
    </row>
    <row r="107" spans="1:28" ht="15">
      <c r="A107" s="176"/>
      <c r="B107" s="177"/>
      <c r="C107" s="178"/>
      <c r="D107" s="178"/>
      <c r="E107" s="177"/>
      <c r="F107" s="177"/>
      <c r="G107" s="177"/>
      <c r="H107" s="177"/>
      <c r="I107" s="177"/>
      <c r="J107" s="177"/>
      <c r="K107" s="177"/>
      <c r="L107" s="177"/>
      <c r="M107" s="179"/>
      <c r="N107" s="179"/>
      <c r="O107" s="179"/>
      <c r="P107" s="179"/>
      <c r="Q107" s="179"/>
      <c r="R107" s="179"/>
      <c r="S107" s="179"/>
      <c r="T107" s="179"/>
      <c r="U107" s="179"/>
      <c r="V107" s="179"/>
      <c r="W107" s="179"/>
      <c r="X107" s="179"/>
      <c r="Y107" s="179"/>
      <c r="Z107" s="179"/>
      <c r="AA107" s="179"/>
      <c r="AB107" s="179"/>
    </row>
    <row r="108" spans="1:28" ht="15">
      <c r="A108" s="176"/>
      <c r="B108" s="177"/>
      <c r="C108" s="178"/>
      <c r="D108" s="178"/>
      <c r="E108" s="177"/>
      <c r="F108" s="177"/>
      <c r="G108" s="177"/>
      <c r="H108" s="177"/>
      <c r="I108" s="177"/>
      <c r="J108" s="177"/>
      <c r="K108" s="177"/>
      <c r="L108" s="177"/>
      <c r="M108" s="179"/>
      <c r="N108" s="179"/>
      <c r="O108" s="179"/>
      <c r="P108" s="179"/>
      <c r="Q108" s="179"/>
      <c r="R108" s="179"/>
      <c r="S108" s="179"/>
      <c r="T108" s="179"/>
      <c r="U108" s="179"/>
      <c r="V108" s="179"/>
      <c r="W108" s="179"/>
      <c r="X108" s="179"/>
      <c r="Y108" s="179"/>
      <c r="Z108" s="179"/>
      <c r="AA108" s="179"/>
      <c r="AB108" s="179"/>
    </row>
    <row r="109" spans="1:28" ht="15">
      <c r="A109" s="176"/>
      <c r="B109" s="177"/>
      <c r="C109" s="178"/>
      <c r="D109" s="178"/>
      <c r="E109" s="177"/>
      <c r="F109" s="177"/>
      <c r="G109" s="177"/>
      <c r="H109" s="177"/>
      <c r="I109" s="177"/>
      <c r="J109" s="177"/>
      <c r="K109" s="177"/>
      <c r="L109" s="177"/>
      <c r="M109" s="179"/>
      <c r="N109" s="179"/>
      <c r="O109" s="179"/>
      <c r="P109" s="179"/>
      <c r="Q109" s="179"/>
      <c r="R109" s="179"/>
      <c r="S109" s="179"/>
      <c r="T109" s="179"/>
      <c r="U109" s="179"/>
      <c r="V109" s="179"/>
      <c r="W109" s="179"/>
      <c r="X109" s="179"/>
      <c r="Y109" s="179"/>
      <c r="Z109" s="179"/>
      <c r="AA109" s="179"/>
      <c r="AB109" s="179"/>
    </row>
    <row r="110" spans="1:28" ht="15">
      <c r="A110" s="176"/>
      <c r="B110" s="177"/>
      <c r="C110" s="178"/>
      <c r="D110" s="178"/>
      <c r="E110" s="177"/>
      <c r="F110" s="177"/>
      <c r="G110" s="177"/>
      <c r="H110" s="177"/>
      <c r="I110" s="177"/>
      <c r="J110" s="177"/>
      <c r="K110" s="177"/>
      <c r="L110" s="177"/>
      <c r="M110" s="179"/>
      <c r="N110" s="179"/>
      <c r="O110" s="179"/>
      <c r="P110" s="179"/>
      <c r="Q110" s="179"/>
      <c r="R110" s="179"/>
      <c r="S110" s="179"/>
      <c r="T110" s="179"/>
      <c r="U110" s="179"/>
      <c r="V110" s="179"/>
      <c r="W110" s="179"/>
      <c r="X110" s="179"/>
      <c r="Y110" s="179"/>
      <c r="Z110" s="179"/>
      <c r="AA110" s="179"/>
      <c r="AB110" s="179"/>
    </row>
    <row r="111" spans="1:28" ht="16">
      <c r="A111" s="136" t="s">
        <v>791</v>
      </c>
      <c r="B111" s="136" t="s">
        <v>842</v>
      </c>
      <c r="C111" s="138" t="s">
        <v>843</v>
      </c>
      <c r="D111" s="140"/>
      <c r="E111" s="140"/>
      <c r="F111" s="140"/>
      <c r="G111" s="140"/>
      <c r="H111" s="145">
        <v>1065</v>
      </c>
      <c r="I111" s="146" t="s">
        <v>843</v>
      </c>
      <c r="J111" s="141"/>
      <c r="K111" s="141"/>
      <c r="L111" s="140"/>
      <c r="M111" s="106"/>
    </row>
    <row r="112" spans="1:28" ht="16">
      <c r="A112" s="136" t="s">
        <v>791</v>
      </c>
      <c r="B112" s="136" t="s">
        <v>842</v>
      </c>
      <c r="C112" s="138" t="s">
        <v>844</v>
      </c>
      <c r="D112" s="140"/>
      <c r="E112" s="140"/>
      <c r="F112" s="140"/>
      <c r="G112" s="140"/>
      <c r="H112" s="145">
        <v>1066</v>
      </c>
      <c r="I112" s="146" t="s">
        <v>844</v>
      </c>
      <c r="J112" s="141"/>
      <c r="K112" s="141"/>
      <c r="L112" s="140"/>
      <c r="M112" s="106"/>
    </row>
    <row r="113" spans="1:13" ht="16">
      <c r="A113" s="136" t="s">
        <v>791</v>
      </c>
      <c r="B113" s="136" t="s">
        <v>842</v>
      </c>
      <c r="C113" s="138" t="s">
        <v>242</v>
      </c>
      <c r="D113" s="140"/>
      <c r="E113" s="140"/>
      <c r="F113" s="140"/>
      <c r="G113" s="140"/>
      <c r="H113" s="145">
        <v>1067</v>
      </c>
      <c r="I113" s="146" t="s">
        <v>242</v>
      </c>
      <c r="J113" s="141"/>
      <c r="K113" s="141"/>
      <c r="L113" s="140"/>
      <c r="M113" s="106"/>
    </row>
    <row r="114" spans="1:13" ht="48">
      <c r="A114" s="136" t="s">
        <v>791</v>
      </c>
      <c r="B114" s="136" t="s">
        <v>842</v>
      </c>
      <c r="C114" s="138" t="s">
        <v>845</v>
      </c>
      <c r="D114" s="140"/>
      <c r="E114" s="140"/>
      <c r="F114" s="140"/>
      <c r="G114" s="140"/>
      <c r="H114" s="145">
        <v>162633</v>
      </c>
      <c r="I114" s="146" t="s">
        <v>846</v>
      </c>
      <c r="J114" s="147" t="s">
        <v>454</v>
      </c>
      <c r="K114" s="147" t="s">
        <v>455</v>
      </c>
      <c r="L114" s="140"/>
      <c r="M114" s="106"/>
    </row>
    <row r="115" spans="1:13" ht="16">
      <c r="A115" s="136" t="s">
        <v>791</v>
      </c>
      <c r="B115" s="136" t="s">
        <v>842</v>
      </c>
      <c r="C115" s="138" t="s">
        <v>847</v>
      </c>
      <c r="D115" s="140"/>
      <c r="E115" s="140"/>
      <c r="F115" s="140"/>
      <c r="G115" s="140"/>
      <c r="H115" s="145">
        <v>165650</v>
      </c>
      <c r="I115" s="146" t="s">
        <v>848</v>
      </c>
      <c r="J115" s="147" t="s">
        <v>476</v>
      </c>
      <c r="K115" s="147" t="s">
        <v>455</v>
      </c>
      <c r="L115" s="140"/>
      <c r="M115" s="106"/>
    </row>
    <row r="116" spans="1:13" ht="16">
      <c r="A116" s="136" t="s">
        <v>791</v>
      </c>
      <c r="B116" s="136" t="s">
        <v>842</v>
      </c>
      <c r="C116" s="138" t="s">
        <v>849</v>
      </c>
      <c r="D116" s="140"/>
      <c r="E116" s="140"/>
      <c r="F116" s="140"/>
      <c r="G116" s="140"/>
      <c r="H116" s="145">
        <v>165651</v>
      </c>
      <c r="I116" s="146" t="s">
        <v>477</v>
      </c>
      <c r="J116" s="147" t="s">
        <v>476</v>
      </c>
      <c r="K116" s="147" t="s">
        <v>455</v>
      </c>
      <c r="L116" s="140"/>
      <c r="M116" s="106"/>
    </row>
    <row r="117" spans="1:13" ht="16">
      <c r="A117" s="136" t="s">
        <v>791</v>
      </c>
      <c r="B117" s="136" t="s">
        <v>842</v>
      </c>
      <c r="C117" s="138" t="s">
        <v>850</v>
      </c>
      <c r="D117" s="140"/>
      <c r="E117" s="140"/>
      <c r="F117" s="140"/>
      <c r="G117" s="140"/>
      <c r="H117" s="145">
        <v>165652</v>
      </c>
      <c r="I117" s="146" t="s">
        <v>850</v>
      </c>
      <c r="J117" s="147" t="s">
        <v>476</v>
      </c>
      <c r="K117" s="147" t="s">
        <v>455</v>
      </c>
      <c r="L117" s="140"/>
      <c r="M117" s="106"/>
    </row>
    <row r="118" spans="1:13" ht="32">
      <c r="A118" s="136" t="s">
        <v>791</v>
      </c>
      <c r="B118" s="136" t="s">
        <v>842</v>
      </c>
      <c r="C118" s="138" t="s">
        <v>851</v>
      </c>
      <c r="D118" s="140"/>
      <c r="E118" s="140"/>
      <c r="F118" s="140"/>
      <c r="G118" s="140"/>
      <c r="H118" s="145">
        <v>165653</v>
      </c>
      <c r="I118" s="146" t="s">
        <v>852</v>
      </c>
      <c r="J118" s="147" t="s">
        <v>853</v>
      </c>
      <c r="K118" s="147" t="s">
        <v>511</v>
      </c>
      <c r="L118" s="140"/>
      <c r="M118" s="106"/>
    </row>
    <row r="119" spans="1:13" ht="16">
      <c r="A119" s="136" t="s">
        <v>791</v>
      </c>
      <c r="B119" s="136" t="s">
        <v>842</v>
      </c>
      <c r="C119" s="138" t="s">
        <v>854</v>
      </c>
      <c r="D119" s="140"/>
      <c r="E119" s="140"/>
      <c r="F119" s="140"/>
      <c r="G119" s="140"/>
      <c r="H119" s="145">
        <v>1721</v>
      </c>
      <c r="I119" s="146" t="s">
        <v>854</v>
      </c>
      <c r="J119" s="147" t="s">
        <v>550</v>
      </c>
      <c r="K119" s="147" t="s">
        <v>511</v>
      </c>
      <c r="L119" s="140"/>
      <c r="M119" s="106"/>
    </row>
    <row r="120" spans="1:13" ht="16">
      <c r="A120" s="136" t="s">
        <v>791</v>
      </c>
      <c r="B120" s="136" t="s">
        <v>842</v>
      </c>
      <c r="C120" s="138" t="s">
        <v>855</v>
      </c>
      <c r="D120" s="140"/>
      <c r="E120" s="140"/>
      <c r="F120" s="140"/>
      <c r="G120" s="140"/>
      <c r="H120" s="145">
        <v>1722</v>
      </c>
      <c r="I120" s="146" t="s">
        <v>254</v>
      </c>
      <c r="J120" s="147" t="s">
        <v>550</v>
      </c>
      <c r="K120" s="147" t="s">
        <v>511</v>
      </c>
      <c r="L120" s="140"/>
      <c r="M120" s="106"/>
    </row>
    <row r="121" spans="1:13" ht="16">
      <c r="A121" s="136" t="s">
        <v>791</v>
      </c>
      <c r="B121" s="136" t="s">
        <v>842</v>
      </c>
      <c r="C121" s="138" t="s">
        <v>856</v>
      </c>
      <c r="D121" s="140"/>
      <c r="E121" s="140"/>
      <c r="F121" s="140"/>
      <c r="G121" s="140"/>
      <c r="H121" s="145">
        <v>1723</v>
      </c>
      <c r="I121" s="146" t="s">
        <v>256</v>
      </c>
      <c r="J121" s="147" t="s">
        <v>550</v>
      </c>
      <c r="K121" s="147" t="s">
        <v>511</v>
      </c>
      <c r="L121" s="140"/>
      <c r="M121" s="106"/>
    </row>
    <row r="122" spans="1:13" ht="16">
      <c r="A122" s="136" t="s">
        <v>791</v>
      </c>
      <c r="B122" s="136" t="s">
        <v>842</v>
      </c>
      <c r="C122" s="138" t="s">
        <v>857</v>
      </c>
      <c r="D122" s="140"/>
      <c r="E122" s="140"/>
      <c r="F122" s="140"/>
      <c r="G122" s="140"/>
      <c r="H122" s="180">
        <v>165792</v>
      </c>
      <c r="I122" s="146" t="s">
        <v>858</v>
      </c>
      <c r="J122" s="147" t="s">
        <v>550</v>
      </c>
      <c r="K122" s="147" t="s">
        <v>511</v>
      </c>
      <c r="L122" s="140"/>
      <c r="M122" s="106"/>
    </row>
    <row r="123" spans="1:13" ht="16">
      <c r="A123" s="136" t="s">
        <v>791</v>
      </c>
      <c r="B123" s="136" t="s">
        <v>842</v>
      </c>
      <c r="C123" s="138" t="s">
        <v>859</v>
      </c>
      <c r="D123" s="140"/>
      <c r="E123" s="140"/>
      <c r="F123" s="140"/>
      <c r="G123" s="140"/>
      <c r="H123" s="180">
        <v>162863</v>
      </c>
      <c r="I123" s="146" t="s">
        <v>859</v>
      </c>
      <c r="J123" s="147" t="s">
        <v>550</v>
      </c>
      <c r="K123" s="147" t="s">
        <v>511</v>
      </c>
      <c r="L123" s="140"/>
      <c r="M123" s="106"/>
    </row>
    <row r="124" spans="1:13" ht="16">
      <c r="A124" s="136" t="s">
        <v>791</v>
      </c>
      <c r="B124" s="136" t="s">
        <v>842</v>
      </c>
      <c r="C124" s="138" t="s">
        <v>860</v>
      </c>
      <c r="D124" s="140"/>
      <c r="E124" s="140"/>
      <c r="F124" s="140"/>
      <c r="G124" s="140"/>
      <c r="H124" s="180">
        <v>162743</v>
      </c>
      <c r="I124" s="146" t="s">
        <v>860</v>
      </c>
      <c r="J124" s="147" t="s">
        <v>550</v>
      </c>
      <c r="K124" s="147" t="s">
        <v>511</v>
      </c>
      <c r="L124" s="140"/>
      <c r="M124" s="106"/>
    </row>
    <row r="125" spans="1:13" ht="96">
      <c r="A125" s="140"/>
      <c r="B125" s="140"/>
      <c r="C125" s="146" t="s">
        <v>861</v>
      </c>
      <c r="D125" s="140"/>
      <c r="E125" s="140"/>
      <c r="F125" s="140"/>
      <c r="G125" s="140"/>
      <c r="H125" s="145">
        <v>165835</v>
      </c>
      <c r="I125" s="146" t="s">
        <v>861</v>
      </c>
      <c r="J125" s="147" t="s">
        <v>862</v>
      </c>
      <c r="K125" s="147" t="s">
        <v>455</v>
      </c>
      <c r="L125" s="140"/>
      <c r="M125" s="106"/>
    </row>
    <row r="126" spans="1:13" ht="112">
      <c r="A126" s="140"/>
      <c r="B126" s="140"/>
      <c r="C126" s="139" t="s">
        <v>863</v>
      </c>
      <c r="D126" s="140"/>
      <c r="E126" s="140"/>
      <c r="F126" s="140"/>
      <c r="G126" s="140"/>
      <c r="H126" s="145">
        <v>165836</v>
      </c>
      <c r="I126" s="171" t="s">
        <v>863</v>
      </c>
      <c r="J126" s="141" t="s">
        <v>862</v>
      </c>
      <c r="K126" s="141" t="s">
        <v>172</v>
      </c>
      <c r="L126" s="140"/>
      <c r="M126" s="106"/>
    </row>
    <row r="127" spans="1:13" ht="96">
      <c r="A127" s="140"/>
      <c r="B127" s="140"/>
      <c r="C127" s="139" t="s">
        <v>864</v>
      </c>
      <c r="D127" s="140"/>
      <c r="E127" s="140"/>
      <c r="F127" s="140"/>
      <c r="G127" s="140"/>
      <c r="H127" s="145">
        <v>165837</v>
      </c>
      <c r="I127" s="171" t="s">
        <v>864</v>
      </c>
      <c r="J127" s="141" t="s">
        <v>862</v>
      </c>
      <c r="K127" s="141" t="s">
        <v>455</v>
      </c>
      <c r="L127" s="140"/>
      <c r="M127" s="106"/>
    </row>
    <row r="128" spans="1:13" ht="112">
      <c r="A128" s="140"/>
      <c r="B128" s="140"/>
      <c r="C128" s="139" t="s">
        <v>865</v>
      </c>
      <c r="D128" s="140"/>
      <c r="E128" s="140"/>
      <c r="F128" s="140"/>
      <c r="G128" s="140"/>
      <c r="H128" s="145">
        <v>165838</v>
      </c>
      <c r="I128" s="171" t="s">
        <v>865</v>
      </c>
      <c r="J128" s="141" t="s">
        <v>862</v>
      </c>
      <c r="K128" s="141" t="s">
        <v>455</v>
      </c>
      <c r="L128" s="140"/>
      <c r="M128" s="106"/>
    </row>
    <row r="129" spans="1:13" ht="112">
      <c r="A129" s="140"/>
      <c r="B129" s="140"/>
      <c r="C129" s="139" t="s">
        <v>866</v>
      </c>
      <c r="D129" s="140"/>
      <c r="E129" s="140"/>
      <c r="F129" s="140"/>
      <c r="G129" s="140"/>
      <c r="H129" s="145">
        <v>165839</v>
      </c>
      <c r="I129" s="171" t="s">
        <v>866</v>
      </c>
      <c r="J129" s="141" t="s">
        <v>862</v>
      </c>
      <c r="K129" s="141" t="s">
        <v>172</v>
      </c>
      <c r="L129" s="140"/>
      <c r="M129" s="106"/>
    </row>
    <row r="130" spans="1:13" ht="112">
      <c r="A130" s="140"/>
      <c r="B130" s="140"/>
      <c r="C130" s="139" t="s">
        <v>867</v>
      </c>
      <c r="D130" s="140"/>
      <c r="E130" s="140"/>
      <c r="F130" s="140"/>
      <c r="G130" s="140"/>
      <c r="H130" s="145">
        <v>165840</v>
      </c>
      <c r="I130" s="171" t="s">
        <v>867</v>
      </c>
      <c r="J130" s="141" t="s">
        <v>862</v>
      </c>
      <c r="K130" s="141" t="s">
        <v>455</v>
      </c>
      <c r="L130" s="140"/>
      <c r="M130" s="106"/>
    </row>
    <row r="131" spans="1:13" ht="112">
      <c r="A131" s="140"/>
      <c r="B131" s="140"/>
      <c r="C131" s="139" t="s">
        <v>868</v>
      </c>
      <c r="D131" s="140"/>
      <c r="E131" s="140"/>
      <c r="F131" s="140"/>
      <c r="G131" s="140"/>
      <c r="H131" s="145">
        <v>165841</v>
      </c>
      <c r="I131" s="171" t="s">
        <v>868</v>
      </c>
      <c r="J131" s="141" t="s">
        <v>862</v>
      </c>
      <c r="K131" s="141" t="s">
        <v>455</v>
      </c>
      <c r="L131" s="140"/>
      <c r="M131" s="106"/>
    </row>
    <row r="132" spans="1:13" ht="112">
      <c r="A132" s="140"/>
      <c r="B132" s="140"/>
      <c r="C132" s="139" t="s">
        <v>869</v>
      </c>
      <c r="D132" s="140"/>
      <c r="E132" s="140"/>
      <c r="F132" s="140"/>
      <c r="G132" s="140"/>
      <c r="H132" s="145">
        <v>165842</v>
      </c>
      <c r="I132" s="171" t="s">
        <v>869</v>
      </c>
      <c r="J132" s="141" t="s">
        <v>862</v>
      </c>
      <c r="K132" s="141" t="s">
        <v>455</v>
      </c>
      <c r="L132" s="140"/>
      <c r="M132" s="106"/>
    </row>
    <row r="133" spans="1:13" ht="16">
      <c r="A133" s="140"/>
      <c r="B133" s="140"/>
      <c r="C133" s="139" t="s">
        <v>870</v>
      </c>
      <c r="D133" s="140"/>
      <c r="E133" s="140"/>
      <c r="F133" s="140"/>
      <c r="G133" s="140"/>
      <c r="H133" s="145">
        <v>114100</v>
      </c>
      <c r="I133" s="171" t="s">
        <v>870</v>
      </c>
      <c r="J133" s="141" t="s">
        <v>576</v>
      </c>
      <c r="K133" s="141" t="s">
        <v>511</v>
      </c>
      <c r="L133" s="140"/>
      <c r="M133" s="106"/>
    </row>
    <row r="134" spans="1:13" ht="32">
      <c r="A134" s="140"/>
      <c r="B134" s="140"/>
      <c r="C134" s="139" t="s">
        <v>871</v>
      </c>
      <c r="D134" s="140"/>
      <c r="E134" s="140"/>
      <c r="F134" s="140"/>
      <c r="G134" s="140"/>
      <c r="H134" s="145">
        <v>165843</v>
      </c>
      <c r="I134" s="171" t="s">
        <v>872</v>
      </c>
      <c r="J134" s="141" t="s">
        <v>873</v>
      </c>
      <c r="K134" s="141" t="s">
        <v>511</v>
      </c>
      <c r="L134" s="140"/>
      <c r="M134" s="106"/>
    </row>
    <row r="135" spans="1:13" ht="80">
      <c r="A135" s="140"/>
      <c r="B135" s="140"/>
      <c r="C135" s="139" t="s">
        <v>874</v>
      </c>
      <c r="D135" s="140"/>
      <c r="E135" s="140"/>
      <c r="F135" s="140"/>
      <c r="G135" s="140"/>
      <c r="H135" s="181">
        <v>165852</v>
      </c>
      <c r="I135" s="171" t="s">
        <v>874</v>
      </c>
      <c r="J135" s="141" t="s">
        <v>862</v>
      </c>
      <c r="K135" s="141" t="s">
        <v>455</v>
      </c>
      <c r="L135" s="140"/>
      <c r="M135" s="106"/>
    </row>
    <row r="136" spans="1:13" ht="112">
      <c r="A136" s="140"/>
      <c r="B136" s="140"/>
      <c r="C136" s="139" t="s">
        <v>875</v>
      </c>
      <c r="D136" s="139" t="s">
        <v>876</v>
      </c>
      <c r="E136" s="140"/>
      <c r="F136" s="140"/>
      <c r="G136" s="140"/>
      <c r="H136" s="181">
        <v>165853</v>
      </c>
      <c r="I136" s="171" t="s">
        <v>875</v>
      </c>
      <c r="J136" s="141" t="s">
        <v>862</v>
      </c>
      <c r="K136" s="141" t="s">
        <v>455</v>
      </c>
      <c r="L136" s="140"/>
      <c r="M136" s="106"/>
    </row>
    <row r="137" spans="1:13" ht="32">
      <c r="A137" s="140"/>
      <c r="B137" s="140"/>
      <c r="C137" s="139" t="s">
        <v>877</v>
      </c>
      <c r="D137" s="140"/>
      <c r="E137" s="140"/>
      <c r="F137" s="140"/>
      <c r="G137" s="140"/>
      <c r="H137" s="181">
        <v>165854</v>
      </c>
      <c r="I137" s="171" t="s">
        <v>877</v>
      </c>
      <c r="J137" s="141" t="s">
        <v>550</v>
      </c>
      <c r="K137" s="141" t="s">
        <v>511</v>
      </c>
      <c r="L137" s="140"/>
      <c r="M137" s="106"/>
    </row>
    <row r="138" spans="1:13" ht="48">
      <c r="A138" s="140"/>
      <c r="B138" s="140"/>
      <c r="C138" s="139" t="s">
        <v>878</v>
      </c>
      <c r="D138" s="140"/>
      <c r="E138" s="140"/>
      <c r="F138" s="140"/>
      <c r="G138" s="140"/>
      <c r="H138" s="181">
        <v>165855</v>
      </c>
      <c r="I138" s="171" t="s">
        <v>878</v>
      </c>
      <c r="J138" s="141" t="s">
        <v>550</v>
      </c>
      <c r="K138" s="141" t="s">
        <v>511</v>
      </c>
      <c r="L138" s="140"/>
      <c r="M138" s="106"/>
    </row>
    <row r="139" spans="1:13" ht="48">
      <c r="A139" s="140"/>
      <c r="B139" s="140"/>
      <c r="C139" s="139" t="s">
        <v>879</v>
      </c>
      <c r="D139" s="140"/>
      <c r="E139" s="140"/>
      <c r="F139" s="140"/>
      <c r="G139" s="140"/>
      <c r="H139" s="170">
        <v>165856</v>
      </c>
      <c r="I139" s="171" t="s">
        <v>879</v>
      </c>
      <c r="J139" s="141" t="s">
        <v>550</v>
      </c>
      <c r="K139" s="141" t="s">
        <v>511</v>
      </c>
      <c r="L139" s="140"/>
      <c r="M139" s="106"/>
    </row>
    <row r="140" spans="1:13" ht="46">
      <c r="A140" s="140"/>
      <c r="B140" s="140"/>
      <c r="C140" s="182" t="s">
        <v>880</v>
      </c>
      <c r="D140" s="140"/>
      <c r="E140" s="140"/>
      <c r="F140" s="140"/>
      <c r="G140" s="140"/>
      <c r="H140" s="170">
        <v>165857</v>
      </c>
      <c r="I140" s="183" t="s">
        <v>880</v>
      </c>
      <c r="J140" s="141" t="s">
        <v>550</v>
      </c>
      <c r="K140" s="141" t="s">
        <v>511</v>
      </c>
      <c r="L140" s="140"/>
      <c r="M140" s="106"/>
    </row>
    <row r="141" spans="1:13" ht="16">
      <c r="A141" s="140"/>
      <c r="B141" s="140"/>
      <c r="C141" s="139"/>
      <c r="D141" s="140"/>
      <c r="E141" s="140"/>
      <c r="F141" s="140"/>
      <c r="G141" s="140"/>
      <c r="H141" s="184">
        <v>165657</v>
      </c>
      <c r="I141" s="185" t="s">
        <v>881</v>
      </c>
      <c r="J141" s="186" t="s">
        <v>882</v>
      </c>
      <c r="K141" s="186" t="s">
        <v>455</v>
      </c>
      <c r="L141" s="140"/>
      <c r="M141" s="106"/>
    </row>
    <row r="142" spans="1:13" ht="15">
      <c r="A142" s="140"/>
      <c r="B142" s="140"/>
      <c r="C142" s="139"/>
      <c r="D142" s="140"/>
      <c r="E142" s="140"/>
      <c r="F142" s="140"/>
      <c r="G142" s="140"/>
      <c r="H142" s="187" t="s">
        <v>883</v>
      </c>
      <c r="I142" s="140"/>
      <c r="J142" s="140"/>
      <c r="K142" s="140"/>
      <c r="L142" s="140"/>
      <c r="M142" s="106"/>
    </row>
    <row r="143" spans="1:13" ht="31">
      <c r="A143" s="140"/>
      <c r="B143" s="140"/>
      <c r="C143" s="139"/>
      <c r="D143" s="140"/>
      <c r="E143" s="140"/>
      <c r="F143" s="140"/>
      <c r="G143" s="140"/>
      <c r="H143" s="188">
        <v>165612</v>
      </c>
      <c r="I143" s="189" t="s">
        <v>884</v>
      </c>
      <c r="J143" s="190" t="s">
        <v>576</v>
      </c>
      <c r="K143" s="190" t="s">
        <v>511</v>
      </c>
      <c r="L143" s="140"/>
      <c r="M143" s="106"/>
    </row>
    <row r="144" spans="1:13" ht="31">
      <c r="A144" s="140"/>
      <c r="B144" s="140"/>
      <c r="C144" s="139"/>
      <c r="D144" s="140"/>
      <c r="E144" s="140"/>
      <c r="F144" s="140"/>
      <c r="G144" s="140"/>
      <c r="H144" s="188">
        <v>165612</v>
      </c>
      <c r="I144" s="189" t="s">
        <v>885</v>
      </c>
      <c r="J144" s="190" t="s">
        <v>576</v>
      </c>
      <c r="K144" s="190" t="s">
        <v>511</v>
      </c>
      <c r="L144" s="140"/>
      <c r="M144" s="106"/>
    </row>
    <row r="145" spans="1:13" ht="61">
      <c r="A145" s="140"/>
      <c r="B145" s="140"/>
      <c r="C145" s="139"/>
      <c r="D145" s="140"/>
      <c r="E145" s="140"/>
      <c r="F145" s="140"/>
      <c r="G145" s="140"/>
      <c r="H145" s="188">
        <v>165612</v>
      </c>
      <c r="I145" s="189" t="s">
        <v>886</v>
      </c>
      <c r="J145" s="190" t="s">
        <v>576</v>
      </c>
      <c r="K145" s="190" t="s">
        <v>511</v>
      </c>
      <c r="L145" s="140"/>
      <c r="M145" s="106"/>
    </row>
    <row r="146" spans="1:13" ht="31">
      <c r="A146" s="140"/>
      <c r="B146" s="140"/>
      <c r="C146" s="139"/>
      <c r="D146" s="140"/>
      <c r="E146" s="140"/>
      <c r="F146" s="140"/>
      <c r="G146" s="140"/>
      <c r="H146" s="188">
        <v>165612</v>
      </c>
      <c r="I146" s="189" t="s">
        <v>887</v>
      </c>
      <c r="J146" s="190" t="s">
        <v>576</v>
      </c>
      <c r="K146" s="190" t="s">
        <v>511</v>
      </c>
      <c r="L146" s="140"/>
      <c r="M146" s="106"/>
    </row>
    <row r="147" spans="1:13" ht="31">
      <c r="A147" s="140"/>
      <c r="B147" s="140"/>
      <c r="C147" s="139"/>
      <c r="D147" s="140"/>
      <c r="E147" s="140"/>
      <c r="F147" s="140"/>
      <c r="G147" s="140"/>
      <c r="H147" s="188">
        <v>165612</v>
      </c>
      <c r="I147" s="189" t="s">
        <v>888</v>
      </c>
      <c r="J147" s="190" t="s">
        <v>576</v>
      </c>
      <c r="K147" s="190" t="s">
        <v>511</v>
      </c>
      <c r="L147" s="140"/>
      <c r="M147" s="106"/>
    </row>
    <row r="148" spans="1:13" ht="61">
      <c r="A148" s="140"/>
      <c r="B148" s="140"/>
      <c r="C148" s="139"/>
      <c r="D148" s="140"/>
      <c r="E148" s="140"/>
      <c r="F148" s="140"/>
      <c r="G148" s="140"/>
      <c r="H148" s="188">
        <v>165611</v>
      </c>
      <c r="I148" s="189" t="s">
        <v>889</v>
      </c>
      <c r="J148" s="190" t="s">
        <v>576</v>
      </c>
      <c r="K148" s="190" t="s">
        <v>511</v>
      </c>
      <c r="L148" s="140"/>
      <c r="M148" s="106"/>
    </row>
    <row r="149" spans="1:13" ht="61">
      <c r="A149" s="140"/>
      <c r="B149" s="140"/>
      <c r="C149" s="139"/>
      <c r="D149" s="140"/>
      <c r="E149" s="140"/>
      <c r="F149" s="140"/>
      <c r="G149" s="140"/>
      <c r="H149" s="188">
        <v>165611</v>
      </c>
      <c r="I149" s="189" t="s">
        <v>890</v>
      </c>
      <c r="J149" s="190" t="s">
        <v>576</v>
      </c>
      <c r="K149" s="190" t="s">
        <v>511</v>
      </c>
      <c r="L149" s="140"/>
      <c r="M149" s="106"/>
    </row>
    <row r="150" spans="1:13" ht="46">
      <c r="A150" s="140"/>
      <c r="B150" s="140"/>
      <c r="C150" s="139"/>
      <c r="D150" s="140"/>
      <c r="E150" s="140"/>
      <c r="F150" s="140"/>
      <c r="G150" s="140"/>
      <c r="H150" s="188">
        <v>165611</v>
      </c>
      <c r="I150" s="189" t="s">
        <v>891</v>
      </c>
      <c r="J150" s="190" t="s">
        <v>576</v>
      </c>
      <c r="K150" s="190" t="s">
        <v>511</v>
      </c>
      <c r="L150" s="140"/>
      <c r="M150" s="106"/>
    </row>
    <row r="151" spans="1:13" ht="61">
      <c r="A151" s="140"/>
      <c r="B151" s="140"/>
      <c r="C151" s="139"/>
      <c r="D151" s="140"/>
      <c r="E151" s="140"/>
      <c r="F151" s="140"/>
      <c r="G151" s="140"/>
      <c r="H151" s="188">
        <v>165611</v>
      </c>
      <c r="I151" s="189" t="s">
        <v>892</v>
      </c>
      <c r="J151" s="190" t="s">
        <v>576</v>
      </c>
      <c r="K151" s="190" t="s">
        <v>511</v>
      </c>
      <c r="L151" s="140"/>
      <c r="M151" s="106"/>
    </row>
    <row r="152" spans="1:13" ht="16">
      <c r="A152" s="140"/>
      <c r="B152" s="140"/>
      <c r="C152" s="139"/>
      <c r="D152" s="140"/>
      <c r="E152" s="140"/>
      <c r="F152" s="140"/>
      <c r="G152" s="140"/>
      <c r="H152" s="188">
        <v>165610</v>
      </c>
      <c r="I152" s="189" t="s">
        <v>893</v>
      </c>
      <c r="J152" s="190" t="s">
        <v>576</v>
      </c>
      <c r="K152" s="190" t="s">
        <v>511</v>
      </c>
      <c r="L152" s="140"/>
      <c r="M152" s="106"/>
    </row>
    <row r="153" spans="1:13" ht="16">
      <c r="A153" s="140"/>
      <c r="B153" s="140"/>
      <c r="C153" s="139"/>
      <c r="D153" s="140"/>
      <c r="E153" s="140"/>
      <c r="F153" s="140"/>
      <c r="G153" s="140"/>
      <c r="H153" s="188">
        <v>165610</v>
      </c>
      <c r="I153" s="189" t="s">
        <v>894</v>
      </c>
      <c r="J153" s="190" t="s">
        <v>576</v>
      </c>
      <c r="K153" s="190" t="s">
        <v>511</v>
      </c>
      <c r="L153" s="140"/>
      <c r="M153" s="106"/>
    </row>
    <row r="154" spans="1:13" ht="31">
      <c r="A154" s="140"/>
      <c r="B154" s="140"/>
      <c r="C154" s="139"/>
      <c r="D154" s="140"/>
      <c r="E154" s="140"/>
      <c r="F154" s="140"/>
      <c r="G154" s="140"/>
      <c r="H154" s="188">
        <v>165610</v>
      </c>
      <c r="I154" s="189" t="s">
        <v>895</v>
      </c>
      <c r="J154" s="190" t="s">
        <v>576</v>
      </c>
      <c r="K154" s="190" t="s">
        <v>511</v>
      </c>
      <c r="L154" s="140"/>
      <c r="M154" s="106"/>
    </row>
    <row r="155" spans="1:13" ht="31">
      <c r="A155" s="140"/>
      <c r="B155" s="140"/>
      <c r="C155" s="139"/>
      <c r="D155" s="140"/>
      <c r="E155" s="140"/>
      <c r="F155" s="140"/>
      <c r="G155" s="140"/>
      <c r="H155" s="188">
        <v>165610</v>
      </c>
      <c r="I155" s="189" t="s">
        <v>896</v>
      </c>
      <c r="J155" s="190" t="s">
        <v>576</v>
      </c>
      <c r="K155" s="190" t="s">
        <v>511</v>
      </c>
      <c r="L155" s="140"/>
      <c r="M155" s="106"/>
    </row>
    <row r="156" spans="1:13" ht="31">
      <c r="A156" s="140"/>
      <c r="B156" s="140"/>
      <c r="C156" s="139"/>
      <c r="D156" s="140"/>
      <c r="E156" s="140"/>
      <c r="F156" s="140"/>
      <c r="G156" s="140"/>
      <c r="H156" s="188">
        <v>165609</v>
      </c>
      <c r="I156" s="189" t="s">
        <v>897</v>
      </c>
      <c r="J156" s="190" t="s">
        <v>576</v>
      </c>
      <c r="K156" s="190" t="s">
        <v>511</v>
      </c>
      <c r="L156" s="140"/>
      <c r="M156" s="106"/>
    </row>
    <row r="157" spans="1:13" ht="61">
      <c r="A157" s="140"/>
      <c r="B157" s="140"/>
      <c r="C157" s="139"/>
      <c r="D157" s="140"/>
      <c r="E157" s="140"/>
      <c r="F157" s="140"/>
      <c r="G157" s="140"/>
      <c r="H157" s="188">
        <v>165609</v>
      </c>
      <c r="I157" s="189" t="s">
        <v>898</v>
      </c>
      <c r="J157" s="190" t="s">
        <v>576</v>
      </c>
      <c r="K157" s="190" t="s">
        <v>511</v>
      </c>
      <c r="L157" s="140"/>
      <c r="M157" s="106"/>
    </row>
    <row r="158" spans="1:13" ht="31">
      <c r="A158" s="140"/>
      <c r="B158" s="140"/>
      <c r="C158" s="139"/>
      <c r="D158" s="140"/>
      <c r="E158" s="140"/>
      <c r="F158" s="140"/>
      <c r="G158" s="140"/>
      <c r="H158" s="188">
        <v>165609</v>
      </c>
      <c r="I158" s="189" t="s">
        <v>899</v>
      </c>
      <c r="J158" s="190" t="s">
        <v>576</v>
      </c>
      <c r="K158" s="190" t="s">
        <v>511</v>
      </c>
      <c r="L158" s="140"/>
      <c r="M158" s="106"/>
    </row>
    <row r="159" spans="1:13" ht="31">
      <c r="A159" s="140"/>
      <c r="B159" s="140"/>
      <c r="C159" s="139"/>
      <c r="D159" s="140"/>
      <c r="E159" s="140"/>
      <c r="F159" s="140"/>
      <c r="G159" s="140"/>
      <c r="H159" s="188">
        <v>165609</v>
      </c>
      <c r="I159" s="189" t="s">
        <v>900</v>
      </c>
      <c r="J159" s="190" t="s">
        <v>576</v>
      </c>
      <c r="K159" s="190" t="s">
        <v>511</v>
      </c>
      <c r="L159" s="140"/>
      <c r="M159" s="106"/>
    </row>
    <row r="160" spans="1:13" ht="31">
      <c r="A160" s="140"/>
      <c r="B160" s="140"/>
      <c r="C160" s="139"/>
      <c r="D160" s="140"/>
      <c r="E160" s="140"/>
      <c r="F160" s="140"/>
      <c r="G160" s="140"/>
      <c r="H160" s="188">
        <v>165609</v>
      </c>
      <c r="I160" s="189" t="s">
        <v>901</v>
      </c>
      <c r="J160" s="190" t="s">
        <v>576</v>
      </c>
      <c r="K160" s="190" t="s">
        <v>511</v>
      </c>
      <c r="L160" s="140"/>
      <c r="M160" s="106"/>
    </row>
    <row r="161" spans="1:13" ht="61">
      <c r="A161" s="140"/>
      <c r="B161" s="140"/>
      <c r="C161" s="139"/>
      <c r="D161" s="140"/>
      <c r="E161" s="140"/>
      <c r="F161" s="140"/>
      <c r="G161" s="140"/>
      <c r="H161" s="188">
        <v>165608</v>
      </c>
      <c r="I161" s="189" t="s">
        <v>902</v>
      </c>
      <c r="J161" s="190" t="s">
        <v>576</v>
      </c>
      <c r="K161" s="190" t="s">
        <v>511</v>
      </c>
      <c r="L161" s="140"/>
      <c r="M161" s="106"/>
    </row>
    <row r="162" spans="1:13" ht="31">
      <c r="A162" s="140"/>
      <c r="B162" s="140"/>
      <c r="C162" s="139"/>
      <c r="D162" s="140"/>
      <c r="E162" s="140"/>
      <c r="F162" s="140"/>
      <c r="G162" s="140"/>
      <c r="H162" s="188">
        <v>165608</v>
      </c>
      <c r="I162" s="189" t="s">
        <v>903</v>
      </c>
      <c r="J162" s="190" t="s">
        <v>576</v>
      </c>
      <c r="K162" s="190" t="s">
        <v>511</v>
      </c>
      <c r="L162" s="140"/>
      <c r="M162" s="106"/>
    </row>
    <row r="163" spans="1:13" ht="31">
      <c r="A163" s="140"/>
      <c r="B163" s="140"/>
      <c r="C163" s="139"/>
      <c r="D163" s="140"/>
      <c r="E163" s="140"/>
      <c r="F163" s="140"/>
      <c r="G163" s="140"/>
      <c r="H163" s="188">
        <v>165608</v>
      </c>
      <c r="I163" s="189" t="s">
        <v>904</v>
      </c>
      <c r="J163" s="190" t="s">
        <v>576</v>
      </c>
      <c r="K163" s="190" t="s">
        <v>511</v>
      </c>
      <c r="L163" s="140"/>
      <c r="M163" s="106"/>
    </row>
    <row r="164" spans="1:13" ht="31">
      <c r="A164" s="140"/>
      <c r="B164" s="140"/>
      <c r="C164" s="139"/>
      <c r="D164" s="140"/>
      <c r="E164" s="140"/>
      <c r="F164" s="140"/>
      <c r="G164" s="140"/>
      <c r="H164" s="188">
        <v>165608</v>
      </c>
      <c r="I164" s="189" t="s">
        <v>905</v>
      </c>
      <c r="J164" s="190" t="s">
        <v>576</v>
      </c>
      <c r="K164" s="190" t="s">
        <v>511</v>
      </c>
      <c r="L164" s="140"/>
      <c r="M164" s="106"/>
    </row>
    <row r="165" spans="1:13" ht="31">
      <c r="A165" s="140"/>
      <c r="B165" s="140"/>
      <c r="C165" s="139"/>
      <c r="D165" s="140"/>
      <c r="E165" s="140"/>
      <c r="F165" s="140"/>
      <c r="G165" s="140"/>
      <c r="H165" s="188">
        <v>165608</v>
      </c>
      <c r="I165" s="189" t="s">
        <v>906</v>
      </c>
      <c r="J165" s="190" t="s">
        <v>576</v>
      </c>
      <c r="K165" s="190" t="s">
        <v>511</v>
      </c>
      <c r="L165" s="140"/>
      <c r="M165" s="106"/>
    </row>
    <row r="166" spans="1:13" ht="16">
      <c r="A166" s="140"/>
      <c r="B166" s="140"/>
      <c r="C166" s="139"/>
      <c r="D166" s="140"/>
      <c r="E166" s="140"/>
      <c r="F166" s="140"/>
      <c r="G166" s="140"/>
      <c r="H166" s="184">
        <v>135589</v>
      </c>
      <c r="I166" s="185" t="s">
        <v>907</v>
      </c>
      <c r="J166" s="190" t="s">
        <v>576</v>
      </c>
      <c r="K166" s="190" t="s">
        <v>511</v>
      </c>
      <c r="L166" s="139"/>
      <c r="M166" s="106"/>
    </row>
    <row r="167" spans="1:13" ht="16">
      <c r="A167" s="140"/>
      <c r="B167" s="140"/>
      <c r="C167" s="139"/>
      <c r="D167" s="140"/>
      <c r="E167" s="140"/>
      <c r="F167" s="140"/>
      <c r="G167" s="140"/>
      <c r="H167" s="188">
        <v>135588</v>
      </c>
      <c r="I167" s="185" t="s">
        <v>908</v>
      </c>
      <c r="J167" s="190" t="s">
        <v>576</v>
      </c>
      <c r="K167" s="190" t="s">
        <v>511</v>
      </c>
      <c r="L167" s="140"/>
      <c r="M167" s="106"/>
    </row>
    <row r="168" spans="1:13" ht="31">
      <c r="A168" s="140"/>
      <c r="B168" s="140"/>
      <c r="C168" s="139"/>
      <c r="D168" s="140"/>
      <c r="E168" s="140"/>
      <c r="F168" s="140"/>
      <c r="G168" s="140"/>
      <c r="H168" s="191"/>
      <c r="I168" s="192" t="s">
        <v>909</v>
      </c>
      <c r="J168" s="140"/>
      <c r="K168" s="140"/>
      <c r="L168" s="140"/>
      <c r="M168" s="106"/>
    </row>
    <row r="169" spans="1:13" ht="16">
      <c r="A169" s="140"/>
      <c r="B169" s="140"/>
      <c r="C169" s="139"/>
      <c r="D169" s="140"/>
      <c r="E169" s="140"/>
      <c r="F169" s="140"/>
      <c r="G169" s="140"/>
      <c r="H169" s="184">
        <v>165858</v>
      </c>
      <c r="I169" s="185" t="s">
        <v>910</v>
      </c>
      <c r="J169" s="186" t="s">
        <v>476</v>
      </c>
      <c r="K169" s="186" t="s">
        <v>511</v>
      </c>
      <c r="L169" s="140"/>
      <c r="M169" s="106"/>
    </row>
    <row r="170" spans="1:13" ht="31">
      <c r="A170" s="140"/>
      <c r="B170" s="140"/>
      <c r="C170" s="139"/>
      <c r="D170" s="140"/>
      <c r="E170" s="140"/>
      <c r="F170" s="140"/>
      <c r="G170" s="140"/>
      <c r="H170" s="184">
        <v>165859</v>
      </c>
      <c r="I170" s="193" t="s">
        <v>911</v>
      </c>
      <c r="J170" s="186" t="s">
        <v>862</v>
      </c>
      <c r="K170" s="186" t="s">
        <v>455</v>
      </c>
      <c r="L170" s="140"/>
      <c r="M170" s="106"/>
    </row>
    <row r="171" spans="1:13" ht="121">
      <c r="A171" s="140"/>
      <c r="B171" s="140"/>
      <c r="C171" s="139"/>
      <c r="D171" s="140"/>
      <c r="E171" s="140"/>
      <c r="F171" s="140"/>
      <c r="G171" s="140"/>
      <c r="H171" s="188">
        <v>165860</v>
      </c>
      <c r="I171" s="185" t="s">
        <v>912</v>
      </c>
      <c r="J171" s="186" t="s">
        <v>862</v>
      </c>
      <c r="K171" s="186" t="s">
        <v>511</v>
      </c>
      <c r="L171" s="140"/>
      <c r="M171" s="106"/>
    </row>
    <row r="172" spans="1:13" ht="46">
      <c r="A172" s="140"/>
      <c r="B172" s="140"/>
      <c r="C172" s="139"/>
      <c r="D172" s="140"/>
      <c r="E172" s="140"/>
      <c r="F172" s="140"/>
      <c r="G172" s="140"/>
      <c r="H172" s="184">
        <v>165861</v>
      </c>
      <c r="I172" s="193" t="s">
        <v>913</v>
      </c>
      <c r="J172" s="186" t="s">
        <v>862</v>
      </c>
      <c r="K172" s="186" t="s">
        <v>455</v>
      </c>
      <c r="L172" s="140"/>
      <c r="M172" s="106"/>
    </row>
    <row r="173" spans="1:13" ht="31">
      <c r="A173" s="140"/>
      <c r="B173" s="140"/>
      <c r="C173" s="139"/>
      <c r="D173" s="140"/>
      <c r="E173" s="140"/>
      <c r="F173" s="140"/>
      <c r="G173" s="140"/>
      <c r="H173" s="184">
        <v>165862</v>
      </c>
      <c r="I173" s="185" t="s">
        <v>914</v>
      </c>
      <c r="J173" s="186" t="s">
        <v>476</v>
      </c>
      <c r="K173" s="186" t="s">
        <v>172</v>
      </c>
      <c r="L173" s="140"/>
      <c r="M173" s="106"/>
    </row>
    <row r="174" spans="1:13" ht="31">
      <c r="A174" s="140"/>
      <c r="B174" s="140"/>
      <c r="C174" s="139"/>
      <c r="D174" s="140"/>
      <c r="E174" s="140"/>
      <c r="F174" s="140"/>
      <c r="G174" s="140"/>
      <c r="H174" s="184">
        <v>165863</v>
      </c>
      <c r="I174" s="185" t="s">
        <v>915</v>
      </c>
      <c r="J174" s="186" t="s">
        <v>476</v>
      </c>
      <c r="K174" s="186" t="s">
        <v>172</v>
      </c>
      <c r="L174" s="140"/>
      <c r="M174" s="106"/>
    </row>
    <row r="175" spans="1:13" ht="31">
      <c r="A175" s="140"/>
      <c r="B175" s="140"/>
      <c r="C175" s="139"/>
      <c r="D175" s="140"/>
      <c r="E175" s="140"/>
      <c r="F175" s="140"/>
      <c r="G175" s="140"/>
      <c r="H175" s="184">
        <v>165864</v>
      </c>
      <c r="I175" s="185" t="s">
        <v>916</v>
      </c>
      <c r="J175" s="186" t="s">
        <v>476</v>
      </c>
      <c r="K175" s="186" t="s">
        <v>455</v>
      </c>
      <c r="L175" s="140"/>
      <c r="M175" s="106"/>
    </row>
    <row r="176" spans="1:13" ht="31">
      <c r="A176" s="140"/>
      <c r="B176" s="140"/>
      <c r="C176" s="139"/>
      <c r="D176" s="140"/>
      <c r="E176" s="140"/>
      <c r="F176" s="140"/>
      <c r="G176" s="140"/>
      <c r="H176" s="184">
        <v>165865</v>
      </c>
      <c r="I176" s="185" t="s">
        <v>917</v>
      </c>
      <c r="J176" s="186" t="s">
        <v>862</v>
      </c>
      <c r="K176" s="186" t="s">
        <v>455</v>
      </c>
      <c r="L176" s="140"/>
      <c r="M176" s="106"/>
    </row>
    <row r="177" spans="1:13" ht="61">
      <c r="A177" s="140"/>
      <c r="B177" s="140"/>
      <c r="C177" s="139"/>
      <c r="D177" s="140"/>
      <c r="E177" s="140"/>
      <c r="F177" s="140"/>
      <c r="G177" s="140"/>
      <c r="H177" s="184">
        <v>165866</v>
      </c>
      <c r="I177" s="185" t="s">
        <v>918</v>
      </c>
      <c r="J177" s="186" t="s">
        <v>576</v>
      </c>
      <c r="K177" s="186" t="s">
        <v>455</v>
      </c>
      <c r="L177" s="140"/>
      <c r="M177" s="106"/>
    </row>
    <row r="178" spans="1:13" ht="91">
      <c r="A178" s="140"/>
      <c r="B178" s="140"/>
      <c r="C178" s="139"/>
      <c r="D178" s="140"/>
      <c r="E178" s="140"/>
      <c r="F178" s="140"/>
      <c r="G178" s="140"/>
      <c r="H178" s="184">
        <v>165867</v>
      </c>
      <c r="I178" s="185" t="s">
        <v>919</v>
      </c>
      <c r="J178" s="186" t="s">
        <v>576</v>
      </c>
      <c r="K178" s="186" t="s">
        <v>511</v>
      </c>
      <c r="L178" s="140"/>
      <c r="M178" s="106"/>
    </row>
    <row r="179" spans="1:13" ht="76">
      <c r="A179" s="140"/>
      <c r="B179" s="140"/>
      <c r="C179" s="139"/>
      <c r="D179" s="140"/>
      <c r="E179" s="140"/>
      <c r="F179" s="140"/>
      <c r="G179" s="140"/>
      <c r="H179" s="184">
        <v>165868</v>
      </c>
      <c r="I179" s="185" t="s">
        <v>920</v>
      </c>
      <c r="J179" s="186" t="s">
        <v>576</v>
      </c>
      <c r="K179" s="186" t="s">
        <v>511</v>
      </c>
      <c r="L179" s="140"/>
      <c r="M179" s="106"/>
    </row>
    <row r="180" spans="1:13" ht="61">
      <c r="A180" s="140"/>
      <c r="B180" s="140"/>
      <c r="C180" s="139"/>
      <c r="D180" s="140"/>
      <c r="E180" s="140"/>
      <c r="F180" s="140"/>
      <c r="G180" s="140"/>
      <c r="H180" s="184">
        <v>165869</v>
      </c>
      <c r="I180" s="185" t="s">
        <v>921</v>
      </c>
      <c r="J180" s="186" t="s">
        <v>576</v>
      </c>
      <c r="K180" s="186" t="s">
        <v>511</v>
      </c>
      <c r="L180" s="140"/>
      <c r="M180" s="106"/>
    </row>
    <row r="181" spans="1:13" ht="16">
      <c r="A181" s="140"/>
      <c r="B181" s="140"/>
      <c r="C181" s="139"/>
      <c r="D181" s="140"/>
      <c r="E181" s="140"/>
      <c r="F181" s="140"/>
      <c r="G181" s="140"/>
      <c r="H181" s="188">
        <v>159640</v>
      </c>
      <c r="I181" s="185" t="s">
        <v>922</v>
      </c>
      <c r="J181" s="186" t="s">
        <v>454</v>
      </c>
      <c r="K181" s="186" t="s">
        <v>455</v>
      </c>
      <c r="L181" s="140"/>
      <c r="M181" s="106"/>
    </row>
    <row r="182" spans="1:13" ht="31">
      <c r="A182" s="140"/>
      <c r="B182" s="140"/>
      <c r="C182" s="139"/>
      <c r="D182" s="140"/>
      <c r="E182" s="140"/>
      <c r="F182" s="140"/>
      <c r="G182" s="140"/>
      <c r="H182" s="188">
        <v>165870</v>
      </c>
      <c r="I182" s="185" t="s">
        <v>923</v>
      </c>
      <c r="J182" s="186" t="s">
        <v>476</v>
      </c>
      <c r="K182" s="186" t="s">
        <v>511</v>
      </c>
      <c r="L182" s="140"/>
      <c r="M182" s="106"/>
    </row>
    <row r="183" spans="1:13" ht="31">
      <c r="A183" s="140"/>
      <c r="B183" s="140"/>
      <c r="C183" s="139"/>
      <c r="D183" s="140"/>
      <c r="E183" s="140"/>
      <c r="F183" s="140"/>
      <c r="G183" s="140"/>
      <c r="H183" s="188">
        <v>165871</v>
      </c>
      <c r="I183" s="185" t="s">
        <v>924</v>
      </c>
      <c r="J183" s="186" t="s">
        <v>476</v>
      </c>
      <c r="K183" s="186" t="s">
        <v>511</v>
      </c>
      <c r="L183" s="140"/>
      <c r="M183" s="106"/>
    </row>
    <row r="184" spans="1:13" ht="16">
      <c r="A184" s="140"/>
      <c r="B184" s="140"/>
      <c r="C184" s="139"/>
      <c r="D184" s="140"/>
      <c r="E184" s="140"/>
      <c r="F184" s="140"/>
      <c r="G184" s="140"/>
      <c r="H184" s="188">
        <v>160432</v>
      </c>
      <c r="I184" s="185" t="s">
        <v>925</v>
      </c>
      <c r="J184" s="186" t="s">
        <v>550</v>
      </c>
      <c r="K184" s="186" t="s">
        <v>511</v>
      </c>
      <c r="L184" s="140"/>
      <c r="M184" s="106"/>
    </row>
    <row r="185" spans="1:13" ht="16">
      <c r="A185" s="140"/>
      <c r="B185" s="140"/>
      <c r="C185" s="139"/>
      <c r="D185" s="140"/>
      <c r="E185" s="140"/>
      <c r="F185" s="140"/>
      <c r="G185" s="140"/>
      <c r="H185" s="188">
        <v>1067</v>
      </c>
      <c r="I185" s="185" t="s">
        <v>242</v>
      </c>
      <c r="J185" s="186" t="s">
        <v>550</v>
      </c>
      <c r="K185" s="186" t="s">
        <v>511</v>
      </c>
      <c r="L185" s="140"/>
      <c r="M185" s="106"/>
    </row>
    <row r="186" spans="1:13" ht="16">
      <c r="A186" s="140"/>
      <c r="B186" s="140"/>
      <c r="C186" s="139"/>
      <c r="D186" s="140"/>
      <c r="E186" s="140"/>
      <c r="F186" s="140"/>
      <c r="G186" s="140"/>
      <c r="H186" s="184">
        <v>165872</v>
      </c>
      <c r="I186" s="171" t="s">
        <v>926</v>
      </c>
      <c r="J186" s="141" t="s">
        <v>927</v>
      </c>
      <c r="K186" s="141" t="s">
        <v>550</v>
      </c>
      <c r="L186" s="140"/>
      <c r="M186" s="106"/>
    </row>
    <row r="187" spans="1:13" ht="16">
      <c r="A187" s="140"/>
      <c r="B187" s="140"/>
      <c r="C187" s="139"/>
      <c r="D187" s="140"/>
      <c r="E187" s="140"/>
      <c r="F187" s="140"/>
      <c r="G187" s="140"/>
      <c r="H187" s="184">
        <v>165873</v>
      </c>
      <c r="I187" s="171" t="s">
        <v>928</v>
      </c>
      <c r="J187" s="141" t="s">
        <v>927</v>
      </c>
      <c r="K187" s="141" t="s">
        <v>550</v>
      </c>
      <c r="L187" s="140"/>
      <c r="M187" s="106"/>
    </row>
    <row r="188" spans="1:13" ht="16">
      <c r="A188" s="140"/>
      <c r="B188" s="140"/>
      <c r="C188" s="139"/>
      <c r="D188" s="140"/>
      <c r="E188" s="140"/>
      <c r="F188" s="140"/>
      <c r="G188" s="140"/>
      <c r="H188" s="184">
        <v>165874</v>
      </c>
      <c r="I188" s="171" t="s">
        <v>929</v>
      </c>
      <c r="J188" s="141" t="s">
        <v>927</v>
      </c>
      <c r="K188" s="141" t="s">
        <v>550</v>
      </c>
      <c r="L188" s="140"/>
      <c r="M188" s="106"/>
    </row>
    <row r="189" spans="1:13" ht="16">
      <c r="A189" s="140"/>
      <c r="B189" s="140"/>
      <c r="C189" s="139"/>
      <c r="D189" s="140"/>
      <c r="E189" s="140"/>
      <c r="F189" s="140"/>
      <c r="G189" s="140"/>
      <c r="H189" s="184">
        <v>165875</v>
      </c>
      <c r="I189" s="171" t="s">
        <v>930</v>
      </c>
      <c r="J189" s="141" t="s">
        <v>927</v>
      </c>
      <c r="K189" s="141" t="s">
        <v>550</v>
      </c>
      <c r="L189" s="140"/>
      <c r="M189" s="106"/>
    </row>
    <row r="190" spans="1:13" ht="16">
      <c r="A190" s="140"/>
      <c r="B190" s="140"/>
      <c r="C190" s="139"/>
      <c r="D190" s="140"/>
      <c r="E190" s="140"/>
      <c r="F190" s="140"/>
      <c r="G190" s="140"/>
      <c r="H190" s="184">
        <v>165876</v>
      </c>
      <c r="I190" s="171" t="s">
        <v>931</v>
      </c>
      <c r="J190" s="141" t="s">
        <v>927</v>
      </c>
      <c r="K190" s="141" t="s">
        <v>550</v>
      </c>
      <c r="L190" s="140"/>
      <c r="M190" s="106"/>
    </row>
    <row r="191" spans="1:13" ht="16">
      <c r="A191" s="140"/>
      <c r="B191" s="140"/>
      <c r="C191" s="139"/>
      <c r="D191" s="140"/>
      <c r="E191" s="140"/>
      <c r="F191" s="140"/>
      <c r="G191" s="140"/>
      <c r="H191" s="184">
        <v>165877</v>
      </c>
      <c r="I191" s="171" t="s">
        <v>932</v>
      </c>
      <c r="J191" s="141" t="s">
        <v>927</v>
      </c>
      <c r="K191" s="141" t="s">
        <v>550</v>
      </c>
      <c r="L191" s="140"/>
      <c r="M191" s="106"/>
    </row>
    <row r="192" spans="1:13" ht="16">
      <c r="A192" s="140"/>
      <c r="B192" s="140"/>
      <c r="C192" s="139"/>
      <c r="D192" s="140"/>
      <c r="E192" s="140"/>
      <c r="F192" s="140"/>
      <c r="G192" s="140"/>
      <c r="H192" s="184">
        <v>165878</v>
      </c>
      <c r="I192" s="171" t="s">
        <v>933</v>
      </c>
      <c r="J192" s="141" t="s">
        <v>927</v>
      </c>
      <c r="K192" s="141" t="s">
        <v>550</v>
      </c>
      <c r="L192" s="140"/>
      <c r="M192" s="106"/>
    </row>
    <row r="193" spans="1:13" ht="32">
      <c r="A193" s="140"/>
      <c r="B193" s="140"/>
      <c r="C193" s="139"/>
      <c r="D193" s="140"/>
      <c r="E193" s="140"/>
      <c r="F193" s="140"/>
      <c r="G193" s="140"/>
      <c r="H193" s="184">
        <v>165879</v>
      </c>
      <c r="I193" s="171" t="s">
        <v>934</v>
      </c>
      <c r="J193" s="141" t="s">
        <v>927</v>
      </c>
      <c r="K193" s="141" t="s">
        <v>550</v>
      </c>
      <c r="L193" s="140"/>
      <c r="M193" s="106"/>
    </row>
    <row r="194" spans="1:13" ht="32">
      <c r="A194" s="140"/>
      <c r="B194" s="140"/>
      <c r="C194" s="139"/>
      <c r="D194" s="140"/>
      <c r="E194" s="140"/>
      <c r="F194" s="140"/>
      <c r="G194" s="140"/>
      <c r="H194" s="184">
        <v>165880</v>
      </c>
      <c r="I194" s="171" t="s">
        <v>935</v>
      </c>
      <c r="J194" s="141" t="s">
        <v>927</v>
      </c>
      <c r="K194" s="141" t="s">
        <v>550</v>
      </c>
      <c r="L194" s="140"/>
      <c r="M194" s="106"/>
    </row>
    <row r="195" spans="1:13" ht="32">
      <c r="A195" s="140"/>
      <c r="B195" s="140"/>
      <c r="C195" s="139"/>
      <c r="D195" s="140"/>
      <c r="E195" s="140"/>
      <c r="F195" s="140"/>
      <c r="G195" s="140"/>
      <c r="H195" s="184">
        <v>165881</v>
      </c>
      <c r="I195" s="171" t="s">
        <v>936</v>
      </c>
      <c r="J195" s="141" t="s">
        <v>927</v>
      </c>
      <c r="K195" s="141" t="s">
        <v>550</v>
      </c>
      <c r="L195" s="140"/>
      <c r="M195" s="106"/>
    </row>
    <row r="196" spans="1:13" ht="16">
      <c r="A196" s="140"/>
      <c r="B196" s="140"/>
      <c r="C196" s="139"/>
      <c r="D196" s="140"/>
      <c r="E196" s="140"/>
      <c r="F196" s="140"/>
      <c r="G196" s="140"/>
      <c r="H196" s="170">
        <v>165882</v>
      </c>
      <c r="I196" s="194" t="s">
        <v>937</v>
      </c>
      <c r="J196" s="142" t="s">
        <v>476</v>
      </c>
      <c r="K196" s="142" t="s">
        <v>455</v>
      </c>
      <c r="L196" s="140"/>
      <c r="M196" s="106"/>
    </row>
    <row r="197" spans="1:13" ht="64">
      <c r="A197" s="140"/>
      <c r="B197" s="140"/>
      <c r="C197" s="139"/>
      <c r="D197" s="140"/>
      <c r="E197" s="140"/>
      <c r="F197" s="140"/>
      <c r="G197" s="140"/>
      <c r="H197" s="170">
        <v>165883</v>
      </c>
      <c r="I197" s="171" t="s">
        <v>938</v>
      </c>
      <c r="J197" s="141" t="s">
        <v>576</v>
      </c>
      <c r="K197" s="141" t="s">
        <v>511</v>
      </c>
      <c r="L197" s="140"/>
      <c r="M197" s="106"/>
    </row>
    <row r="198" spans="1:13" ht="64">
      <c r="A198" s="140"/>
      <c r="B198" s="140"/>
      <c r="C198" s="139"/>
      <c r="D198" s="140"/>
      <c r="E198" s="140"/>
      <c r="F198" s="140"/>
      <c r="G198" s="140"/>
      <c r="H198" s="181">
        <v>165884</v>
      </c>
      <c r="I198" s="171" t="s">
        <v>939</v>
      </c>
      <c r="J198" s="141" t="s">
        <v>576</v>
      </c>
      <c r="K198" s="141" t="s">
        <v>511</v>
      </c>
      <c r="L198" s="140"/>
      <c r="M198" s="106"/>
    </row>
    <row r="199" spans="1:13" ht="64">
      <c r="A199" s="140"/>
      <c r="B199" s="140"/>
      <c r="C199" s="139"/>
      <c r="D199" s="140"/>
      <c r="E199" s="140"/>
      <c r="F199" s="140"/>
      <c r="G199" s="140"/>
      <c r="H199" s="181">
        <v>165885</v>
      </c>
      <c r="I199" s="171" t="s">
        <v>940</v>
      </c>
      <c r="J199" s="141" t="s">
        <v>576</v>
      </c>
      <c r="K199" s="141" t="s">
        <v>511</v>
      </c>
      <c r="L199" s="140"/>
      <c r="M199" s="106"/>
    </row>
    <row r="200" spans="1:13" ht="64">
      <c r="A200" s="140"/>
      <c r="B200" s="140"/>
      <c r="C200" s="139"/>
      <c r="D200" s="140"/>
      <c r="E200" s="140"/>
      <c r="F200" s="140"/>
      <c r="G200" s="140"/>
      <c r="H200" s="181">
        <v>165886</v>
      </c>
      <c r="I200" s="171" t="s">
        <v>941</v>
      </c>
      <c r="J200" s="141" t="s">
        <v>576</v>
      </c>
      <c r="K200" s="141" t="s">
        <v>511</v>
      </c>
      <c r="L200" s="140"/>
      <c r="M200" s="106"/>
    </row>
    <row r="201" spans="1:13" ht="64">
      <c r="A201" s="140"/>
      <c r="B201" s="140"/>
      <c r="C201" s="139"/>
      <c r="D201" s="140"/>
      <c r="E201" s="140"/>
      <c r="F201" s="140"/>
      <c r="G201" s="140"/>
      <c r="H201" s="181">
        <v>165887</v>
      </c>
      <c r="I201" s="171" t="s">
        <v>942</v>
      </c>
      <c r="J201" s="141" t="s">
        <v>576</v>
      </c>
      <c r="K201" s="141" t="s">
        <v>511</v>
      </c>
      <c r="L201" s="140"/>
      <c r="M201" s="106"/>
    </row>
    <row r="202" spans="1:13" ht="16">
      <c r="A202" s="140"/>
      <c r="B202" s="140"/>
      <c r="C202" s="139"/>
      <c r="D202" s="140"/>
      <c r="E202" s="140"/>
      <c r="F202" s="140"/>
      <c r="G202" s="140"/>
      <c r="H202" s="181">
        <v>165888</v>
      </c>
      <c r="I202" s="171" t="s">
        <v>943</v>
      </c>
      <c r="J202" s="141" t="s">
        <v>550</v>
      </c>
      <c r="K202" s="141" t="s">
        <v>511</v>
      </c>
      <c r="L202" s="140"/>
      <c r="M202" s="106"/>
    </row>
    <row r="203" spans="1:13" ht="32">
      <c r="A203" s="140"/>
      <c r="B203" s="140"/>
      <c r="C203" s="139"/>
      <c r="D203" s="140"/>
      <c r="E203" s="140"/>
      <c r="F203" s="140"/>
      <c r="G203" s="140"/>
      <c r="H203" s="181">
        <v>165889</v>
      </c>
      <c r="I203" s="171" t="s">
        <v>944</v>
      </c>
      <c r="J203" s="141" t="s">
        <v>550</v>
      </c>
      <c r="K203" s="141" t="s">
        <v>511</v>
      </c>
      <c r="L203" s="140"/>
      <c r="M203" s="106"/>
    </row>
    <row r="204" spans="1:13" ht="32">
      <c r="A204" s="140"/>
      <c r="B204" s="140"/>
      <c r="C204" s="139"/>
      <c r="D204" s="140"/>
      <c r="E204" s="140"/>
      <c r="F204" s="140"/>
      <c r="G204" s="140"/>
      <c r="H204" s="181">
        <v>163362</v>
      </c>
      <c r="I204" s="171" t="s">
        <v>945</v>
      </c>
      <c r="J204" s="141" t="s">
        <v>550</v>
      </c>
      <c r="K204" s="141" t="s">
        <v>511</v>
      </c>
      <c r="L204" s="140"/>
      <c r="M204" s="106"/>
    </row>
    <row r="205" spans="1:13" ht="16">
      <c r="A205" s="140"/>
      <c r="B205" s="140"/>
      <c r="C205" s="139"/>
      <c r="D205" s="140"/>
      <c r="E205" s="140"/>
      <c r="F205" s="140"/>
      <c r="G205" s="140"/>
      <c r="H205" s="181">
        <v>163363</v>
      </c>
      <c r="I205" s="195" t="s">
        <v>946</v>
      </c>
      <c r="J205" s="141" t="s">
        <v>550</v>
      </c>
      <c r="K205" s="141" t="s">
        <v>511</v>
      </c>
      <c r="L205" s="140"/>
      <c r="M205" s="106"/>
    </row>
    <row r="206" spans="1:13" ht="15">
      <c r="A206" s="140"/>
      <c r="B206" s="140"/>
      <c r="C206" s="139"/>
      <c r="D206" s="140"/>
      <c r="E206" s="140"/>
      <c r="F206" s="140"/>
      <c r="G206" s="140"/>
      <c r="H206" s="184">
        <v>165890</v>
      </c>
      <c r="I206" s="196" t="s">
        <v>947</v>
      </c>
      <c r="J206" s="141" t="s">
        <v>476</v>
      </c>
      <c r="K206" s="141" t="s">
        <v>455</v>
      </c>
      <c r="L206" s="140"/>
      <c r="M206" s="106"/>
    </row>
    <row r="207" spans="1:13" ht="15">
      <c r="A207" s="140"/>
      <c r="B207" s="140"/>
      <c r="C207" s="139"/>
      <c r="D207" s="140"/>
      <c r="E207" s="140"/>
      <c r="F207" s="140"/>
      <c r="G207" s="140"/>
      <c r="H207" s="184">
        <v>165891</v>
      </c>
      <c r="I207" s="196" t="s">
        <v>948</v>
      </c>
      <c r="J207" s="141" t="s">
        <v>476</v>
      </c>
      <c r="K207" s="141" t="s">
        <v>511</v>
      </c>
      <c r="L207" s="140"/>
      <c r="M207" s="106"/>
    </row>
    <row r="208" spans="1:13" ht="15">
      <c r="A208" s="140"/>
      <c r="B208" s="140"/>
      <c r="C208" s="139"/>
      <c r="D208" s="140"/>
      <c r="E208" s="140"/>
      <c r="F208" s="140"/>
      <c r="G208" s="140"/>
      <c r="H208" s="184">
        <v>162512</v>
      </c>
      <c r="I208" s="196" t="s">
        <v>949</v>
      </c>
      <c r="J208" s="141" t="s">
        <v>476</v>
      </c>
      <c r="K208" s="141" t="s">
        <v>511</v>
      </c>
      <c r="L208" s="140"/>
      <c r="M208" s="106"/>
    </row>
    <row r="209" spans="1:13" ht="32">
      <c r="A209" s="140"/>
      <c r="B209" s="140"/>
      <c r="C209" s="139"/>
      <c r="D209" s="140"/>
      <c r="E209" s="140"/>
      <c r="F209" s="140"/>
      <c r="G209" s="140"/>
      <c r="H209" s="184">
        <v>165893</v>
      </c>
      <c r="I209" s="171" t="s">
        <v>950</v>
      </c>
      <c r="J209" s="141" t="s">
        <v>853</v>
      </c>
      <c r="K209" s="141" t="s">
        <v>511</v>
      </c>
      <c r="L209" s="140"/>
      <c r="M209" s="106"/>
    </row>
    <row r="210" spans="1:13" ht="76">
      <c r="A210" s="140"/>
      <c r="B210" s="140"/>
      <c r="C210" s="139"/>
      <c r="D210" s="140"/>
      <c r="E210" s="140"/>
      <c r="F210" s="140"/>
      <c r="G210" s="140"/>
      <c r="H210" s="184">
        <v>165894</v>
      </c>
      <c r="I210" s="197" t="s">
        <v>951</v>
      </c>
      <c r="J210" s="142" t="s">
        <v>576</v>
      </c>
      <c r="K210" s="142" t="s">
        <v>511</v>
      </c>
      <c r="L210" s="140"/>
      <c r="M210" s="106"/>
    </row>
    <row r="211" spans="1:13" ht="32">
      <c r="A211" s="140"/>
      <c r="B211" s="140"/>
      <c r="C211" s="139"/>
      <c r="D211" s="140"/>
      <c r="E211" s="140"/>
      <c r="F211" s="140"/>
      <c r="G211" s="140"/>
      <c r="H211" s="170">
        <v>165895</v>
      </c>
      <c r="I211" s="171" t="s">
        <v>952</v>
      </c>
      <c r="J211" s="141" t="s">
        <v>862</v>
      </c>
      <c r="K211" s="141" t="s">
        <v>455</v>
      </c>
      <c r="L211" s="140"/>
      <c r="M211" s="106"/>
    </row>
    <row r="212" spans="1:13" ht="96">
      <c r="A212" s="140"/>
      <c r="B212" s="140"/>
      <c r="C212" s="139"/>
      <c r="D212" s="140"/>
      <c r="E212" s="140"/>
      <c r="F212" s="140"/>
      <c r="G212" s="140"/>
      <c r="H212" s="181">
        <v>165896</v>
      </c>
      <c r="I212" s="171" t="s">
        <v>953</v>
      </c>
      <c r="J212" s="141" t="s">
        <v>862</v>
      </c>
      <c r="K212" s="141" t="s">
        <v>455</v>
      </c>
      <c r="L212" s="140"/>
      <c r="M212" s="106"/>
    </row>
    <row r="213" spans="1:13" ht="80">
      <c r="A213" s="140"/>
      <c r="B213" s="140"/>
      <c r="C213" s="139"/>
      <c r="D213" s="140"/>
      <c r="E213" s="140"/>
      <c r="F213" s="140"/>
      <c r="G213" s="140"/>
      <c r="H213" s="170">
        <v>165897</v>
      </c>
      <c r="I213" s="171" t="s">
        <v>954</v>
      </c>
      <c r="J213" s="141" t="s">
        <v>862</v>
      </c>
      <c r="K213" s="141" t="s">
        <v>455</v>
      </c>
      <c r="L213" s="140"/>
      <c r="M213" s="106"/>
    </row>
    <row r="214" spans="1:13" ht="96">
      <c r="A214" s="140"/>
      <c r="B214" s="140"/>
      <c r="C214" s="139"/>
      <c r="D214" s="140"/>
      <c r="E214" s="140"/>
      <c r="F214" s="140"/>
      <c r="G214" s="140"/>
      <c r="H214" s="181">
        <v>165898</v>
      </c>
      <c r="I214" s="171" t="s">
        <v>955</v>
      </c>
      <c r="J214" s="141" t="s">
        <v>862</v>
      </c>
      <c r="K214" s="141" t="s">
        <v>455</v>
      </c>
      <c r="L214" s="140"/>
      <c r="M214" s="106"/>
    </row>
    <row r="215" spans="1:13" ht="106">
      <c r="A215" s="140"/>
      <c r="B215" s="140"/>
      <c r="C215" s="139"/>
      <c r="D215" s="140"/>
      <c r="E215" s="140"/>
      <c r="F215" s="140"/>
      <c r="G215" s="140"/>
      <c r="H215" s="181">
        <v>165899</v>
      </c>
      <c r="I215" s="198" t="s">
        <v>956</v>
      </c>
      <c r="J215" s="141" t="s">
        <v>862</v>
      </c>
      <c r="K215" s="141" t="s">
        <v>455</v>
      </c>
      <c r="L215" s="140"/>
      <c r="M215" s="106"/>
    </row>
    <row r="216" spans="1:13" ht="16">
      <c r="A216" s="140"/>
      <c r="B216" s="140"/>
      <c r="C216" s="139"/>
      <c r="D216" s="140"/>
      <c r="E216" s="140"/>
      <c r="F216" s="140"/>
      <c r="G216" s="140"/>
      <c r="H216" s="199" t="s">
        <v>957</v>
      </c>
      <c r="I216" s="141"/>
      <c r="J216" s="141"/>
      <c r="K216" s="141"/>
      <c r="L216" s="140"/>
      <c r="M216" s="106"/>
    </row>
    <row r="217" spans="1:13" ht="16">
      <c r="A217" s="140"/>
      <c r="B217" s="140"/>
      <c r="C217" s="139"/>
      <c r="D217" s="140"/>
      <c r="E217" s="140"/>
      <c r="F217" s="140"/>
      <c r="G217" s="140"/>
      <c r="H217" s="181">
        <v>165901</v>
      </c>
      <c r="I217" s="198" t="s">
        <v>958</v>
      </c>
      <c r="J217" s="190" t="s">
        <v>853</v>
      </c>
      <c r="K217" s="190" t="s">
        <v>511</v>
      </c>
      <c r="L217" s="140"/>
      <c r="M217" s="106"/>
    </row>
    <row r="218" spans="1:13" ht="31">
      <c r="A218" s="140"/>
      <c r="B218" s="140"/>
      <c r="C218" s="139"/>
      <c r="D218" s="140"/>
      <c r="E218" s="140"/>
      <c r="F218" s="140"/>
      <c r="G218" s="140"/>
      <c r="H218" s="200">
        <v>165902</v>
      </c>
      <c r="I218" s="198" t="s">
        <v>959</v>
      </c>
      <c r="J218" s="190" t="s">
        <v>476</v>
      </c>
      <c r="K218" s="190" t="s">
        <v>455</v>
      </c>
      <c r="L218" s="140"/>
      <c r="M218" s="106"/>
    </row>
    <row r="219" spans="1:13" ht="16">
      <c r="A219" s="140"/>
      <c r="B219" s="140"/>
      <c r="C219" s="139"/>
      <c r="D219" s="140"/>
      <c r="E219" s="140"/>
      <c r="F219" s="140"/>
      <c r="G219" s="140"/>
      <c r="H219" s="200">
        <v>165903</v>
      </c>
      <c r="I219" s="198" t="s">
        <v>960</v>
      </c>
      <c r="J219" s="190" t="s">
        <v>853</v>
      </c>
      <c r="K219" s="190" t="s">
        <v>511</v>
      </c>
      <c r="L219" s="140"/>
      <c r="M219" s="106"/>
    </row>
    <row r="220" spans="1:13" ht="31">
      <c r="A220" s="140"/>
      <c r="B220" s="140"/>
      <c r="C220" s="139"/>
      <c r="D220" s="140"/>
      <c r="E220" s="140"/>
      <c r="F220" s="140"/>
      <c r="G220" s="140"/>
      <c r="H220" s="200">
        <v>165904</v>
      </c>
      <c r="I220" s="198" t="s">
        <v>961</v>
      </c>
      <c r="J220" s="190" t="s">
        <v>476</v>
      </c>
      <c r="K220" s="190" t="s">
        <v>455</v>
      </c>
      <c r="L220" s="140"/>
      <c r="M220" s="106"/>
    </row>
    <row r="221" spans="1:13" ht="76">
      <c r="A221" s="140"/>
      <c r="B221" s="140"/>
      <c r="C221" s="139"/>
      <c r="D221" s="140"/>
      <c r="E221" s="140"/>
      <c r="F221" s="140"/>
      <c r="G221" s="140"/>
      <c r="H221" s="181">
        <v>165905</v>
      </c>
      <c r="I221" s="198" t="s">
        <v>962</v>
      </c>
      <c r="J221" s="190" t="s">
        <v>576</v>
      </c>
      <c r="K221" s="190" t="s">
        <v>511</v>
      </c>
      <c r="L221" s="140"/>
      <c r="M221" s="106"/>
    </row>
    <row r="222" spans="1:13" ht="76">
      <c r="A222" s="140"/>
      <c r="B222" s="140"/>
      <c r="C222" s="139"/>
      <c r="D222" s="140"/>
      <c r="E222" s="140"/>
      <c r="F222" s="140"/>
      <c r="G222" s="140"/>
      <c r="H222" s="181">
        <v>165906</v>
      </c>
      <c r="I222" s="198" t="s">
        <v>963</v>
      </c>
      <c r="J222" s="190" t="s">
        <v>576</v>
      </c>
      <c r="K222" s="190" t="s">
        <v>511</v>
      </c>
      <c r="L222" s="140"/>
      <c r="M222" s="106"/>
    </row>
    <row r="223" spans="1:13" ht="106">
      <c r="A223" s="140"/>
      <c r="B223" s="140"/>
      <c r="C223" s="139"/>
      <c r="D223" s="140"/>
      <c r="E223" s="140"/>
      <c r="F223" s="140"/>
      <c r="G223" s="140"/>
      <c r="H223" s="184">
        <v>165912</v>
      </c>
      <c r="I223" s="193" t="s">
        <v>964</v>
      </c>
      <c r="J223" s="186" t="s">
        <v>576</v>
      </c>
      <c r="K223" s="186" t="s">
        <v>511</v>
      </c>
      <c r="L223" s="140"/>
      <c r="M223" s="106"/>
    </row>
    <row r="224" spans="1:13" ht="91">
      <c r="A224" s="140"/>
      <c r="B224" s="140"/>
      <c r="C224" s="139"/>
      <c r="D224" s="140"/>
      <c r="E224" s="140"/>
      <c r="F224" s="140"/>
      <c r="G224" s="140"/>
      <c r="H224" s="184">
        <v>165913</v>
      </c>
      <c r="I224" s="201" t="s">
        <v>965</v>
      </c>
      <c r="J224" s="186" t="s">
        <v>576</v>
      </c>
      <c r="K224" s="186" t="s">
        <v>511</v>
      </c>
      <c r="L224" s="140"/>
      <c r="M224" s="106"/>
    </row>
    <row r="225" spans="1:13" ht="91">
      <c r="A225" s="140"/>
      <c r="B225" s="140"/>
      <c r="C225" s="139"/>
      <c r="D225" s="140"/>
      <c r="E225" s="140"/>
      <c r="F225" s="140"/>
      <c r="G225" s="140"/>
      <c r="H225" s="184">
        <v>165914</v>
      </c>
      <c r="I225" s="193" t="s">
        <v>966</v>
      </c>
      <c r="J225" s="186" t="s">
        <v>576</v>
      </c>
      <c r="K225" s="186" t="s">
        <v>511</v>
      </c>
      <c r="L225" s="140"/>
      <c r="M225" s="106"/>
    </row>
    <row r="226" spans="1:13" ht="15">
      <c r="A226" s="140"/>
      <c r="B226" s="140"/>
      <c r="C226" s="139"/>
      <c r="D226" s="140"/>
      <c r="E226" s="140"/>
      <c r="F226" s="140"/>
      <c r="G226" s="140"/>
      <c r="H226" s="184">
        <v>165915</v>
      </c>
      <c r="I226" s="196" t="s">
        <v>967</v>
      </c>
      <c r="J226" s="186" t="s">
        <v>476</v>
      </c>
      <c r="K226" s="186" t="s">
        <v>455</v>
      </c>
      <c r="L226" s="140"/>
      <c r="M226" s="106"/>
    </row>
    <row r="227" spans="1:13" ht="15">
      <c r="A227" s="140"/>
      <c r="B227" s="140"/>
      <c r="C227" s="139"/>
      <c r="D227" s="140"/>
      <c r="E227" s="140"/>
      <c r="F227" s="140"/>
      <c r="G227" s="140"/>
      <c r="H227" s="184">
        <v>165916</v>
      </c>
      <c r="I227" s="196" t="s">
        <v>968</v>
      </c>
      <c r="J227" s="186" t="s">
        <v>476</v>
      </c>
      <c r="K227" s="186" t="s">
        <v>455</v>
      </c>
      <c r="L227" s="140"/>
      <c r="M227" s="106"/>
    </row>
    <row r="228" spans="1:13" ht="61">
      <c r="A228" s="140"/>
      <c r="B228" s="140"/>
      <c r="C228" s="139"/>
      <c r="D228" s="140"/>
      <c r="E228" s="140"/>
      <c r="F228" s="140"/>
      <c r="G228" s="140"/>
      <c r="H228" s="184">
        <v>165917</v>
      </c>
      <c r="I228" s="193" t="s">
        <v>969</v>
      </c>
      <c r="J228" s="186" t="s">
        <v>476</v>
      </c>
      <c r="K228" s="186" t="s">
        <v>455</v>
      </c>
      <c r="L228" s="140"/>
      <c r="M228" s="106"/>
    </row>
    <row r="229" spans="1:13" ht="15">
      <c r="A229" s="140"/>
      <c r="B229" s="140"/>
      <c r="C229" s="139"/>
      <c r="D229" s="140"/>
      <c r="E229" s="140"/>
      <c r="F229" s="140"/>
      <c r="G229" s="140"/>
      <c r="H229" s="188">
        <v>165918</v>
      </c>
      <c r="I229" s="196" t="s">
        <v>970</v>
      </c>
      <c r="J229" s="186" t="s">
        <v>476</v>
      </c>
      <c r="K229" s="186" t="s">
        <v>455</v>
      </c>
      <c r="L229" s="140"/>
      <c r="M229" s="106"/>
    </row>
    <row r="230" spans="1:13" ht="46">
      <c r="A230" s="140"/>
      <c r="B230" s="140"/>
      <c r="C230" s="139"/>
      <c r="D230" s="140"/>
      <c r="E230" s="140"/>
      <c r="F230" s="140"/>
      <c r="G230" s="140"/>
      <c r="H230" s="188">
        <v>165919</v>
      </c>
      <c r="I230" s="193" t="s">
        <v>971</v>
      </c>
      <c r="J230" s="186" t="s">
        <v>476</v>
      </c>
      <c r="K230" s="186" t="s">
        <v>455</v>
      </c>
      <c r="L230" s="140"/>
      <c r="M230" s="106"/>
    </row>
    <row r="231" spans="1:13" ht="46">
      <c r="A231" s="140"/>
      <c r="B231" s="140"/>
      <c r="C231" s="139"/>
      <c r="D231" s="140"/>
      <c r="E231" s="140"/>
      <c r="F231" s="140"/>
      <c r="G231" s="140"/>
      <c r="H231" s="188">
        <v>165920</v>
      </c>
      <c r="I231" s="185" t="s">
        <v>972</v>
      </c>
      <c r="J231" s="186" t="s">
        <v>476</v>
      </c>
      <c r="K231" s="186" t="s">
        <v>455</v>
      </c>
      <c r="L231" s="140"/>
      <c r="M231" s="106"/>
    </row>
    <row r="232" spans="1:13" ht="46">
      <c r="A232" s="140"/>
      <c r="B232" s="140"/>
      <c r="C232" s="139"/>
      <c r="D232" s="140"/>
      <c r="E232" s="140"/>
      <c r="F232" s="140"/>
      <c r="G232" s="140"/>
      <c r="H232" s="184">
        <v>165921</v>
      </c>
      <c r="I232" s="193" t="s">
        <v>973</v>
      </c>
      <c r="J232" s="142" t="s">
        <v>476</v>
      </c>
      <c r="K232" s="142" t="s">
        <v>455</v>
      </c>
      <c r="L232" s="140"/>
      <c r="M232" s="106"/>
    </row>
    <row r="233" spans="1:13" ht="15">
      <c r="A233" s="140"/>
      <c r="B233" s="140"/>
      <c r="C233" s="139"/>
      <c r="D233" s="140"/>
      <c r="E233" s="140"/>
      <c r="F233" s="140"/>
      <c r="G233" s="140"/>
      <c r="H233" s="188"/>
      <c r="I233" s="185"/>
      <c r="J233" s="186"/>
      <c r="K233" s="186"/>
      <c r="L233" s="140"/>
      <c r="M233" s="106"/>
    </row>
    <row r="234" spans="1:13" ht="15">
      <c r="A234" s="140"/>
      <c r="B234" s="140"/>
      <c r="C234" s="139"/>
      <c r="D234" s="140"/>
      <c r="E234" s="140"/>
      <c r="F234" s="140"/>
      <c r="G234" s="140"/>
      <c r="H234" s="202"/>
      <c r="I234" s="139"/>
      <c r="J234" s="140"/>
      <c r="K234" s="140"/>
      <c r="L234" s="140"/>
      <c r="M234" s="106"/>
    </row>
    <row r="235" spans="1:13" ht="15">
      <c r="A235" s="140"/>
      <c r="B235" s="140"/>
      <c r="C235" s="139"/>
      <c r="D235" s="140"/>
      <c r="E235" s="140"/>
      <c r="F235" s="140"/>
      <c r="G235" s="140"/>
      <c r="H235" s="202"/>
      <c r="I235" s="139"/>
      <c r="J235" s="140"/>
      <c r="K235" s="140"/>
      <c r="L235" s="140"/>
      <c r="M235" s="106"/>
    </row>
    <row r="236" spans="1:13" ht="15">
      <c r="A236" s="140"/>
      <c r="B236" s="140"/>
      <c r="C236" s="139"/>
      <c r="D236" s="140"/>
      <c r="E236" s="140"/>
      <c r="F236" s="140"/>
      <c r="G236" s="140"/>
      <c r="H236" s="202"/>
      <c r="I236" s="139"/>
      <c r="J236" s="140"/>
      <c r="K236" s="140"/>
      <c r="L236" s="140"/>
      <c r="M236" s="106"/>
    </row>
    <row r="237" spans="1:13" ht="15">
      <c r="A237" s="140"/>
      <c r="B237" s="140"/>
      <c r="C237" s="139"/>
      <c r="D237" s="140"/>
      <c r="E237" s="140"/>
      <c r="F237" s="140"/>
      <c r="G237" s="140"/>
      <c r="H237" s="202"/>
      <c r="I237" s="139"/>
      <c r="J237" s="140"/>
      <c r="K237" s="140"/>
      <c r="L237" s="140"/>
      <c r="M237" s="106"/>
    </row>
    <row r="238" spans="1:13" ht="15">
      <c r="A238" s="140"/>
      <c r="B238" s="140"/>
      <c r="C238" s="139"/>
      <c r="D238" s="140"/>
      <c r="E238" s="140"/>
      <c r="F238" s="140"/>
      <c r="G238" s="140"/>
      <c r="H238" s="202"/>
      <c r="I238" s="139"/>
      <c r="J238" s="140"/>
      <c r="K238" s="140"/>
      <c r="L238" s="140"/>
      <c r="M238" s="106"/>
    </row>
    <row r="239" spans="1:13" ht="15">
      <c r="A239" s="140"/>
      <c r="B239" s="140"/>
      <c r="C239" s="139"/>
      <c r="D239" s="140"/>
      <c r="E239" s="140"/>
      <c r="F239" s="140"/>
      <c r="G239" s="140"/>
      <c r="H239" s="202"/>
      <c r="I239" s="139"/>
      <c r="J239" s="140"/>
      <c r="K239" s="140"/>
      <c r="L239" s="140"/>
      <c r="M239" s="106"/>
    </row>
    <row r="240" spans="1:13" ht="15">
      <c r="A240" s="140"/>
      <c r="B240" s="140"/>
      <c r="C240" s="139"/>
      <c r="D240" s="140"/>
      <c r="E240" s="140"/>
      <c r="F240" s="140"/>
      <c r="G240" s="140"/>
      <c r="H240" s="202"/>
      <c r="I240" s="139"/>
      <c r="J240" s="140"/>
      <c r="K240" s="140"/>
      <c r="L240" s="140"/>
      <c r="M240" s="106"/>
    </row>
    <row r="241" spans="1:13" ht="15">
      <c r="A241" s="140"/>
      <c r="B241" s="140"/>
      <c r="C241" s="139"/>
      <c r="D241" s="140"/>
      <c r="E241" s="140"/>
      <c r="F241" s="140"/>
      <c r="G241" s="140"/>
      <c r="H241" s="202"/>
      <c r="I241" s="139"/>
      <c r="J241" s="140"/>
      <c r="K241" s="140"/>
      <c r="L241" s="140"/>
      <c r="M241" s="106"/>
    </row>
    <row r="242" spans="1:13" ht="15">
      <c r="A242" s="140"/>
      <c r="B242" s="140"/>
      <c r="C242" s="139"/>
      <c r="D242" s="140"/>
      <c r="E242" s="140"/>
      <c r="F242" s="140"/>
      <c r="G242" s="140"/>
      <c r="H242" s="202"/>
      <c r="I242" s="139"/>
      <c r="J242" s="140"/>
      <c r="K242" s="140"/>
      <c r="L242" s="140"/>
      <c r="M242" s="106"/>
    </row>
    <row r="243" spans="1:13" ht="15">
      <c r="A243" s="140"/>
      <c r="B243" s="140"/>
      <c r="C243" s="139"/>
      <c r="D243" s="140"/>
      <c r="E243" s="140"/>
      <c r="F243" s="140"/>
      <c r="G243" s="140"/>
      <c r="H243" s="202"/>
      <c r="I243" s="139"/>
      <c r="J243" s="140"/>
      <c r="K243" s="140"/>
      <c r="L243" s="140"/>
      <c r="M243" s="106"/>
    </row>
    <row r="244" spans="1:13" ht="16">
      <c r="A244" s="140"/>
      <c r="B244" s="140"/>
      <c r="C244" s="139"/>
      <c r="D244" s="140"/>
      <c r="E244" s="140"/>
      <c r="F244" s="140"/>
      <c r="G244" s="140"/>
      <c r="H244" s="203"/>
      <c r="I244" s="194"/>
      <c r="J244" s="142"/>
      <c r="K244" s="142"/>
      <c r="L244" s="140"/>
      <c r="M244" s="106"/>
    </row>
    <row r="245" spans="1:13" ht="15">
      <c r="A245" s="140"/>
      <c r="B245" s="140"/>
      <c r="C245" s="139"/>
      <c r="D245" s="140"/>
      <c r="E245" s="140"/>
      <c r="F245" s="140"/>
      <c r="G245" s="140"/>
      <c r="H245" s="203"/>
      <c r="I245" s="139"/>
      <c r="J245" s="140"/>
      <c r="K245" s="140"/>
      <c r="L245" s="140"/>
      <c r="M245" s="106"/>
    </row>
    <row r="246" spans="1:13" ht="15">
      <c r="A246" s="140"/>
      <c r="B246" s="140"/>
      <c r="C246" s="139"/>
      <c r="D246" s="140"/>
      <c r="E246" s="140"/>
      <c r="F246" s="140"/>
      <c r="G246" s="140"/>
      <c r="H246" s="202"/>
      <c r="I246" s="139"/>
      <c r="J246" s="140"/>
      <c r="K246" s="140"/>
      <c r="L246" s="140"/>
      <c r="M246" s="106"/>
    </row>
    <row r="247" spans="1:13" ht="15">
      <c r="A247" s="140"/>
      <c r="B247" s="140"/>
      <c r="C247" s="139"/>
      <c r="D247" s="140"/>
      <c r="E247" s="140"/>
      <c r="F247" s="140"/>
      <c r="G247" s="140"/>
      <c r="H247" s="202"/>
      <c r="I247" s="139"/>
      <c r="J247" s="140"/>
      <c r="K247" s="140"/>
      <c r="L247" s="140"/>
      <c r="M247" s="106"/>
    </row>
    <row r="248" spans="1:13" ht="15">
      <c r="A248" s="140"/>
      <c r="B248" s="140"/>
      <c r="C248" s="139"/>
      <c r="D248" s="140"/>
      <c r="E248" s="140"/>
      <c r="F248" s="140"/>
      <c r="G248" s="140"/>
      <c r="H248" s="202"/>
      <c r="I248" s="139"/>
      <c r="J248" s="140"/>
      <c r="K248" s="140"/>
      <c r="L248" s="140"/>
      <c r="M248" s="106"/>
    </row>
    <row r="249" spans="1:13" ht="15">
      <c r="A249" s="140"/>
      <c r="B249" s="140"/>
      <c r="C249" s="139"/>
      <c r="D249" s="140"/>
      <c r="E249" s="140"/>
      <c r="F249" s="140"/>
      <c r="G249" s="140"/>
      <c r="H249" s="202"/>
      <c r="I249" s="139"/>
      <c r="J249" s="140"/>
      <c r="K249" s="140"/>
      <c r="L249" s="140"/>
      <c r="M249" s="106"/>
    </row>
    <row r="250" spans="1:13" ht="15">
      <c r="A250" s="140"/>
      <c r="B250" s="140"/>
      <c r="C250" s="139"/>
      <c r="D250" s="140"/>
      <c r="E250" s="140"/>
      <c r="F250" s="140"/>
      <c r="G250" s="140"/>
      <c r="H250" s="202"/>
      <c r="I250" s="139"/>
      <c r="J250" s="140"/>
      <c r="K250" s="140"/>
      <c r="L250" s="140"/>
      <c r="M250" s="106"/>
    </row>
    <row r="251" spans="1:13" ht="15">
      <c r="A251" s="140"/>
      <c r="B251" s="140"/>
      <c r="C251" s="139"/>
      <c r="D251" s="140"/>
      <c r="E251" s="140"/>
      <c r="F251" s="140"/>
      <c r="G251" s="140"/>
      <c r="H251" s="202"/>
      <c r="I251" s="139"/>
      <c r="J251" s="140"/>
      <c r="K251" s="140"/>
      <c r="L251" s="140"/>
      <c r="M251" s="106"/>
    </row>
    <row r="252" spans="1:13" ht="15">
      <c r="A252" s="140"/>
      <c r="B252" s="140"/>
      <c r="C252" s="139"/>
      <c r="D252" s="140"/>
      <c r="E252" s="140"/>
      <c r="F252" s="140"/>
      <c r="G252" s="140"/>
      <c r="H252" s="202"/>
      <c r="I252" s="139"/>
      <c r="J252" s="140"/>
      <c r="K252" s="140"/>
      <c r="L252" s="140"/>
      <c r="M252" s="106"/>
    </row>
    <row r="253" spans="1:13" ht="15">
      <c r="A253" s="140"/>
      <c r="B253" s="140"/>
      <c r="C253" s="139"/>
      <c r="D253" s="140"/>
      <c r="E253" s="140"/>
      <c r="F253" s="140"/>
      <c r="G253" s="140"/>
      <c r="H253" s="202"/>
      <c r="I253" s="139"/>
      <c r="J253" s="140"/>
      <c r="K253" s="140"/>
      <c r="L253" s="140"/>
      <c r="M253" s="106"/>
    </row>
    <row r="254" spans="1:13" ht="15">
      <c r="A254" s="140"/>
      <c r="B254" s="140"/>
      <c r="C254" s="139"/>
      <c r="D254" s="140"/>
      <c r="E254" s="140"/>
      <c r="F254" s="140"/>
      <c r="G254" s="140"/>
      <c r="H254" s="202"/>
      <c r="I254" s="204"/>
      <c r="J254" s="140"/>
      <c r="K254" s="140"/>
      <c r="L254" s="140"/>
      <c r="M254" s="106"/>
    </row>
    <row r="255" spans="1:13" ht="15">
      <c r="A255" s="140"/>
      <c r="B255" s="140"/>
      <c r="C255" s="139"/>
      <c r="D255" s="140"/>
      <c r="E255" s="140"/>
      <c r="F255" s="140"/>
      <c r="G255" s="140"/>
      <c r="H255" s="202"/>
      <c r="I255" s="204"/>
      <c r="J255" s="140"/>
      <c r="K255" s="140"/>
      <c r="L255" s="140"/>
      <c r="M255" s="106"/>
    </row>
    <row r="256" spans="1:13" ht="15">
      <c r="A256" s="140"/>
      <c r="B256" s="140"/>
      <c r="C256" s="139"/>
      <c r="D256" s="140"/>
      <c r="E256" s="140"/>
      <c r="F256" s="140"/>
      <c r="G256" s="140"/>
      <c r="H256" s="202"/>
      <c r="I256" s="204"/>
      <c r="J256" s="140"/>
      <c r="K256" s="140"/>
      <c r="L256" s="140"/>
      <c r="M256" s="106"/>
    </row>
    <row r="257" spans="1:13" ht="15">
      <c r="A257" s="140"/>
      <c r="B257" s="140"/>
      <c r="C257" s="139"/>
      <c r="D257" s="140"/>
      <c r="E257" s="140"/>
      <c r="F257" s="140"/>
      <c r="G257" s="140"/>
      <c r="H257" s="202"/>
      <c r="I257" s="139"/>
      <c r="J257" s="140"/>
      <c r="K257" s="140"/>
      <c r="L257" s="140"/>
      <c r="M257" s="106"/>
    </row>
    <row r="258" spans="1:13" ht="15">
      <c r="A258" s="140"/>
      <c r="B258" s="140"/>
      <c r="C258" s="139"/>
      <c r="D258" s="140"/>
      <c r="E258" s="140"/>
      <c r="F258" s="140"/>
      <c r="G258" s="140"/>
      <c r="H258" s="202"/>
      <c r="I258" s="197"/>
      <c r="J258" s="142"/>
      <c r="K258" s="142"/>
      <c r="L258" s="140"/>
      <c r="M258" s="106"/>
    </row>
    <row r="259" spans="1:13" ht="15">
      <c r="A259" s="140"/>
      <c r="B259" s="140"/>
      <c r="C259" s="139"/>
      <c r="D259" s="140"/>
      <c r="E259" s="140"/>
      <c r="F259" s="140"/>
      <c r="G259" s="140"/>
      <c r="H259" s="203"/>
      <c r="I259" s="139"/>
      <c r="J259" s="140"/>
      <c r="K259" s="140"/>
      <c r="L259" s="140"/>
      <c r="M259" s="106"/>
    </row>
    <row r="260" spans="1:13" ht="15">
      <c r="A260" s="140"/>
      <c r="B260" s="140"/>
      <c r="C260" s="139"/>
      <c r="D260" s="140"/>
      <c r="E260" s="140"/>
      <c r="F260" s="140"/>
      <c r="G260" s="140"/>
      <c r="H260" s="202"/>
      <c r="I260" s="139"/>
      <c r="J260" s="140"/>
      <c r="K260" s="140"/>
      <c r="L260" s="140"/>
      <c r="M260" s="106"/>
    </row>
    <row r="261" spans="1:13" ht="15">
      <c r="A261" s="140"/>
      <c r="B261" s="140"/>
      <c r="C261" s="139"/>
      <c r="D261" s="140"/>
      <c r="E261" s="140"/>
      <c r="F261" s="140"/>
      <c r="G261" s="140"/>
      <c r="H261" s="203"/>
      <c r="I261" s="139"/>
      <c r="J261" s="140"/>
      <c r="K261" s="140"/>
      <c r="L261" s="140"/>
      <c r="M261" s="106"/>
    </row>
    <row r="262" spans="1:13" ht="15">
      <c r="A262" s="140"/>
      <c r="B262" s="140"/>
      <c r="C262" s="139"/>
      <c r="D262" s="140"/>
      <c r="E262" s="140"/>
      <c r="F262" s="140"/>
      <c r="G262" s="140"/>
      <c r="H262" s="202"/>
      <c r="I262" s="139"/>
      <c r="J262" s="140"/>
      <c r="K262" s="140"/>
      <c r="L262" s="140"/>
      <c r="M262" s="106"/>
    </row>
    <row r="263" spans="1:13" ht="15">
      <c r="A263" s="140"/>
      <c r="B263" s="140"/>
      <c r="C263" s="139"/>
      <c r="D263" s="140"/>
      <c r="E263" s="140"/>
      <c r="F263" s="140"/>
      <c r="G263" s="140"/>
      <c r="H263" s="202"/>
      <c r="I263" s="197"/>
      <c r="J263" s="140"/>
      <c r="K263" s="140"/>
      <c r="L263" s="140"/>
      <c r="M263" s="106"/>
    </row>
    <row r="264" spans="1:13" ht="16">
      <c r="A264" s="140"/>
      <c r="B264" s="140"/>
      <c r="C264" s="139"/>
      <c r="D264" s="140"/>
      <c r="E264" s="140"/>
      <c r="F264" s="140"/>
      <c r="G264" s="140"/>
      <c r="H264" s="205"/>
      <c r="I264" s="140"/>
      <c r="J264" s="140"/>
      <c r="K264" s="140"/>
      <c r="L264" s="140"/>
      <c r="M264" s="106"/>
    </row>
    <row r="265" spans="1:13" ht="15">
      <c r="A265" s="140"/>
      <c r="B265" s="140"/>
      <c r="C265" s="139"/>
      <c r="D265" s="140"/>
      <c r="E265" s="140"/>
      <c r="F265" s="140"/>
      <c r="G265" s="140"/>
      <c r="H265" s="202"/>
      <c r="I265" s="197"/>
      <c r="J265" s="142"/>
      <c r="K265" s="142"/>
      <c r="L265" s="140"/>
      <c r="M265" s="106"/>
    </row>
    <row r="266" spans="1:13" ht="15">
      <c r="A266" s="140"/>
      <c r="B266" s="140"/>
      <c r="C266" s="139"/>
      <c r="D266" s="140"/>
      <c r="E266" s="140"/>
      <c r="F266" s="140"/>
      <c r="G266" s="140"/>
      <c r="H266" s="206"/>
      <c r="I266" s="197"/>
      <c r="J266" s="142"/>
      <c r="K266" s="142"/>
      <c r="L266" s="140"/>
      <c r="M266" s="106"/>
    </row>
    <row r="267" spans="1:13" ht="15">
      <c r="A267" s="140"/>
      <c r="B267" s="140"/>
      <c r="C267" s="139"/>
      <c r="D267" s="140"/>
      <c r="E267" s="140"/>
      <c r="F267" s="140"/>
      <c r="G267" s="140"/>
      <c r="H267" s="206"/>
      <c r="I267" s="197"/>
      <c r="J267" s="142"/>
      <c r="K267" s="142"/>
      <c r="L267" s="140"/>
      <c r="M267" s="106"/>
    </row>
    <row r="268" spans="1:13" ht="15">
      <c r="A268" s="140"/>
      <c r="B268" s="140"/>
      <c r="C268" s="139"/>
      <c r="D268" s="140"/>
      <c r="E268" s="140"/>
      <c r="F268" s="140"/>
      <c r="G268" s="140"/>
      <c r="H268" s="206"/>
      <c r="I268" s="197"/>
      <c r="J268" s="142"/>
      <c r="K268" s="142"/>
      <c r="L268" s="140"/>
      <c r="M268" s="106"/>
    </row>
    <row r="269" spans="1:13" ht="15">
      <c r="A269" s="140"/>
      <c r="B269" s="140"/>
      <c r="C269" s="139"/>
      <c r="D269" s="140"/>
      <c r="E269" s="140"/>
      <c r="F269" s="140"/>
      <c r="G269" s="140"/>
      <c r="H269" s="202"/>
      <c r="I269" s="197"/>
      <c r="J269" s="142"/>
      <c r="K269" s="142"/>
      <c r="L269" s="140"/>
      <c r="M269" s="106"/>
    </row>
    <row r="270" spans="1:13" ht="15">
      <c r="A270" s="140"/>
      <c r="B270" s="140"/>
      <c r="C270" s="139"/>
      <c r="D270" s="140"/>
      <c r="E270" s="140"/>
      <c r="F270" s="140"/>
      <c r="G270" s="140"/>
      <c r="H270" s="202"/>
      <c r="I270" s="197"/>
      <c r="J270" s="142"/>
      <c r="K270" s="142"/>
      <c r="L270" s="140"/>
      <c r="M270" s="106"/>
    </row>
    <row r="271" spans="1:13" ht="15">
      <c r="A271" s="140"/>
      <c r="B271" s="140"/>
      <c r="C271" s="139"/>
      <c r="D271" s="140"/>
      <c r="E271" s="140"/>
      <c r="F271" s="140"/>
      <c r="G271" s="140"/>
      <c r="H271" s="202"/>
      <c r="I271" s="207"/>
      <c r="J271" s="186"/>
      <c r="K271" s="186"/>
      <c r="L271" s="140"/>
      <c r="M271" s="106"/>
    </row>
    <row r="272" spans="1:13" ht="15">
      <c r="A272" s="140"/>
      <c r="B272" s="140"/>
      <c r="C272" s="139"/>
      <c r="D272" s="140"/>
      <c r="E272" s="140"/>
      <c r="F272" s="140"/>
      <c r="G272" s="140"/>
      <c r="H272" s="202"/>
      <c r="I272" s="207"/>
      <c r="J272" s="186"/>
      <c r="K272" s="186"/>
      <c r="L272" s="140"/>
      <c r="M272" s="106"/>
    </row>
    <row r="273" spans="1:13" ht="15">
      <c r="A273" s="140"/>
      <c r="B273" s="140"/>
      <c r="C273" s="139"/>
      <c r="D273" s="140"/>
      <c r="E273" s="140"/>
      <c r="F273" s="140"/>
      <c r="G273" s="140"/>
      <c r="H273" s="202"/>
      <c r="I273" s="207"/>
      <c r="J273" s="186"/>
      <c r="K273" s="186"/>
      <c r="L273" s="140"/>
      <c r="M273" s="106"/>
    </row>
    <row r="274" spans="1:13" ht="15">
      <c r="A274" s="140"/>
      <c r="B274" s="140"/>
      <c r="C274" s="139"/>
      <c r="D274" s="140"/>
      <c r="E274" s="140"/>
      <c r="F274" s="140"/>
      <c r="G274" s="140"/>
      <c r="H274" s="202"/>
      <c r="I274" s="204"/>
      <c r="J274" s="186"/>
      <c r="K274" s="186"/>
      <c r="L274" s="140"/>
      <c r="M274" s="106"/>
    </row>
    <row r="275" spans="1:13" ht="15">
      <c r="A275" s="140"/>
      <c r="B275" s="140"/>
      <c r="C275" s="139"/>
      <c r="D275" s="140"/>
      <c r="E275" s="140"/>
      <c r="F275" s="140"/>
      <c r="G275" s="140"/>
      <c r="H275" s="202"/>
      <c r="I275" s="204"/>
      <c r="J275" s="186"/>
      <c r="K275" s="186"/>
      <c r="L275" s="140"/>
      <c r="M275" s="106"/>
    </row>
    <row r="276" spans="1:13" ht="15">
      <c r="A276" s="140"/>
      <c r="B276" s="140"/>
      <c r="C276" s="139"/>
      <c r="D276" s="140"/>
      <c r="E276" s="140"/>
      <c r="F276" s="140"/>
      <c r="G276" s="140"/>
      <c r="H276" s="202"/>
      <c r="I276" s="207"/>
      <c r="J276" s="186"/>
      <c r="K276" s="186"/>
      <c r="L276" s="140"/>
      <c r="M276" s="106"/>
    </row>
    <row r="277" spans="1:13" ht="15">
      <c r="A277" s="140"/>
      <c r="B277" s="140"/>
      <c r="C277" s="139"/>
      <c r="D277" s="140"/>
      <c r="E277" s="140"/>
      <c r="F277" s="140"/>
      <c r="G277" s="140"/>
      <c r="H277" s="188"/>
      <c r="I277" s="204"/>
      <c r="J277" s="186"/>
      <c r="K277" s="186"/>
      <c r="L277" s="140"/>
      <c r="M277" s="106"/>
    </row>
    <row r="278" spans="1:13" ht="15">
      <c r="A278" s="140"/>
      <c r="B278" s="140"/>
      <c r="C278" s="139"/>
      <c r="D278" s="140"/>
      <c r="E278" s="140"/>
      <c r="F278" s="140"/>
      <c r="G278" s="140"/>
      <c r="H278" s="188"/>
      <c r="I278" s="207"/>
      <c r="J278" s="186"/>
      <c r="K278" s="186"/>
      <c r="L278" s="140"/>
      <c r="M278" s="106"/>
    </row>
    <row r="279" spans="1:13" ht="15">
      <c r="A279" s="140"/>
      <c r="B279" s="140"/>
      <c r="C279" s="139"/>
      <c r="D279" s="140"/>
      <c r="E279" s="140"/>
      <c r="F279" s="140"/>
      <c r="G279" s="140"/>
      <c r="H279" s="188"/>
      <c r="I279" s="185"/>
      <c r="J279" s="186"/>
      <c r="K279" s="186"/>
      <c r="L279" s="140"/>
      <c r="M279" s="106"/>
    </row>
    <row r="280" spans="1:13" ht="15">
      <c r="A280" s="140"/>
      <c r="B280" s="140"/>
      <c r="C280" s="139"/>
      <c r="D280" s="140"/>
      <c r="E280" s="140"/>
      <c r="F280" s="140"/>
      <c r="G280" s="140"/>
      <c r="H280" s="202"/>
      <c r="I280" s="207"/>
      <c r="J280" s="142"/>
      <c r="K280" s="142"/>
      <c r="L280" s="140"/>
      <c r="M280" s="106"/>
    </row>
    <row r="281" spans="1:13" ht="13">
      <c r="C281" s="102"/>
      <c r="M281" s="106"/>
    </row>
    <row r="282" spans="1:13" ht="13">
      <c r="C282" s="102"/>
      <c r="M282" s="106"/>
    </row>
    <row r="283" spans="1:13" ht="13">
      <c r="C283" s="102"/>
      <c r="M283" s="106"/>
    </row>
    <row r="284" spans="1:13" ht="13">
      <c r="C284" s="102"/>
      <c r="M284" s="106"/>
    </row>
    <row r="285" spans="1:13" ht="13">
      <c r="C285" s="102"/>
      <c r="M285" s="106"/>
    </row>
    <row r="286" spans="1:13" ht="13">
      <c r="C286" s="102"/>
      <c r="M286" s="106"/>
    </row>
    <row r="287" spans="1:13" ht="13">
      <c r="C287" s="102"/>
      <c r="M287" s="106"/>
    </row>
    <row r="288" spans="1:13" ht="13">
      <c r="C288" s="102"/>
      <c r="M288" s="106"/>
    </row>
    <row r="289" spans="3:13" ht="13">
      <c r="C289" s="102"/>
      <c r="M289" s="106"/>
    </row>
    <row r="290" spans="3:13" ht="13">
      <c r="C290" s="102"/>
      <c r="M290" s="106"/>
    </row>
    <row r="291" spans="3:13" ht="13">
      <c r="C291" s="102"/>
      <c r="M291" s="106"/>
    </row>
    <row r="292" spans="3:13" ht="13">
      <c r="C292" s="102"/>
      <c r="M292" s="106"/>
    </row>
    <row r="293" spans="3:13" ht="13">
      <c r="C293" s="102"/>
      <c r="M293" s="106"/>
    </row>
    <row r="294" spans="3:13" ht="13">
      <c r="C294" s="102"/>
      <c r="M294" s="106"/>
    </row>
    <row r="295" spans="3:13" ht="13">
      <c r="C295" s="102"/>
      <c r="M295" s="106"/>
    </row>
    <row r="296" spans="3:13" ht="13">
      <c r="C296" s="102"/>
      <c r="M296" s="106"/>
    </row>
    <row r="297" spans="3:13" ht="13">
      <c r="C297" s="102"/>
      <c r="M297" s="106"/>
    </row>
    <row r="298" spans="3:13" ht="13">
      <c r="C298" s="102"/>
      <c r="M298" s="106"/>
    </row>
    <row r="299" spans="3:13" ht="13">
      <c r="C299" s="102"/>
      <c r="M299" s="106"/>
    </row>
    <row r="300" spans="3:13" ht="13">
      <c r="C300" s="102"/>
      <c r="M300" s="106"/>
    </row>
    <row r="301" spans="3:13" ht="13">
      <c r="C301" s="102"/>
      <c r="M301" s="106"/>
    </row>
    <row r="302" spans="3:13" ht="13">
      <c r="C302" s="102"/>
      <c r="M302" s="106"/>
    </row>
    <row r="303" spans="3:13" ht="13">
      <c r="C303" s="102"/>
      <c r="M303" s="106"/>
    </row>
    <row r="304" spans="3:13" ht="13">
      <c r="C304" s="102"/>
      <c r="M304" s="106"/>
    </row>
    <row r="305" spans="3:13" ht="13">
      <c r="C305" s="102"/>
      <c r="M305" s="106"/>
    </row>
    <row r="306" spans="3:13" ht="13">
      <c r="C306" s="102"/>
      <c r="M306" s="106"/>
    </row>
    <row r="307" spans="3:13" ht="13">
      <c r="C307" s="102"/>
      <c r="M307" s="106"/>
    </row>
    <row r="308" spans="3:13" ht="13">
      <c r="C308" s="102"/>
      <c r="M308" s="106"/>
    </row>
    <row r="309" spans="3:13" ht="13">
      <c r="C309" s="102"/>
      <c r="M309" s="106"/>
    </row>
    <row r="310" spans="3:13" ht="13">
      <c r="C310" s="102"/>
      <c r="M310" s="106"/>
    </row>
    <row r="311" spans="3:13" ht="13">
      <c r="C311" s="102"/>
      <c r="M311" s="106"/>
    </row>
    <row r="312" spans="3:13" ht="13">
      <c r="C312" s="102"/>
      <c r="M312" s="106"/>
    </row>
    <row r="313" spans="3:13" ht="13">
      <c r="C313" s="102"/>
      <c r="M313" s="106"/>
    </row>
    <row r="314" spans="3:13" ht="13">
      <c r="C314" s="102"/>
      <c r="M314" s="106"/>
    </row>
    <row r="315" spans="3:13" ht="13">
      <c r="C315" s="102"/>
      <c r="M315" s="106"/>
    </row>
    <row r="316" spans="3:13" ht="13">
      <c r="C316" s="102"/>
      <c r="M316" s="106"/>
    </row>
    <row r="317" spans="3:13" ht="13">
      <c r="C317" s="102"/>
      <c r="M317" s="106"/>
    </row>
    <row r="318" spans="3:13" ht="13">
      <c r="C318" s="102"/>
      <c r="M318" s="106"/>
    </row>
    <row r="319" spans="3:13" ht="13">
      <c r="C319" s="102"/>
      <c r="M319" s="106"/>
    </row>
    <row r="320" spans="3:13" ht="13">
      <c r="C320" s="102"/>
      <c r="M320" s="106"/>
    </row>
    <row r="321" spans="3:13" ht="13">
      <c r="C321" s="102"/>
      <c r="M321" s="106"/>
    </row>
    <row r="322" spans="3:13" ht="13">
      <c r="C322" s="102"/>
      <c r="M322" s="106"/>
    </row>
    <row r="323" spans="3:13" ht="13">
      <c r="C323" s="102"/>
      <c r="M323" s="106"/>
    </row>
    <row r="324" spans="3:13" ht="13">
      <c r="C324" s="102"/>
      <c r="M324" s="106"/>
    </row>
    <row r="325" spans="3:13" ht="13">
      <c r="C325" s="102"/>
      <c r="M325" s="106"/>
    </row>
    <row r="326" spans="3:13" ht="13">
      <c r="C326" s="102"/>
      <c r="M326" s="106"/>
    </row>
    <row r="327" spans="3:13" ht="13">
      <c r="C327" s="102"/>
      <c r="M327" s="106"/>
    </row>
    <row r="328" spans="3:13" ht="13">
      <c r="C328" s="102"/>
      <c r="M328" s="106"/>
    </row>
    <row r="329" spans="3:13" ht="13">
      <c r="C329" s="102"/>
      <c r="M329" s="106"/>
    </row>
    <row r="330" spans="3:13" ht="13">
      <c r="C330" s="102"/>
      <c r="M330" s="106"/>
    </row>
    <row r="331" spans="3:13" ht="13">
      <c r="C331" s="102"/>
      <c r="M331" s="106"/>
    </row>
    <row r="332" spans="3:13" ht="13">
      <c r="C332" s="102"/>
      <c r="M332" s="106"/>
    </row>
    <row r="333" spans="3:13" ht="13">
      <c r="C333" s="102"/>
      <c r="M333" s="106"/>
    </row>
    <row r="334" spans="3:13" ht="13">
      <c r="C334" s="102"/>
      <c r="M334" s="106"/>
    </row>
    <row r="335" spans="3:13" ht="13">
      <c r="C335" s="102"/>
      <c r="M335" s="106"/>
    </row>
    <row r="336" spans="3:13" ht="13">
      <c r="C336" s="102"/>
      <c r="M336" s="106"/>
    </row>
    <row r="337" spans="3:13" ht="13">
      <c r="C337" s="102"/>
      <c r="M337" s="106"/>
    </row>
    <row r="338" spans="3:13" ht="13">
      <c r="C338" s="102"/>
      <c r="M338" s="106"/>
    </row>
    <row r="339" spans="3:13" ht="13">
      <c r="C339" s="102"/>
      <c r="M339" s="106"/>
    </row>
    <row r="340" spans="3:13" ht="13">
      <c r="C340" s="102"/>
      <c r="M340" s="106"/>
    </row>
    <row r="341" spans="3:13" ht="13">
      <c r="C341" s="102"/>
      <c r="M341" s="106"/>
    </row>
    <row r="342" spans="3:13" ht="13">
      <c r="C342" s="102"/>
      <c r="M342" s="106"/>
    </row>
    <row r="343" spans="3:13" ht="13">
      <c r="C343" s="102"/>
      <c r="M343" s="106"/>
    </row>
    <row r="344" spans="3:13" ht="13">
      <c r="C344" s="102"/>
      <c r="M344" s="106"/>
    </row>
    <row r="345" spans="3:13" ht="13">
      <c r="C345" s="102"/>
      <c r="M345" s="106"/>
    </row>
    <row r="346" spans="3:13" ht="13">
      <c r="C346" s="102"/>
      <c r="M346" s="106"/>
    </row>
    <row r="347" spans="3:13" ht="13">
      <c r="C347" s="102"/>
      <c r="M347" s="106"/>
    </row>
    <row r="348" spans="3:13" ht="13">
      <c r="C348" s="102"/>
      <c r="M348" s="106"/>
    </row>
    <row r="349" spans="3:13" ht="13">
      <c r="C349" s="102"/>
      <c r="M349" s="106"/>
    </row>
    <row r="350" spans="3:13" ht="13">
      <c r="C350" s="102"/>
      <c r="M350" s="106"/>
    </row>
    <row r="351" spans="3:13" ht="13">
      <c r="C351" s="102"/>
      <c r="M351" s="106"/>
    </row>
    <row r="352" spans="3:13" ht="13">
      <c r="C352" s="102"/>
      <c r="M352" s="106"/>
    </row>
    <row r="353" spans="3:13" ht="13">
      <c r="C353" s="102"/>
      <c r="M353" s="106"/>
    </row>
    <row r="354" spans="3:13" ht="13">
      <c r="C354" s="102"/>
      <c r="M354" s="106"/>
    </row>
    <row r="355" spans="3:13" ht="13">
      <c r="C355" s="102"/>
      <c r="M355" s="106"/>
    </row>
    <row r="356" spans="3:13" ht="13">
      <c r="C356" s="102"/>
      <c r="M356" s="106"/>
    </row>
    <row r="357" spans="3:13" ht="13">
      <c r="C357" s="102"/>
      <c r="M357" s="106"/>
    </row>
    <row r="358" spans="3:13" ht="13">
      <c r="C358" s="102"/>
      <c r="M358" s="106"/>
    </row>
    <row r="359" spans="3:13" ht="13">
      <c r="C359" s="102"/>
      <c r="M359" s="106"/>
    </row>
    <row r="360" spans="3:13" ht="13">
      <c r="C360" s="102"/>
      <c r="M360" s="106"/>
    </row>
    <row r="361" spans="3:13" ht="13">
      <c r="C361" s="102"/>
      <c r="M361" s="106"/>
    </row>
    <row r="362" spans="3:13" ht="13">
      <c r="C362" s="102"/>
      <c r="M362" s="106"/>
    </row>
    <row r="363" spans="3:13" ht="13">
      <c r="C363" s="102"/>
      <c r="M363" s="106"/>
    </row>
    <row r="364" spans="3:13" ht="13">
      <c r="C364" s="102"/>
      <c r="M364" s="106"/>
    </row>
    <row r="365" spans="3:13" ht="13">
      <c r="C365" s="102"/>
      <c r="M365" s="106"/>
    </row>
    <row r="366" spans="3:13" ht="13">
      <c r="C366" s="102"/>
      <c r="M366" s="106"/>
    </row>
    <row r="367" spans="3:13" ht="13">
      <c r="C367" s="102"/>
      <c r="M367" s="106"/>
    </row>
    <row r="368" spans="3:13" ht="13">
      <c r="C368" s="102"/>
      <c r="M368" s="106"/>
    </row>
    <row r="369" spans="3:13" ht="13">
      <c r="C369" s="102"/>
      <c r="M369" s="106"/>
    </row>
    <row r="370" spans="3:13" ht="13">
      <c r="C370" s="102"/>
      <c r="M370" s="106"/>
    </row>
    <row r="371" spans="3:13" ht="13">
      <c r="C371" s="102"/>
      <c r="M371" s="106"/>
    </row>
    <row r="372" spans="3:13" ht="13">
      <c r="C372" s="102"/>
      <c r="M372" s="106"/>
    </row>
    <row r="373" spans="3:13" ht="13">
      <c r="C373" s="102"/>
      <c r="M373" s="106"/>
    </row>
    <row r="374" spans="3:13" ht="13">
      <c r="C374" s="102"/>
      <c r="M374" s="106"/>
    </row>
    <row r="375" spans="3:13" ht="13">
      <c r="C375" s="102"/>
      <c r="M375" s="106"/>
    </row>
    <row r="376" spans="3:13" ht="13">
      <c r="C376" s="102"/>
      <c r="M376" s="106"/>
    </row>
    <row r="377" spans="3:13" ht="13">
      <c r="C377" s="102"/>
      <c r="M377" s="106"/>
    </row>
    <row r="378" spans="3:13" ht="13">
      <c r="C378" s="102"/>
      <c r="M378" s="106"/>
    </row>
    <row r="379" spans="3:13" ht="13">
      <c r="C379" s="102"/>
      <c r="M379" s="106"/>
    </row>
    <row r="380" spans="3:13" ht="13">
      <c r="C380" s="102"/>
      <c r="M380" s="106"/>
    </row>
    <row r="381" spans="3:13" ht="13">
      <c r="C381" s="102"/>
      <c r="M381" s="106"/>
    </row>
    <row r="382" spans="3:13" ht="13">
      <c r="C382" s="102"/>
      <c r="M382" s="106"/>
    </row>
    <row r="383" spans="3:13" ht="13">
      <c r="C383" s="102"/>
      <c r="M383" s="106"/>
    </row>
    <row r="384" spans="3:13" ht="13">
      <c r="C384" s="102"/>
      <c r="M384" s="106"/>
    </row>
    <row r="385" spans="3:13" ht="13">
      <c r="C385" s="102"/>
      <c r="M385" s="106"/>
    </row>
    <row r="386" spans="3:13" ht="13">
      <c r="C386" s="102"/>
      <c r="M386" s="106"/>
    </row>
    <row r="387" spans="3:13" ht="13">
      <c r="C387" s="102"/>
      <c r="M387" s="106"/>
    </row>
    <row r="388" spans="3:13" ht="13">
      <c r="C388" s="102"/>
      <c r="M388" s="106"/>
    </row>
    <row r="389" spans="3:13" ht="13">
      <c r="C389" s="102"/>
      <c r="M389" s="106"/>
    </row>
    <row r="390" spans="3:13" ht="13">
      <c r="C390" s="102"/>
      <c r="M390" s="106"/>
    </row>
    <row r="391" spans="3:13" ht="13">
      <c r="C391" s="102"/>
      <c r="M391" s="106"/>
    </row>
    <row r="392" spans="3:13" ht="13">
      <c r="C392" s="102"/>
      <c r="M392" s="106"/>
    </row>
    <row r="393" spans="3:13" ht="13">
      <c r="C393" s="102"/>
      <c r="M393" s="106"/>
    </row>
    <row r="394" spans="3:13" ht="13">
      <c r="C394" s="102"/>
      <c r="M394" s="106"/>
    </row>
    <row r="395" spans="3:13" ht="13">
      <c r="C395" s="102"/>
      <c r="M395" s="106"/>
    </row>
    <row r="396" spans="3:13" ht="13">
      <c r="C396" s="102"/>
      <c r="M396" s="106"/>
    </row>
    <row r="397" spans="3:13" ht="13">
      <c r="C397" s="102"/>
      <c r="M397" s="106"/>
    </row>
    <row r="398" spans="3:13" ht="13">
      <c r="C398" s="102"/>
      <c r="M398" s="106"/>
    </row>
    <row r="399" spans="3:13" ht="13">
      <c r="C399" s="102"/>
      <c r="M399" s="106"/>
    </row>
    <row r="400" spans="3:13" ht="13">
      <c r="C400" s="102"/>
      <c r="M400" s="106"/>
    </row>
    <row r="401" spans="3:13" ht="13">
      <c r="C401" s="102"/>
      <c r="M401" s="106"/>
    </row>
    <row r="402" spans="3:13" ht="13">
      <c r="C402" s="102"/>
      <c r="M402" s="106"/>
    </row>
    <row r="403" spans="3:13" ht="13">
      <c r="C403" s="102"/>
      <c r="M403" s="106"/>
    </row>
    <row r="404" spans="3:13" ht="13">
      <c r="C404" s="102"/>
      <c r="M404" s="106"/>
    </row>
    <row r="405" spans="3:13" ht="13">
      <c r="C405" s="102"/>
      <c r="M405" s="106"/>
    </row>
    <row r="406" spans="3:13" ht="13">
      <c r="C406" s="102"/>
      <c r="M406" s="106"/>
    </row>
    <row r="407" spans="3:13" ht="13">
      <c r="C407" s="102"/>
      <c r="M407" s="106"/>
    </row>
    <row r="408" spans="3:13" ht="13">
      <c r="C408" s="102"/>
      <c r="M408" s="106"/>
    </row>
    <row r="409" spans="3:13" ht="13">
      <c r="C409" s="102"/>
      <c r="M409" s="106"/>
    </row>
    <row r="410" spans="3:13" ht="13">
      <c r="C410" s="102"/>
      <c r="M410" s="106"/>
    </row>
    <row r="411" spans="3:13" ht="13">
      <c r="C411" s="102"/>
      <c r="M411" s="106"/>
    </row>
    <row r="412" spans="3:13" ht="13">
      <c r="C412" s="102"/>
      <c r="M412" s="106"/>
    </row>
    <row r="413" spans="3:13" ht="13">
      <c r="C413" s="102"/>
      <c r="M413" s="106"/>
    </row>
    <row r="414" spans="3:13" ht="13">
      <c r="C414" s="102"/>
      <c r="M414" s="106"/>
    </row>
    <row r="415" spans="3:13" ht="13">
      <c r="C415" s="102"/>
      <c r="M415" s="106"/>
    </row>
    <row r="416" spans="3:13" ht="13">
      <c r="C416" s="102"/>
      <c r="M416" s="106"/>
    </row>
    <row r="417" spans="3:13" ht="13">
      <c r="C417" s="102"/>
      <c r="M417" s="106"/>
    </row>
    <row r="418" spans="3:13" ht="13">
      <c r="C418" s="102"/>
      <c r="M418" s="106"/>
    </row>
    <row r="419" spans="3:13" ht="13">
      <c r="C419" s="102"/>
      <c r="M419" s="106"/>
    </row>
    <row r="420" spans="3:13" ht="13">
      <c r="C420" s="102"/>
      <c r="M420" s="106"/>
    </row>
    <row r="421" spans="3:13" ht="13">
      <c r="C421" s="102"/>
      <c r="M421" s="106"/>
    </row>
    <row r="422" spans="3:13" ht="13">
      <c r="C422" s="102"/>
      <c r="M422" s="106"/>
    </row>
    <row r="423" spans="3:13" ht="13">
      <c r="C423" s="102"/>
      <c r="M423" s="106"/>
    </row>
    <row r="424" spans="3:13" ht="13">
      <c r="C424" s="102"/>
      <c r="M424" s="106"/>
    </row>
    <row r="425" spans="3:13" ht="13">
      <c r="C425" s="102"/>
      <c r="M425" s="106"/>
    </row>
    <row r="426" spans="3:13" ht="13">
      <c r="C426" s="102"/>
      <c r="M426" s="106"/>
    </row>
    <row r="427" spans="3:13" ht="13">
      <c r="C427" s="102"/>
      <c r="M427" s="106"/>
    </row>
    <row r="428" spans="3:13" ht="13">
      <c r="C428" s="102"/>
      <c r="M428" s="106"/>
    </row>
    <row r="429" spans="3:13" ht="13">
      <c r="C429" s="102"/>
      <c r="M429" s="106"/>
    </row>
    <row r="430" spans="3:13" ht="13">
      <c r="C430" s="102"/>
      <c r="M430" s="106"/>
    </row>
    <row r="431" spans="3:13" ht="13">
      <c r="C431" s="102"/>
      <c r="M431" s="106"/>
    </row>
    <row r="432" spans="3:13" ht="13">
      <c r="C432" s="102"/>
      <c r="M432" s="106"/>
    </row>
    <row r="433" spans="3:13" ht="13">
      <c r="C433" s="102"/>
      <c r="M433" s="106"/>
    </row>
    <row r="434" spans="3:13" ht="13">
      <c r="C434" s="102"/>
      <c r="M434" s="106"/>
    </row>
    <row r="435" spans="3:13" ht="13">
      <c r="C435" s="102"/>
      <c r="M435" s="106"/>
    </row>
    <row r="436" spans="3:13" ht="13">
      <c r="C436" s="102"/>
      <c r="M436" s="106"/>
    </row>
    <row r="437" spans="3:13" ht="13">
      <c r="C437" s="102"/>
      <c r="M437" s="106"/>
    </row>
    <row r="438" spans="3:13" ht="13">
      <c r="C438" s="102"/>
      <c r="M438" s="106"/>
    </row>
    <row r="439" spans="3:13" ht="13">
      <c r="C439" s="102"/>
      <c r="M439" s="106"/>
    </row>
    <row r="440" spans="3:13" ht="13">
      <c r="C440" s="102"/>
      <c r="M440" s="106"/>
    </row>
    <row r="441" spans="3:13" ht="13">
      <c r="C441" s="102"/>
      <c r="M441" s="106"/>
    </row>
    <row r="442" spans="3:13" ht="13">
      <c r="C442" s="102"/>
      <c r="M442" s="106"/>
    </row>
    <row r="443" spans="3:13" ht="13">
      <c r="C443" s="102"/>
      <c r="M443" s="106"/>
    </row>
    <row r="444" spans="3:13" ht="13">
      <c r="C444" s="102"/>
      <c r="M444" s="106"/>
    </row>
    <row r="445" spans="3:13" ht="13">
      <c r="C445" s="102"/>
      <c r="M445" s="106"/>
    </row>
    <row r="446" spans="3:13" ht="13">
      <c r="C446" s="102"/>
      <c r="M446" s="106"/>
    </row>
    <row r="447" spans="3:13" ht="13">
      <c r="C447" s="102"/>
      <c r="M447" s="106"/>
    </row>
    <row r="448" spans="3:13" ht="13">
      <c r="C448" s="102"/>
      <c r="M448" s="106"/>
    </row>
    <row r="449" spans="3:13" ht="13">
      <c r="C449" s="102"/>
      <c r="M449" s="106"/>
    </row>
    <row r="450" spans="3:13" ht="13">
      <c r="C450" s="102"/>
      <c r="M450" s="106"/>
    </row>
    <row r="451" spans="3:13" ht="13">
      <c r="C451" s="102"/>
      <c r="M451" s="106"/>
    </row>
    <row r="452" spans="3:13" ht="13">
      <c r="C452" s="102"/>
      <c r="M452" s="106"/>
    </row>
    <row r="453" spans="3:13" ht="13">
      <c r="C453" s="102"/>
      <c r="M453" s="106"/>
    </row>
    <row r="454" spans="3:13" ht="13">
      <c r="C454" s="102"/>
      <c r="M454" s="106"/>
    </row>
    <row r="455" spans="3:13" ht="13">
      <c r="C455" s="102"/>
      <c r="M455" s="106"/>
    </row>
    <row r="456" spans="3:13" ht="13">
      <c r="C456" s="102"/>
      <c r="M456" s="106"/>
    </row>
    <row r="457" spans="3:13" ht="13">
      <c r="C457" s="102"/>
      <c r="M457" s="106"/>
    </row>
    <row r="458" spans="3:13" ht="13">
      <c r="C458" s="102"/>
      <c r="M458" s="106"/>
    </row>
    <row r="459" spans="3:13" ht="13">
      <c r="C459" s="102"/>
      <c r="M459" s="106"/>
    </row>
    <row r="460" spans="3:13" ht="13">
      <c r="C460" s="102"/>
      <c r="M460" s="106"/>
    </row>
    <row r="461" spans="3:13" ht="13">
      <c r="C461" s="102"/>
      <c r="M461" s="106"/>
    </row>
    <row r="462" spans="3:13" ht="13">
      <c r="C462" s="102"/>
      <c r="M462" s="106"/>
    </row>
    <row r="463" spans="3:13" ht="13">
      <c r="C463" s="102"/>
      <c r="M463" s="106"/>
    </row>
    <row r="464" spans="3:13" ht="13">
      <c r="C464" s="102"/>
      <c r="M464" s="106"/>
    </row>
    <row r="465" spans="3:13" ht="13">
      <c r="C465" s="102"/>
      <c r="M465" s="106"/>
    </row>
    <row r="466" spans="3:13" ht="13">
      <c r="C466" s="102"/>
      <c r="M466" s="106"/>
    </row>
    <row r="467" spans="3:13" ht="13">
      <c r="C467" s="102"/>
      <c r="M467" s="106"/>
    </row>
    <row r="468" spans="3:13" ht="13">
      <c r="C468" s="102"/>
      <c r="M468" s="106"/>
    </row>
    <row r="469" spans="3:13" ht="13">
      <c r="C469" s="102"/>
      <c r="M469" s="106"/>
    </row>
    <row r="470" spans="3:13" ht="13">
      <c r="C470" s="102"/>
      <c r="M470" s="106"/>
    </row>
    <row r="471" spans="3:13" ht="13">
      <c r="C471" s="102"/>
      <c r="M471" s="106"/>
    </row>
    <row r="472" spans="3:13" ht="13">
      <c r="C472" s="102"/>
      <c r="M472" s="106"/>
    </row>
    <row r="473" spans="3:13" ht="13">
      <c r="C473" s="102"/>
      <c r="M473" s="106"/>
    </row>
    <row r="474" spans="3:13" ht="13">
      <c r="C474" s="102"/>
      <c r="M474" s="106"/>
    </row>
    <row r="475" spans="3:13" ht="13">
      <c r="C475" s="102"/>
      <c r="M475" s="106"/>
    </row>
    <row r="476" spans="3:13" ht="13">
      <c r="C476" s="102"/>
      <c r="M476" s="106"/>
    </row>
    <row r="477" spans="3:13" ht="13">
      <c r="C477" s="102"/>
      <c r="M477" s="106"/>
    </row>
    <row r="478" spans="3:13" ht="13">
      <c r="C478" s="102"/>
      <c r="M478" s="106"/>
    </row>
    <row r="479" spans="3:13" ht="13">
      <c r="C479" s="102"/>
      <c r="M479" s="106"/>
    </row>
    <row r="480" spans="3:13" ht="13">
      <c r="C480" s="102"/>
      <c r="M480" s="106"/>
    </row>
    <row r="481" spans="3:13" ht="13">
      <c r="C481" s="102"/>
      <c r="M481" s="106"/>
    </row>
    <row r="482" spans="3:13" ht="13">
      <c r="C482" s="102"/>
      <c r="M482" s="106"/>
    </row>
    <row r="483" spans="3:13" ht="13">
      <c r="C483" s="102"/>
      <c r="M483" s="106"/>
    </row>
    <row r="484" spans="3:13" ht="13">
      <c r="C484" s="102"/>
      <c r="M484" s="106"/>
    </row>
    <row r="485" spans="3:13" ht="13">
      <c r="C485" s="102"/>
      <c r="M485" s="106"/>
    </row>
    <row r="486" spans="3:13" ht="13">
      <c r="C486" s="102"/>
      <c r="M486" s="106"/>
    </row>
    <row r="487" spans="3:13" ht="13">
      <c r="C487" s="102"/>
      <c r="M487" s="106"/>
    </row>
    <row r="488" spans="3:13" ht="13">
      <c r="C488" s="102"/>
      <c r="M488" s="106"/>
    </row>
    <row r="489" spans="3:13" ht="13">
      <c r="C489" s="102"/>
      <c r="M489" s="106"/>
    </row>
    <row r="490" spans="3:13" ht="13">
      <c r="C490" s="102"/>
      <c r="M490" s="106"/>
    </row>
    <row r="491" spans="3:13" ht="13">
      <c r="C491" s="102"/>
      <c r="M491" s="106"/>
    </row>
    <row r="492" spans="3:13" ht="13">
      <c r="C492" s="102"/>
      <c r="M492" s="106"/>
    </row>
    <row r="493" spans="3:13" ht="13">
      <c r="C493" s="102"/>
      <c r="M493" s="106"/>
    </row>
    <row r="494" spans="3:13" ht="13">
      <c r="C494" s="102"/>
      <c r="M494" s="106"/>
    </row>
    <row r="495" spans="3:13" ht="13">
      <c r="C495" s="102"/>
      <c r="M495" s="106"/>
    </row>
    <row r="496" spans="3:13" ht="13">
      <c r="C496" s="102"/>
      <c r="M496" s="106"/>
    </row>
    <row r="497" spans="3:13" ht="13">
      <c r="C497" s="102"/>
      <c r="M497" s="106"/>
    </row>
    <row r="498" spans="3:13" ht="13">
      <c r="C498" s="102"/>
      <c r="M498" s="106"/>
    </row>
    <row r="499" spans="3:13" ht="13">
      <c r="C499" s="102"/>
      <c r="M499" s="106"/>
    </row>
    <row r="500" spans="3:13" ht="13">
      <c r="C500" s="102"/>
      <c r="M500" s="106"/>
    </row>
    <row r="501" spans="3:13" ht="13">
      <c r="C501" s="102"/>
      <c r="M501" s="106"/>
    </row>
    <row r="502" spans="3:13" ht="13">
      <c r="C502" s="102"/>
      <c r="M502" s="106"/>
    </row>
    <row r="503" spans="3:13" ht="13">
      <c r="C503" s="102"/>
      <c r="M503" s="106"/>
    </row>
    <row r="504" spans="3:13" ht="13">
      <c r="C504" s="102"/>
      <c r="M504" s="106"/>
    </row>
    <row r="505" spans="3:13" ht="13">
      <c r="C505" s="102"/>
      <c r="M505" s="106"/>
    </row>
    <row r="506" spans="3:13" ht="13">
      <c r="C506" s="102"/>
      <c r="M506" s="106"/>
    </row>
    <row r="507" spans="3:13" ht="13">
      <c r="C507" s="102"/>
      <c r="M507" s="106"/>
    </row>
    <row r="508" spans="3:13" ht="13">
      <c r="C508" s="102"/>
      <c r="M508" s="106"/>
    </row>
    <row r="509" spans="3:13" ht="13">
      <c r="C509" s="102"/>
      <c r="M509" s="106"/>
    </row>
    <row r="510" spans="3:13" ht="13">
      <c r="C510" s="102"/>
      <c r="M510" s="106"/>
    </row>
    <row r="511" spans="3:13" ht="13">
      <c r="C511" s="102"/>
      <c r="M511" s="106"/>
    </row>
    <row r="512" spans="3:13" ht="13">
      <c r="C512" s="102"/>
      <c r="M512" s="106"/>
    </row>
    <row r="513" spans="3:13" ht="13">
      <c r="C513" s="102"/>
      <c r="M513" s="106"/>
    </row>
    <row r="514" spans="3:13" ht="13">
      <c r="C514" s="102"/>
      <c r="M514" s="106"/>
    </row>
    <row r="515" spans="3:13" ht="13">
      <c r="C515" s="102"/>
      <c r="M515" s="106"/>
    </row>
    <row r="516" spans="3:13" ht="13">
      <c r="C516" s="102"/>
      <c r="M516" s="106"/>
    </row>
    <row r="517" spans="3:13" ht="13">
      <c r="C517" s="102"/>
      <c r="M517" s="106"/>
    </row>
    <row r="518" spans="3:13" ht="13">
      <c r="C518" s="102"/>
      <c r="M518" s="106"/>
    </row>
    <row r="519" spans="3:13" ht="13">
      <c r="C519" s="102"/>
      <c r="M519" s="106"/>
    </row>
    <row r="520" spans="3:13" ht="13">
      <c r="C520" s="102"/>
      <c r="M520" s="106"/>
    </row>
    <row r="521" spans="3:13" ht="13">
      <c r="C521" s="102"/>
      <c r="M521" s="106"/>
    </row>
    <row r="522" spans="3:13" ht="13">
      <c r="C522" s="102"/>
      <c r="M522" s="106"/>
    </row>
    <row r="523" spans="3:13" ht="13">
      <c r="C523" s="102"/>
      <c r="M523" s="106"/>
    </row>
    <row r="524" spans="3:13" ht="13">
      <c r="C524" s="102"/>
      <c r="M524" s="106"/>
    </row>
    <row r="525" spans="3:13" ht="13">
      <c r="C525" s="102"/>
      <c r="M525" s="106"/>
    </row>
    <row r="526" spans="3:13" ht="13">
      <c r="C526" s="102"/>
      <c r="M526" s="106"/>
    </row>
    <row r="527" spans="3:13" ht="13">
      <c r="C527" s="102"/>
      <c r="M527" s="106"/>
    </row>
    <row r="528" spans="3:13" ht="13">
      <c r="C528" s="102"/>
      <c r="M528" s="106"/>
    </row>
    <row r="529" spans="3:13" ht="13">
      <c r="C529" s="102"/>
      <c r="M529" s="106"/>
    </row>
    <row r="530" spans="3:13" ht="13">
      <c r="C530" s="102"/>
      <c r="M530" s="106"/>
    </row>
    <row r="531" spans="3:13" ht="13">
      <c r="C531" s="102"/>
      <c r="M531" s="106"/>
    </row>
    <row r="532" spans="3:13" ht="13">
      <c r="C532" s="102"/>
      <c r="M532" s="106"/>
    </row>
    <row r="533" spans="3:13" ht="13">
      <c r="C533" s="102"/>
      <c r="M533" s="106"/>
    </row>
    <row r="534" spans="3:13" ht="13">
      <c r="C534" s="102"/>
      <c r="M534" s="106"/>
    </row>
    <row r="535" spans="3:13" ht="13">
      <c r="C535" s="102"/>
      <c r="M535" s="106"/>
    </row>
    <row r="536" spans="3:13" ht="13">
      <c r="C536" s="102"/>
      <c r="M536" s="106"/>
    </row>
    <row r="537" spans="3:13" ht="13">
      <c r="C537" s="102"/>
      <c r="M537" s="106"/>
    </row>
    <row r="538" spans="3:13" ht="13">
      <c r="C538" s="102"/>
      <c r="M538" s="106"/>
    </row>
    <row r="539" spans="3:13" ht="13">
      <c r="C539" s="102"/>
      <c r="M539" s="106"/>
    </row>
    <row r="540" spans="3:13" ht="13">
      <c r="C540" s="102"/>
      <c r="M540" s="106"/>
    </row>
    <row r="541" spans="3:13" ht="13">
      <c r="C541" s="102"/>
      <c r="M541" s="106"/>
    </row>
    <row r="542" spans="3:13" ht="13">
      <c r="C542" s="102"/>
      <c r="M542" s="106"/>
    </row>
    <row r="543" spans="3:13" ht="13">
      <c r="C543" s="102"/>
      <c r="M543" s="106"/>
    </row>
    <row r="544" spans="3:13" ht="13">
      <c r="C544" s="102"/>
      <c r="M544" s="106"/>
    </row>
    <row r="545" spans="3:13" ht="13">
      <c r="C545" s="102"/>
      <c r="M545" s="106"/>
    </row>
    <row r="546" spans="3:13" ht="13">
      <c r="C546" s="102"/>
      <c r="M546" s="106"/>
    </row>
    <row r="547" spans="3:13" ht="13">
      <c r="C547" s="102"/>
      <c r="M547" s="106"/>
    </row>
    <row r="548" spans="3:13" ht="13">
      <c r="C548" s="102"/>
      <c r="M548" s="106"/>
    </row>
    <row r="549" spans="3:13" ht="13">
      <c r="C549" s="102"/>
      <c r="M549" s="106"/>
    </row>
    <row r="550" spans="3:13" ht="13">
      <c r="C550" s="102"/>
      <c r="M550" s="106"/>
    </row>
    <row r="551" spans="3:13" ht="13">
      <c r="C551" s="102"/>
      <c r="M551" s="106"/>
    </row>
    <row r="552" spans="3:13" ht="13">
      <c r="C552" s="102"/>
      <c r="M552" s="106"/>
    </row>
    <row r="553" spans="3:13" ht="13">
      <c r="C553" s="102"/>
      <c r="M553" s="106"/>
    </row>
    <row r="554" spans="3:13" ht="13">
      <c r="C554" s="102"/>
      <c r="M554" s="106"/>
    </row>
    <row r="555" spans="3:13" ht="13">
      <c r="C555" s="102"/>
      <c r="M555" s="106"/>
    </row>
    <row r="556" spans="3:13" ht="13">
      <c r="C556" s="102"/>
      <c r="M556" s="106"/>
    </row>
    <row r="557" spans="3:13" ht="13">
      <c r="C557" s="102"/>
      <c r="M557" s="106"/>
    </row>
    <row r="558" spans="3:13" ht="13">
      <c r="C558" s="102"/>
      <c r="M558" s="106"/>
    </row>
    <row r="559" spans="3:13" ht="13">
      <c r="C559" s="102"/>
      <c r="M559" s="106"/>
    </row>
    <row r="560" spans="3:13" ht="13">
      <c r="C560" s="102"/>
      <c r="M560" s="106"/>
    </row>
    <row r="561" spans="3:13" ht="13">
      <c r="C561" s="102"/>
      <c r="M561" s="106"/>
    </row>
    <row r="562" spans="3:13" ht="13">
      <c r="C562" s="102"/>
      <c r="M562" s="106"/>
    </row>
    <row r="563" spans="3:13" ht="13">
      <c r="C563" s="102"/>
      <c r="M563" s="106"/>
    </row>
    <row r="564" spans="3:13" ht="13">
      <c r="C564" s="102"/>
      <c r="M564" s="106"/>
    </row>
    <row r="565" spans="3:13" ht="13">
      <c r="C565" s="102"/>
      <c r="M565" s="106"/>
    </row>
    <row r="566" spans="3:13" ht="13">
      <c r="C566" s="102"/>
      <c r="M566" s="106"/>
    </row>
    <row r="567" spans="3:13" ht="13">
      <c r="C567" s="102"/>
      <c r="M567" s="106"/>
    </row>
    <row r="568" spans="3:13" ht="13">
      <c r="C568" s="102"/>
      <c r="M568" s="106"/>
    </row>
    <row r="569" spans="3:13" ht="13">
      <c r="C569" s="102"/>
      <c r="M569" s="106"/>
    </row>
    <row r="570" spans="3:13" ht="13">
      <c r="C570" s="102"/>
      <c r="M570" s="106"/>
    </row>
    <row r="571" spans="3:13" ht="13">
      <c r="C571" s="102"/>
      <c r="M571" s="106"/>
    </row>
    <row r="572" spans="3:13" ht="13">
      <c r="C572" s="102"/>
      <c r="M572" s="106"/>
    </row>
    <row r="573" spans="3:13" ht="13">
      <c r="C573" s="102"/>
      <c r="M573" s="106"/>
    </row>
    <row r="574" spans="3:13" ht="13">
      <c r="C574" s="102"/>
      <c r="M574" s="106"/>
    </row>
    <row r="575" spans="3:13" ht="13">
      <c r="C575" s="102"/>
      <c r="M575" s="106"/>
    </row>
    <row r="576" spans="3:13" ht="13">
      <c r="C576" s="102"/>
      <c r="M576" s="106"/>
    </row>
    <row r="577" spans="3:13" ht="13">
      <c r="C577" s="102"/>
      <c r="M577" s="106"/>
    </row>
    <row r="578" spans="3:13" ht="13">
      <c r="C578" s="102"/>
      <c r="M578" s="106"/>
    </row>
    <row r="579" spans="3:13" ht="13">
      <c r="C579" s="102"/>
      <c r="M579" s="106"/>
    </row>
    <row r="580" spans="3:13" ht="13">
      <c r="C580" s="102"/>
      <c r="M580" s="106"/>
    </row>
    <row r="581" spans="3:13" ht="13">
      <c r="C581" s="102"/>
      <c r="M581" s="106"/>
    </row>
    <row r="582" spans="3:13" ht="13">
      <c r="C582" s="102"/>
      <c r="M582" s="106"/>
    </row>
    <row r="583" spans="3:13" ht="13">
      <c r="C583" s="102"/>
      <c r="M583" s="106"/>
    </row>
    <row r="584" spans="3:13" ht="13">
      <c r="C584" s="102"/>
      <c r="M584" s="106"/>
    </row>
    <row r="585" spans="3:13" ht="13">
      <c r="C585" s="102"/>
      <c r="M585" s="106"/>
    </row>
    <row r="586" spans="3:13" ht="13">
      <c r="C586" s="102"/>
      <c r="M586" s="106"/>
    </row>
    <row r="587" spans="3:13" ht="13">
      <c r="C587" s="102"/>
      <c r="M587" s="106"/>
    </row>
    <row r="588" spans="3:13" ht="13">
      <c r="C588" s="102"/>
      <c r="M588" s="106"/>
    </row>
    <row r="589" spans="3:13" ht="13">
      <c r="C589" s="102"/>
      <c r="M589" s="106"/>
    </row>
    <row r="590" spans="3:13" ht="13">
      <c r="C590" s="102"/>
      <c r="M590" s="106"/>
    </row>
    <row r="591" spans="3:13" ht="13">
      <c r="C591" s="102"/>
      <c r="M591" s="106"/>
    </row>
    <row r="592" spans="3:13" ht="13">
      <c r="C592" s="102"/>
      <c r="M592" s="106"/>
    </row>
    <row r="593" spans="3:13" ht="13">
      <c r="C593" s="102"/>
      <c r="M593" s="106"/>
    </row>
    <row r="594" spans="3:13" ht="13">
      <c r="C594" s="102"/>
      <c r="M594" s="106"/>
    </row>
    <row r="595" spans="3:13" ht="13">
      <c r="C595" s="102"/>
      <c r="M595" s="106"/>
    </row>
    <row r="596" spans="3:13" ht="13">
      <c r="C596" s="102"/>
      <c r="M596" s="106"/>
    </row>
    <row r="597" spans="3:13" ht="13">
      <c r="C597" s="102"/>
      <c r="M597" s="106"/>
    </row>
    <row r="598" spans="3:13" ht="13">
      <c r="C598" s="102"/>
      <c r="M598" s="106"/>
    </row>
    <row r="599" spans="3:13" ht="13">
      <c r="C599" s="102"/>
      <c r="M599" s="106"/>
    </row>
    <row r="600" spans="3:13" ht="13">
      <c r="C600" s="102"/>
      <c r="M600" s="106"/>
    </row>
    <row r="601" spans="3:13" ht="13">
      <c r="C601" s="102"/>
      <c r="M601" s="106"/>
    </row>
    <row r="602" spans="3:13" ht="13">
      <c r="C602" s="102"/>
      <c r="M602" s="106"/>
    </row>
    <row r="603" spans="3:13" ht="13">
      <c r="C603" s="102"/>
      <c r="M603" s="106"/>
    </row>
    <row r="604" spans="3:13" ht="13">
      <c r="C604" s="102"/>
      <c r="M604" s="106"/>
    </row>
    <row r="605" spans="3:13" ht="13">
      <c r="C605" s="102"/>
      <c r="M605" s="106"/>
    </row>
    <row r="606" spans="3:13" ht="13">
      <c r="C606" s="102"/>
      <c r="M606" s="106"/>
    </row>
    <row r="607" spans="3:13" ht="13">
      <c r="C607" s="102"/>
      <c r="M607" s="106"/>
    </row>
    <row r="608" spans="3:13" ht="13">
      <c r="C608" s="102"/>
      <c r="M608" s="106"/>
    </row>
    <row r="609" spans="3:13" ht="13">
      <c r="C609" s="102"/>
      <c r="M609" s="106"/>
    </row>
    <row r="610" spans="3:13" ht="13">
      <c r="C610" s="102"/>
      <c r="M610" s="106"/>
    </row>
    <row r="611" spans="3:13" ht="13">
      <c r="C611" s="102"/>
      <c r="M611" s="106"/>
    </row>
    <row r="612" spans="3:13" ht="13">
      <c r="C612" s="102"/>
      <c r="M612" s="106"/>
    </row>
    <row r="613" spans="3:13" ht="13">
      <c r="C613" s="102"/>
      <c r="M613" s="106"/>
    </row>
    <row r="614" spans="3:13" ht="13">
      <c r="C614" s="102"/>
      <c r="M614" s="106"/>
    </row>
    <row r="615" spans="3:13" ht="13">
      <c r="C615" s="102"/>
      <c r="M615" s="106"/>
    </row>
    <row r="616" spans="3:13" ht="13">
      <c r="C616" s="102"/>
      <c r="M616" s="106"/>
    </row>
    <row r="617" spans="3:13" ht="13">
      <c r="C617" s="102"/>
      <c r="M617" s="106"/>
    </row>
    <row r="618" spans="3:13" ht="13">
      <c r="C618" s="102"/>
      <c r="M618" s="106"/>
    </row>
    <row r="619" spans="3:13" ht="13">
      <c r="C619" s="102"/>
      <c r="M619" s="106"/>
    </row>
    <row r="620" spans="3:13" ht="13">
      <c r="C620" s="102"/>
      <c r="M620" s="106"/>
    </row>
    <row r="621" spans="3:13" ht="13">
      <c r="C621" s="102"/>
      <c r="M621" s="106"/>
    </row>
    <row r="622" spans="3:13" ht="13">
      <c r="C622" s="102"/>
      <c r="M622" s="106"/>
    </row>
    <row r="623" spans="3:13" ht="13">
      <c r="C623" s="102"/>
      <c r="M623" s="106"/>
    </row>
    <row r="624" spans="3:13" ht="13">
      <c r="C624" s="102"/>
      <c r="M624" s="106"/>
    </row>
    <row r="625" spans="3:13" ht="13">
      <c r="C625" s="102"/>
      <c r="M625" s="106"/>
    </row>
    <row r="626" spans="3:13" ht="13">
      <c r="C626" s="102"/>
      <c r="M626" s="106"/>
    </row>
    <row r="627" spans="3:13" ht="13">
      <c r="C627" s="102"/>
      <c r="M627" s="106"/>
    </row>
    <row r="628" spans="3:13" ht="13">
      <c r="C628" s="102"/>
      <c r="M628" s="106"/>
    </row>
    <row r="629" spans="3:13" ht="13">
      <c r="C629" s="102"/>
      <c r="M629" s="106"/>
    </row>
    <row r="630" spans="3:13" ht="13">
      <c r="C630" s="102"/>
      <c r="M630" s="106"/>
    </row>
    <row r="631" spans="3:13" ht="13">
      <c r="C631" s="102"/>
      <c r="M631" s="106"/>
    </row>
    <row r="632" spans="3:13" ht="13">
      <c r="C632" s="102"/>
      <c r="M632" s="106"/>
    </row>
    <row r="633" spans="3:13" ht="13">
      <c r="C633" s="102"/>
      <c r="M633" s="106"/>
    </row>
    <row r="634" spans="3:13" ht="13">
      <c r="C634" s="102"/>
      <c r="M634" s="106"/>
    </row>
    <row r="635" spans="3:13" ht="13">
      <c r="C635" s="102"/>
      <c r="M635" s="106"/>
    </row>
    <row r="636" spans="3:13" ht="13">
      <c r="C636" s="102"/>
      <c r="M636" s="106"/>
    </row>
    <row r="637" spans="3:13" ht="13">
      <c r="C637" s="102"/>
      <c r="M637" s="106"/>
    </row>
    <row r="638" spans="3:13" ht="13">
      <c r="C638" s="102"/>
      <c r="M638" s="106"/>
    </row>
    <row r="639" spans="3:13" ht="13">
      <c r="C639" s="102"/>
      <c r="M639" s="106"/>
    </row>
    <row r="640" spans="3:13" ht="13">
      <c r="C640" s="102"/>
      <c r="M640" s="106"/>
    </row>
    <row r="641" spans="3:13" ht="13">
      <c r="C641" s="102"/>
      <c r="M641" s="106"/>
    </row>
    <row r="642" spans="3:13" ht="13">
      <c r="C642" s="102"/>
      <c r="M642" s="106"/>
    </row>
    <row r="643" spans="3:13" ht="13">
      <c r="C643" s="102"/>
      <c r="M643" s="106"/>
    </row>
    <row r="644" spans="3:13" ht="13">
      <c r="C644" s="102"/>
      <c r="M644" s="106"/>
    </row>
    <row r="645" spans="3:13" ht="13">
      <c r="C645" s="102"/>
      <c r="M645" s="106"/>
    </row>
    <row r="646" spans="3:13" ht="13">
      <c r="C646" s="102"/>
      <c r="M646" s="106"/>
    </row>
    <row r="647" spans="3:13" ht="13">
      <c r="C647" s="102"/>
      <c r="M647" s="106"/>
    </row>
    <row r="648" spans="3:13" ht="13">
      <c r="C648" s="102"/>
      <c r="M648" s="106"/>
    </row>
    <row r="649" spans="3:13" ht="13">
      <c r="C649" s="102"/>
      <c r="M649" s="106"/>
    </row>
    <row r="650" spans="3:13" ht="13">
      <c r="C650" s="102"/>
      <c r="M650" s="106"/>
    </row>
    <row r="651" spans="3:13" ht="13">
      <c r="C651" s="102"/>
      <c r="M651" s="106"/>
    </row>
    <row r="652" spans="3:13" ht="13">
      <c r="C652" s="102"/>
      <c r="M652" s="106"/>
    </row>
    <row r="653" spans="3:13" ht="13">
      <c r="C653" s="102"/>
      <c r="M653" s="106"/>
    </row>
    <row r="654" spans="3:13" ht="13">
      <c r="C654" s="102"/>
      <c r="M654" s="106"/>
    </row>
    <row r="655" spans="3:13" ht="13">
      <c r="C655" s="102"/>
      <c r="M655" s="106"/>
    </row>
    <row r="656" spans="3:13" ht="13">
      <c r="C656" s="102"/>
      <c r="M656" s="106"/>
    </row>
    <row r="657" spans="3:13" ht="13">
      <c r="C657" s="102"/>
      <c r="M657" s="106"/>
    </row>
    <row r="658" spans="3:13" ht="13">
      <c r="C658" s="102"/>
      <c r="M658" s="106"/>
    </row>
    <row r="659" spans="3:13" ht="13">
      <c r="C659" s="102"/>
      <c r="M659" s="106"/>
    </row>
    <row r="660" spans="3:13" ht="13">
      <c r="C660" s="102"/>
      <c r="M660" s="106"/>
    </row>
    <row r="661" spans="3:13" ht="13">
      <c r="C661" s="102"/>
      <c r="M661" s="106"/>
    </row>
    <row r="662" spans="3:13" ht="13">
      <c r="C662" s="102"/>
      <c r="M662" s="106"/>
    </row>
    <row r="663" spans="3:13" ht="13">
      <c r="C663" s="102"/>
      <c r="M663" s="106"/>
    </row>
    <row r="664" spans="3:13" ht="13">
      <c r="C664" s="102"/>
      <c r="M664" s="106"/>
    </row>
    <row r="665" spans="3:13" ht="13">
      <c r="C665" s="102"/>
      <c r="M665" s="106"/>
    </row>
    <row r="666" spans="3:13" ht="13">
      <c r="C666" s="102"/>
      <c r="M666" s="106"/>
    </row>
    <row r="667" spans="3:13" ht="13">
      <c r="C667" s="102"/>
      <c r="M667" s="106"/>
    </row>
    <row r="668" spans="3:13" ht="13">
      <c r="C668" s="102"/>
      <c r="M668" s="106"/>
    </row>
    <row r="669" spans="3:13" ht="13">
      <c r="C669" s="102"/>
      <c r="M669" s="106"/>
    </row>
    <row r="670" spans="3:13" ht="13">
      <c r="C670" s="102"/>
      <c r="M670" s="106"/>
    </row>
    <row r="671" spans="3:13" ht="13">
      <c r="C671" s="102"/>
      <c r="M671" s="106"/>
    </row>
    <row r="672" spans="3:13" ht="13">
      <c r="C672" s="102"/>
      <c r="M672" s="106"/>
    </row>
    <row r="673" spans="3:13" ht="13">
      <c r="C673" s="102"/>
      <c r="M673" s="106"/>
    </row>
    <row r="674" spans="3:13" ht="13">
      <c r="C674" s="102"/>
      <c r="M674" s="106"/>
    </row>
    <row r="675" spans="3:13" ht="13">
      <c r="C675" s="102"/>
      <c r="M675" s="106"/>
    </row>
    <row r="676" spans="3:13" ht="13">
      <c r="C676" s="102"/>
      <c r="M676" s="106"/>
    </row>
    <row r="677" spans="3:13" ht="13">
      <c r="C677" s="102"/>
      <c r="M677" s="106"/>
    </row>
    <row r="678" spans="3:13" ht="13">
      <c r="C678" s="102"/>
      <c r="M678" s="106"/>
    </row>
    <row r="679" spans="3:13" ht="13">
      <c r="C679" s="102"/>
      <c r="M679" s="106"/>
    </row>
    <row r="680" spans="3:13" ht="13">
      <c r="C680" s="102"/>
      <c r="M680" s="106"/>
    </row>
    <row r="681" spans="3:13" ht="13">
      <c r="C681" s="102"/>
      <c r="M681" s="106"/>
    </row>
    <row r="682" spans="3:13" ht="13">
      <c r="C682" s="102"/>
      <c r="M682" s="106"/>
    </row>
    <row r="683" spans="3:13" ht="13">
      <c r="C683" s="102"/>
      <c r="M683" s="106"/>
    </row>
    <row r="684" spans="3:13" ht="13">
      <c r="C684" s="102"/>
      <c r="M684" s="106"/>
    </row>
    <row r="685" spans="3:13" ht="13">
      <c r="C685" s="102"/>
      <c r="M685" s="106"/>
    </row>
    <row r="686" spans="3:13" ht="13">
      <c r="C686" s="102"/>
      <c r="M686" s="106"/>
    </row>
    <row r="687" spans="3:13" ht="13">
      <c r="C687" s="102"/>
      <c r="M687" s="106"/>
    </row>
    <row r="688" spans="3:13" ht="13">
      <c r="C688" s="102"/>
      <c r="M688" s="106"/>
    </row>
    <row r="689" spans="3:13" ht="13">
      <c r="C689" s="102"/>
      <c r="M689" s="106"/>
    </row>
    <row r="690" spans="3:13" ht="13">
      <c r="C690" s="102"/>
      <c r="M690" s="106"/>
    </row>
    <row r="691" spans="3:13" ht="13">
      <c r="C691" s="102"/>
      <c r="M691" s="106"/>
    </row>
    <row r="692" spans="3:13" ht="13">
      <c r="C692" s="102"/>
      <c r="M692" s="106"/>
    </row>
    <row r="693" spans="3:13" ht="13">
      <c r="C693" s="102"/>
      <c r="M693" s="106"/>
    </row>
    <row r="694" spans="3:13" ht="13">
      <c r="C694" s="102"/>
      <c r="M694" s="106"/>
    </row>
    <row r="695" spans="3:13" ht="13">
      <c r="C695" s="102"/>
      <c r="M695" s="106"/>
    </row>
    <row r="696" spans="3:13" ht="13">
      <c r="C696" s="102"/>
      <c r="M696" s="106"/>
    </row>
    <row r="697" spans="3:13" ht="13">
      <c r="C697" s="102"/>
      <c r="M697" s="106"/>
    </row>
    <row r="698" spans="3:13" ht="13">
      <c r="C698" s="102"/>
      <c r="M698" s="106"/>
    </row>
    <row r="699" spans="3:13" ht="13">
      <c r="C699" s="102"/>
      <c r="M699" s="106"/>
    </row>
    <row r="700" spans="3:13" ht="13">
      <c r="C700" s="102"/>
      <c r="M700" s="106"/>
    </row>
    <row r="701" spans="3:13" ht="13">
      <c r="C701" s="102"/>
      <c r="M701" s="106"/>
    </row>
    <row r="702" spans="3:13" ht="13">
      <c r="C702" s="102"/>
      <c r="M702" s="106"/>
    </row>
    <row r="703" spans="3:13" ht="13">
      <c r="C703" s="102"/>
      <c r="M703" s="106"/>
    </row>
    <row r="704" spans="3:13" ht="13">
      <c r="C704" s="102"/>
      <c r="M704" s="106"/>
    </row>
    <row r="705" spans="3:13" ht="13">
      <c r="C705" s="102"/>
      <c r="M705" s="106"/>
    </row>
    <row r="706" spans="3:13" ht="13">
      <c r="C706" s="102"/>
      <c r="M706" s="106"/>
    </row>
    <row r="707" spans="3:13" ht="13">
      <c r="C707" s="102"/>
      <c r="M707" s="106"/>
    </row>
    <row r="708" spans="3:13" ht="13">
      <c r="C708" s="102"/>
      <c r="M708" s="106"/>
    </row>
    <row r="709" spans="3:13" ht="13">
      <c r="C709" s="102"/>
      <c r="M709" s="106"/>
    </row>
    <row r="710" spans="3:13" ht="13">
      <c r="C710" s="102"/>
      <c r="M710" s="106"/>
    </row>
    <row r="711" spans="3:13" ht="13">
      <c r="C711" s="102"/>
      <c r="M711" s="106"/>
    </row>
    <row r="712" spans="3:13" ht="13">
      <c r="C712" s="102"/>
      <c r="M712" s="106"/>
    </row>
    <row r="713" spans="3:13" ht="13">
      <c r="C713" s="102"/>
      <c r="M713" s="106"/>
    </row>
    <row r="714" spans="3:13" ht="13">
      <c r="C714" s="102"/>
      <c r="M714" s="106"/>
    </row>
    <row r="715" spans="3:13" ht="13">
      <c r="C715" s="102"/>
      <c r="M715" s="106"/>
    </row>
    <row r="716" spans="3:13" ht="13">
      <c r="C716" s="102"/>
      <c r="M716" s="106"/>
    </row>
    <row r="717" spans="3:13" ht="13">
      <c r="C717" s="102"/>
      <c r="M717" s="106"/>
    </row>
    <row r="718" spans="3:13" ht="13">
      <c r="C718" s="102"/>
      <c r="M718" s="106"/>
    </row>
    <row r="719" spans="3:13" ht="13">
      <c r="C719" s="102"/>
      <c r="M719" s="106"/>
    </row>
    <row r="720" spans="3:13" ht="13">
      <c r="C720" s="102"/>
      <c r="M720" s="106"/>
    </row>
    <row r="721" spans="3:13" ht="13">
      <c r="C721" s="102"/>
      <c r="M721" s="106"/>
    </row>
    <row r="722" spans="3:13" ht="13">
      <c r="C722" s="102"/>
      <c r="M722" s="106"/>
    </row>
    <row r="723" spans="3:13" ht="13">
      <c r="C723" s="102"/>
      <c r="M723" s="106"/>
    </row>
    <row r="724" spans="3:13" ht="13">
      <c r="C724" s="102"/>
      <c r="M724" s="106"/>
    </row>
    <row r="725" spans="3:13" ht="13">
      <c r="C725" s="102"/>
      <c r="M725" s="106"/>
    </row>
    <row r="726" spans="3:13" ht="13">
      <c r="C726" s="102"/>
      <c r="M726" s="106"/>
    </row>
    <row r="727" spans="3:13" ht="13">
      <c r="C727" s="102"/>
      <c r="M727" s="106"/>
    </row>
    <row r="728" spans="3:13" ht="13">
      <c r="C728" s="102"/>
      <c r="M728" s="106"/>
    </row>
    <row r="729" spans="3:13" ht="13">
      <c r="C729" s="102"/>
      <c r="M729" s="106"/>
    </row>
    <row r="730" spans="3:13" ht="13">
      <c r="C730" s="102"/>
      <c r="M730" s="106"/>
    </row>
    <row r="731" spans="3:13" ht="13">
      <c r="C731" s="102"/>
      <c r="M731" s="106"/>
    </row>
    <row r="732" spans="3:13" ht="13">
      <c r="C732" s="102"/>
      <c r="M732" s="106"/>
    </row>
    <row r="733" spans="3:13" ht="13">
      <c r="C733" s="102"/>
      <c r="M733" s="106"/>
    </row>
    <row r="734" spans="3:13" ht="13">
      <c r="C734" s="102"/>
      <c r="M734" s="106"/>
    </row>
    <row r="735" spans="3:13" ht="13">
      <c r="C735" s="102"/>
      <c r="M735" s="106"/>
    </row>
    <row r="736" spans="3:13" ht="13">
      <c r="C736" s="102"/>
      <c r="M736" s="106"/>
    </row>
    <row r="737" spans="3:13" ht="13">
      <c r="C737" s="102"/>
      <c r="M737" s="106"/>
    </row>
    <row r="738" spans="3:13" ht="13">
      <c r="C738" s="102"/>
      <c r="M738" s="106"/>
    </row>
    <row r="739" spans="3:13" ht="13">
      <c r="C739" s="102"/>
      <c r="M739" s="106"/>
    </row>
    <row r="740" spans="3:13" ht="13">
      <c r="C740" s="102"/>
      <c r="M740" s="106"/>
    </row>
    <row r="741" spans="3:13" ht="13">
      <c r="C741" s="102"/>
      <c r="M741" s="106"/>
    </row>
    <row r="742" spans="3:13" ht="13">
      <c r="C742" s="102"/>
      <c r="M742" s="106"/>
    </row>
    <row r="743" spans="3:13" ht="13">
      <c r="C743" s="102"/>
      <c r="M743" s="106"/>
    </row>
    <row r="744" spans="3:13" ht="13">
      <c r="C744" s="102"/>
      <c r="M744" s="106"/>
    </row>
    <row r="745" spans="3:13" ht="13">
      <c r="C745" s="102"/>
      <c r="M745" s="106"/>
    </row>
    <row r="746" spans="3:13" ht="13">
      <c r="C746" s="102"/>
      <c r="M746" s="106"/>
    </row>
    <row r="747" spans="3:13" ht="13">
      <c r="C747" s="102"/>
      <c r="M747" s="106"/>
    </row>
    <row r="748" spans="3:13" ht="13">
      <c r="C748" s="102"/>
      <c r="M748" s="106"/>
    </row>
    <row r="749" spans="3:13" ht="13">
      <c r="C749" s="102"/>
      <c r="M749" s="106"/>
    </row>
    <row r="750" spans="3:13" ht="13">
      <c r="C750" s="102"/>
      <c r="M750" s="106"/>
    </row>
    <row r="751" spans="3:13" ht="13">
      <c r="C751" s="102"/>
      <c r="M751" s="106"/>
    </row>
    <row r="752" spans="3:13" ht="13">
      <c r="C752" s="102"/>
      <c r="M752" s="106"/>
    </row>
    <row r="753" spans="3:13" ht="13">
      <c r="C753" s="102"/>
      <c r="M753" s="106"/>
    </row>
    <row r="754" spans="3:13" ht="13">
      <c r="C754" s="102"/>
      <c r="M754" s="106"/>
    </row>
    <row r="755" spans="3:13" ht="13">
      <c r="C755" s="102"/>
      <c r="M755" s="106"/>
    </row>
    <row r="756" spans="3:13" ht="13">
      <c r="C756" s="102"/>
      <c r="M756" s="106"/>
    </row>
    <row r="757" spans="3:13" ht="13">
      <c r="C757" s="102"/>
      <c r="M757" s="106"/>
    </row>
    <row r="758" spans="3:13" ht="13">
      <c r="C758" s="102"/>
      <c r="M758" s="106"/>
    </row>
    <row r="759" spans="3:13" ht="13">
      <c r="C759" s="102"/>
      <c r="M759" s="106"/>
    </row>
    <row r="760" spans="3:13" ht="13">
      <c r="C760" s="102"/>
      <c r="M760" s="106"/>
    </row>
    <row r="761" spans="3:13" ht="13">
      <c r="C761" s="102"/>
      <c r="M761" s="106"/>
    </row>
    <row r="762" spans="3:13" ht="13">
      <c r="C762" s="102"/>
      <c r="M762" s="106"/>
    </row>
    <row r="763" spans="3:13" ht="13">
      <c r="C763" s="102"/>
      <c r="M763" s="106"/>
    </row>
    <row r="764" spans="3:13" ht="13">
      <c r="C764" s="102"/>
      <c r="M764" s="106"/>
    </row>
    <row r="765" spans="3:13" ht="13">
      <c r="C765" s="102"/>
      <c r="M765" s="106"/>
    </row>
    <row r="766" spans="3:13" ht="13">
      <c r="C766" s="102"/>
      <c r="M766" s="106"/>
    </row>
    <row r="767" spans="3:13" ht="13">
      <c r="C767" s="102"/>
      <c r="M767" s="106"/>
    </row>
    <row r="768" spans="3:13" ht="13">
      <c r="C768" s="102"/>
      <c r="M768" s="106"/>
    </row>
    <row r="769" spans="3:13" ht="13">
      <c r="C769" s="102"/>
      <c r="M769" s="106"/>
    </row>
    <row r="770" spans="3:13" ht="13">
      <c r="C770" s="102"/>
      <c r="M770" s="106"/>
    </row>
    <row r="771" spans="3:13" ht="13">
      <c r="C771" s="102"/>
      <c r="M771" s="106"/>
    </row>
    <row r="772" spans="3:13" ht="13">
      <c r="C772" s="102"/>
      <c r="M772" s="106"/>
    </row>
    <row r="773" spans="3:13" ht="13">
      <c r="C773" s="102"/>
      <c r="M773" s="106"/>
    </row>
    <row r="774" spans="3:13" ht="13">
      <c r="C774" s="102"/>
      <c r="M774" s="106"/>
    </row>
    <row r="775" spans="3:13" ht="13">
      <c r="C775" s="102"/>
      <c r="M775" s="106"/>
    </row>
    <row r="776" spans="3:13" ht="13">
      <c r="C776" s="102"/>
      <c r="M776" s="106"/>
    </row>
    <row r="777" spans="3:13" ht="13">
      <c r="C777" s="102"/>
      <c r="M777" s="106"/>
    </row>
    <row r="778" spans="3:13" ht="13">
      <c r="C778" s="102"/>
      <c r="M778" s="106"/>
    </row>
    <row r="779" spans="3:13" ht="13">
      <c r="C779" s="102"/>
      <c r="M779" s="106"/>
    </row>
    <row r="780" spans="3:13" ht="13">
      <c r="C780" s="102"/>
      <c r="M780" s="106"/>
    </row>
    <row r="781" spans="3:13" ht="13">
      <c r="C781" s="102"/>
      <c r="M781" s="106"/>
    </row>
    <row r="782" spans="3:13" ht="13">
      <c r="C782" s="102"/>
      <c r="M782" s="106"/>
    </row>
    <row r="783" spans="3:13" ht="13">
      <c r="C783" s="102"/>
      <c r="M783" s="106"/>
    </row>
    <row r="784" spans="3:13" ht="13">
      <c r="C784" s="102"/>
      <c r="M784" s="106"/>
    </row>
    <row r="785" spans="3:13" ht="13">
      <c r="C785" s="102"/>
      <c r="M785" s="106"/>
    </row>
    <row r="786" spans="3:13" ht="13">
      <c r="C786" s="102"/>
      <c r="M786" s="106"/>
    </row>
    <row r="787" spans="3:13" ht="13">
      <c r="C787" s="102"/>
      <c r="M787" s="106"/>
    </row>
    <row r="788" spans="3:13" ht="13">
      <c r="C788" s="102"/>
      <c r="M788" s="106"/>
    </row>
    <row r="789" spans="3:13" ht="13">
      <c r="C789" s="102"/>
      <c r="M789" s="106"/>
    </row>
    <row r="790" spans="3:13" ht="13">
      <c r="C790" s="102"/>
      <c r="M790" s="106"/>
    </row>
    <row r="791" spans="3:13" ht="13">
      <c r="C791" s="102"/>
      <c r="M791" s="106"/>
    </row>
    <row r="792" spans="3:13" ht="13">
      <c r="C792" s="102"/>
      <c r="M792" s="106"/>
    </row>
    <row r="793" spans="3:13" ht="13">
      <c r="C793" s="102"/>
      <c r="M793" s="106"/>
    </row>
    <row r="794" spans="3:13" ht="13">
      <c r="C794" s="102"/>
      <c r="M794" s="106"/>
    </row>
    <row r="795" spans="3:13" ht="13">
      <c r="C795" s="102"/>
      <c r="M795" s="106"/>
    </row>
    <row r="796" spans="3:13" ht="13">
      <c r="C796" s="102"/>
      <c r="M796" s="106"/>
    </row>
    <row r="797" spans="3:13" ht="13">
      <c r="C797" s="102"/>
      <c r="M797" s="106"/>
    </row>
    <row r="798" spans="3:13" ht="13">
      <c r="C798" s="102"/>
      <c r="M798" s="106"/>
    </row>
    <row r="799" spans="3:13" ht="13">
      <c r="C799" s="102"/>
      <c r="M799" s="106"/>
    </row>
    <row r="800" spans="3:13" ht="13">
      <c r="C800" s="102"/>
      <c r="M800" s="106"/>
    </row>
    <row r="801" spans="3:13" ht="13">
      <c r="C801" s="102"/>
      <c r="M801" s="106"/>
    </row>
    <row r="802" spans="3:13" ht="13">
      <c r="C802" s="102"/>
      <c r="M802" s="106"/>
    </row>
    <row r="803" spans="3:13" ht="13">
      <c r="C803" s="102"/>
      <c r="M803" s="106"/>
    </row>
    <row r="804" spans="3:13" ht="13">
      <c r="C804" s="102"/>
      <c r="M804" s="106"/>
    </row>
    <row r="805" spans="3:13" ht="13">
      <c r="C805" s="102"/>
      <c r="M805" s="106"/>
    </row>
    <row r="806" spans="3:13" ht="13">
      <c r="C806" s="102"/>
      <c r="M806" s="106"/>
    </row>
    <row r="807" spans="3:13" ht="13">
      <c r="C807" s="102"/>
      <c r="M807" s="106"/>
    </row>
    <row r="808" spans="3:13" ht="13">
      <c r="C808" s="102"/>
      <c r="M808" s="106"/>
    </row>
    <row r="809" spans="3:13" ht="13">
      <c r="C809" s="102"/>
      <c r="M809" s="106"/>
    </row>
    <row r="810" spans="3:13" ht="13">
      <c r="C810" s="102"/>
      <c r="M810" s="106"/>
    </row>
    <row r="811" spans="3:13" ht="13">
      <c r="C811" s="102"/>
      <c r="M811" s="106"/>
    </row>
    <row r="812" spans="3:13" ht="13">
      <c r="C812" s="102"/>
      <c r="M812" s="106"/>
    </row>
    <row r="813" spans="3:13" ht="13">
      <c r="C813" s="102"/>
      <c r="M813" s="106"/>
    </row>
    <row r="814" spans="3:13" ht="13">
      <c r="C814" s="102"/>
      <c r="M814" s="106"/>
    </row>
    <row r="815" spans="3:13" ht="13">
      <c r="C815" s="102"/>
      <c r="M815" s="106"/>
    </row>
    <row r="816" spans="3:13" ht="13">
      <c r="C816" s="102"/>
      <c r="M816" s="106"/>
    </row>
    <row r="817" spans="3:13" ht="13">
      <c r="C817" s="102"/>
      <c r="M817" s="106"/>
    </row>
    <row r="818" spans="3:13" ht="13">
      <c r="C818" s="102"/>
      <c r="M818" s="106"/>
    </row>
    <row r="819" spans="3:13" ht="13">
      <c r="C819" s="102"/>
      <c r="M819" s="106"/>
    </row>
    <row r="820" spans="3:13" ht="13">
      <c r="C820" s="102"/>
      <c r="M820" s="106"/>
    </row>
    <row r="821" spans="3:13" ht="13">
      <c r="C821" s="102"/>
      <c r="M821" s="106"/>
    </row>
    <row r="822" spans="3:13" ht="13">
      <c r="C822" s="102"/>
      <c r="M822" s="106"/>
    </row>
    <row r="823" spans="3:13" ht="13">
      <c r="C823" s="102"/>
      <c r="M823" s="106"/>
    </row>
    <row r="824" spans="3:13" ht="13">
      <c r="C824" s="102"/>
      <c r="M824" s="106"/>
    </row>
    <row r="825" spans="3:13" ht="13">
      <c r="C825" s="102"/>
      <c r="M825" s="106"/>
    </row>
    <row r="826" spans="3:13" ht="13">
      <c r="C826" s="102"/>
      <c r="M826" s="106"/>
    </row>
    <row r="827" spans="3:13" ht="13">
      <c r="C827" s="102"/>
      <c r="M827" s="106"/>
    </row>
    <row r="828" spans="3:13" ht="13">
      <c r="C828" s="102"/>
      <c r="M828" s="106"/>
    </row>
    <row r="829" spans="3:13" ht="13">
      <c r="C829" s="102"/>
      <c r="M829" s="106"/>
    </row>
    <row r="830" spans="3:13" ht="13">
      <c r="C830" s="102"/>
      <c r="M830" s="106"/>
    </row>
    <row r="831" spans="3:13" ht="13">
      <c r="C831" s="102"/>
      <c r="M831" s="106"/>
    </row>
    <row r="832" spans="3:13" ht="13">
      <c r="C832" s="102"/>
      <c r="M832" s="106"/>
    </row>
    <row r="833" spans="3:13" ht="13">
      <c r="C833" s="102"/>
      <c r="M833" s="106"/>
    </row>
    <row r="834" spans="3:13" ht="13">
      <c r="C834" s="102"/>
      <c r="M834" s="106"/>
    </row>
    <row r="835" spans="3:13" ht="13">
      <c r="C835" s="102"/>
      <c r="M835" s="106"/>
    </row>
    <row r="836" spans="3:13" ht="13">
      <c r="C836" s="102"/>
      <c r="M836" s="106"/>
    </row>
    <row r="837" spans="3:13" ht="13">
      <c r="C837" s="102"/>
      <c r="M837" s="106"/>
    </row>
    <row r="838" spans="3:13" ht="13">
      <c r="C838" s="102"/>
      <c r="M838" s="106"/>
    </row>
    <row r="839" spans="3:13" ht="13">
      <c r="C839" s="102"/>
      <c r="M839" s="106"/>
    </row>
    <row r="840" spans="3:13" ht="13">
      <c r="C840" s="102"/>
      <c r="M840" s="106"/>
    </row>
    <row r="841" spans="3:13" ht="13">
      <c r="C841" s="102"/>
      <c r="M841" s="106"/>
    </row>
    <row r="842" spans="3:13" ht="13">
      <c r="C842" s="102"/>
      <c r="M842" s="106"/>
    </row>
    <row r="843" spans="3:13" ht="13">
      <c r="C843" s="102"/>
      <c r="M843" s="106"/>
    </row>
    <row r="844" spans="3:13" ht="13">
      <c r="C844" s="102"/>
      <c r="M844" s="106"/>
    </row>
    <row r="845" spans="3:13" ht="13">
      <c r="C845" s="102"/>
      <c r="M845" s="106"/>
    </row>
    <row r="846" spans="3:13" ht="13">
      <c r="C846" s="102"/>
      <c r="M846" s="106"/>
    </row>
    <row r="847" spans="3:13" ht="13">
      <c r="C847" s="102"/>
      <c r="M847" s="106"/>
    </row>
    <row r="848" spans="3:13" ht="13">
      <c r="C848" s="102"/>
      <c r="M848" s="106"/>
    </row>
    <row r="849" spans="3:13" ht="13">
      <c r="C849" s="102"/>
      <c r="M849" s="106"/>
    </row>
    <row r="850" spans="3:13" ht="13">
      <c r="C850" s="102"/>
      <c r="M850" s="106"/>
    </row>
    <row r="851" spans="3:13" ht="13">
      <c r="C851" s="102"/>
      <c r="M851" s="106"/>
    </row>
    <row r="852" spans="3:13" ht="13">
      <c r="C852" s="102"/>
      <c r="M852" s="106"/>
    </row>
    <row r="853" spans="3:13" ht="13">
      <c r="C853" s="102"/>
      <c r="M853" s="106"/>
    </row>
    <row r="854" spans="3:13" ht="13">
      <c r="C854" s="102"/>
      <c r="M854" s="106"/>
    </row>
    <row r="855" spans="3:13" ht="13">
      <c r="C855" s="102"/>
      <c r="M855" s="106"/>
    </row>
    <row r="856" spans="3:13" ht="13">
      <c r="C856" s="102"/>
      <c r="M856" s="106"/>
    </row>
    <row r="857" spans="3:13" ht="13">
      <c r="C857" s="102"/>
      <c r="M857" s="106"/>
    </row>
    <row r="858" spans="3:13" ht="13">
      <c r="C858" s="102"/>
      <c r="M858" s="106"/>
    </row>
    <row r="859" spans="3:13" ht="13">
      <c r="C859" s="102"/>
      <c r="M859" s="106"/>
    </row>
    <row r="860" spans="3:13" ht="13">
      <c r="C860" s="102"/>
      <c r="M860" s="106"/>
    </row>
    <row r="861" spans="3:13" ht="13">
      <c r="C861" s="102"/>
      <c r="M861" s="106"/>
    </row>
    <row r="862" spans="3:13" ht="13">
      <c r="C862" s="102"/>
      <c r="M862" s="106"/>
    </row>
    <row r="863" spans="3:13" ht="13">
      <c r="C863" s="102"/>
      <c r="M863" s="106"/>
    </row>
    <row r="864" spans="3:13" ht="13">
      <c r="C864" s="102"/>
      <c r="M864" s="106"/>
    </row>
    <row r="865" spans="3:13" ht="13">
      <c r="C865" s="102"/>
      <c r="M865" s="106"/>
    </row>
    <row r="866" spans="3:13" ht="13">
      <c r="C866" s="102"/>
      <c r="M866" s="106"/>
    </row>
    <row r="867" spans="3:13" ht="13">
      <c r="C867" s="102"/>
      <c r="M867" s="106"/>
    </row>
    <row r="868" spans="3:13" ht="13">
      <c r="C868" s="102"/>
      <c r="M868" s="106"/>
    </row>
    <row r="869" spans="3:13" ht="13">
      <c r="C869" s="102"/>
      <c r="M869" s="106"/>
    </row>
    <row r="870" spans="3:13" ht="13">
      <c r="C870" s="102"/>
      <c r="M870" s="106"/>
    </row>
    <row r="871" spans="3:13" ht="13">
      <c r="C871" s="102"/>
      <c r="M871" s="106"/>
    </row>
    <row r="872" spans="3:13" ht="13">
      <c r="C872" s="102"/>
      <c r="M872" s="106"/>
    </row>
    <row r="873" spans="3:13" ht="13">
      <c r="C873" s="102"/>
      <c r="M873" s="106"/>
    </row>
    <row r="874" spans="3:13" ht="13">
      <c r="C874" s="102"/>
      <c r="M874" s="106"/>
    </row>
    <row r="875" spans="3:13" ht="13">
      <c r="C875" s="102"/>
      <c r="M875" s="106"/>
    </row>
    <row r="876" spans="3:13" ht="13">
      <c r="C876" s="102"/>
      <c r="M876" s="106"/>
    </row>
    <row r="877" spans="3:13" ht="13">
      <c r="C877" s="102"/>
      <c r="M877" s="106"/>
    </row>
    <row r="878" spans="3:13" ht="13">
      <c r="C878" s="102"/>
      <c r="M878" s="106"/>
    </row>
    <row r="879" spans="3:13" ht="13">
      <c r="C879" s="102"/>
      <c r="M879" s="106"/>
    </row>
    <row r="880" spans="3:13" ht="13">
      <c r="C880" s="102"/>
      <c r="M880" s="106"/>
    </row>
    <row r="881" spans="3:13" ht="13">
      <c r="C881" s="102"/>
      <c r="M881" s="106"/>
    </row>
    <row r="882" spans="3:13" ht="13">
      <c r="C882" s="102"/>
      <c r="M882" s="106"/>
    </row>
    <row r="883" spans="3:13" ht="13">
      <c r="C883" s="102"/>
      <c r="M883" s="106"/>
    </row>
    <row r="884" spans="3:13" ht="13">
      <c r="C884" s="102"/>
      <c r="M884" s="106"/>
    </row>
    <row r="885" spans="3:13" ht="13">
      <c r="C885" s="102"/>
      <c r="M885" s="106"/>
    </row>
    <row r="886" spans="3:13" ht="13">
      <c r="C886" s="102"/>
      <c r="M886" s="106"/>
    </row>
    <row r="887" spans="3:13" ht="13">
      <c r="C887" s="102"/>
      <c r="M887" s="106"/>
    </row>
    <row r="888" spans="3:13" ht="13">
      <c r="C888" s="102"/>
      <c r="M888" s="106"/>
    </row>
    <row r="889" spans="3:13" ht="13">
      <c r="C889" s="102"/>
      <c r="M889" s="106"/>
    </row>
    <row r="890" spans="3:13" ht="13">
      <c r="C890" s="102"/>
      <c r="M890" s="106"/>
    </row>
    <row r="891" spans="3:13" ht="13">
      <c r="C891" s="102"/>
      <c r="M891" s="106"/>
    </row>
    <row r="892" spans="3:13" ht="13">
      <c r="C892" s="102"/>
      <c r="M892" s="106"/>
    </row>
    <row r="893" spans="3:13" ht="13">
      <c r="C893" s="102"/>
      <c r="M893" s="106"/>
    </row>
    <row r="894" spans="3:13" ht="13">
      <c r="C894" s="102"/>
      <c r="M894" s="106"/>
    </row>
    <row r="895" spans="3:13" ht="13">
      <c r="C895" s="102"/>
      <c r="M895" s="106"/>
    </row>
    <row r="896" spans="3:13" ht="13">
      <c r="C896" s="102"/>
      <c r="M896" s="106"/>
    </row>
    <row r="897" spans="3:13" ht="13">
      <c r="C897" s="102"/>
      <c r="M897" s="106"/>
    </row>
    <row r="898" spans="3:13" ht="13">
      <c r="C898" s="102"/>
      <c r="M898" s="106"/>
    </row>
    <row r="899" spans="3:13" ht="13">
      <c r="C899" s="102"/>
      <c r="M899" s="106"/>
    </row>
    <row r="900" spans="3:13" ht="13">
      <c r="C900" s="102"/>
      <c r="M900" s="106"/>
    </row>
    <row r="901" spans="3:13" ht="13">
      <c r="C901" s="102"/>
      <c r="M901" s="106"/>
    </row>
    <row r="902" spans="3:13" ht="13">
      <c r="C902" s="102"/>
      <c r="M902" s="106"/>
    </row>
    <row r="903" spans="3:13" ht="13">
      <c r="C903" s="102"/>
      <c r="M903" s="106"/>
    </row>
    <row r="904" spans="3:13" ht="13">
      <c r="C904" s="102"/>
      <c r="M904" s="106"/>
    </row>
    <row r="905" spans="3:13" ht="13">
      <c r="C905" s="102"/>
      <c r="M905" s="106"/>
    </row>
    <row r="906" spans="3:13" ht="13">
      <c r="C906" s="102"/>
      <c r="M906" s="106"/>
    </row>
    <row r="907" spans="3:13" ht="13">
      <c r="C907" s="102"/>
      <c r="M907" s="106"/>
    </row>
    <row r="908" spans="3:13" ht="13">
      <c r="C908" s="102"/>
      <c r="M908" s="106"/>
    </row>
    <row r="909" spans="3:13" ht="13">
      <c r="C909" s="102"/>
      <c r="M909" s="106"/>
    </row>
    <row r="910" spans="3:13" ht="13">
      <c r="C910" s="102"/>
      <c r="M910" s="106"/>
    </row>
    <row r="911" spans="3:13" ht="13">
      <c r="C911" s="102"/>
      <c r="M911" s="106"/>
    </row>
    <row r="912" spans="3:13" ht="13">
      <c r="C912" s="102"/>
      <c r="M912" s="106"/>
    </row>
    <row r="913" spans="3:13" ht="13">
      <c r="C913" s="102"/>
      <c r="M913" s="106"/>
    </row>
    <row r="914" spans="3:13" ht="13">
      <c r="C914" s="102"/>
      <c r="M914" s="106"/>
    </row>
    <row r="915" spans="3:13" ht="13">
      <c r="C915" s="102"/>
      <c r="M915" s="106"/>
    </row>
    <row r="916" spans="3:13" ht="13">
      <c r="C916" s="102"/>
      <c r="M916" s="106"/>
    </row>
    <row r="917" spans="3:13" ht="13">
      <c r="C917" s="102"/>
      <c r="M917" s="106"/>
    </row>
    <row r="918" spans="3:13" ht="13">
      <c r="C918" s="102"/>
      <c r="M918" s="106"/>
    </row>
    <row r="919" spans="3:13" ht="13">
      <c r="C919" s="102"/>
      <c r="M919" s="106"/>
    </row>
    <row r="920" spans="3:13" ht="13">
      <c r="C920" s="102"/>
      <c r="M920" s="106"/>
    </row>
    <row r="921" spans="3:13" ht="13">
      <c r="C921" s="102"/>
      <c r="M921" s="106"/>
    </row>
    <row r="922" spans="3:13" ht="13">
      <c r="C922" s="102"/>
      <c r="M922" s="106"/>
    </row>
    <row r="923" spans="3:13" ht="13">
      <c r="C923" s="102"/>
      <c r="M923" s="106"/>
    </row>
    <row r="924" spans="3:13" ht="13">
      <c r="C924" s="102"/>
      <c r="M924" s="106"/>
    </row>
    <row r="925" spans="3:13" ht="13">
      <c r="C925" s="102"/>
      <c r="M925" s="106"/>
    </row>
    <row r="926" spans="3:13" ht="13">
      <c r="C926" s="102"/>
      <c r="M926" s="106"/>
    </row>
    <row r="927" spans="3:13" ht="13">
      <c r="C927" s="102"/>
      <c r="M927" s="106"/>
    </row>
    <row r="928" spans="3:13" ht="13">
      <c r="C928" s="102"/>
      <c r="M928" s="106"/>
    </row>
    <row r="929" spans="3:13" ht="13">
      <c r="C929" s="102"/>
      <c r="M929" s="106"/>
    </row>
    <row r="930" spans="3:13" ht="13">
      <c r="C930" s="102"/>
      <c r="M930" s="106"/>
    </row>
    <row r="931" spans="3:13" ht="13">
      <c r="C931" s="102"/>
      <c r="M931" s="106"/>
    </row>
    <row r="932" spans="3:13" ht="13">
      <c r="C932" s="102"/>
      <c r="M932" s="106"/>
    </row>
    <row r="933" spans="3:13" ht="13">
      <c r="C933" s="102"/>
      <c r="M933" s="106"/>
    </row>
    <row r="934" spans="3:13" ht="13">
      <c r="C934" s="102"/>
      <c r="M934" s="106"/>
    </row>
    <row r="935" spans="3:13" ht="13">
      <c r="C935" s="102"/>
      <c r="M935" s="106"/>
    </row>
    <row r="936" spans="3:13" ht="13">
      <c r="C936" s="102"/>
      <c r="M936" s="106"/>
    </row>
    <row r="937" spans="3:13" ht="13">
      <c r="C937" s="102"/>
      <c r="M937" s="106"/>
    </row>
    <row r="938" spans="3:13" ht="13">
      <c r="C938" s="102"/>
      <c r="M938" s="106"/>
    </row>
    <row r="939" spans="3:13" ht="13">
      <c r="C939" s="102"/>
      <c r="M939" s="106"/>
    </row>
    <row r="940" spans="3:13" ht="13">
      <c r="C940" s="102"/>
      <c r="M940" s="106"/>
    </row>
    <row r="941" spans="3:13" ht="13">
      <c r="C941" s="102"/>
      <c r="M941" s="106"/>
    </row>
    <row r="942" spans="3:13" ht="13">
      <c r="C942" s="102"/>
      <c r="M942" s="106"/>
    </row>
    <row r="943" spans="3:13" ht="13">
      <c r="C943" s="102"/>
      <c r="M943" s="106"/>
    </row>
    <row r="944" spans="3:13" ht="13">
      <c r="C944" s="102"/>
      <c r="M944" s="106"/>
    </row>
    <row r="945" spans="3:13" ht="13">
      <c r="C945" s="102"/>
      <c r="M945" s="106"/>
    </row>
    <row r="946" spans="3:13" ht="13">
      <c r="C946" s="102"/>
      <c r="M946" s="106"/>
    </row>
    <row r="947" spans="3:13" ht="13">
      <c r="C947" s="102"/>
      <c r="M947" s="106"/>
    </row>
    <row r="948" spans="3:13" ht="13">
      <c r="C948" s="102"/>
      <c r="M948" s="106"/>
    </row>
    <row r="949" spans="3:13" ht="13">
      <c r="C949" s="102"/>
      <c r="M949" s="106"/>
    </row>
    <row r="950" spans="3:13" ht="13">
      <c r="C950" s="102"/>
      <c r="M950" s="106"/>
    </row>
    <row r="951" spans="3:13" ht="13">
      <c r="C951" s="102"/>
      <c r="M951" s="106"/>
    </row>
    <row r="952" spans="3:13" ht="13">
      <c r="C952" s="102"/>
      <c r="M952" s="106"/>
    </row>
    <row r="953" spans="3:13" ht="13">
      <c r="C953" s="102"/>
      <c r="M953" s="106"/>
    </row>
    <row r="954" spans="3:13" ht="13">
      <c r="C954" s="102"/>
      <c r="M954" s="106"/>
    </row>
    <row r="955" spans="3:13" ht="13">
      <c r="C955" s="102"/>
      <c r="M955" s="106"/>
    </row>
    <row r="956" spans="3:13" ht="13">
      <c r="C956" s="102"/>
      <c r="M956" s="106"/>
    </row>
    <row r="957" spans="3:13" ht="13">
      <c r="C957" s="102"/>
      <c r="M957" s="106"/>
    </row>
    <row r="958" spans="3:13" ht="13">
      <c r="C958" s="102"/>
      <c r="M958" s="106"/>
    </row>
    <row r="959" spans="3:13" ht="13">
      <c r="C959" s="102"/>
      <c r="M959" s="106"/>
    </row>
    <row r="960" spans="3:13" ht="13">
      <c r="C960" s="102"/>
      <c r="M960" s="106"/>
    </row>
    <row r="961" spans="3:13" ht="13">
      <c r="C961" s="102"/>
      <c r="M961" s="106"/>
    </row>
    <row r="962" spans="3:13" ht="13">
      <c r="C962" s="102"/>
      <c r="M962" s="106"/>
    </row>
    <row r="963" spans="3:13" ht="13">
      <c r="C963" s="102"/>
      <c r="M963" s="106"/>
    </row>
    <row r="964" spans="3:13" ht="13">
      <c r="C964" s="102"/>
      <c r="M964" s="106"/>
    </row>
    <row r="965" spans="3:13" ht="13">
      <c r="C965" s="102"/>
      <c r="M965" s="106"/>
    </row>
    <row r="966" spans="3:13" ht="13">
      <c r="C966" s="102"/>
      <c r="M966" s="106"/>
    </row>
    <row r="967" spans="3:13" ht="13">
      <c r="C967" s="102"/>
      <c r="M967" s="106"/>
    </row>
    <row r="968" spans="3:13" ht="13">
      <c r="C968" s="102"/>
      <c r="M968" s="106"/>
    </row>
    <row r="969" spans="3:13" ht="13">
      <c r="C969" s="102"/>
      <c r="M969" s="106"/>
    </row>
    <row r="970" spans="3:13" ht="13">
      <c r="C970" s="102"/>
      <c r="M970" s="106"/>
    </row>
    <row r="971" spans="3:13" ht="13">
      <c r="C971" s="102"/>
      <c r="M971" s="106"/>
    </row>
    <row r="972" spans="3:13" ht="13">
      <c r="C972" s="102"/>
      <c r="M972" s="106"/>
    </row>
    <row r="973" spans="3:13" ht="13">
      <c r="C973" s="102"/>
      <c r="M973" s="106"/>
    </row>
    <row r="974" spans="3:13" ht="13">
      <c r="C974" s="102"/>
      <c r="M974" s="106"/>
    </row>
    <row r="975" spans="3:13" ht="13">
      <c r="C975" s="102"/>
      <c r="M975" s="106"/>
    </row>
    <row r="976" spans="3:13" ht="13">
      <c r="C976" s="102"/>
      <c r="M976" s="106"/>
    </row>
    <row r="977" spans="3:13" ht="13">
      <c r="C977" s="102"/>
      <c r="M977" s="106"/>
    </row>
    <row r="978" spans="3:13" ht="13">
      <c r="C978" s="102"/>
      <c r="M978" s="106"/>
    </row>
    <row r="979" spans="3:13" ht="13">
      <c r="C979" s="102"/>
      <c r="M979" s="106"/>
    </row>
    <row r="980" spans="3:13" ht="13">
      <c r="C980" s="102"/>
      <c r="M980" s="106"/>
    </row>
    <row r="981" spans="3:13" ht="13">
      <c r="C981" s="102"/>
      <c r="M981" s="106"/>
    </row>
    <row r="982" spans="3:13" ht="13">
      <c r="C982" s="102"/>
      <c r="M982" s="106"/>
    </row>
    <row r="983" spans="3:13" ht="13">
      <c r="C983" s="102"/>
      <c r="M983" s="106"/>
    </row>
    <row r="984" spans="3:13" ht="13">
      <c r="C984" s="102"/>
      <c r="M984" s="106"/>
    </row>
    <row r="985" spans="3:13" ht="13">
      <c r="C985" s="102"/>
      <c r="M985" s="106"/>
    </row>
    <row r="986" spans="3:13" ht="13">
      <c r="C986" s="102"/>
      <c r="M986" s="106"/>
    </row>
    <row r="987" spans="3:13" ht="13">
      <c r="C987" s="102"/>
      <c r="M987" s="106"/>
    </row>
    <row r="988" spans="3:13" ht="13">
      <c r="C988" s="102"/>
      <c r="M988" s="106"/>
    </row>
    <row r="989" spans="3:13" ht="13">
      <c r="C989" s="102"/>
      <c r="M989" s="106"/>
    </row>
    <row r="990" spans="3:13" ht="13">
      <c r="C990" s="102"/>
      <c r="M990" s="106"/>
    </row>
    <row r="991" spans="3:13" ht="13">
      <c r="C991" s="102"/>
      <c r="M991" s="106"/>
    </row>
    <row r="992" spans="3:13" ht="13">
      <c r="C992" s="102"/>
      <c r="M992" s="106"/>
    </row>
    <row r="993" spans="3:13" ht="13">
      <c r="C993" s="102"/>
      <c r="M993" s="106"/>
    </row>
    <row r="994" spans="3:13" ht="13">
      <c r="C994" s="102"/>
      <c r="M994" s="106"/>
    </row>
    <row r="995" spans="3:13" ht="13">
      <c r="C995" s="102"/>
      <c r="M995" s="106"/>
    </row>
    <row r="996" spans="3:13" ht="13">
      <c r="C996" s="102"/>
      <c r="M996" s="106"/>
    </row>
    <row r="997" spans="3:13" ht="13">
      <c r="C997" s="102"/>
      <c r="M997" s="106"/>
    </row>
    <row r="998" spans="3:13" ht="13">
      <c r="C998" s="102"/>
      <c r="M998" s="106"/>
    </row>
    <row r="999" spans="3:13" ht="13">
      <c r="C999" s="102"/>
      <c r="M999" s="106"/>
    </row>
    <row r="1000" spans="3:13" ht="13">
      <c r="C1000" s="102"/>
      <c r="M1000" s="106"/>
    </row>
    <row r="1001" spans="3:13" ht="13">
      <c r="C1001" s="102"/>
      <c r="M1001" s="106"/>
    </row>
    <row r="1002" spans="3:13" ht="13">
      <c r="C1002" s="102"/>
      <c r="M1002" s="106"/>
    </row>
    <row r="1003" spans="3:13" ht="13">
      <c r="C1003" s="102"/>
      <c r="M1003" s="106"/>
    </row>
    <row r="1004" spans="3:13" ht="13">
      <c r="C1004" s="102"/>
      <c r="M1004" s="106"/>
    </row>
    <row r="1005" spans="3:13" ht="13">
      <c r="C1005" s="102"/>
      <c r="M1005" s="106"/>
    </row>
    <row r="1006" spans="3:13" ht="13">
      <c r="C1006" s="102"/>
      <c r="M1006" s="106"/>
    </row>
    <row r="1007" spans="3:13" ht="13">
      <c r="C1007" s="102"/>
      <c r="M1007" s="106"/>
    </row>
  </sheetData>
  <mergeCells count="50">
    <mergeCell ref="N93:R93"/>
    <mergeCell ref="N94:R94"/>
    <mergeCell ref="A103:L103"/>
    <mergeCell ref="N81:R81"/>
    <mergeCell ref="N82:R82"/>
    <mergeCell ref="N83:R83"/>
    <mergeCell ref="N84:R84"/>
    <mergeCell ref="N85:R85"/>
    <mergeCell ref="N86:R86"/>
    <mergeCell ref="N87:R87"/>
    <mergeCell ref="N72:R72"/>
    <mergeCell ref="N75:R75"/>
    <mergeCell ref="N88:R88"/>
    <mergeCell ref="N89:R89"/>
    <mergeCell ref="N90:R90"/>
    <mergeCell ref="N65:R65"/>
    <mergeCell ref="N66:R66"/>
    <mergeCell ref="N68:R68"/>
    <mergeCell ref="N69:R69"/>
    <mergeCell ref="N71:R71"/>
    <mergeCell ref="Q49:Q51"/>
    <mergeCell ref="R49:R51"/>
    <mergeCell ref="Q25:Q26"/>
    <mergeCell ref="R25:R26"/>
    <mergeCell ref="N31:R31"/>
    <mergeCell ref="N35:R35"/>
    <mergeCell ref="N49:N51"/>
    <mergeCell ref="O49:O51"/>
    <mergeCell ref="P49:P51"/>
    <mergeCell ref="N22:R22"/>
    <mergeCell ref="A23:L23"/>
    <mergeCell ref="A24:L24"/>
    <mergeCell ref="N25:N26"/>
    <mergeCell ref="O25:O26"/>
    <mergeCell ref="P25:P26"/>
    <mergeCell ref="A13:L13"/>
    <mergeCell ref="A14:L14"/>
    <mergeCell ref="N17:R17"/>
    <mergeCell ref="N20:R20"/>
    <mergeCell ref="N21:R21"/>
    <mergeCell ref="A8:L8"/>
    <mergeCell ref="A9:L9"/>
    <mergeCell ref="A10:L10"/>
    <mergeCell ref="A11:L11"/>
    <mergeCell ref="A12:L12"/>
    <mergeCell ref="A1:P1"/>
    <mergeCell ref="A2:P2"/>
    <mergeCell ref="A5:L5"/>
    <mergeCell ref="N5:R5"/>
    <mergeCell ref="T5:AB5"/>
  </mergeCells>
  <hyperlinks>
    <hyperlink ref="L30" r:id="rId1" xr:uid="{00000000-0004-0000-0200-000000000000}"/>
    <hyperlink ref="L31" r:id="rId2" xr:uid="{00000000-0004-0000-0200-000001000000}"/>
    <hyperlink ref="L32"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7"/>
  <sheetViews>
    <sheetView workbookViewId="0"/>
  </sheetViews>
  <sheetFormatPr baseColWidth="10" defaultColWidth="14.5" defaultRowHeight="15.75" customHeight="1"/>
  <cols>
    <col min="11" max="11" width="23.1640625" customWidth="1"/>
  </cols>
  <sheetData>
    <row r="1" spans="1:11" ht="15.75" customHeight="1">
      <c r="A1" s="208" t="s">
        <v>974</v>
      </c>
      <c r="B1" s="209"/>
      <c r="C1" s="209"/>
      <c r="D1" s="209"/>
      <c r="E1" s="209"/>
      <c r="F1" s="209"/>
      <c r="G1" s="209"/>
      <c r="H1" s="210"/>
      <c r="I1" s="210"/>
      <c r="J1" s="211"/>
      <c r="K1" s="212"/>
    </row>
    <row r="2" spans="1:11">
      <c r="A2" s="125" t="s">
        <v>406</v>
      </c>
      <c r="B2" s="126" t="s">
        <v>407</v>
      </c>
      <c r="C2" s="127" t="s">
        <v>408</v>
      </c>
      <c r="D2" s="128" t="s">
        <v>43</v>
      </c>
      <c r="E2" s="128" t="s">
        <v>409</v>
      </c>
      <c r="F2" s="128" t="s">
        <v>410</v>
      </c>
      <c r="G2" s="128" t="s">
        <v>411</v>
      </c>
      <c r="H2" s="129" t="s">
        <v>404</v>
      </c>
      <c r="I2" s="130" t="s">
        <v>412</v>
      </c>
      <c r="J2" s="129" t="s">
        <v>413</v>
      </c>
      <c r="K2" s="213" t="s">
        <v>975</v>
      </c>
    </row>
    <row r="3" spans="1:11">
      <c r="A3" s="168" t="s">
        <v>535</v>
      </c>
      <c r="B3" s="139" t="s">
        <v>561</v>
      </c>
      <c r="C3" s="139" t="s">
        <v>232</v>
      </c>
      <c r="D3" s="140" t="s">
        <v>455</v>
      </c>
      <c r="E3" s="140" t="s">
        <v>247</v>
      </c>
      <c r="F3" s="140" t="s">
        <v>268</v>
      </c>
      <c r="G3" s="145">
        <v>1434</v>
      </c>
      <c r="H3" s="146" t="s">
        <v>562</v>
      </c>
      <c r="I3" s="147" t="s">
        <v>476</v>
      </c>
      <c r="J3" s="147" t="s">
        <v>563</v>
      </c>
    </row>
    <row r="4" spans="1:11">
      <c r="A4" s="168" t="s">
        <v>535</v>
      </c>
      <c r="B4" s="139" t="s">
        <v>245</v>
      </c>
      <c r="C4" s="139"/>
      <c r="D4" s="140" t="s">
        <v>455</v>
      </c>
      <c r="E4" s="140" t="s">
        <v>247</v>
      </c>
      <c r="F4" s="139" t="s">
        <v>246</v>
      </c>
      <c r="G4" s="145">
        <v>160665</v>
      </c>
      <c r="H4" s="146" t="s">
        <v>570</v>
      </c>
      <c r="I4" s="147" t="s">
        <v>454</v>
      </c>
      <c r="J4" s="147" t="s">
        <v>455</v>
      </c>
    </row>
    <row r="5" spans="1:11">
      <c r="A5" s="168" t="s">
        <v>535</v>
      </c>
      <c r="B5" s="139" t="s">
        <v>258</v>
      </c>
      <c r="C5" s="139" t="s">
        <v>259</v>
      </c>
      <c r="D5" s="140" t="s">
        <v>455</v>
      </c>
      <c r="E5" s="140" t="s">
        <v>247</v>
      </c>
      <c r="F5" s="140" t="s">
        <v>268</v>
      </c>
      <c r="G5" s="145">
        <v>129317</v>
      </c>
      <c r="H5" s="146" t="s">
        <v>575</v>
      </c>
      <c r="I5" s="147" t="s">
        <v>576</v>
      </c>
      <c r="J5" s="147" t="s">
        <v>455</v>
      </c>
    </row>
    <row r="6" spans="1:11">
      <c r="A6" s="168" t="s">
        <v>581</v>
      </c>
      <c r="B6" s="139" t="s">
        <v>266</v>
      </c>
      <c r="C6" s="139" t="s">
        <v>582</v>
      </c>
      <c r="D6" s="140" t="s">
        <v>455</v>
      </c>
      <c r="E6" s="140" t="s">
        <v>247</v>
      </c>
      <c r="F6" s="140" t="s">
        <v>268</v>
      </c>
      <c r="G6" s="169">
        <v>117277</v>
      </c>
      <c r="H6" s="146" t="s">
        <v>583</v>
      </c>
      <c r="I6" s="147" t="s">
        <v>576</v>
      </c>
      <c r="J6" s="147" t="s">
        <v>455</v>
      </c>
    </row>
    <row r="7" spans="1:11">
      <c r="A7" s="168" t="s">
        <v>581</v>
      </c>
      <c r="B7" s="139" t="s">
        <v>590</v>
      </c>
      <c r="C7" s="139" t="s">
        <v>591</v>
      </c>
      <c r="D7" s="140" t="s">
        <v>455</v>
      </c>
      <c r="E7" s="140" t="s">
        <v>247</v>
      </c>
      <c r="F7" s="140" t="s">
        <v>268</v>
      </c>
      <c r="G7" s="145">
        <v>119270</v>
      </c>
      <c r="H7" s="146" t="s">
        <v>592</v>
      </c>
      <c r="I7" s="147" t="s">
        <v>576</v>
      </c>
      <c r="J7" s="147" t="s">
        <v>455</v>
      </c>
    </row>
    <row r="8" spans="1:11">
      <c r="A8" s="168" t="s">
        <v>581</v>
      </c>
      <c r="B8" s="139" t="s">
        <v>271</v>
      </c>
      <c r="C8" s="139"/>
      <c r="D8" s="140" t="s">
        <v>455</v>
      </c>
      <c r="E8" s="140" t="s">
        <v>247</v>
      </c>
      <c r="F8" s="140" t="s">
        <v>268</v>
      </c>
      <c r="G8" s="170">
        <v>119481</v>
      </c>
      <c r="H8" s="146" t="s">
        <v>597</v>
      </c>
      <c r="I8" s="147" t="s">
        <v>576</v>
      </c>
      <c r="J8" s="147" t="s">
        <v>455</v>
      </c>
      <c r="K8" s="214" t="s">
        <v>976</v>
      </c>
    </row>
    <row r="9" spans="1:11">
      <c r="A9" s="168" t="s">
        <v>581</v>
      </c>
      <c r="B9" s="139" t="s">
        <v>272</v>
      </c>
      <c r="C9" s="139" t="s">
        <v>600</v>
      </c>
      <c r="D9" s="140" t="s">
        <v>455</v>
      </c>
      <c r="E9" s="140" t="s">
        <v>247</v>
      </c>
      <c r="F9" s="140" t="s">
        <v>268</v>
      </c>
      <c r="G9" s="145">
        <v>6032</v>
      </c>
      <c r="H9" s="146" t="s">
        <v>601</v>
      </c>
      <c r="I9" s="147" t="s">
        <v>576</v>
      </c>
      <c r="J9" s="147" t="s">
        <v>455</v>
      </c>
      <c r="K9" s="214" t="s">
        <v>977</v>
      </c>
    </row>
    <row r="10" spans="1:11">
      <c r="A10" s="168" t="s">
        <v>581</v>
      </c>
      <c r="B10" s="139" t="s">
        <v>274</v>
      </c>
      <c r="C10" s="139" t="s">
        <v>605</v>
      </c>
      <c r="D10" s="140" t="s">
        <v>455</v>
      </c>
      <c r="E10" s="140" t="s">
        <v>247</v>
      </c>
      <c r="F10" s="140" t="s">
        <v>268</v>
      </c>
      <c r="G10" s="145">
        <v>6033</v>
      </c>
      <c r="H10" s="171" t="s">
        <v>606</v>
      </c>
      <c r="I10" s="147" t="s">
        <v>576</v>
      </c>
      <c r="J10" s="147" t="s">
        <v>455</v>
      </c>
      <c r="K10" s="214" t="s">
        <v>978</v>
      </c>
    </row>
    <row r="11" spans="1:11">
      <c r="A11" s="168" t="s">
        <v>581</v>
      </c>
      <c r="B11" s="139" t="s">
        <v>277</v>
      </c>
      <c r="C11" s="139"/>
      <c r="D11" s="140" t="s">
        <v>455</v>
      </c>
      <c r="E11" s="140" t="s">
        <v>247</v>
      </c>
      <c r="F11" s="140" t="s">
        <v>268</v>
      </c>
      <c r="G11" s="145">
        <v>165646</v>
      </c>
      <c r="H11" s="146" t="s">
        <v>277</v>
      </c>
      <c r="I11" s="147" t="s">
        <v>476</v>
      </c>
      <c r="J11" s="147" t="s">
        <v>455</v>
      </c>
    </row>
    <row r="12" spans="1:11">
      <c r="A12" s="168" t="s">
        <v>581</v>
      </c>
      <c r="B12" s="139" t="s">
        <v>278</v>
      </c>
      <c r="C12" s="139"/>
      <c r="D12" s="140" t="s">
        <v>455</v>
      </c>
      <c r="E12" s="140" t="s">
        <v>247</v>
      </c>
      <c r="F12" s="140" t="s">
        <v>268</v>
      </c>
      <c r="G12" s="170">
        <v>116031</v>
      </c>
      <c r="H12" s="146" t="s">
        <v>614</v>
      </c>
      <c r="I12" s="147" t="s">
        <v>576</v>
      </c>
      <c r="J12" s="147" t="s">
        <v>455</v>
      </c>
      <c r="K12" s="214" t="s">
        <v>979</v>
      </c>
    </row>
    <row r="13" spans="1:11">
      <c r="A13" s="168" t="s">
        <v>581</v>
      </c>
      <c r="B13" s="139" t="s">
        <v>280</v>
      </c>
      <c r="C13" s="139"/>
      <c r="D13" s="140" t="s">
        <v>455</v>
      </c>
      <c r="E13" s="140" t="s">
        <v>247</v>
      </c>
      <c r="F13" s="140" t="s">
        <v>268</v>
      </c>
      <c r="G13" s="170">
        <v>155569</v>
      </c>
      <c r="H13" s="146" t="s">
        <v>280</v>
      </c>
      <c r="I13" s="147" t="s">
        <v>576</v>
      </c>
      <c r="J13" s="147" t="s">
        <v>455</v>
      </c>
      <c r="K13" s="214" t="s">
        <v>980</v>
      </c>
    </row>
    <row r="14" spans="1:11">
      <c r="A14" s="168" t="s">
        <v>581</v>
      </c>
      <c r="B14" s="139" t="s">
        <v>282</v>
      </c>
      <c r="C14" s="139"/>
      <c r="D14" s="140"/>
      <c r="E14" s="140"/>
      <c r="F14" s="140"/>
      <c r="G14" s="145">
        <v>119270</v>
      </c>
      <c r="H14" s="146" t="s">
        <v>592</v>
      </c>
      <c r="I14" s="147" t="s">
        <v>576</v>
      </c>
      <c r="J14" s="147" t="s">
        <v>455</v>
      </c>
    </row>
    <row r="15" spans="1:11">
      <c r="A15" s="168" t="s">
        <v>581</v>
      </c>
      <c r="B15" s="139" t="s">
        <v>283</v>
      </c>
      <c r="C15" s="139"/>
      <c r="D15" s="140"/>
      <c r="E15" s="140"/>
      <c r="F15" s="140"/>
      <c r="G15" s="141"/>
      <c r="H15" s="141"/>
      <c r="I15" s="141"/>
      <c r="J15" s="141"/>
    </row>
    <row r="16" spans="1:11">
      <c r="A16" s="168" t="s">
        <v>581</v>
      </c>
      <c r="B16" s="139" t="s">
        <v>284</v>
      </c>
      <c r="C16" s="139" t="s">
        <v>285</v>
      </c>
      <c r="D16" s="140"/>
      <c r="E16" s="140" t="s">
        <v>287</v>
      </c>
      <c r="F16" s="140"/>
      <c r="G16" s="141"/>
      <c r="H16" s="141"/>
      <c r="I16" s="141"/>
      <c r="J16" s="141"/>
    </row>
    <row r="17" spans="1:11" ht="15.75" customHeight="1">
      <c r="A17" s="215" t="s">
        <v>974</v>
      </c>
      <c r="B17" s="209"/>
      <c r="C17" s="209"/>
      <c r="D17" s="209"/>
      <c r="E17" s="209"/>
      <c r="F17" s="209"/>
      <c r="G17" s="209"/>
      <c r="H17" s="210"/>
      <c r="I17" s="210"/>
      <c r="J17" s="211"/>
      <c r="K17" s="2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1"/>
  <sheetViews>
    <sheetView workbookViewId="0"/>
  </sheetViews>
  <sheetFormatPr baseColWidth="10" defaultColWidth="14.5" defaultRowHeight="15.75" customHeight="1"/>
  <cols>
    <col min="2" max="2" width="34.6640625" customWidth="1"/>
    <col min="3" max="3" width="66.1640625" customWidth="1"/>
  </cols>
  <sheetData>
    <row r="1" spans="1:3" ht="15.75" customHeight="1">
      <c r="A1" s="103" t="s">
        <v>981</v>
      </c>
      <c r="C1" s="102"/>
    </row>
    <row r="2" spans="1:3" ht="15.75" customHeight="1">
      <c r="B2" s="217" t="s">
        <v>982</v>
      </c>
      <c r="C2" s="218" t="s">
        <v>43</v>
      </c>
    </row>
    <row r="3" spans="1:3" ht="15.75" customHeight="1">
      <c r="B3" s="219" t="s">
        <v>39</v>
      </c>
      <c r="C3" s="220" t="s">
        <v>983</v>
      </c>
    </row>
    <row r="4" spans="1:3" ht="15.75" customHeight="1">
      <c r="B4" s="221" t="s">
        <v>40</v>
      </c>
      <c r="C4" s="213" t="s">
        <v>984</v>
      </c>
    </row>
    <row r="5" spans="1:3" ht="15.75" customHeight="1">
      <c r="B5" s="221" t="s">
        <v>41</v>
      </c>
      <c r="C5" s="213" t="s">
        <v>985</v>
      </c>
    </row>
    <row r="6" spans="1:3" ht="15.75" customHeight="1">
      <c r="B6" s="222" t="s">
        <v>56</v>
      </c>
      <c r="C6" s="213" t="s">
        <v>986</v>
      </c>
    </row>
    <row r="7" spans="1:3" ht="15.75" customHeight="1">
      <c r="B7" s="223" t="s">
        <v>58</v>
      </c>
      <c r="C7" s="213" t="s">
        <v>987</v>
      </c>
    </row>
    <row r="8" spans="1:3" ht="15.75" customHeight="1">
      <c r="B8" s="223" t="s">
        <v>60</v>
      </c>
      <c r="C8" s="213" t="s">
        <v>988</v>
      </c>
    </row>
    <row r="9" spans="1:3" ht="15.75" customHeight="1">
      <c r="B9" s="223" t="s">
        <v>61</v>
      </c>
      <c r="C9" s="213" t="s">
        <v>989</v>
      </c>
    </row>
    <row r="10" spans="1:3" ht="15.75" customHeight="1">
      <c r="B10" s="223" t="s">
        <v>63</v>
      </c>
      <c r="C10" s="213" t="s">
        <v>990</v>
      </c>
    </row>
    <row r="11" spans="1:3" ht="15.75" customHeight="1">
      <c r="B11" s="224" t="s">
        <v>67</v>
      </c>
      <c r="C11" s="225" t="s">
        <v>991</v>
      </c>
    </row>
    <row r="12" spans="1:3" ht="15.75" customHeight="1">
      <c r="C12" s="102"/>
    </row>
    <row r="13" spans="1:3" ht="15.75" customHeight="1">
      <c r="C13" s="102"/>
    </row>
    <row r="14" spans="1:3" ht="15.75" customHeight="1">
      <c r="C14" s="102"/>
    </row>
    <row r="15" spans="1:3" ht="15.75" customHeight="1">
      <c r="C15" s="102"/>
    </row>
    <row r="16" spans="1:3" ht="15.75" customHeight="1">
      <c r="C16" s="102"/>
    </row>
    <row r="17" spans="3:3" ht="15.75" customHeight="1">
      <c r="C17" s="102"/>
    </row>
    <row r="18" spans="3:3" ht="15.75" customHeight="1">
      <c r="C18" s="102"/>
    </row>
    <row r="19" spans="3:3" ht="15.75" customHeight="1">
      <c r="C19" s="102"/>
    </row>
    <row r="20" spans="3:3" ht="15.75" customHeight="1">
      <c r="C20" s="102"/>
    </row>
    <row r="21" spans="3:3" ht="15.75" customHeight="1">
      <c r="C21" s="102"/>
    </row>
    <row r="22" spans="3:3" ht="15.75" customHeight="1">
      <c r="C22" s="102"/>
    </row>
    <row r="23" spans="3:3" ht="15.75" customHeight="1">
      <c r="C23" s="102"/>
    </row>
    <row r="24" spans="3:3" ht="15.75" customHeight="1">
      <c r="C24" s="102"/>
    </row>
    <row r="25" spans="3:3" ht="15.75" customHeight="1">
      <c r="C25" s="102"/>
    </row>
    <row r="26" spans="3:3" ht="15.75" customHeight="1">
      <c r="C26" s="102"/>
    </row>
    <row r="27" spans="3:3" ht="15.75" customHeight="1">
      <c r="C27" s="102"/>
    </row>
    <row r="28" spans="3:3" ht="15.75" customHeight="1">
      <c r="C28" s="102"/>
    </row>
    <row r="29" spans="3:3" ht="15.75" customHeight="1">
      <c r="C29" s="102"/>
    </row>
    <row r="30" spans="3:3" ht="15.75" customHeight="1">
      <c r="C30" s="102"/>
    </row>
    <row r="31" spans="3:3" ht="15.75" customHeight="1">
      <c r="C31" s="102"/>
    </row>
    <row r="32" spans="3:3" ht="15.75" customHeight="1">
      <c r="C32" s="102"/>
    </row>
    <row r="33" spans="3:3" ht="15.75" customHeight="1">
      <c r="C33" s="102"/>
    </row>
    <row r="34" spans="3:3" ht="15.75" customHeight="1">
      <c r="C34" s="102"/>
    </row>
    <row r="35" spans="3:3" ht="15.75" customHeight="1">
      <c r="C35" s="102"/>
    </row>
    <row r="36" spans="3:3" ht="15.75" customHeight="1">
      <c r="C36" s="102"/>
    </row>
    <row r="37" spans="3:3" ht="15.75" customHeight="1">
      <c r="C37" s="102"/>
    </row>
    <row r="38" spans="3:3" ht="15.75" customHeight="1">
      <c r="C38" s="102"/>
    </row>
    <row r="39" spans="3:3" ht="15.75" customHeight="1">
      <c r="C39" s="102"/>
    </row>
    <row r="40" spans="3:3" ht="15.75" customHeight="1">
      <c r="C40" s="102"/>
    </row>
    <row r="41" spans="3:3" ht="15.75" customHeight="1">
      <c r="C41" s="102"/>
    </row>
    <row r="42" spans="3:3" ht="15.75" customHeight="1">
      <c r="C42" s="102"/>
    </row>
    <row r="43" spans="3:3" ht="15.75" customHeight="1">
      <c r="C43" s="102"/>
    </row>
    <row r="44" spans="3:3" ht="15.75" customHeight="1">
      <c r="C44" s="102"/>
    </row>
    <row r="45" spans="3:3" ht="15.75" customHeight="1">
      <c r="C45" s="102"/>
    </row>
    <row r="46" spans="3:3" ht="15.75" customHeight="1">
      <c r="C46" s="102"/>
    </row>
    <row r="47" spans="3:3" ht="15.75" customHeight="1">
      <c r="C47" s="102"/>
    </row>
    <row r="48" spans="3:3" ht="15.75" customHeight="1">
      <c r="C48" s="102"/>
    </row>
    <row r="49" spans="3:3" ht="15.75" customHeight="1">
      <c r="C49" s="102"/>
    </row>
    <row r="50" spans="3:3" ht="15.75" customHeight="1">
      <c r="C50" s="102"/>
    </row>
    <row r="51" spans="3:3" ht="15.75" customHeight="1">
      <c r="C51" s="102"/>
    </row>
    <row r="52" spans="3:3" ht="15.75" customHeight="1">
      <c r="C52" s="102"/>
    </row>
    <row r="53" spans="3:3" ht="15.75" customHeight="1">
      <c r="C53" s="102"/>
    </row>
    <row r="54" spans="3:3" ht="15.75" customHeight="1">
      <c r="C54" s="102"/>
    </row>
    <row r="55" spans="3:3" ht="15.75" customHeight="1">
      <c r="C55" s="102"/>
    </row>
    <row r="56" spans="3:3" ht="15.75" customHeight="1">
      <c r="C56" s="102"/>
    </row>
    <row r="57" spans="3:3" ht="15.75" customHeight="1">
      <c r="C57" s="102"/>
    </row>
    <row r="58" spans="3:3" ht="13">
      <c r="C58" s="102"/>
    </row>
    <row r="59" spans="3:3" ht="13">
      <c r="C59" s="102"/>
    </row>
    <row r="60" spans="3:3" ht="13">
      <c r="C60" s="102"/>
    </row>
    <row r="61" spans="3:3" ht="13">
      <c r="C61" s="102"/>
    </row>
    <row r="62" spans="3:3" ht="13">
      <c r="C62" s="102"/>
    </row>
    <row r="63" spans="3:3" ht="13">
      <c r="C63" s="102"/>
    </row>
    <row r="64" spans="3:3" ht="13">
      <c r="C64" s="102"/>
    </row>
    <row r="65" spans="3:3" ht="13">
      <c r="C65" s="102"/>
    </row>
    <row r="66" spans="3:3" ht="13">
      <c r="C66" s="102"/>
    </row>
    <row r="67" spans="3:3" ht="13">
      <c r="C67" s="102"/>
    </row>
    <row r="68" spans="3:3" ht="13">
      <c r="C68" s="102"/>
    </row>
    <row r="69" spans="3:3" ht="13">
      <c r="C69" s="102"/>
    </row>
    <row r="70" spans="3:3" ht="13">
      <c r="C70" s="102"/>
    </row>
    <row r="71" spans="3:3" ht="13">
      <c r="C71" s="102"/>
    </row>
    <row r="72" spans="3:3" ht="13">
      <c r="C72" s="102"/>
    </row>
    <row r="73" spans="3:3" ht="13">
      <c r="C73" s="102"/>
    </row>
    <row r="74" spans="3:3" ht="13">
      <c r="C74" s="102"/>
    </row>
    <row r="75" spans="3:3" ht="13">
      <c r="C75" s="102"/>
    </row>
    <row r="76" spans="3:3" ht="13">
      <c r="C76" s="102"/>
    </row>
    <row r="77" spans="3:3" ht="13">
      <c r="C77" s="102"/>
    </row>
    <row r="78" spans="3:3" ht="13">
      <c r="C78" s="102"/>
    </row>
    <row r="79" spans="3:3" ht="13">
      <c r="C79" s="102"/>
    </row>
    <row r="80" spans="3:3" ht="13">
      <c r="C80" s="102"/>
    </row>
    <row r="81" spans="3:3" ht="13">
      <c r="C81" s="102"/>
    </row>
    <row r="82" spans="3:3" ht="13">
      <c r="C82" s="102"/>
    </row>
    <row r="83" spans="3:3" ht="13">
      <c r="C83" s="102"/>
    </row>
    <row r="84" spans="3:3" ht="13">
      <c r="C84" s="102"/>
    </row>
    <row r="85" spans="3:3" ht="13">
      <c r="C85" s="102"/>
    </row>
    <row r="86" spans="3:3" ht="13">
      <c r="C86" s="102"/>
    </row>
    <row r="87" spans="3:3" ht="13">
      <c r="C87" s="102"/>
    </row>
    <row r="88" spans="3:3" ht="13">
      <c r="C88" s="102"/>
    </row>
    <row r="89" spans="3:3" ht="13">
      <c r="C89" s="102"/>
    </row>
    <row r="90" spans="3:3" ht="13">
      <c r="C90" s="102"/>
    </row>
    <row r="91" spans="3:3" ht="13">
      <c r="C91" s="102"/>
    </row>
    <row r="92" spans="3:3" ht="13">
      <c r="C92" s="102"/>
    </row>
    <row r="93" spans="3:3" ht="13">
      <c r="C93" s="102"/>
    </row>
    <row r="94" spans="3:3" ht="13">
      <c r="C94" s="102"/>
    </row>
    <row r="95" spans="3:3" ht="13">
      <c r="C95" s="102"/>
    </row>
    <row r="96" spans="3:3" ht="13">
      <c r="C96" s="102"/>
    </row>
    <row r="97" spans="3:3" ht="13">
      <c r="C97" s="102"/>
    </row>
    <row r="98" spans="3:3" ht="13">
      <c r="C98" s="102"/>
    </row>
    <row r="99" spans="3:3" ht="13">
      <c r="C99" s="102"/>
    </row>
    <row r="100" spans="3:3" ht="13">
      <c r="C100" s="102"/>
    </row>
    <row r="101" spans="3:3" ht="13">
      <c r="C101" s="102"/>
    </row>
    <row r="102" spans="3:3" ht="13">
      <c r="C102" s="102"/>
    </row>
    <row r="103" spans="3:3" ht="13">
      <c r="C103" s="102"/>
    </row>
    <row r="104" spans="3:3" ht="13">
      <c r="C104" s="102"/>
    </row>
    <row r="105" spans="3:3" ht="13">
      <c r="C105" s="102"/>
    </row>
    <row r="106" spans="3:3" ht="13">
      <c r="C106" s="102"/>
    </row>
    <row r="107" spans="3:3" ht="13">
      <c r="C107" s="102"/>
    </row>
    <row r="108" spans="3:3" ht="13">
      <c r="C108" s="102"/>
    </row>
    <row r="109" spans="3:3" ht="13">
      <c r="C109" s="102"/>
    </row>
    <row r="110" spans="3:3" ht="13">
      <c r="C110" s="102"/>
    </row>
    <row r="111" spans="3:3" ht="13">
      <c r="C111" s="102"/>
    </row>
    <row r="112" spans="3:3" ht="13">
      <c r="C112" s="102"/>
    </row>
    <row r="113" spans="3:3" ht="13">
      <c r="C113" s="102"/>
    </row>
    <row r="114" spans="3:3" ht="13">
      <c r="C114" s="102"/>
    </row>
    <row r="115" spans="3:3" ht="13">
      <c r="C115" s="102"/>
    </row>
    <row r="116" spans="3:3" ht="13">
      <c r="C116" s="102"/>
    </row>
    <row r="117" spans="3:3" ht="13">
      <c r="C117" s="102"/>
    </row>
    <row r="118" spans="3:3" ht="13">
      <c r="C118" s="102"/>
    </row>
    <row r="119" spans="3:3" ht="13">
      <c r="C119" s="102"/>
    </row>
    <row r="120" spans="3:3" ht="13">
      <c r="C120" s="102"/>
    </row>
    <row r="121" spans="3:3" ht="13">
      <c r="C121" s="102"/>
    </row>
    <row r="122" spans="3:3" ht="13">
      <c r="C122" s="102"/>
    </row>
    <row r="123" spans="3:3" ht="13">
      <c r="C123" s="102"/>
    </row>
    <row r="124" spans="3:3" ht="13">
      <c r="C124" s="102"/>
    </row>
    <row r="125" spans="3:3" ht="13">
      <c r="C125" s="102"/>
    </row>
    <row r="126" spans="3:3" ht="13">
      <c r="C126" s="102"/>
    </row>
    <row r="127" spans="3:3" ht="13">
      <c r="C127" s="102"/>
    </row>
    <row r="128" spans="3:3" ht="13">
      <c r="C128" s="102"/>
    </row>
    <row r="129" spans="3:3" ht="13">
      <c r="C129" s="102"/>
    </row>
    <row r="130" spans="3:3" ht="13">
      <c r="C130" s="102"/>
    </row>
    <row r="131" spans="3:3" ht="13">
      <c r="C131" s="102"/>
    </row>
    <row r="132" spans="3:3" ht="13">
      <c r="C132" s="102"/>
    </row>
    <row r="133" spans="3:3" ht="13">
      <c r="C133" s="102"/>
    </row>
    <row r="134" spans="3:3" ht="13">
      <c r="C134" s="102"/>
    </row>
    <row r="135" spans="3:3" ht="13">
      <c r="C135" s="102"/>
    </row>
    <row r="136" spans="3:3" ht="13">
      <c r="C136" s="102"/>
    </row>
    <row r="137" spans="3:3" ht="13">
      <c r="C137" s="102"/>
    </row>
    <row r="138" spans="3:3" ht="13">
      <c r="C138" s="102"/>
    </row>
    <row r="139" spans="3:3" ht="13">
      <c r="C139" s="102"/>
    </row>
    <row r="140" spans="3:3" ht="13">
      <c r="C140" s="102"/>
    </row>
    <row r="141" spans="3:3" ht="13">
      <c r="C141" s="102"/>
    </row>
    <row r="142" spans="3:3" ht="13">
      <c r="C142" s="102"/>
    </row>
    <row r="143" spans="3:3" ht="13">
      <c r="C143" s="102"/>
    </row>
    <row r="144" spans="3:3" ht="13">
      <c r="C144" s="102"/>
    </row>
    <row r="145" spans="3:3" ht="13">
      <c r="C145" s="102"/>
    </row>
    <row r="146" spans="3:3" ht="13">
      <c r="C146" s="102"/>
    </row>
    <row r="147" spans="3:3" ht="13">
      <c r="C147" s="102"/>
    </row>
    <row r="148" spans="3:3" ht="13">
      <c r="C148" s="102"/>
    </row>
    <row r="149" spans="3:3" ht="13">
      <c r="C149" s="102"/>
    </row>
    <row r="150" spans="3:3" ht="13">
      <c r="C150" s="102"/>
    </row>
    <row r="151" spans="3:3" ht="13">
      <c r="C151" s="102"/>
    </row>
    <row r="152" spans="3:3" ht="13">
      <c r="C152" s="102"/>
    </row>
    <row r="153" spans="3:3" ht="13">
      <c r="C153" s="102"/>
    </row>
    <row r="154" spans="3:3" ht="13">
      <c r="C154" s="102"/>
    </row>
    <row r="155" spans="3:3" ht="13">
      <c r="C155" s="102"/>
    </row>
    <row r="156" spans="3:3" ht="13">
      <c r="C156" s="102"/>
    </row>
    <row r="157" spans="3:3" ht="13">
      <c r="C157" s="102"/>
    </row>
    <row r="158" spans="3:3" ht="13">
      <c r="C158" s="102"/>
    </row>
    <row r="159" spans="3:3" ht="13">
      <c r="C159" s="102"/>
    </row>
    <row r="160" spans="3:3" ht="13">
      <c r="C160" s="102"/>
    </row>
    <row r="161" spans="3:3" ht="13">
      <c r="C161" s="102"/>
    </row>
    <row r="162" spans="3:3" ht="13">
      <c r="C162" s="102"/>
    </row>
    <row r="163" spans="3:3" ht="13">
      <c r="C163" s="102"/>
    </row>
    <row r="164" spans="3:3" ht="13">
      <c r="C164" s="102"/>
    </row>
    <row r="165" spans="3:3" ht="13">
      <c r="C165" s="102"/>
    </row>
    <row r="166" spans="3:3" ht="13">
      <c r="C166" s="102"/>
    </row>
    <row r="167" spans="3:3" ht="13">
      <c r="C167" s="102"/>
    </row>
    <row r="168" spans="3:3" ht="13">
      <c r="C168" s="102"/>
    </row>
    <row r="169" spans="3:3" ht="13">
      <c r="C169" s="102"/>
    </row>
    <row r="170" spans="3:3" ht="13">
      <c r="C170" s="102"/>
    </row>
    <row r="171" spans="3:3" ht="13">
      <c r="C171" s="102"/>
    </row>
    <row r="172" spans="3:3" ht="13">
      <c r="C172" s="102"/>
    </row>
    <row r="173" spans="3:3" ht="13">
      <c r="C173" s="102"/>
    </row>
    <row r="174" spans="3:3" ht="13">
      <c r="C174" s="102"/>
    </row>
    <row r="175" spans="3:3" ht="13">
      <c r="C175" s="102"/>
    </row>
    <row r="176" spans="3:3" ht="13">
      <c r="C176" s="102"/>
    </row>
    <row r="177" spans="3:3" ht="13">
      <c r="C177" s="102"/>
    </row>
    <row r="178" spans="3:3" ht="13">
      <c r="C178" s="102"/>
    </row>
    <row r="179" spans="3:3" ht="13">
      <c r="C179" s="102"/>
    </row>
    <row r="180" spans="3:3" ht="13">
      <c r="C180" s="102"/>
    </row>
    <row r="181" spans="3:3" ht="13">
      <c r="C181" s="102"/>
    </row>
    <row r="182" spans="3:3" ht="13">
      <c r="C182" s="102"/>
    </row>
    <row r="183" spans="3:3" ht="13">
      <c r="C183" s="102"/>
    </row>
    <row r="184" spans="3:3" ht="13">
      <c r="C184" s="102"/>
    </row>
    <row r="185" spans="3:3" ht="13">
      <c r="C185" s="102"/>
    </row>
    <row r="186" spans="3:3" ht="13">
      <c r="C186" s="102"/>
    </row>
    <row r="187" spans="3:3" ht="13">
      <c r="C187" s="102"/>
    </row>
    <row r="188" spans="3:3" ht="13">
      <c r="C188" s="102"/>
    </row>
    <row r="189" spans="3:3" ht="13">
      <c r="C189" s="102"/>
    </row>
    <row r="190" spans="3:3" ht="13">
      <c r="C190" s="102"/>
    </row>
    <row r="191" spans="3:3" ht="13">
      <c r="C191" s="102"/>
    </row>
    <row r="192" spans="3:3" ht="13">
      <c r="C192" s="102"/>
    </row>
    <row r="193" spans="3:3" ht="13">
      <c r="C193" s="102"/>
    </row>
    <row r="194" spans="3:3" ht="13">
      <c r="C194" s="102"/>
    </row>
    <row r="195" spans="3:3" ht="13">
      <c r="C195" s="102"/>
    </row>
    <row r="196" spans="3:3" ht="13">
      <c r="C196" s="102"/>
    </row>
    <row r="197" spans="3:3" ht="13">
      <c r="C197" s="102"/>
    </row>
    <row r="198" spans="3:3" ht="13">
      <c r="C198" s="102"/>
    </row>
    <row r="199" spans="3:3" ht="13">
      <c r="C199" s="102"/>
    </row>
    <row r="200" spans="3:3" ht="13">
      <c r="C200" s="102"/>
    </row>
    <row r="201" spans="3:3" ht="13">
      <c r="C201" s="102"/>
    </row>
    <row r="202" spans="3:3" ht="13">
      <c r="C202" s="102"/>
    </row>
    <row r="203" spans="3:3" ht="13">
      <c r="C203" s="102"/>
    </row>
    <row r="204" spans="3:3" ht="13">
      <c r="C204" s="102"/>
    </row>
    <row r="205" spans="3:3" ht="13">
      <c r="C205" s="102"/>
    </row>
    <row r="206" spans="3:3" ht="13">
      <c r="C206" s="102"/>
    </row>
    <row r="207" spans="3:3" ht="13">
      <c r="C207" s="102"/>
    </row>
    <row r="208" spans="3:3" ht="13">
      <c r="C208" s="102"/>
    </row>
    <row r="209" spans="3:3" ht="13">
      <c r="C209" s="102"/>
    </row>
    <row r="210" spans="3:3" ht="13">
      <c r="C210" s="102"/>
    </row>
    <row r="211" spans="3:3" ht="13">
      <c r="C211" s="102"/>
    </row>
    <row r="212" spans="3:3" ht="13">
      <c r="C212" s="102"/>
    </row>
    <row r="213" spans="3:3" ht="13">
      <c r="C213" s="102"/>
    </row>
    <row r="214" spans="3:3" ht="13">
      <c r="C214" s="102"/>
    </row>
    <row r="215" spans="3:3" ht="13">
      <c r="C215" s="102"/>
    </row>
    <row r="216" spans="3:3" ht="13">
      <c r="C216" s="102"/>
    </row>
    <row r="217" spans="3:3" ht="13">
      <c r="C217" s="102"/>
    </row>
    <row r="218" spans="3:3" ht="13">
      <c r="C218" s="102"/>
    </row>
    <row r="219" spans="3:3" ht="13">
      <c r="C219" s="102"/>
    </row>
    <row r="220" spans="3:3" ht="13">
      <c r="C220" s="102"/>
    </row>
    <row r="221" spans="3:3" ht="13">
      <c r="C221" s="102"/>
    </row>
    <row r="222" spans="3:3" ht="13">
      <c r="C222" s="102"/>
    </row>
    <row r="223" spans="3:3" ht="13">
      <c r="C223" s="102"/>
    </row>
    <row r="224" spans="3:3" ht="13">
      <c r="C224" s="102"/>
    </row>
    <row r="225" spans="3:3" ht="13">
      <c r="C225" s="102"/>
    </row>
    <row r="226" spans="3:3" ht="13">
      <c r="C226" s="102"/>
    </row>
    <row r="227" spans="3:3" ht="13">
      <c r="C227" s="102"/>
    </row>
    <row r="228" spans="3:3" ht="13">
      <c r="C228" s="102"/>
    </row>
    <row r="229" spans="3:3" ht="13">
      <c r="C229" s="102"/>
    </row>
    <row r="230" spans="3:3" ht="13">
      <c r="C230" s="102"/>
    </row>
    <row r="231" spans="3:3" ht="13">
      <c r="C231" s="102"/>
    </row>
    <row r="232" spans="3:3" ht="13">
      <c r="C232" s="102"/>
    </row>
    <row r="233" spans="3:3" ht="13">
      <c r="C233" s="102"/>
    </row>
    <row r="234" spans="3:3" ht="13">
      <c r="C234" s="102"/>
    </row>
    <row r="235" spans="3:3" ht="13">
      <c r="C235" s="102"/>
    </row>
    <row r="236" spans="3:3" ht="13">
      <c r="C236" s="102"/>
    </row>
    <row r="237" spans="3:3" ht="13">
      <c r="C237" s="102"/>
    </row>
    <row r="238" spans="3:3" ht="13">
      <c r="C238" s="102"/>
    </row>
    <row r="239" spans="3:3" ht="13">
      <c r="C239" s="102"/>
    </row>
    <row r="240" spans="3:3" ht="13">
      <c r="C240" s="102"/>
    </row>
    <row r="241" spans="3:3" ht="13">
      <c r="C241" s="102"/>
    </row>
    <row r="242" spans="3:3" ht="13">
      <c r="C242" s="102"/>
    </row>
    <row r="243" spans="3:3" ht="13">
      <c r="C243" s="102"/>
    </row>
    <row r="244" spans="3:3" ht="13">
      <c r="C244" s="102"/>
    </row>
    <row r="245" spans="3:3" ht="13">
      <c r="C245" s="102"/>
    </row>
    <row r="246" spans="3:3" ht="13">
      <c r="C246" s="102"/>
    </row>
    <row r="247" spans="3:3" ht="13">
      <c r="C247" s="102"/>
    </row>
    <row r="248" spans="3:3" ht="13">
      <c r="C248" s="102"/>
    </row>
    <row r="249" spans="3:3" ht="13">
      <c r="C249" s="102"/>
    </row>
    <row r="250" spans="3:3" ht="13">
      <c r="C250" s="102"/>
    </row>
    <row r="251" spans="3:3" ht="13">
      <c r="C251" s="102"/>
    </row>
    <row r="252" spans="3:3" ht="13">
      <c r="C252" s="102"/>
    </row>
    <row r="253" spans="3:3" ht="13">
      <c r="C253" s="102"/>
    </row>
    <row r="254" spans="3:3" ht="13">
      <c r="C254" s="102"/>
    </row>
    <row r="255" spans="3:3" ht="13">
      <c r="C255" s="102"/>
    </row>
    <row r="256" spans="3:3" ht="13">
      <c r="C256" s="102"/>
    </row>
    <row r="257" spans="3:3" ht="13">
      <c r="C257" s="102"/>
    </row>
    <row r="258" spans="3:3" ht="13">
      <c r="C258" s="102"/>
    </row>
    <row r="259" spans="3:3" ht="13">
      <c r="C259" s="102"/>
    </row>
    <row r="260" spans="3:3" ht="13">
      <c r="C260" s="102"/>
    </row>
    <row r="261" spans="3:3" ht="13">
      <c r="C261" s="102"/>
    </row>
    <row r="262" spans="3:3" ht="13">
      <c r="C262" s="102"/>
    </row>
    <row r="263" spans="3:3" ht="13">
      <c r="C263" s="102"/>
    </row>
    <row r="264" spans="3:3" ht="13">
      <c r="C264" s="102"/>
    </row>
    <row r="265" spans="3:3" ht="13">
      <c r="C265" s="102"/>
    </row>
    <row r="266" spans="3:3" ht="13">
      <c r="C266" s="102"/>
    </row>
    <row r="267" spans="3:3" ht="13">
      <c r="C267" s="102"/>
    </row>
    <row r="268" spans="3:3" ht="13">
      <c r="C268" s="102"/>
    </row>
    <row r="269" spans="3:3" ht="13">
      <c r="C269" s="102"/>
    </row>
    <row r="270" spans="3:3" ht="13">
      <c r="C270" s="102"/>
    </row>
    <row r="271" spans="3:3" ht="13">
      <c r="C271" s="102"/>
    </row>
    <row r="272" spans="3:3" ht="13">
      <c r="C272" s="102"/>
    </row>
    <row r="273" spans="3:3" ht="13">
      <c r="C273" s="102"/>
    </row>
    <row r="274" spans="3:3" ht="13">
      <c r="C274" s="102"/>
    </row>
    <row r="275" spans="3:3" ht="13">
      <c r="C275" s="102"/>
    </row>
    <row r="276" spans="3:3" ht="13">
      <c r="C276" s="102"/>
    </row>
    <row r="277" spans="3:3" ht="13">
      <c r="C277" s="102"/>
    </row>
    <row r="278" spans="3:3" ht="13">
      <c r="C278" s="102"/>
    </row>
    <row r="279" spans="3:3" ht="13">
      <c r="C279" s="102"/>
    </row>
    <row r="280" spans="3:3" ht="13">
      <c r="C280" s="102"/>
    </row>
    <row r="281" spans="3:3" ht="13">
      <c r="C281" s="102"/>
    </row>
    <row r="282" spans="3:3" ht="13">
      <c r="C282" s="102"/>
    </row>
    <row r="283" spans="3:3" ht="13">
      <c r="C283" s="102"/>
    </row>
    <row r="284" spans="3:3" ht="13">
      <c r="C284" s="102"/>
    </row>
    <row r="285" spans="3:3" ht="13">
      <c r="C285" s="102"/>
    </row>
    <row r="286" spans="3:3" ht="13">
      <c r="C286" s="102"/>
    </row>
    <row r="287" spans="3:3" ht="13">
      <c r="C287" s="102"/>
    </row>
    <row r="288" spans="3:3" ht="13">
      <c r="C288" s="102"/>
    </row>
    <row r="289" spans="3:3" ht="13">
      <c r="C289" s="102"/>
    </row>
    <row r="290" spans="3:3" ht="13">
      <c r="C290" s="102"/>
    </row>
    <row r="291" spans="3:3" ht="13">
      <c r="C291" s="102"/>
    </row>
    <row r="292" spans="3:3" ht="13">
      <c r="C292" s="102"/>
    </row>
    <row r="293" spans="3:3" ht="13">
      <c r="C293" s="102"/>
    </row>
    <row r="294" spans="3:3" ht="13">
      <c r="C294" s="102"/>
    </row>
    <row r="295" spans="3:3" ht="13">
      <c r="C295" s="102"/>
    </row>
    <row r="296" spans="3:3" ht="13">
      <c r="C296" s="102"/>
    </row>
    <row r="297" spans="3:3" ht="13">
      <c r="C297" s="102"/>
    </row>
    <row r="298" spans="3:3" ht="13">
      <c r="C298" s="102"/>
    </row>
    <row r="299" spans="3:3" ht="13">
      <c r="C299" s="102"/>
    </row>
    <row r="300" spans="3:3" ht="13">
      <c r="C300" s="102"/>
    </row>
    <row r="301" spans="3:3" ht="13">
      <c r="C301" s="102"/>
    </row>
    <row r="302" spans="3:3" ht="13">
      <c r="C302" s="102"/>
    </row>
    <row r="303" spans="3:3" ht="13">
      <c r="C303" s="102"/>
    </row>
    <row r="304" spans="3:3" ht="13">
      <c r="C304" s="102"/>
    </row>
    <row r="305" spans="3:3" ht="13">
      <c r="C305" s="102"/>
    </row>
    <row r="306" spans="3:3" ht="13">
      <c r="C306" s="102"/>
    </row>
    <row r="307" spans="3:3" ht="13">
      <c r="C307" s="102"/>
    </row>
    <row r="308" spans="3:3" ht="13">
      <c r="C308" s="102"/>
    </row>
    <row r="309" spans="3:3" ht="13">
      <c r="C309" s="102"/>
    </row>
    <row r="310" spans="3:3" ht="13">
      <c r="C310" s="102"/>
    </row>
    <row r="311" spans="3:3" ht="13">
      <c r="C311" s="102"/>
    </row>
    <row r="312" spans="3:3" ht="13">
      <c r="C312" s="102"/>
    </row>
    <row r="313" spans="3:3" ht="13">
      <c r="C313" s="102"/>
    </row>
    <row r="314" spans="3:3" ht="13">
      <c r="C314" s="102"/>
    </row>
    <row r="315" spans="3:3" ht="13">
      <c r="C315" s="102"/>
    </row>
    <row r="316" spans="3:3" ht="13">
      <c r="C316" s="102"/>
    </row>
    <row r="317" spans="3:3" ht="13">
      <c r="C317" s="102"/>
    </row>
    <row r="318" spans="3:3" ht="13">
      <c r="C318" s="102"/>
    </row>
    <row r="319" spans="3:3" ht="13">
      <c r="C319" s="102"/>
    </row>
    <row r="320" spans="3:3" ht="13">
      <c r="C320" s="102"/>
    </row>
    <row r="321" spans="3:3" ht="13">
      <c r="C321" s="102"/>
    </row>
    <row r="322" spans="3:3" ht="13">
      <c r="C322" s="102"/>
    </row>
    <row r="323" spans="3:3" ht="13">
      <c r="C323" s="102"/>
    </row>
    <row r="324" spans="3:3" ht="13">
      <c r="C324" s="102"/>
    </row>
    <row r="325" spans="3:3" ht="13">
      <c r="C325" s="102"/>
    </row>
    <row r="326" spans="3:3" ht="13">
      <c r="C326" s="102"/>
    </row>
    <row r="327" spans="3:3" ht="13">
      <c r="C327" s="102"/>
    </row>
    <row r="328" spans="3:3" ht="13">
      <c r="C328" s="102"/>
    </row>
    <row r="329" spans="3:3" ht="13">
      <c r="C329" s="102"/>
    </row>
    <row r="330" spans="3:3" ht="13">
      <c r="C330" s="102"/>
    </row>
    <row r="331" spans="3:3" ht="13">
      <c r="C331" s="102"/>
    </row>
    <row r="332" spans="3:3" ht="13">
      <c r="C332" s="102"/>
    </row>
    <row r="333" spans="3:3" ht="13">
      <c r="C333" s="102"/>
    </row>
    <row r="334" spans="3:3" ht="13">
      <c r="C334" s="102"/>
    </row>
    <row r="335" spans="3:3" ht="13">
      <c r="C335" s="102"/>
    </row>
    <row r="336" spans="3:3" ht="13">
      <c r="C336" s="102"/>
    </row>
    <row r="337" spans="3:3" ht="13">
      <c r="C337" s="102"/>
    </row>
    <row r="338" spans="3:3" ht="13">
      <c r="C338" s="102"/>
    </row>
    <row r="339" spans="3:3" ht="13">
      <c r="C339" s="102"/>
    </row>
    <row r="340" spans="3:3" ht="13">
      <c r="C340" s="102"/>
    </row>
    <row r="341" spans="3:3" ht="13">
      <c r="C341" s="102"/>
    </row>
    <row r="342" spans="3:3" ht="13">
      <c r="C342" s="102"/>
    </row>
    <row r="343" spans="3:3" ht="13">
      <c r="C343" s="102"/>
    </row>
    <row r="344" spans="3:3" ht="13">
      <c r="C344" s="102"/>
    </row>
    <row r="345" spans="3:3" ht="13">
      <c r="C345" s="102"/>
    </row>
    <row r="346" spans="3:3" ht="13">
      <c r="C346" s="102"/>
    </row>
    <row r="347" spans="3:3" ht="13">
      <c r="C347" s="102"/>
    </row>
    <row r="348" spans="3:3" ht="13">
      <c r="C348" s="102"/>
    </row>
    <row r="349" spans="3:3" ht="13">
      <c r="C349" s="102"/>
    </row>
    <row r="350" spans="3:3" ht="13">
      <c r="C350" s="102"/>
    </row>
    <row r="351" spans="3:3" ht="13">
      <c r="C351" s="102"/>
    </row>
    <row r="352" spans="3:3" ht="13">
      <c r="C352" s="102"/>
    </row>
    <row r="353" spans="3:3" ht="13">
      <c r="C353" s="102"/>
    </row>
    <row r="354" spans="3:3" ht="13">
      <c r="C354" s="102"/>
    </row>
    <row r="355" spans="3:3" ht="13">
      <c r="C355" s="102"/>
    </row>
    <row r="356" spans="3:3" ht="13">
      <c r="C356" s="102"/>
    </row>
    <row r="357" spans="3:3" ht="13">
      <c r="C357" s="102"/>
    </row>
    <row r="358" spans="3:3" ht="13">
      <c r="C358" s="102"/>
    </row>
    <row r="359" spans="3:3" ht="13">
      <c r="C359" s="102"/>
    </row>
    <row r="360" spans="3:3" ht="13">
      <c r="C360" s="102"/>
    </row>
    <row r="361" spans="3:3" ht="13">
      <c r="C361" s="102"/>
    </row>
    <row r="362" spans="3:3" ht="13">
      <c r="C362" s="102"/>
    </row>
    <row r="363" spans="3:3" ht="13">
      <c r="C363" s="102"/>
    </row>
    <row r="364" spans="3:3" ht="13">
      <c r="C364" s="102"/>
    </row>
    <row r="365" spans="3:3" ht="13">
      <c r="C365" s="102"/>
    </row>
    <row r="366" spans="3:3" ht="13">
      <c r="C366" s="102"/>
    </row>
    <row r="367" spans="3:3" ht="13">
      <c r="C367" s="102"/>
    </row>
    <row r="368" spans="3:3" ht="13">
      <c r="C368" s="102"/>
    </row>
    <row r="369" spans="3:3" ht="13">
      <c r="C369" s="102"/>
    </row>
    <row r="370" spans="3:3" ht="13">
      <c r="C370" s="102"/>
    </row>
    <row r="371" spans="3:3" ht="13">
      <c r="C371" s="102"/>
    </row>
    <row r="372" spans="3:3" ht="13">
      <c r="C372" s="102"/>
    </row>
    <row r="373" spans="3:3" ht="13">
      <c r="C373" s="102"/>
    </row>
    <row r="374" spans="3:3" ht="13">
      <c r="C374" s="102"/>
    </row>
    <row r="375" spans="3:3" ht="13">
      <c r="C375" s="102"/>
    </row>
    <row r="376" spans="3:3" ht="13">
      <c r="C376" s="102"/>
    </row>
    <row r="377" spans="3:3" ht="13">
      <c r="C377" s="102"/>
    </row>
    <row r="378" spans="3:3" ht="13">
      <c r="C378" s="102"/>
    </row>
    <row r="379" spans="3:3" ht="13">
      <c r="C379" s="102"/>
    </row>
    <row r="380" spans="3:3" ht="13">
      <c r="C380" s="102"/>
    </row>
    <row r="381" spans="3:3" ht="13">
      <c r="C381" s="102"/>
    </row>
    <row r="382" spans="3:3" ht="13">
      <c r="C382" s="102"/>
    </row>
    <row r="383" spans="3:3" ht="13">
      <c r="C383" s="102"/>
    </row>
    <row r="384" spans="3:3" ht="13">
      <c r="C384" s="102"/>
    </row>
    <row r="385" spans="3:3" ht="13">
      <c r="C385" s="102"/>
    </row>
    <row r="386" spans="3:3" ht="13">
      <c r="C386" s="102"/>
    </row>
    <row r="387" spans="3:3" ht="13">
      <c r="C387" s="102"/>
    </row>
    <row r="388" spans="3:3" ht="13">
      <c r="C388" s="102"/>
    </row>
    <row r="389" spans="3:3" ht="13">
      <c r="C389" s="102"/>
    </row>
    <row r="390" spans="3:3" ht="13">
      <c r="C390" s="102"/>
    </row>
    <row r="391" spans="3:3" ht="13">
      <c r="C391" s="102"/>
    </row>
    <row r="392" spans="3:3" ht="13">
      <c r="C392" s="102"/>
    </row>
    <row r="393" spans="3:3" ht="13">
      <c r="C393" s="102"/>
    </row>
    <row r="394" spans="3:3" ht="13">
      <c r="C394" s="102"/>
    </row>
    <row r="395" spans="3:3" ht="13">
      <c r="C395" s="102"/>
    </row>
    <row r="396" spans="3:3" ht="13">
      <c r="C396" s="102"/>
    </row>
    <row r="397" spans="3:3" ht="13">
      <c r="C397" s="102"/>
    </row>
    <row r="398" spans="3:3" ht="13">
      <c r="C398" s="102"/>
    </row>
    <row r="399" spans="3:3" ht="13">
      <c r="C399" s="102"/>
    </row>
    <row r="400" spans="3:3" ht="13">
      <c r="C400" s="102"/>
    </row>
    <row r="401" spans="3:3" ht="13">
      <c r="C401" s="102"/>
    </row>
    <row r="402" spans="3:3" ht="13">
      <c r="C402" s="102"/>
    </row>
    <row r="403" spans="3:3" ht="13">
      <c r="C403" s="102"/>
    </row>
    <row r="404" spans="3:3" ht="13">
      <c r="C404" s="102"/>
    </row>
    <row r="405" spans="3:3" ht="13">
      <c r="C405" s="102"/>
    </row>
    <row r="406" spans="3:3" ht="13">
      <c r="C406" s="102"/>
    </row>
    <row r="407" spans="3:3" ht="13">
      <c r="C407" s="102"/>
    </row>
    <row r="408" spans="3:3" ht="13">
      <c r="C408" s="102"/>
    </row>
    <row r="409" spans="3:3" ht="13">
      <c r="C409" s="102"/>
    </row>
    <row r="410" spans="3:3" ht="13">
      <c r="C410" s="102"/>
    </row>
    <row r="411" spans="3:3" ht="13">
      <c r="C411" s="102"/>
    </row>
    <row r="412" spans="3:3" ht="13">
      <c r="C412" s="102"/>
    </row>
    <row r="413" spans="3:3" ht="13">
      <c r="C413" s="102"/>
    </row>
    <row r="414" spans="3:3" ht="13">
      <c r="C414" s="102"/>
    </row>
    <row r="415" spans="3:3" ht="13">
      <c r="C415" s="102"/>
    </row>
    <row r="416" spans="3:3" ht="13">
      <c r="C416" s="102"/>
    </row>
    <row r="417" spans="3:3" ht="13">
      <c r="C417" s="102"/>
    </row>
    <row r="418" spans="3:3" ht="13">
      <c r="C418" s="102"/>
    </row>
    <row r="419" spans="3:3" ht="13">
      <c r="C419" s="102"/>
    </row>
    <row r="420" spans="3:3" ht="13">
      <c r="C420" s="102"/>
    </row>
    <row r="421" spans="3:3" ht="13">
      <c r="C421" s="102"/>
    </row>
    <row r="422" spans="3:3" ht="13">
      <c r="C422" s="102"/>
    </row>
    <row r="423" spans="3:3" ht="13">
      <c r="C423" s="102"/>
    </row>
    <row r="424" spans="3:3" ht="13">
      <c r="C424" s="102"/>
    </row>
    <row r="425" spans="3:3" ht="13">
      <c r="C425" s="102"/>
    </row>
    <row r="426" spans="3:3" ht="13">
      <c r="C426" s="102"/>
    </row>
    <row r="427" spans="3:3" ht="13">
      <c r="C427" s="102"/>
    </row>
    <row r="428" spans="3:3" ht="13">
      <c r="C428" s="102"/>
    </row>
    <row r="429" spans="3:3" ht="13">
      <c r="C429" s="102"/>
    </row>
    <row r="430" spans="3:3" ht="13">
      <c r="C430" s="102"/>
    </row>
    <row r="431" spans="3:3" ht="13">
      <c r="C431" s="102"/>
    </row>
    <row r="432" spans="3:3" ht="13">
      <c r="C432" s="102"/>
    </row>
    <row r="433" spans="3:3" ht="13">
      <c r="C433" s="102"/>
    </row>
    <row r="434" spans="3:3" ht="13">
      <c r="C434" s="102"/>
    </row>
    <row r="435" spans="3:3" ht="13">
      <c r="C435" s="102"/>
    </row>
    <row r="436" spans="3:3" ht="13">
      <c r="C436" s="102"/>
    </row>
    <row r="437" spans="3:3" ht="13">
      <c r="C437" s="102"/>
    </row>
    <row r="438" spans="3:3" ht="13">
      <c r="C438" s="102"/>
    </row>
    <row r="439" spans="3:3" ht="13">
      <c r="C439" s="102"/>
    </row>
    <row r="440" spans="3:3" ht="13">
      <c r="C440" s="102"/>
    </row>
    <row r="441" spans="3:3" ht="13">
      <c r="C441" s="102"/>
    </row>
    <row r="442" spans="3:3" ht="13">
      <c r="C442" s="102"/>
    </row>
    <row r="443" spans="3:3" ht="13">
      <c r="C443" s="102"/>
    </row>
    <row r="444" spans="3:3" ht="13">
      <c r="C444" s="102"/>
    </row>
    <row r="445" spans="3:3" ht="13">
      <c r="C445" s="102"/>
    </row>
    <row r="446" spans="3:3" ht="13">
      <c r="C446" s="102"/>
    </row>
    <row r="447" spans="3:3" ht="13">
      <c r="C447" s="102"/>
    </row>
    <row r="448" spans="3:3" ht="13">
      <c r="C448" s="102"/>
    </row>
    <row r="449" spans="3:3" ht="13">
      <c r="C449" s="102"/>
    </row>
    <row r="450" spans="3:3" ht="13">
      <c r="C450" s="102"/>
    </row>
    <row r="451" spans="3:3" ht="13">
      <c r="C451" s="102"/>
    </row>
    <row r="452" spans="3:3" ht="13">
      <c r="C452" s="102"/>
    </row>
    <row r="453" spans="3:3" ht="13">
      <c r="C453" s="102"/>
    </row>
    <row r="454" spans="3:3" ht="13">
      <c r="C454" s="102"/>
    </row>
    <row r="455" spans="3:3" ht="13">
      <c r="C455" s="102"/>
    </row>
    <row r="456" spans="3:3" ht="13">
      <c r="C456" s="102"/>
    </row>
    <row r="457" spans="3:3" ht="13">
      <c r="C457" s="102"/>
    </row>
    <row r="458" spans="3:3" ht="13">
      <c r="C458" s="102"/>
    </row>
    <row r="459" spans="3:3" ht="13">
      <c r="C459" s="102"/>
    </row>
    <row r="460" spans="3:3" ht="13">
      <c r="C460" s="102"/>
    </row>
    <row r="461" spans="3:3" ht="13">
      <c r="C461" s="102"/>
    </row>
    <row r="462" spans="3:3" ht="13">
      <c r="C462" s="102"/>
    </row>
    <row r="463" spans="3:3" ht="13">
      <c r="C463" s="102"/>
    </row>
    <row r="464" spans="3:3" ht="13">
      <c r="C464" s="102"/>
    </row>
    <row r="465" spans="3:3" ht="13">
      <c r="C465" s="102"/>
    </row>
    <row r="466" spans="3:3" ht="13">
      <c r="C466" s="102"/>
    </row>
    <row r="467" spans="3:3" ht="13">
      <c r="C467" s="102"/>
    </row>
    <row r="468" spans="3:3" ht="13">
      <c r="C468" s="102"/>
    </row>
    <row r="469" spans="3:3" ht="13">
      <c r="C469" s="102"/>
    </row>
    <row r="470" spans="3:3" ht="13">
      <c r="C470" s="102"/>
    </row>
    <row r="471" spans="3:3" ht="13">
      <c r="C471" s="102"/>
    </row>
    <row r="472" spans="3:3" ht="13">
      <c r="C472" s="102"/>
    </row>
    <row r="473" spans="3:3" ht="13">
      <c r="C473" s="102"/>
    </row>
    <row r="474" spans="3:3" ht="13">
      <c r="C474" s="102"/>
    </row>
    <row r="475" spans="3:3" ht="13">
      <c r="C475" s="102"/>
    </row>
    <row r="476" spans="3:3" ht="13">
      <c r="C476" s="102"/>
    </row>
    <row r="477" spans="3:3" ht="13">
      <c r="C477" s="102"/>
    </row>
    <row r="478" spans="3:3" ht="13">
      <c r="C478" s="102"/>
    </row>
    <row r="479" spans="3:3" ht="13">
      <c r="C479" s="102"/>
    </row>
    <row r="480" spans="3:3" ht="13">
      <c r="C480" s="102"/>
    </row>
    <row r="481" spans="3:3" ht="13">
      <c r="C481" s="102"/>
    </row>
    <row r="482" spans="3:3" ht="13">
      <c r="C482" s="102"/>
    </row>
    <row r="483" spans="3:3" ht="13">
      <c r="C483" s="102"/>
    </row>
    <row r="484" spans="3:3" ht="13">
      <c r="C484" s="102"/>
    </row>
    <row r="485" spans="3:3" ht="13">
      <c r="C485" s="102"/>
    </row>
    <row r="486" spans="3:3" ht="13">
      <c r="C486" s="102"/>
    </row>
    <row r="487" spans="3:3" ht="13">
      <c r="C487" s="102"/>
    </row>
    <row r="488" spans="3:3" ht="13">
      <c r="C488" s="102"/>
    </row>
    <row r="489" spans="3:3" ht="13">
      <c r="C489" s="102"/>
    </row>
    <row r="490" spans="3:3" ht="13">
      <c r="C490" s="102"/>
    </row>
    <row r="491" spans="3:3" ht="13">
      <c r="C491" s="102"/>
    </row>
    <row r="492" spans="3:3" ht="13">
      <c r="C492" s="102"/>
    </row>
    <row r="493" spans="3:3" ht="13">
      <c r="C493" s="102"/>
    </row>
    <row r="494" spans="3:3" ht="13">
      <c r="C494" s="102"/>
    </row>
    <row r="495" spans="3:3" ht="13">
      <c r="C495" s="102"/>
    </row>
    <row r="496" spans="3:3" ht="13">
      <c r="C496" s="102"/>
    </row>
    <row r="497" spans="3:3" ht="13">
      <c r="C497" s="102"/>
    </row>
    <row r="498" spans="3:3" ht="13">
      <c r="C498" s="102"/>
    </row>
    <row r="499" spans="3:3" ht="13">
      <c r="C499" s="102"/>
    </row>
    <row r="500" spans="3:3" ht="13">
      <c r="C500" s="102"/>
    </row>
    <row r="501" spans="3:3" ht="13">
      <c r="C501" s="102"/>
    </row>
    <row r="502" spans="3:3" ht="13">
      <c r="C502" s="102"/>
    </row>
    <row r="503" spans="3:3" ht="13">
      <c r="C503" s="102"/>
    </row>
    <row r="504" spans="3:3" ht="13">
      <c r="C504" s="102"/>
    </row>
    <row r="505" spans="3:3" ht="13">
      <c r="C505" s="102"/>
    </row>
    <row r="506" spans="3:3" ht="13">
      <c r="C506" s="102"/>
    </row>
    <row r="507" spans="3:3" ht="13">
      <c r="C507" s="102"/>
    </row>
    <row r="508" spans="3:3" ht="13">
      <c r="C508" s="102"/>
    </row>
    <row r="509" spans="3:3" ht="13">
      <c r="C509" s="102"/>
    </row>
    <row r="510" spans="3:3" ht="13">
      <c r="C510" s="102"/>
    </row>
    <row r="511" spans="3:3" ht="13">
      <c r="C511" s="102"/>
    </row>
    <row r="512" spans="3:3" ht="13">
      <c r="C512" s="102"/>
    </row>
    <row r="513" spans="3:3" ht="13">
      <c r="C513" s="102"/>
    </row>
    <row r="514" spans="3:3" ht="13">
      <c r="C514" s="102"/>
    </row>
    <row r="515" spans="3:3" ht="13">
      <c r="C515" s="102"/>
    </row>
    <row r="516" spans="3:3" ht="13">
      <c r="C516" s="102"/>
    </row>
    <row r="517" spans="3:3" ht="13">
      <c r="C517" s="102"/>
    </row>
    <row r="518" spans="3:3" ht="13">
      <c r="C518" s="102"/>
    </row>
    <row r="519" spans="3:3" ht="13">
      <c r="C519" s="102"/>
    </row>
    <row r="520" spans="3:3" ht="13">
      <c r="C520" s="102"/>
    </row>
    <row r="521" spans="3:3" ht="13">
      <c r="C521" s="102"/>
    </row>
    <row r="522" spans="3:3" ht="13">
      <c r="C522" s="102"/>
    </row>
    <row r="523" spans="3:3" ht="13">
      <c r="C523" s="102"/>
    </row>
    <row r="524" spans="3:3" ht="13">
      <c r="C524" s="102"/>
    </row>
    <row r="525" spans="3:3" ht="13">
      <c r="C525" s="102"/>
    </row>
    <row r="526" spans="3:3" ht="13">
      <c r="C526" s="102"/>
    </row>
    <row r="527" spans="3:3" ht="13">
      <c r="C527" s="102"/>
    </row>
    <row r="528" spans="3:3" ht="13">
      <c r="C528" s="102"/>
    </row>
    <row r="529" spans="3:3" ht="13">
      <c r="C529" s="102"/>
    </row>
    <row r="530" spans="3:3" ht="13">
      <c r="C530" s="102"/>
    </row>
    <row r="531" spans="3:3" ht="13">
      <c r="C531" s="102"/>
    </row>
    <row r="532" spans="3:3" ht="13">
      <c r="C532" s="102"/>
    </row>
    <row r="533" spans="3:3" ht="13">
      <c r="C533" s="102"/>
    </row>
    <row r="534" spans="3:3" ht="13">
      <c r="C534" s="102"/>
    </row>
    <row r="535" spans="3:3" ht="13">
      <c r="C535" s="102"/>
    </row>
    <row r="536" spans="3:3" ht="13">
      <c r="C536" s="102"/>
    </row>
    <row r="537" spans="3:3" ht="13">
      <c r="C537" s="102"/>
    </row>
    <row r="538" spans="3:3" ht="13">
      <c r="C538" s="102"/>
    </row>
    <row r="539" spans="3:3" ht="13">
      <c r="C539" s="102"/>
    </row>
    <row r="540" spans="3:3" ht="13">
      <c r="C540" s="102"/>
    </row>
    <row r="541" spans="3:3" ht="13">
      <c r="C541" s="102"/>
    </row>
    <row r="542" spans="3:3" ht="13">
      <c r="C542" s="102"/>
    </row>
    <row r="543" spans="3:3" ht="13">
      <c r="C543" s="102"/>
    </row>
    <row r="544" spans="3:3" ht="13">
      <c r="C544" s="102"/>
    </row>
    <row r="545" spans="3:3" ht="13">
      <c r="C545" s="102"/>
    </row>
    <row r="546" spans="3:3" ht="13">
      <c r="C546" s="102"/>
    </row>
    <row r="547" spans="3:3" ht="13">
      <c r="C547" s="102"/>
    </row>
    <row r="548" spans="3:3" ht="13">
      <c r="C548" s="102"/>
    </row>
    <row r="549" spans="3:3" ht="13">
      <c r="C549" s="102"/>
    </row>
    <row r="550" spans="3:3" ht="13">
      <c r="C550" s="102"/>
    </row>
    <row r="551" spans="3:3" ht="13">
      <c r="C551" s="102"/>
    </row>
    <row r="552" spans="3:3" ht="13">
      <c r="C552" s="102"/>
    </row>
    <row r="553" spans="3:3" ht="13">
      <c r="C553" s="102"/>
    </row>
    <row r="554" spans="3:3" ht="13">
      <c r="C554" s="102"/>
    </row>
    <row r="555" spans="3:3" ht="13">
      <c r="C555" s="102"/>
    </row>
    <row r="556" spans="3:3" ht="13">
      <c r="C556" s="102"/>
    </row>
    <row r="557" spans="3:3" ht="13">
      <c r="C557" s="102"/>
    </row>
    <row r="558" spans="3:3" ht="13">
      <c r="C558" s="102"/>
    </row>
    <row r="559" spans="3:3" ht="13">
      <c r="C559" s="102"/>
    </row>
    <row r="560" spans="3:3" ht="13">
      <c r="C560" s="102"/>
    </row>
    <row r="561" spans="3:3" ht="13">
      <c r="C561" s="102"/>
    </row>
    <row r="562" spans="3:3" ht="13">
      <c r="C562" s="102"/>
    </row>
    <row r="563" spans="3:3" ht="13">
      <c r="C563" s="102"/>
    </row>
    <row r="564" spans="3:3" ht="13">
      <c r="C564" s="102"/>
    </row>
    <row r="565" spans="3:3" ht="13">
      <c r="C565" s="102"/>
    </row>
    <row r="566" spans="3:3" ht="13">
      <c r="C566" s="102"/>
    </row>
    <row r="567" spans="3:3" ht="13">
      <c r="C567" s="102"/>
    </row>
    <row r="568" spans="3:3" ht="13">
      <c r="C568" s="102"/>
    </row>
    <row r="569" spans="3:3" ht="13">
      <c r="C569" s="102"/>
    </row>
    <row r="570" spans="3:3" ht="13">
      <c r="C570" s="102"/>
    </row>
    <row r="571" spans="3:3" ht="13">
      <c r="C571" s="102"/>
    </row>
    <row r="572" spans="3:3" ht="13">
      <c r="C572" s="102"/>
    </row>
    <row r="573" spans="3:3" ht="13">
      <c r="C573" s="102"/>
    </row>
    <row r="574" spans="3:3" ht="13">
      <c r="C574" s="102"/>
    </row>
    <row r="575" spans="3:3" ht="13">
      <c r="C575" s="102"/>
    </row>
    <row r="576" spans="3:3" ht="13">
      <c r="C576" s="102"/>
    </row>
    <row r="577" spans="3:3" ht="13">
      <c r="C577" s="102"/>
    </row>
    <row r="578" spans="3:3" ht="13">
      <c r="C578" s="102"/>
    </row>
    <row r="579" spans="3:3" ht="13">
      <c r="C579" s="102"/>
    </row>
    <row r="580" spans="3:3" ht="13">
      <c r="C580" s="102"/>
    </row>
    <row r="581" spans="3:3" ht="13">
      <c r="C581" s="102"/>
    </row>
    <row r="582" spans="3:3" ht="13">
      <c r="C582" s="102"/>
    </row>
    <row r="583" spans="3:3" ht="13">
      <c r="C583" s="102"/>
    </row>
    <row r="584" spans="3:3" ht="13">
      <c r="C584" s="102"/>
    </row>
    <row r="585" spans="3:3" ht="13">
      <c r="C585" s="102"/>
    </row>
    <row r="586" spans="3:3" ht="13">
      <c r="C586" s="102"/>
    </row>
    <row r="587" spans="3:3" ht="13">
      <c r="C587" s="102"/>
    </row>
    <row r="588" spans="3:3" ht="13">
      <c r="C588" s="102"/>
    </row>
    <row r="589" spans="3:3" ht="13">
      <c r="C589" s="102"/>
    </row>
    <row r="590" spans="3:3" ht="13">
      <c r="C590" s="102"/>
    </row>
    <row r="591" spans="3:3" ht="13">
      <c r="C591" s="102"/>
    </row>
    <row r="592" spans="3:3" ht="13">
      <c r="C592" s="102"/>
    </row>
    <row r="593" spans="3:3" ht="13">
      <c r="C593" s="102"/>
    </row>
    <row r="594" spans="3:3" ht="13">
      <c r="C594" s="102"/>
    </row>
    <row r="595" spans="3:3" ht="13">
      <c r="C595" s="102"/>
    </row>
    <row r="596" spans="3:3" ht="13">
      <c r="C596" s="102"/>
    </row>
    <row r="597" spans="3:3" ht="13">
      <c r="C597" s="102"/>
    </row>
    <row r="598" spans="3:3" ht="13">
      <c r="C598" s="102"/>
    </row>
    <row r="599" spans="3:3" ht="13">
      <c r="C599" s="102"/>
    </row>
    <row r="600" spans="3:3" ht="13">
      <c r="C600" s="102"/>
    </row>
    <row r="601" spans="3:3" ht="13">
      <c r="C601" s="102"/>
    </row>
    <row r="602" spans="3:3" ht="13">
      <c r="C602" s="102"/>
    </row>
    <row r="603" spans="3:3" ht="13">
      <c r="C603" s="102"/>
    </row>
    <row r="604" spans="3:3" ht="13">
      <c r="C604" s="102"/>
    </row>
    <row r="605" spans="3:3" ht="13">
      <c r="C605" s="102"/>
    </row>
    <row r="606" spans="3:3" ht="13">
      <c r="C606" s="102"/>
    </row>
    <row r="607" spans="3:3" ht="13">
      <c r="C607" s="102"/>
    </row>
    <row r="608" spans="3:3" ht="13">
      <c r="C608" s="102"/>
    </row>
    <row r="609" spans="3:3" ht="13">
      <c r="C609" s="102"/>
    </row>
    <row r="610" spans="3:3" ht="13">
      <c r="C610" s="102"/>
    </row>
    <row r="611" spans="3:3" ht="13">
      <c r="C611" s="102"/>
    </row>
    <row r="612" spans="3:3" ht="13">
      <c r="C612" s="102"/>
    </row>
    <row r="613" spans="3:3" ht="13">
      <c r="C613" s="102"/>
    </row>
    <row r="614" spans="3:3" ht="13">
      <c r="C614" s="102"/>
    </row>
    <row r="615" spans="3:3" ht="13">
      <c r="C615" s="102"/>
    </row>
    <row r="616" spans="3:3" ht="13">
      <c r="C616" s="102"/>
    </row>
    <row r="617" spans="3:3" ht="13">
      <c r="C617" s="102"/>
    </row>
    <row r="618" spans="3:3" ht="13">
      <c r="C618" s="102"/>
    </row>
    <row r="619" spans="3:3" ht="13">
      <c r="C619" s="102"/>
    </row>
    <row r="620" spans="3:3" ht="13">
      <c r="C620" s="102"/>
    </row>
    <row r="621" spans="3:3" ht="13">
      <c r="C621" s="102"/>
    </row>
    <row r="622" spans="3:3" ht="13">
      <c r="C622" s="102"/>
    </row>
    <row r="623" spans="3:3" ht="13">
      <c r="C623" s="102"/>
    </row>
    <row r="624" spans="3:3" ht="13">
      <c r="C624" s="102"/>
    </row>
    <row r="625" spans="3:3" ht="13">
      <c r="C625" s="102"/>
    </row>
    <row r="626" spans="3:3" ht="13">
      <c r="C626" s="102"/>
    </row>
    <row r="627" spans="3:3" ht="13">
      <c r="C627" s="102"/>
    </row>
    <row r="628" spans="3:3" ht="13">
      <c r="C628" s="102"/>
    </row>
    <row r="629" spans="3:3" ht="13">
      <c r="C629" s="102"/>
    </row>
    <row r="630" spans="3:3" ht="13">
      <c r="C630" s="102"/>
    </row>
    <row r="631" spans="3:3" ht="13">
      <c r="C631" s="102"/>
    </row>
    <row r="632" spans="3:3" ht="13">
      <c r="C632" s="102"/>
    </row>
    <row r="633" spans="3:3" ht="13">
      <c r="C633" s="102"/>
    </row>
    <row r="634" spans="3:3" ht="13">
      <c r="C634" s="102"/>
    </row>
    <row r="635" spans="3:3" ht="13">
      <c r="C635" s="102"/>
    </row>
    <row r="636" spans="3:3" ht="13">
      <c r="C636" s="102"/>
    </row>
    <row r="637" spans="3:3" ht="13">
      <c r="C637" s="102"/>
    </row>
    <row r="638" spans="3:3" ht="13">
      <c r="C638" s="102"/>
    </row>
    <row r="639" spans="3:3" ht="13">
      <c r="C639" s="102"/>
    </row>
    <row r="640" spans="3:3" ht="13">
      <c r="C640" s="102"/>
    </row>
    <row r="641" spans="3:3" ht="13">
      <c r="C641" s="102"/>
    </row>
    <row r="642" spans="3:3" ht="13">
      <c r="C642" s="102"/>
    </row>
    <row r="643" spans="3:3" ht="13">
      <c r="C643" s="102"/>
    </row>
    <row r="644" spans="3:3" ht="13">
      <c r="C644" s="102"/>
    </row>
    <row r="645" spans="3:3" ht="13">
      <c r="C645" s="102"/>
    </row>
    <row r="646" spans="3:3" ht="13">
      <c r="C646" s="102"/>
    </row>
    <row r="647" spans="3:3" ht="13">
      <c r="C647" s="102"/>
    </row>
    <row r="648" spans="3:3" ht="13">
      <c r="C648" s="102"/>
    </row>
    <row r="649" spans="3:3" ht="13">
      <c r="C649" s="102"/>
    </row>
    <row r="650" spans="3:3" ht="13">
      <c r="C650" s="102"/>
    </row>
    <row r="651" spans="3:3" ht="13">
      <c r="C651" s="102"/>
    </row>
    <row r="652" spans="3:3" ht="13">
      <c r="C652" s="102"/>
    </row>
    <row r="653" spans="3:3" ht="13">
      <c r="C653" s="102"/>
    </row>
    <row r="654" spans="3:3" ht="13">
      <c r="C654" s="102"/>
    </row>
    <row r="655" spans="3:3" ht="13">
      <c r="C655" s="102"/>
    </row>
    <row r="656" spans="3:3" ht="13">
      <c r="C656" s="102"/>
    </row>
    <row r="657" spans="3:3" ht="13">
      <c r="C657" s="102"/>
    </row>
    <row r="658" spans="3:3" ht="13">
      <c r="C658" s="102"/>
    </row>
    <row r="659" spans="3:3" ht="13">
      <c r="C659" s="102"/>
    </row>
    <row r="660" spans="3:3" ht="13">
      <c r="C660" s="102"/>
    </row>
    <row r="661" spans="3:3" ht="13">
      <c r="C661" s="102"/>
    </row>
    <row r="662" spans="3:3" ht="13">
      <c r="C662" s="102"/>
    </row>
    <row r="663" spans="3:3" ht="13">
      <c r="C663" s="102"/>
    </row>
    <row r="664" spans="3:3" ht="13">
      <c r="C664" s="102"/>
    </row>
    <row r="665" spans="3:3" ht="13">
      <c r="C665" s="102"/>
    </row>
    <row r="666" spans="3:3" ht="13">
      <c r="C666" s="102"/>
    </row>
    <row r="667" spans="3:3" ht="13">
      <c r="C667" s="102"/>
    </row>
    <row r="668" spans="3:3" ht="13">
      <c r="C668" s="102"/>
    </row>
    <row r="669" spans="3:3" ht="13">
      <c r="C669" s="102"/>
    </row>
    <row r="670" spans="3:3" ht="13">
      <c r="C670" s="102"/>
    </row>
    <row r="671" spans="3:3" ht="13">
      <c r="C671" s="102"/>
    </row>
    <row r="672" spans="3:3" ht="13">
      <c r="C672" s="102"/>
    </row>
    <row r="673" spans="3:3" ht="13">
      <c r="C673" s="102"/>
    </row>
    <row r="674" spans="3:3" ht="13">
      <c r="C674" s="102"/>
    </row>
    <row r="675" spans="3:3" ht="13">
      <c r="C675" s="102"/>
    </row>
    <row r="676" spans="3:3" ht="13">
      <c r="C676" s="102"/>
    </row>
    <row r="677" spans="3:3" ht="13">
      <c r="C677" s="102"/>
    </row>
    <row r="678" spans="3:3" ht="13">
      <c r="C678" s="102"/>
    </row>
    <row r="679" spans="3:3" ht="13">
      <c r="C679" s="102"/>
    </row>
    <row r="680" spans="3:3" ht="13">
      <c r="C680" s="102"/>
    </row>
    <row r="681" spans="3:3" ht="13">
      <c r="C681" s="102"/>
    </row>
    <row r="682" spans="3:3" ht="13">
      <c r="C682" s="102"/>
    </row>
    <row r="683" spans="3:3" ht="13">
      <c r="C683" s="102"/>
    </row>
    <row r="684" spans="3:3" ht="13">
      <c r="C684" s="102"/>
    </row>
    <row r="685" spans="3:3" ht="13">
      <c r="C685" s="102"/>
    </row>
    <row r="686" spans="3:3" ht="13">
      <c r="C686" s="102"/>
    </row>
    <row r="687" spans="3:3" ht="13">
      <c r="C687" s="102"/>
    </row>
    <row r="688" spans="3:3" ht="13">
      <c r="C688" s="102"/>
    </row>
    <row r="689" spans="3:3" ht="13">
      <c r="C689" s="102"/>
    </row>
    <row r="690" spans="3:3" ht="13">
      <c r="C690" s="102"/>
    </row>
    <row r="691" spans="3:3" ht="13">
      <c r="C691" s="102"/>
    </row>
    <row r="692" spans="3:3" ht="13">
      <c r="C692" s="102"/>
    </row>
    <row r="693" spans="3:3" ht="13">
      <c r="C693" s="102"/>
    </row>
    <row r="694" spans="3:3" ht="13">
      <c r="C694" s="102"/>
    </row>
    <row r="695" spans="3:3" ht="13">
      <c r="C695" s="102"/>
    </row>
    <row r="696" spans="3:3" ht="13">
      <c r="C696" s="102"/>
    </row>
    <row r="697" spans="3:3" ht="13">
      <c r="C697" s="102"/>
    </row>
    <row r="698" spans="3:3" ht="13">
      <c r="C698" s="102"/>
    </row>
    <row r="699" spans="3:3" ht="13">
      <c r="C699" s="102"/>
    </row>
    <row r="700" spans="3:3" ht="13">
      <c r="C700" s="102"/>
    </row>
    <row r="701" spans="3:3" ht="13">
      <c r="C701" s="102"/>
    </row>
    <row r="702" spans="3:3" ht="13">
      <c r="C702" s="102"/>
    </row>
    <row r="703" spans="3:3" ht="13">
      <c r="C703" s="102"/>
    </row>
    <row r="704" spans="3:3" ht="13">
      <c r="C704" s="102"/>
    </row>
    <row r="705" spans="3:3" ht="13">
      <c r="C705" s="102"/>
    </row>
    <row r="706" spans="3:3" ht="13">
      <c r="C706" s="102"/>
    </row>
    <row r="707" spans="3:3" ht="13">
      <c r="C707" s="102"/>
    </row>
    <row r="708" spans="3:3" ht="13">
      <c r="C708" s="102"/>
    </row>
    <row r="709" spans="3:3" ht="13">
      <c r="C709" s="102"/>
    </row>
    <row r="710" spans="3:3" ht="13">
      <c r="C710" s="102"/>
    </row>
    <row r="711" spans="3:3" ht="13">
      <c r="C711" s="102"/>
    </row>
    <row r="712" spans="3:3" ht="13">
      <c r="C712" s="102"/>
    </row>
    <row r="713" spans="3:3" ht="13">
      <c r="C713" s="102"/>
    </row>
    <row r="714" spans="3:3" ht="13">
      <c r="C714" s="102"/>
    </row>
    <row r="715" spans="3:3" ht="13">
      <c r="C715" s="102"/>
    </row>
    <row r="716" spans="3:3" ht="13">
      <c r="C716" s="102"/>
    </row>
    <row r="717" spans="3:3" ht="13">
      <c r="C717" s="102"/>
    </row>
    <row r="718" spans="3:3" ht="13">
      <c r="C718" s="102"/>
    </row>
    <row r="719" spans="3:3" ht="13">
      <c r="C719" s="102"/>
    </row>
    <row r="720" spans="3:3" ht="13">
      <c r="C720" s="102"/>
    </row>
    <row r="721" spans="3:3" ht="13">
      <c r="C721" s="102"/>
    </row>
    <row r="722" spans="3:3" ht="13">
      <c r="C722" s="102"/>
    </row>
    <row r="723" spans="3:3" ht="13">
      <c r="C723" s="102"/>
    </row>
    <row r="724" spans="3:3" ht="13">
      <c r="C724" s="102"/>
    </row>
    <row r="725" spans="3:3" ht="13">
      <c r="C725" s="102"/>
    </row>
    <row r="726" spans="3:3" ht="13">
      <c r="C726" s="102"/>
    </row>
    <row r="727" spans="3:3" ht="13">
      <c r="C727" s="102"/>
    </row>
    <row r="728" spans="3:3" ht="13">
      <c r="C728" s="102"/>
    </row>
    <row r="729" spans="3:3" ht="13">
      <c r="C729" s="102"/>
    </row>
    <row r="730" spans="3:3" ht="13">
      <c r="C730" s="102"/>
    </row>
    <row r="731" spans="3:3" ht="13">
      <c r="C731" s="102"/>
    </row>
    <row r="732" spans="3:3" ht="13">
      <c r="C732" s="102"/>
    </row>
    <row r="733" spans="3:3" ht="13">
      <c r="C733" s="102"/>
    </row>
    <row r="734" spans="3:3" ht="13">
      <c r="C734" s="102"/>
    </row>
    <row r="735" spans="3:3" ht="13">
      <c r="C735" s="102"/>
    </row>
    <row r="736" spans="3:3" ht="13">
      <c r="C736" s="102"/>
    </row>
    <row r="737" spans="3:3" ht="13">
      <c r="C737" s="102"/>
    </row>
    <row r="738" spans="3:3" ht="13">
      <c r="C738" s="102"/>
    </row>
    <row r="739" spans="3:3" ht="13">
      <c r="C739" s="102"/>
    </row>
    <row r="740" spans="3:3" ht="13">
      <c r="C740" s="102"/>
    </row>
    <row r="741" spans="3:3" ht="13">
      <c r="C741" s="102"/>
    </row>
    <row r="742" spans="3:3" ht="13">
      <c r="C742" s="102"/>
    </row>
    <row r="743" spans="3:3" ht="13">
      <c r="C743" s="102"/>
    </row>
    <row r="744" spans="3:3" ht="13">
      <c r="C744" s="102"/>
    </row>
    <row r="745" spans="3:3" ht="13">
      <c r="C745" s="102"/>
    </row>
    <row r="746" spans="3:3" ht="13">
      <c r="C746" s="102"/>
    </row>
    <row r="747" spans="3:3" ht="13">
      <c r="C747" s="102"/>
    </row>
    <row r="748" spans="3:3" ht="13">
      <c r="C748" s="102"/>
    </row>
    <row r="749" spans="3:3" ht="13">
      <c r="C749" s="102"/>
    </row>
    <row r="750" spans="3:3" ht="13">
      <c r="C750" s="102"/>
    </row>
    <row r="751" spans="3:3" ht="13">
      <c r="C751" s="102"/>
    </row>
    <row r="752" spans="3:3" ht="13">
      <c r="C752" s="102"/>
    </row>
    <row r="753" spans="3:3" ht="13">
      <c r="C753" s="102"/>
    </row>
    <row r="754" spans="3:3" ht="13">
      <c r="C754" s="102"/>
    </row>
    <row r="755" spans="3:3" ht="13">
      <c r="C755" s="102"/>
    </row>
    <row r="756" spans="3:3" ht="13">
      <c r="C756" s="102"/>
    </row>
    <row r="757" spans="3:3" ht="13">
      <c r="C757" s="102"/>
    </row>
    <row r="758" spans="3:3" ht="13">
      <c r="C758" s="102"/>
    </row>
    <row r="759" spans="3:3" ht="13">
      <c r="C759" s="102"/>
    </row>
    <row r="760" spans="3:3" ht="13">
      <c r="C760" s="102"/>
    </row>
    <row r="761" spans="3:3" ht="13">
      <c r="C761" s="102"/>
    </row>
    <row r="762" spans="3:3" ht="13">
      <c r="C762" s="102"/>
    </row>
    <row r="763" spans="3:3" ht="13">
      <c r="C763" s="102"/>
    </row>
    <row r="764" spans="3:3" ht="13">
      <c r="C764" s="102"/>
    </row>
    <row r="765" spans="3:3" ht="13">
      <c r="C765" s="102"/>
    </row>
    <row r="766" spans="3:3" ht="13">
      <c r="C766" s="102"/>
    </row>
    <row r="767" spans="3:3" ht="13">
      <c r="C767" s="102"/>
    </row>
    <row r="768" spans="3:3" ht="13">
      <c r="C768" s="102"/>
    </row>
    <row r="769" spans="3:3" ht="13">
      <c r="C769" s="102"/>
    </row>
    <row r="770" spans="3:3" ht="13">
      <c r="C770" s="102"/>
    </row>
    <row r="771" spans="3:3" ht="13">
      <c r="C771" s="102"/>
    </row>
    <row r="772" spans="3:3" ht="13">
      <c r="C772" s="102"/>
    </row>
    <row r="773" spans="3:3" ht="13">
      <c r="C773" s="102"/>
    </row>
    <row r="774" spans="3:3" ht="13">
      <c r="C774" s="102"/>
    </row>
    <row r="775" spans="3:3" ht="13">
      <c r="C775" s="102"/>
    </row>
    <row r="776" spans="3:3" ht="13">
      <c r="C776" s="102"/>
    </row>
    <row r="777" spans="3:3" ht="13">
      <c r="C777" s="102"/>
    </row>
    <row r="778" spans="3:3" ht="13">
      <c r="C778" s="102"/>
    </row>
    <row r="779" spans="3:3" ht="13">
      <c r="C779" s="102"/>
    </row>
    <row r="780" spans="3:3" ht="13">
      <c r="C780" s="102"/>
    </row>
    <row r="781" spans="3:3" ht="13">
      <c r="C781" s="102"/>
    </row>
    <row r="782" spans="3:3" ht="13">
      <c r="C782" s="102"/>
    </row>
    <row r="783" spans="3:3" ht="13">
      <c r="C783" s="102"/>
    </row>
    <row r="784" spans="3:3" ht="13">
      <c r="C784" s="102"/>
    </row>
    <row r="785" spans="3:3" ht="13">
      <c r="C785" s="102"/>
    </row>
    <row r="786" spans="3:3" ht="13">
      <c r="C786" s="102"/>
    </row>
    <row r="787" spans="3:3" ht="13">
      <c r="C787" s="102"/>
    </row>
    <row r="788" spans="3:3" ht="13">
      <c r="C788" s="102"/>
    </row>
    <row r="789" spans="3:3" ht="13">
      <c r="C789" s="102"/>
    </row>
    <row r="790" spans="3:3" ht="13">
      <c r="C790" s="102"/>
    </row>
    <row r="791" spans="3:3" ht="13">
      <c r="C791" s="102"/>
    </row>
    <row r="792" spans="3:3" ht="13">
      <c r="C792" s="102"/>
    </row>
    <row r="793" spans="3:3" ht="13">
      <c r="C793" s="102"/>
    </row>
    <row r="794" spans="3:3" ht="13">
      <c r="C794" s="102"/>
    </row>
    <row r="795" spans="3:3" ht="13">
      <c r="C795" s="102"/>
    </row>
    <row r="796" spans="3:3" ht="13">
      <c r="C796" s="102"/>
    </row>
    <row r="797" spans="3:3" ht="13">
      <c r="C797" s="102"/>
    </row>
    <row r="798" spans="3:3" ht="13">
      <c r="C798" s="102"/>
    </row>
    <row r="799" spans="3:3" ht="13">
      <c r="C799" s="102"/>
    </row>
    <row r="800" spans="3:3" ht="13">
      <c r="C800" s="102"/>
    </row>
    <row r="801" spans="3:3" ht="13">
      <c r="C801" s="102"/>
    </row>
    <row r="802" spans="3:3" ht="13">
      <c r="C802" s="102"/>
    </row>
    <row r="803" spans="3:3" ht="13">
      <c r="C803" s="102"/>
    </row>
    <row r="804" spans="3:3" ht="13">
      <c r="C804" s="102"/>
    </row>
    <row r="805" spans="3:3" ht="13">
      <c r="C805" s="102"/>
    </row>
    <row r="806" spans="3:3" ht="13">
      <c r="C806" s="102"/>
    </row>
    <row r="807" spans="3:3" ht="13">
      <c r="C807" s="102"/>
    </row>
    <row r="808" spans="3:3" ht="13">
      <c r="C808" s="102"/>
    </row>
    <row r="809" spans="3:3" ht="13">
      <c r="C809" s="102"/>
    </row>
    <row r="810" spans="3:3" ht="13">
      <c r="C810" s="102"/>
    </row>
    <row r="811" spans="3:3" ht="13">
      <c r="C811" s="102"/>
    </row>
    <row r="812" spans="3:3" ht="13">
      <c r="C812" s="102"/>
    </row>
    <row r="813" spans="3:3" ht="13">
      <c r="C813" s="102"/>
    </row>
    <row r="814" spans="3:3" ht="13">
      <c r="C814" s="102"/>
    </row>
    <row r="815" spans="3:3" ht="13">
      <c r="C815" s="102"/>
    </row>
    <row r="816" spans="3:3" ht="13">
      <c r="C816" s="102"/>
    </row>
    <row r="817" spans="3:3" ht="13">
      <c r="C817" s="102"/>
    </row>
    <row r="818" spans="3:3" ht="13">
      <c r="C818" s="102"/>
    </row>
    <row r="819" spans="3:3" ht="13">
      <c r="C819" s="102"/>
    </row>
    <row r="820" spans="3:3" ht="13">
      <c r="C820" s="102"/>
    </row>
    <row r="821" spans="3:3" ht="13">
      <c r="C821" s="102"/>
    </row>
    <row r="822" spans="3:3" ht="13">
      <c r="C822" s="102"/>
    </row>
    <row r="823" spans="3:3" ht="13">
      <c r="C823" s="102"/>
    </row>
    <row r="824" spans="3:3" ht="13">
      <c r="C824" s="102"/>
    </row>
    <row r="825" spans="3:3" ht="13">
      <c r="C825" s="102"/>
    </row>
    <row r="826" spans="3:3" ht="13">
      <c r="C826" s="102"/>
    </row>
    <row r="827" spans="3:3" ht="13">
      <c r="C827" s="102"/>
    </row>
    <row r="828" spans="3:3" ht="13">
      <c r="C828" s="102"/>
    </row>
    <row r="829" spans="3:3" ht="13">
      <c r="C829" s="102"/>
    </row>
    <row r="830" spans="3:3" ht="13">
      <c r="C830" s="102"/>
    </row>
    <row r="831" spans="3:3" ht="13">
      <c r="C831" s="102"/>
    </row>
    <row r="832" spans="3:3" ht="13">
      <c r="C832" s="102"/>
    </row>
    <row r="833" spans="3:3" ht="13">
      <c r="C833" s="102"/>
    </row>
    <row r="834" spans="3:3" ht="13">
      <c r="C834" s="102"/>
    </row>
    <row r="835" spans="3:3" ht="13">
      <c r="C835" s="102"/>
    </row>
    <row r="836" spans="3:3" ht="13">
      <c r="C836" s="102"/>
    </row>
    <row r="837" spans="3:3" ht="13">
      <c r="C837" s="102"/>
    </row>
    <row r="838" spans="3:3" ht="13">
      <c r="C838" s="102"/>
    </row>
    <row r="839" spans="3:3" ht="13">
      <c r="C839" s="102"/>
    </row>
    <row r="840" spans="3:3" ht="13">
      <c r="C840" s="102"/>
    </row>
    <row r="841" spans="3:3" ht="13">
      <c r="C841" s="102"/>
    </row>
    <row r="842" spans="3:3" ht="13">
      <c r="C842" s="102"/>
    </row>
    <row r="843" spans="3:3" ht="13">
      <c r="C843" s="102"/>
    </row>
    <row r="844" spans="3:3" ht="13">
      <c r="C844" s="102"/>
    </row>
    <row r="845" spans="3:3" ht="13">
      <c r="C845" s="102"/>
    </row>
    <row r="846" spans="3:3" ht="13">
      <c r="C846" s="102"/>
    </row>
    <row r="847" spans="3:3" ht="13">
      <c r="C847" s="102"/>
    </row>
    <row r="848" spans="3:3" ht="13">
      <c r="C848" s="102"/>
    </row>
    <row r="849" spans="3:3" ht="13">
      <c r="C849" s="102"/>
    </row>
    <row r="850" spans="3:3" ht="13">
      <c r="C850" s="102"/>
    </row>
    <row r="851" spans="3:3" ht="13">
      <c r="C851" s="102"/>
    </row>
    <row r="852" spans="3:3" ht="13">
      <c r="C852" s="102"/>
    </row>
    <row r="853" spans="3:3" ht="13">
      <c r="C853" s="102"/>
    </row>
    <row r="854" spans="3:3" ht="13">
      <c r="C854" s="102"/>
    </row>
    <row r="855" spans="3:3" ht="13">
      <c r="C855" s="102"/>
    </row>
    <row r="856" spans="3:3" ht="13">
      <c r="C856" s="102"/>
    </row>
    <row r="857" spans="3:3" ht="13">
      <c r="C857" s="102"/>
    </row>
    <row r="858" spans="3:3" ht="13">
      <c r="C858" s="102"/>
    </row>
    <row r="859" spans="3:3" ht="13">
      <c r="C859" s="102"/>
    </row>
    <row r="860" spans="3:3" ht="13">
      <c r="C860" s="102"/>
    </row>
    <row r="861" spans="3:3" ht="13">
      <c r="C861" s="102"/>
    </row>
    <row r="862" spans="3:3" ht="13">
      <c r="C862" s="102"/>
    </row>
    <row r="863" spans="3:3" ht="13">
      <c r="C863" s="102"/>
    </row>
    <row r="864" spans="3:3" ht="13">
      <c r="C864" s="102"/>
    </row>
    <row r="865" spans="3:3" ht="13">
      <c r="C865" s="102"/>
    </row>
    <row r="866" spans="3:3" ht="13">
      <c r="C866" s="102"/>
    </row>
    <row r="867" spans="3:3" ht="13">
      <c r="C867" s="102"/>
    </row>
    <row r="868" spans="3:3" ht="13">
      <c r="C868" s="102"/>
    </row>
    <row r="869" spans="3:3" ht="13">
      <c r="C869" s="102"/>
    </row>
    <row r="870" spans="3:3" ht="13">
      <c r="C870" s="102"/>
    </row>
    <row r="871" spans="3:3" ht="13">
      <c r="C871" s="102"/>
    </row>
    <row r="872" spans="3:3" ht="13">
      <c r="C872" s="102"/>
    </row>
    <row r="873" spans="3:3" ht="13">
      <c r="C873" s="102"/>
    </row>
    <row r="874" spans="3:3" ht="13">
      <c r="C874" s="102"/>
    </row>
    <row r="875" spans="3:3" ht="13">
      <c r="C875" s="102"/>
    </row>
    <row r="876" spans="3:3" ht="13">
      <c r="C876" s="102"/>
    </row>
    <row r="877" spans="3:3" ht="13">
      <c r="C877" s="102"/>
    </row>
    <row r="878" spans="3:3" ht="13">
      <c r="C878" s="102"/>
    </row>
    <row r="879" spans="3:3" ht="13">
      <c r="C879" s="102"/>
    </row>
    <row r="880" spans="3:3" ht="13">
      <c r="C880" s="102"/>
    </row>
    <row r="881" spans="3:3" ht="13">
      <c r="C881" s="102"/>
    </row>
    <row r="882" spans="3:3" ht="13">
      <c r="C882" s="102"/>
    </row>
    <row r="883" spans="3:3" ht="13">
      <c r="C883" s="102"/>
    </row>
    <row r="884" spans="3:3" ht="13">
      <c r="C884" s="102"/>
    </row>
    <row r="885" spans="3:3" ht="13">
      <c r="C885" s="102"/>
    </row>
    <row r="886" spans="3:3" ht="13">
      <c r="C886" s="102"/>
    </row>
    <row r="887" spans="3:3" ht="13">
      <c r="C887" s="102"/>
    </row>
    <row r="888" spans="3:3" ht="13">
      <c r="C888" s="102"/>
    </row>
    <row r="889" spans="3:3" ht="13">
      <c r="C889" s="102"/>
    </row>
    <row r="890" spans="3:3" ht="13">
      <c r="C890" s="102"/>
    </row>
    <row r="891" spans="3:3" ht="13">
      <c r="C891" s="102"/>
    </row>
    <row r="892" spans="3:3" ht="13">
      <c r="C892" s="102"/>
    </row>
    <row r="893" spans="3:3" ht="13">
      <c r="C893" s="102"/>
    </row>
    <row r="894" spans="3:3" ht="13">
      <c r="C894" s="102"/>
    </row>
    <row r="895" spans="3:3" ht="13">
      <c r="C895" s="102"/>
    </row>
    <row r="896" spans="3:3" ht="13">
      <c r="C896" s="102"/>
    </row>
    <row r="897" spans="3:3" ht="13">
      <c r="C897" s="102"/>
    </row>
    <row r="898" spans="3:3" ht="13">
      <c r="C898" s="102"/>
    </row>
    <row r="899" spans="3:3" ht="13">
      <c r="C899" s="102"/>
    </row>
    <row r="900" spans="3:3" ht="13">
      <c r="C900" s="102"/>
    </row>
    <row r="901" spans="3:3" ht="13">
      <c r="C901" s="102"/>
    </row>
    <row r="902" spans="3:3" ht="13">
      <c r="C902" s="102"/>
    </row>
    <row r="903" spans="3:3" ht="13">
      <c r="C903" s="102"/>
    </row>
    <row r="904" spans="3:3" ht="13">
      <c r="C904" s="102"/>
    </row>
    <row r="905" spans="3:3" ht="13">
      <c r="C905" s="102"/>
    </row>
    <row r="906" spans="3:3" ht="13">
      <c r="C906" s="102"/>
    </row>
    <row r="907" spans="3:3" ht="13">
      <c r="C907" s="102"/>
    </row>
    <row r="908" spans="3:3" ht="13">
      <c r="C908" s="102"/>
    </row>
    <row r="909" spans="3:3" ht="13">
      <c r="C909" s="102"/>
    </row>
    <row r="910" spans="3:3" ht="13">
      <c r="C910" s="102"/>
    </row>
    <row r="911" spans="3:3" ht="13">
      <c r="C911" s="102"/>
    </row>
    <row r="912" spans="3:3" ht="13">
      <c r="C912" s="102"/>
    </row>
    <row r="913" spans="3:3" ht="13">
      <c r="C913" s="102"/>
    </row>
    <row r="914" spans="3:3" ht="13">
      <c r="C914" s="102"/>
    </row>
    <row r="915" spans="3:3" ht="13">
      <c r="C915" s="102"/>
    </row>
    <row r="916" spans="3:3" ht="13">
      <c r="C916" s="102"/>
    </row>
    <row r="917" spans="3:3" ht="13">
      <c r="C917" s="102"/>
    </row>
    <row r="918" spans="3:3" ht="13">
      <c r="C918" s="102"/>
    </row>
    <row r="919" spans="3:3" ht="13">
      <c r="C919" s="102"/>
    </row>
    <row r="920" spans="3:3" ht="13">
      <c r="C920" s="102"/>
    </row>
    <row r="921" spans="3:3" ht="13">
      <c r="C921" s="102"/>
    </row>
    <row r="922" spans="3:3" ht="13">
      <c r="C922" s="102"/>
    </row>
    <row r="923" spans="3:3" ht="13">
      <c r="C923" s="102"/>
    </row>
    <row r="924" spans="3:3" ht="13">
      <c r="C924" s="102"/>
    </row>
    <row r="925" spans="3:3" ht="13">
      <c r="C925" s="102"/>
    </row>
    <row r="926" spans="3:3" ht="13">
      <c r="C926" s="102"/>
    </row>
    <row r="927" spans="3:3" ht="13">
      <c r="C927" s="102"/>
    </row>
    <row r="928" spans="3:3" ht="13">
      <c r="C928" s="102"/>
    </row>
    <row r="929" spans="3:3" ht="13">
      <c r="C929" s="102"/>
    </row>
    <row r="930" spans="3:3" ht="13">
      <c r="C930" s="102"/>
    </row>
    <row r="931" spans="3:3" ht="13">
      <c r="C931" s="102"/>
    </row>
    <row r="932" spans="3:3" ht="13">
      <c r="C932" s="102"/>
    </row>
    <row r="933" spans="3:3" ht="13">
      <c r="C933" s="102"/>
    </row>
    <row r="934" spans="3:3" ht="13">
      <c r="C934" s="102"/>
    </row>
    <row r="935" spans="3:3" ht="13">
      <c r="C935" s="102"/>
    </row>
    <row r="936" spans="3:3" ht="13">
      <c r="C936" s="102"/>
    </row>
    <row r="937" spans="3:3" ht="13">
      <c r="C937" s="102"/>
    </row>
    <row r="938" spans="3:3" ht="13">
      <c r="C938" s="102"/>
    </row>
    <row r="939" spans="3:3" ht="13">
      <c r="C939" s="102"/>
    </row>
    <row r="940" spans="3:3" ht="13">
      <c r="C940" s="102"/>
    </row>
    <row r="941" spans="3:3" ht="13">
      <c r="C941" s="102"/>
    </row>
    <row r="942" spans="3:3" ht="13">
      <c r="C942" s="102"/>
    </row>
    <row r="943" spans="3:3" ht="13">
      <c r="C943" s="102"/>
    </row>
    <row r="944" spans="3:3" ht="13">
      <c r="C944" s="102"/>
    </row>
    <row r="945" spans="3:3" ht="13">
      <c r="C945" s="102"/>
    </row>
    <row r="946" spans="3:3" ht="13">
      <c r="C946" s="102"/>
    </row>
    <row r="947" spans="3:3" ht="13">
      <c r="C947" s="102"/>
    </row>
    <row r="948" spans="3:3" ht="13">
      <c r="C948" s="102"/>
    </row>
    <row r="949" spans="3:3" ht="13">
      <c r="C949" s="102"/>
    </row>
    <row r="950" spans="3:3" ht="13">
      <c r="C950" s="102"/>
    </row>
    <row r="951" spans="3:3" ht="13">
      <c r="C951" s="102"/>
    </row>
    <row r="952" spans="3:3" ht="13">
      <c r="C952" s="102"/>
    </row>
    <row r="953" spans="3:3" ht="13">
      <c r="C953" s="102"/>
    </row>
    <row r="954" spans="3:3" ht="13">
      <c r="C954" s="102"/>
    </row>
    <row r="955" spans="3:3" ht="13">
      <c r="C955" s="102"/>
    </row>
    <row r="956" spans="3:3" ht="13">
      <c r="C956" s="102"/>
    </row>
    <row r="957" spans="3:3" ht="13">
      <c r="C957" s="102"/>
    </row>
    <row r="958" spans="3:3" ht="13">
      <c r="C958" s="102"/>
    </row>
    <row r="959" spans="3:3" ht="13">
      <c r="C959" s="102"/>
    </row>
    <row r="960" spans="3:3" ht="13">
      <c r="C960" s="102"/>
    </row>
    <row r="961" spans="3:3" ht="13">
      <c r="C961" s="102"/>
    </row>
    <row r="962" spans="3:3" ht="13">
      <c r="C962" s="102"/>
    </row>
    <row r="963" spans="3:3" ht="13">
      <c r="C963" s="102"/>
    </row>
    <row r="964" spans="3:3" ht="13">
      <c r="C964" s="102"/>
    </row>
    <row r="965" spans="3:3" ht="13">
      <c r="C965" s="102"/>
    </row>
    <row r="966" spans="3:3" ht="13">
      <c r="C966" s="102"/>
    </row>
    <row r="967" spans="3:3" ht="13">
      <c r="C967" s="102"/>
    </row>
    <row r="968" spans="3:3" ht="13">
      <c r="C968" s="102"/>
    </row>
    <row r="969" spans="3:3" ht="13">
      <c r="C969" s="102"/>
    </row>
    <row r="970" spans="3:3" ht="13">
      <c r="C970" s="102"/>
    </row>
    <row r="971" spans="3:3" ht="13">
      <c r="C971" s="102"/>
    </row>
    <row r="972" spans="3:3" ht="13">
      <c r="C972" s="102"/>
    </row>
    <row r="973" spans="3:3" ht="13">
      <c r="C973" s="102"/>
    </row>
    <row r="974" spans="3:3" ht="13">
      <c r="C974" s="102"/>
    </row>
    <row r="975" spans="3:3" ht="13">
      <c r="C975" s="102"/>
    </row>
    <row r="976" spans="3:3" ht="13">
      <c r="C976" s="102"/>
    </row>
    <row r="977" spans="3:3" ht="13">
      <c r="C977" s="102"/>
    </row>
    <row r="978" spans="3:3" ht="13">
      <c r="C978" s="102"/>
    </row>
    <row r="979" spans="3:3" ht="13">
      <c r="C979" s="102"/>
    </row>
    <row r="980" spans="3:3" ht="13">
      <c r="C980" s="102"/>
    </row>
    <row r="981" spans="3:3" ht="13">
      <c r="C981" s="102"/>
    </row>
    <row r="982" spans="3:3" ht="13">
      <c r="C982" s="102"/>
    </row>
    <row r="983" spans="3:3" ht="13">
      <c r="C983" s="102"/>
    </row>
    <row r="984" spans="3:3" ht="13">
      <c r="C984" s="102"/>
    </row>
    <row r="985" spans="3:3" ht="13">
      <c r="C985" s="102"/>
    </row>
    <row r="986" spans="3:3" ht="13">
      <c r="C986" s="102"/>
    </row>
    <row r="987" spans="3:3" ht="13">
      <c r="C987" s="102"/>
    </row>
    <row r="988" spans="3:3" ht="13">
      <c r="C988" s="102"/>
    </row>
    <row r="989" spans="3:3" ht="13">
      <c r="C989" s="102"/>
    </row>
    <row r="990" spans="3:3" ht="13">
      <c r="C990" s="102"/>
    </row>
    <row r="991" spans="3:3" ht="13">
      <c r="C991" s="102"/>
    </row>
    <row r="992" spans="3:3" ht="13">
      <c r="C992" s="102"/>
    </row>
    <row r="993" spans="3:3" ht="13">
      <c r="C993" s="102"/>
    </row>
    <row r="994" spans="3:3" ht="13">
      <c r="C994" s="102"/>
    </row>
    <row r="995" spans="3:3" ht="13">
      <c r="C995" s="102"/>
    </row>
    <row r="996" spans="3:3" ht="13">
      <c r="C996" s="102"/>
    </row>
    <row r="997" spans="3:3" ht="13">
      <c r="C997" s="102"/>
    </row>
    <row r="998" spans="3:3" ht="13">
      <c r="C998" s="102"/>
    </row>
    <row r="999" spans="3:3" ht="13">
      <c r="C999" s="102"/>
    </row>
    <row r="1000" spans="3:3" ht="13">
      <c r="C1000" s="102"/>
    </row>
    <row r="1001" spans="3:3" ht="13">
      <c r="C1001" s="1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Issues to be resolved</vt:lpstr>
      <vt:lpstr> REFERENCE - WHO CR for FHIR Ma</vt:lpstr>
      <vt:lpstr>THESE NEED TO GO IN TAB ONE - V</vt:lpstr>
      <vt:lpstr>What columns to 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Stevenson</cp:lastModifiedBy>
  <dcterms:modified xsi:type="dcterms:W3CDTF">2020-05-24T16:13:28Z</dcterms:modified>
</cp:coreProperties>
</file>