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work\prj\AIPrj\jj\jc3_study\mali450\mali450Doc\cqiuMaliDoc\"/>
    </mc:Choice>
  </mc:AlternateContent>
  <xr:revisionPtr revIDLastSave="0" documentId="13_ncr:1_{126568D2-99B9-40F9-8AAC-E700F3BCBE4D}" xr6:coauthVersionLast="45" xr6:coauthVersionMax="45" xr10:uidLastSave="{00000000-0000-0000-0000-000000000000}"/>
  <bookViews>
    <workbookView xWindow="1560" yWindow="1335" windowWidth="24465" windowHeight="14265" xr2:uid="{5E1B05C2-F247-4009-9BFE-587FFD0EE3A9}"/>
  </bookViews>
  <sheets>
    <sheet name="MemList" sheetId="2" r:id="rId1"/>
    <sheet name="Pipelined-OnlyCacheRamL2" sheetId="3" r:id="rId2"/>
    <sheet name="Notes" sheetId="4" r:id="rId3"/>
  </sheets>
  <definedNames>
    <definedName name="_xlnm._FilterDatabase" localSheetId="0" hidden="1">MemList!$A$1:$T$42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2" l="1"/>
  <c r="K3" i="2" l="1"/>
  <c r="N3" i="2" s="1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N19" i="2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2" i="2"/>
  <c r="N2" i="2" s="1"/>
  <c r="N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" authorId="0" shapeId="0" xr:uid="{E16F7E06-CBC3-4BE0-AB3C-27A4DFC0F599}">
      <text>
        <r>
          <rPr>
            <sz val="9"/>
            <color indexed="81"/>
            <rFont val="宋体"/>
            <family val="3"/>
            <charset val="134"/>
          </rPr>
          <t xml:space="preserve">Bit Mask, xbit Mask, Byte Mask, Off
</t>
        </r>
      </text>
    </comment>
    <comment ref="G1" authorId="0" shapeId="0" xr:uid="{F617A3ED-2965-44BA-B8BA-EDE7ACA28CB0}">
      <text>
        <r>
          <rPr>
            <b/>
            <sz val="9"/>
            <color indexed="81"/>
            <rFont val="宋体"/>
            <family val="3"/>
            <charset val="134"/>
          </rPr>
          <t>SP:single port 
2P:1 port for read, 1 port for write, each port has its clock
DP:2 port, each port has its read/write and clocks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<sst xmlns="http://schemas.openxmlformats.org/spreadsheetml/2006/main" count="177" uniqueCount="75">
  <si>
    <t>IP Name</t>
  </si>
  <si>
    <t>Memory</t>
  </si>
  <si>
    <t>Depth</t>
  </si>
  <si>
    <t>Width</t>
  </si>
  <si>
    <t>Mux</t>
  </si>
  <si>
    <t>Bist</t>
  </si>
  <si>
    <t>Type</t>
  </si>
  <si>
    <t>prefix</t>
  </si>
  <si>
    <t>WriteMask</t>
    <phoneticPr fontId="2" type="noConversion"/>
  </si>
  <si>
    <t>9bit Mask</t>
    <phoneticPr fontId="2" type="noConversion"/>
  </si>
  <si>
    <t xml:space="preserve">Frequency </t>
    <phoneticPr fontId="2" type="noConversion"/>
  </si>
  <si>
    <t>instance num</t>
    <phoneticPr fontId="2" type="noConversion"/>
  </si>
  <si>
    <t>mvt</t>
    <phoneticPr fontId="2" type="noConversion"/>
  </si>
  <si>
    <t>leakage(uA)</t>
    <phoneticPr fontId="2" type="noConversion"/>
  </si>
  <si>
    <t>Read(uA/MHz)</t>
    <phoneticPr fontId="2" type="noConversion"/>
  </si>
  <si>
    <t>Write(uA/MHz)</t>
    <phoneticPr fontId="2" type="noConversion"/>
  </si>
  <si>
    <t>area(um^)</t>
    <phoneticPr fontId="2" type="noConversion"/>
  </si>
  <si>
    <t>Mali450</t>
    <phoneticPr fontId="2" type="noConversion"/>
  </si>
  <si>
    <t xml:space="preserve">MMU-PP           </t>
  </si>
  <si>
    <t xml:space="preserve">TILEBUFCn - PP   </t>
  </si>
  <si>
    <t xml:space="preserve">TILEBUFZn - PP   </t>
  </si>
  <si>
    <t xml:space="preserve">VERTCACHE - PP   </t>
  </si>
  <si>
    <t xml:space="preserve">EZ1 - PP         </t>
  </si>
  <si>
    <t xml:space="preserve">EZ2 - PP         </t>
  </si>
  <si>
    <t xml:space="preserve">PCB0 - PP        </t>
  </si>
  <si>
    <t xml:space="preserve">PCB1 - PP        </t>
  </si>
  <si>
    <t xml:space="preserve">PCB2 - PP        </t>
  </si>
  <si>
    <t xml:space="preserve">PCB3P - PP       </t>
  </si>
  <si>
    <t xml:space="preserve">PCB3A - PP       </t>
  </si>
  <si>
    <t xml:space="preserve">PCB3B - PP       </t>
  </si>
  <si>
    <t xml:space="preserve">PCB3C - PP       </t>
  </si>
  <si>
    <t xml:space="preserve">PCB4 - PP        </t>
  </si>
  <si>
    <t xml:space="preserve">MMU - GP         </t>
  </si>
  <si>
    <t xml:space="preserve">INSTRVSn - GP    </t>
  </si>
  <si>
    <t xml:space="preserve">VLCACHE - GP     </t>
  </si>
  <si>
    <t xml:space="preserve">PLBUVERTEX - GP  </t>
  </si>
  <si>
    <t xml:space="preserve">PLR_FIFO - PP    </t>
  </si>
  <si>
    <t xml:space="preserve">INTERMEDBUF - PP </t>
  </si>
  <si>
    <t xml:space="preserve">TEXCACHEn - PP   </t>
  </si>
  <si>
    <t xml:space="preserve">PDW - PP         </t>
  </si>
  <si>
    <t xml:space="preserve">DELAYBUF - PP    </t>
  </si>
  <si>
    <t xml:space="preserve">LSCACHEn - PP    </t>
  </si>
  <si>
    <t xml:space="preserve">LOAD - PP        </t>
  </si>
  <si>
    <t xml:space="preserve">VARCACHE - PP    </t>
  </si>
  <si>
    <t xml:space="preserve">PREDEC - PP      </t>
  </si>
  <si>
    <t xml:space="preserve">REGFILEnm - PP   </t>
  </si>
  <si>
    <t xml:space="preserve">REGFILEIPSP - PP </t>
  </si>
  <si>
    <t xml:space="preserve">OUTREGOnVSm - GP </t>
  </si>
  <si>
    <t xml:space="preserve">CONSTVSn - GP    </t>
  </si>
  <si>
    <t xml:space="preserve">WORKWnVSm - GP   </t>
  </si>
  <si>
    <t xml:space="preserve">INREGVSn - GP    </t>
  </si>
  <si>
    <t xml:space="preserve">GATHER - GP      </t>
  </si>
  <si>
    <t xml:space="preserve">PLBULIST - GP    </t>
  </si>
  <si>
    <t xml:space="preserve">SP     </t>
  </si>
  <si>
    <t>2P(R,W)</t>
  </si>
  <si>
    <t>CACHERAM - L2    （64KB）</t>
    <phoneticPr fontId="2" type="noConversion"/>
  </si>
  <si>
    <t>TAGRAM - L2      （64KB）</t>
    <phoneticPr fontId="2" type="noConversion"/>
  </si>
  <si>
    <t>WRITEBUFFER - L2 （64KB）</t>
    <phoneticPr fontId="2" type="noConversion"/>
  </si>
  <si>
    <t>CORES</t>
    <phoneticPr fontId="2" type="noConversion"/>
  </si>
  <si>
    <t>1 instance_num</t>
    <phoneticPr fontId="2" type="noConversion"/>
  </si>
  <si>
    <t>Total KB</t>
    <phoneticPr fontId="2" type="noConversion"/>
  </si>
  <si>
    <t>Bits</t>
    <phoneticPr fontId="2" type="noConversion"/>
  </si>
  <si>
    <t xml:space="preserve">-       </t>
  </si>
  <si>
    <t xml:space="preserve">        </t>
  </si>
  <si>
    <t>2P(R,W)</t>
    <phoneticPr fontId="2" type="noConversion"/>
  </si>
  <si>
    <t>Pipeline</t>
    <phoneticPr fontId="2" type="noConversion"/>
  </si>
  <si>
    <t>Yes</t>
    <phoneticPr fontId="2" type="noConversion"/>
  </si>
  <si>
    <t>读地址0x2010</t>
    <phoneticPr fontId="2" type="noConversion"/>
  </si>
  <si>
    <t>两拍后出数据，看do0: 出数据0x37e1_5201_49b6_d09e_37e1_5201_49bb_d09a_37e1_5201_49cf_d09b_37e1_5201_49ca_d09e</t>
    <phoneticPr fontId="2" type="noConversion"/>
  </si>
  <si>
    <t>写地址0x2010，写入数据,看di0:0x37e1_5201_49b6_d09e_37e1_5201_49bb_d09a_37e1_5201_49cf_d09b_37e1_5201_49ca_d09e</t>
    <phoneticPr fontId="2" type="noConversion"/>
  </si>
  <si>
    <t>16bit Mask</t>
    <phoneticPr fontId="2" type="noConversion"/>
  </si>
  <si>
    <t>32bit Mask</t>
    <phoneticPr fontId="2" type="noConversion"/>
  </si>
  <si>
    <t>8bit Mask</t>
    <phoneticPr fontId="2" type="noConversion"/>
  </si>
  <si>
    <t>73bit Mask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</si>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</sst>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0" xfId="0" applyFill="1"/>
    <xf numFmtId="0" fontId="5" fillId="0" borderId="0" xfId="0" applyFont="1"/>
    <xf numFmtId="0" fontId="6" fillId="0" borderId="1" xfId="0" applyFont="1" applyFill="1" applyBorder="1"/>
    <xf numFmtId="0" fontId="0" fillId="0" borderId="2" xfId="0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85725</xdr:rowOff>
    </xdr:from>
    <xdr:to>
      <xdr:col>12</xdr:col>
      <xdr:colOff>37069</xdr:colOff>
      <xdr:row>17</xdr:row>
      <xdr:rowOff>104479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098142-10B1-4087-ADDF-ED76C022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09625"/>
          <a:ext cx="8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15</xdr:col>
      <xdr:colOff>351095</xdr:colOff>
      <xdr:row>33</xdr:row>
      <xdr:rowOff>114014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6C01B8-ED3B-47B9-A342-3C6B7EC6B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00475"/>
          <a:ext cx="10638095" cy="2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10</xdr:col>
      <xdr:colOff>532476</xdr:colOff>
      <xdr:row>49</xdr:row>
      <xdr:rowOff>9298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66B6574-D6BF-48DB-BB3B-5E35B8B97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58025"/>
          <a:ext cx="7390476" cy="1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494381</xdr:colOff>
      <xdr:row>6</xdr:row>
      <xdr:rowOff>133198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2750AB4-53C4-4403-AC94-9D527810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2381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10</xdr:col>
      <xdr:colOff>608667</xdr:colOff>
      <xdr:row>31</xdr:row>
      <xdr:rowOff>142473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CF23F1-720D-4960-85A9-7833FD66A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0"/>
          <a:ext cx="7466667" cy="3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675333</xdr:colOff>
      <xdr:row>64</xdr:row>
      <xdr:rowOff>18369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60FAF78-EDF4-4DCF-9662-5A0B8F7E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53150"/>
          <a:ext cx="7533333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10</xdr:col>
      <xdr:colOff>475333</xdr:colOff>
      <xdr:row>87</xdr:row>
      <xdr:rowOff>37733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BD9D6F8-0E4B-4722-AF57-E62D7B9A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49225"/>
          <a:ext cx="7333333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12</xdr:col>
      <xdr:colOff>294209</xdr:colOff>
      <xdr:row>99</xdr:row>
      <xdr:rowOff>9411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DFE62CA-055F-482A-90A7-7C353E1E4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011650"/>
          <a:ext cx="8523809" cy="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14</xdr:col>
      <xdr:colOff>113086</xdr:colOff>
      <xdr:row>113</xdr:row>
      <xdr:rowOff>152245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44BCE6A-5562-4DD6-AC3E-A648B2B6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364325"/>
          <a:ext cx="9714286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4987-C669-46EE-AA40-A18B1AF66568}">
  <dimension ref="A1:T43"/>
  <sheetViews>
    <sheetView tabSelected="1" zoomScale="115" zoomScaleNormal="115" workbookViewId="0">
      <selection activeCell="E27" sqref="E27"/>
    </sheetView>
  </sheetViews>
  <sheetFormatPr defaultRowHeight="14.25" x14ac:dyDescent="0.2"/>
  <cols>
    <col min="1" max="1" width="11.625" customWidth="1"/>
    <col min="2" max="2" width="23.625" customWidth="1"/>
    <col min="3" max="3" width="8.625" customWidth="1"/>
    <col min="4" max="5" width="13.625" customWidth="1"/>
    <col min="6" max="6" width="8.75" customWidth="1"/>
    <col min="8" max="8" width="8.875" customWidth="1"/>
    <col min="11" max="11" width="9.125" customWidth="1"/>
    <col min="12" max="12" width="14.625" hidden="1" customWidth="1"/>
    <col min="13" max="13" width="12.5" hidden="1" customWidth="1"/>
    <col min="14" max="14" width="12.5" customWidth="1"/>
    <col min="17" max="17" width="12.875" customWidth="1"/>
    <col min="18" max="18" width="14.125" customWidth="1"/>
    <col min="19" max="19" width="14.25" customWidth="1"/>
    <col min="20" max="20" width="10.75" customWidth="1"/>
  </cols>
  <sheetData>
    <row r="1" spans="1:20" ht="15" thickBot="1" x14ac:dyDescent="0.25">
      <c r="A1" s="2" t="s">
        <v>0</v>
      </c>
      <c r="B1" s="3" t="s">
        <v>1</v>
      </c>
      <c r="C1" s="3" t="s">
        <v>12</v>
      </c>
      <c r="D1" s="3" t="s">
        <v>8</v>
      </c>
      <c r="E1" s="3" t="s">
        <v>65</v>
      </c>
      <c r="F1" s="3" t="s">
        <v>4</v>
      </c>
      <c r="G1" s="3" t="s">
        <v>6</v>
      </c>
      <c r="H1" s="3" t="s">
        <v>10</v>
      </c>
      <c r="I1" s="3" t="s">
        <v>2</v>
      </c>
      <c r="J1" s="3" t="s">
        <v>3</v>
      </c>
      <c r="K1" s="3" t="s">
        <v>11</v>
      </c>
      <c r="L1" s="3" t="s">
        <v>59</v>
      </c>
      <c r="M1" s="3" t="s">
        <v>58</v>
      </c>
      <c r="N1" s="3" t="s">
        <v>61</v>
      </c>
      <c r="O1" s="3" t="s">
        <v>5</v>
      </c>
      <c r="P1" s="4" t="s">
        <v>7</v>
      </c>
      <c r="Q1" s="5" t="s">
        <v>13</v>
      </c>
      <c r="R1" s="6" t="s">
        <v>14</v>
      </c>
      <c r="S1" s="3" t="s">
        <v>15</v>
      </c>
      <c r="T1" s="3" t="s">
        <v>16</v>
      </c>
    </row>
    <row r="2" spans="1:20" ht="15" thickTop="1" x14ac:dyDescent="0.2">
      <c r="A2" s="13" t="s">
        <v>17</v>
      </c>
      <c r="B2" s="1" t="s">
        <v>18</v>
      </c>
      <c r="C2" s="1"/>
      <c r="D2" s="7" t="s">
        <v>62</v>
      </c>
      <c r="E2" s="7" t="s">
        <v>74</v>
      </c>
      <c r="F2" s="1"/>
      <c r="G2" s="7" t="s">
        <v>53</v>
      </c>
      <c r="H2" s="7"/>
      <c r="I2" s="7">
        <v>256</v>
      </c>
      <c r="J2" s="7">
        <v>64</v>
      </c>
      <c r="K2" s="7">
        <f>L2*M2</f>
        <v>2</v>
      </c>
      <c r="L2" s="7">
        <v>1</v>
      </c>
      <c r="M2" s="7">
        <v>2</v>
      </c>
      <c r="N2" s="7">
        <f>I2*J2*K2</f>
        <v>32768</v>
      </c>
      <c r="O2" s="1"/>
      <c r="P2" s="1"/>
      <c r="Q2" s="1"/>
      <c r="R2" s="7"/>
      <c r="S2" s="7"/>
      <c r="T2" s="7"/>
    </row>
    <row r="3" spans="1:20" x14ac:dyDescent="0.2">
      <c r="A3" s="14"/>
      <c r="B3" s="1" t="s">
        <v>19</v>
      </c>
      <c r="C3" s="1"/>
      <c r="D3" s="1" t="s">
        <v>62</v>
      </c>
      <c r="E3" s="7" t="s">
        <v>74</v>
      </c>
      <c r="F3" s="1"/>
      <c r="G3" s="1" t="s">
        <v>53</v>
      </c>
      <c r="H3" s="1"/>
      <c r="I3" s="7">
        <v>128</v>
      </c>
      <c r="J3" s="7">
        <v>129</v>
      </c>
      <c r="K3" s="7">
        <f t="shared" ref="K3:K39" si="0">L3*M3</f>
        <v>8</v>
      </c>
      <c r="L3" s="1">
        <v>4</v>
      </c>
      <c r="M3" s="7">
        <v>2</v>
      </c>
      <c r="N3" s="7">
        <f t="shared" ref="N3:N39" si="1">I3*J3*K3</f>
        <v>132096</v>
      </c>
      <c r="O3" s="1"/>
      <c r="P3" s="1"/>
      <c r="Q3" s="1"/>
      <c r="R3" s="1"/>
      <c r="S3" s="1"/>
      <c r="T3" s="1"/>
    </row>
    <row r="4" spans="1:20" x14ac:dyDescent="0.2">
      <c r="A4" s="14"/>
      <c r="B4" s="1" t="s">
        <v>20</v>
      </c>
      <c r="C4" s="1"/>
      <c r="D4" s="1" t="s">
        <v>62</v>
      </c>
      <c r="E4" s="7" t="s">
        <v>74</v>
      </c>
      <c r="F4" s="1"/>
      <c r="G4" s="1" t="s">
        <v>53</v>
      </c>
      <c r="H4" s="1"/>
      <c r="I4" s="1">
        <v>128</v>
      </c>
      <c r="J4" s="1">
        <v>129</v>
      </c>
      <c r="K4" s="7">
        <f t="shared" si="0"/>
        <v>4</v>
      </c>
      <c r="L4" s="1">
        <v>2</v>
      </c>
      <c r="M4" s="7">
        <v>2</v>
      </c>
      <c r="N4" s="7">
        <f t="shared" si="1"/>
        <v>66048</v>
      </c>
      <c r="O4" s="1"/>
      <c r="P4" s="1"/>
      <c r="Q4" s="1"/>
      <c r="R4" s="1"/>
      <c r="S4" s="1"/>
      <c r="T4" s="1"/>
    </row>
    <row r="5" spans="1:20" x14ac:dyDescent="0.2">
      <c r="A5" s="14"/>
      <c r="B5" s="1" t="s">
        <v>21</v>
      </c>
      <c r="C5" s="1"/>
      <c r="D5" s="1" t="s">
        <v>62</v>
      </c>
      <c r="E5" s="7" t="s">
        <v>74</v>
      </c>
      <c r="F5" s="1"/>
      <c r="G5" s="1" t="s">
        <v>53</v>
      </c>
      <c r="H5" s="1"/>
      <c r="I5" s="1">
        <v>128</v>
      </c>
      <c r="J5" s="1">
        <v>128</v>
      </c>
      <c r="K5" s="7">
        <f t="shared" si="0"/>
        <v>2</v>
      </c>
      <c r="L5" s="1">
        <v>1</v>
      </c>
      <c r="M5" s="7">
        <v>2</v>
      </c>
      <c r="N5" s="7">
        <f t="shared" si="1"/>
        <v>32768</v>
      </c>
      <c r="O5" s="1"/>
      <c r="P5" s="1"/>
      <c r="Q5" s="1"/>
      <c r="R5" s="1"/>
      <c r="S5" s="1"/>
      <c r="T5" s="1"/>
    </row>
    <row r="6" spans="1:20" x14ac:dyDescent="0.2">
      <c r="A6" s="14"/>
      <c r="B6" s="1" t="s">
        <v>22</v>
      </c>
      <c r="C6" s="1"/>
      <c r="D6" s="1" t="s">
        <v>62</v>
      </c>
      <c r="E6" s="7" t="s">
        <v>74</v>
      </c>
      <c r="F6" s="1"/>
      <c r="G6" s="1" t="s">
        <v>53</v>
      </c>
      <c r="H6" s="1"/>
      <c r="I6" s="1">
        <v>42</v>
      </c>
      <c r="J6" s="1">
        <v>82</v>
      </c>
      <c r="K6" s="7">
        <f t="shared" si="0"/>
        <v>2</v>
      </c>
      <c r="L6" s="1">
        <v>1</v>
      </c>
      <c r="M6" s="7">
        <v>2</v>
      </c>
      <c r="N6" s="7">
        <f t="shared" si="1"/>
        <v>6888</v>
      </c>
      <c r="O6" s="1"/>
      <c r="P6" s="1"/>
      <c r="Q6" s="1"/>
      <c r="R6" s="1"/>
      <c r="S6" s="1"/>
      <c r="T6" s="1"/>
    </row>
    <row r="7" spans="1:20" x14ac:dyDescent="0.2">
      <c r="A7" s="14"/>
      <c r="B7" s="1" t="s">
        <v>23</v>
      </c>
      <c r="C7" s="1"/>
      <c r="D7" s="1" t="s">
        <v>70</v>
      </c>
      <c r="E7" s="7" t="s">
        <v>74</v>
      </c>
      <c r="F7" s="1"/>
      <c r="G7" s="1" t="s">
        <v>53</v>
      </c>
      <c r="H7" s="1"/>
      <c r="I7" s="1">
        <v>16</v>
      </c>
      <c r="J7" s="1">
        <v>64</v>
      </c>
      <c r="K7" s="7">
        <f t="shared" si="0"/>
        <v>2</v>
      </c>
      <c r="L7" s="1">
        <v>1</v>
      </c>
      <c r="M7" s="7">
        <v>2</v>
      </c>
      <c r="N7" s="7">
        <f t="shared" si="1"/>
        <v>2048</v>
      </c>
      <c r="O7" s="1"/>
      <c r="P7" s="1"/>
      <c r="Q7" s="1"/>
      <c r="R7" s="1"/>
      <c r="S7" s="1"/>
      <c r="T7" s="1"/>
    </row>
    <row r="8" spans="1:20" x14ac:dyDescent="0.2">
      <c r="A8" s="14"/>
      <c r="B8" s="1" t="s">
        <v>24</v>
      </c>
      <c r="C8" s="1"/>
      <c r="D8" s="1" t="s">
        <v>62</v>
      </c>
      <c r="E8" s="7" t="s">
        <v>74</v>
      </c>
      <c r="F8" s="1"/>
      <c r="G8" s="1" t="s">
        <v>53</v>
      </c>
      <c r="H8" s="1"/>
      <c r="I8" s="1">
        <v>64</v>
      </c>
      <c r="J8" s="1">
        <v>80</v>
      </c>
      <c r="K8" s="7">
        <f t="shared" si="0"/>
        <v>2</v>
      </c>
      <c r="L8" s="1">
        <v>1</v>
      </c>
      <c r="M8" s="7">
        <v>2</v>
      </c>
      <c r="N8" s="7">
        <f t="shared" si="1"/>
        <v>10240</v>
      </c>
      <c r="O8" s="1"/>
      <c r="P8" s="1"/>
      <c r="Q8" s="1"/>
      <c r="R8" s="1"/>
      <c r="S8" s="1"/>
      <c r="T8" s="1"/>
    </row>
    <row r="9" spans="1:20" x14ac:dyDescent="0.2">
      <c r="A9" s="14"/>
      <c r="B9" s="1" t="s">
        <v>25</v>
      </c>
      <c r="C9" s="1"/>
      <c r="D9" s="1" t="s">
        <v>62</v>
      </c>
      <c r="E9" s="7" t="s">
        <v>74</v>
      </c>
      <c r="F9" s="1"/>
      <c r="G9" s="1" t="s">
        <v>53</v>
      </c>
      <c r="H9" s="1"/>
      <c r="I9" s="1">
        <v>64</v>
      </c>
      <c r="J9" s="1">
        <v>42</v>
      </c>
      <c r="K9" s="7">
        <f t="shared" si="0"/>
        <v>2</v>
      </c>
      <c r="L9" s="1">
        <v>1</v>
      </c>
      <c r="M9" s="7">
        <v>2</v>
      </c>
      <c r="N9" s="7">
        <f t="shared" si="1"/>
        <v>5376</v>
      </c>
      <c r="O9" s="1"/>
      <c r="P9" s="1"/>
      <c r="Q9" s="1"/>
      <c r="R9" s="1"/>
      <c r="S9" s="1"/>
      <c r="T9" s="1"/>
    </row>
    <row r="10" spans="1:20" x14ac:dyDescent="0.2">
      <c r="A10" s="14"/>
      <c r="B10" s="1" t="s">
        <v>26</v>
      </c>
      <c r="C10" s="1"/>
      <c r="D10" s="1" t="s">
        <v>62</v>
      </c>
      <c r="E10" s="7" t="s">
        <v>74</v>
      </c>
      <c r="F10" s="1"/>
      <c r="G10" s="1" t="s">
        <v>53</v>
      </c>
      <c r="H10" s="1"/>
      <c r="I10" s="1">
        <v>64</v>
      </c>
      <c r="J10" s="1">
        <v>19</v>
      </c>
      <c r="K10" s="7">
        <f t="shared" si="0"/>
        <v>2</v>
      </c>
      <c r="L10" s="1">
        <v>1</v>
      </c>
      <c r="M10" s="7">
        <v>2</v>
      </c>
      <c r="N10" s="7">
        <f t="shared" si="1"/>
        <v>2432</v>
      </c>
      <c r="O10" s="1"/>
      <c r="P10" s="1"/>
      <c r="Q10" s="1"/>
      <c r="R10" s="1"/>
      <c r="S10" s="1"/>
      <c r="T10" s="1"/>
    </row>
    <row r="11" spans="1:20" x14ac:dyDescent="0.2">
      <c r="A11" s="14"/>
      <c r="B11" s="1" t="s">
        <v>27</v>
      </c>
      <c r="C11" s="1"/>
      <c r="D11" s="1" t="s">
        <v>62</v>
      </c>
      <c r="E11" s="7" t="s">
        <v>74</v>
      </c>
      <c r="F11" s="1"/>
      <c r="G11" s="1" t="s">
        <v>53</v>
      </c>
      <c r="H11" s="1"/>
      <c r="I11" s="1">
        <v>64</v>
      </c>
      <c r="J11" s="1">
        <v>27</v>
      </c>
      <c r="K11" s="7">
        <f t="shared" si="0"/>
        <v>2</v>
      </c>
      <c r="L11" s="1">
        <v>1</v>
      </c>
      <c r="M11" s="7">
        <v>2</v>
      </c>
      <c r="N11" s="7">
        <f t="shared" si="1"/>
        <v>3456</v>
      </c>
      <c r="O11" s="1"/>
      <c r="P11" s="1"/>
      <c r="Q11" s="1"/>
      <c r="R11" s="1"/>
      <c r="S11" s="1"/>
      <c r="T11" s="1"/>
    </row>
    <row r="12" spans="1:20" x14ac:dyDescent="0.2">
      <c r="A12" s="14"/>
      <c r="B12" s="1" t="s">
        <v>28</v>
      </c>
      <c r="C12" s="1"/>
      <c r="D12" s="1" t="s">
        <v>62</v>
      </c>
      <c r="E12" s="7" t="s">
        <v>74</v>
      </c>
      <c r="F12" s="1"/>
      <c r="G12" s="1" t="s">
        <v>53</v>
      </c>
      <c r="H12" s="1"/>
      <c r="I12" s="1">
        <v>64</v>
      </c>
      <c r="J12" s="1">
        <v>88</v>
      </c>
      <c r="K12" s="7">
        <f t="shared" si="0"/>
        <v>2</v>
      </c>
      <c r="L12" s="1">
        <v>1</v>
      </c>
      <c r="M12" s="7">
        <v>2</v>
      </c>
      <c r="N12" s="7">
        <f t="shared" si="1"/>
        <v>11264</v>
      </c>
      <c r="O12" s="1"/>
      <c r="P12" s="1"/>
      <c r="Q12" s="1"/>
      <c r="R12" s="1"/>
      <c r="S12" s="1"/>
      <c r="T12" s="1"/>
    </row>
    <row r="13" spans="1:20" x14ac:dyDescent="0.2">
      <c r="A13" s="14"/>
      <c r="B13" s="1" t="s">
        <v>29</v>
      </c>
      <c r="C13" s="1"/>
      <c r="D13" s="1" t="s">
        <v>62</v>
      </c>
      <c r="E13" s="7" t="s">
        <v>74</v>
      </c>
      <c r="F13" s="1"/>
      <c r="G13" s="1" t="s">
        <v>53</v>
      </c>
      <c r="H13" s="1"/>
      <c r="I13" s="1">
        <v>64</v>
      </c>
      <c r="J13" s="1">
        <v>88</v>
      </c>
      <c r="K13" s="7">
        <f t="shared" si="0"/>
        <v>2</v>
      </c>
      <c r="L13" s="1">
        <v>1</v>
      </c>
      <c r="M13" s="7">
        <v>2</v>
      </c>
      <c r="N13" s="7">
        <f t="shared" si="1"/>
        <v>11264</v>
      </c>
      <c r="O13" s="1"/>
      <c r="P13" s="1"/>
      <c r="Q13" s="1"/>
      <c r="R13" s="1"/>
      <c r="S13" s="1"/>
      <c r="T13" s="1"/>
    </row>
    <row r="14" spans="1:20" x14ac:dyDescent="0.2">
      <c r="A14" s="14"/>
      <c r="B14" s="1" t="s">
        <v>30</v>
      </c>
      <c r="C14" s="1"/>
      <c r="D14" s="1" t="s">
        <v>62</v>
      </c>
      <c r="E14" s="7" t="s">
        <v>74</v>
      </c>
      <c r="F14" s="1"/>
      <c r="G14" s="1" t="s">
        <v>53</v>
      </c>
      <c r="H14" s="1"/>
      <c r="I14" s="1">
        <v>64</v>
      </c>
      <c r="J14" s="1">
        <v>128</v>
      </c>
      <c r="K14" s="7">
        <f t="shared" si="0"/>
        <v>2</v>
      </c>
      <c r="L14" s="1">
        <v>1</v>
      </c>
      <c r="M14" s="7">
        <v>2</v>
      </c>
      <c r="N14" s="7">
        <f t="shared" si="1"/>
        <v>16384</v>
      </c>
      <c r="O14" s="1"/>
      <c r="P14" s="1"/>
      <c r="Q14" s="1"/>
      <c r="R14" s="1"/>
      <c r="S14" s="1"/>
      <c r="T14" s="1"/>
    </row>
    <row r="15" spans="1:20" x14ac:dyDescent="0.2">
      <c r="A15" s="14"/>
      <c r="B15" s="1" t="s">
        <v>31</v>
      </c>
      <c r="C15" s="1"/>
      <c r="D15" s="1" t="s">
        <v>62</v>
      </c>
      <c r="E15" s="7" t="s">
        <v>74</v>
      </c>
      <c r="F15" s="1"/>
      <c r="G15" s="1" t="s">
        <v>53</v>
      </c>
      <c r="H15" s="1"/>
      <c r="I15" s="1">
        <v>64</v>
      </c>
      <c r="J15" s="1">
        <v>127</v>
      </c>
      <c r="K15" s="7">
        <f t="shared" si="0"/>
        <v>2</v>
      </c>
      <c r="L15" s="1">
        <v>1</v>
      </c>
      <c r="M15" s="7">
        <v>2</v>
      </c>
      <c r="N15" s="7">
        <f t="shared" si="1"/>
        <v>16256</v>
      </c>
      <c r="O15" s="1"/>
      <c r="P15" s="1"/>
      <c r="Q15" s="1"/>
      <c r="R15" s="1"/>
      <c r="S15" s="1"/>
      <c r="T15" s="1"/>
    </row>
    <row r="16" spans="1:20" x14ac:dyDescent="0.2">
      <c r="A16" s="14"/>
      <c r="B16" s="1" t="s">
        <v>32</v>
      </c>
      <c r="C16" s="1"/>
      <c r="D16" s="1" t="s">
        <v>62</v>
      </c>
      <c r="E16" s="7" t="s">
        <v>74</v>
      </c>
      <c r="F16" s="1"/>
      <c r="G16" s="1" t="s">
        <v>53</v>
      </c>
      <c r="H16" s="1"/>
      <c r="I16" s="1">
        <v>256</v>
      </c>
      <c r="J16" s="1">
        <v>64</v>
      </c>
      <c r="K16" s="7">
        <f t="shared" si="0"/>
        <v>1</v>
      </c>
      <c r="L16" s="1">
        <v>1</v>
      </c>
      <c r="M16" s="1">
        <v>1</v>
      </c>
      <c r="N16" s="7">
        <f>I16*J16*K16</f>
        <v>16384</v>
      </c>
      <c r="O16" s="1"/>
      <c r="P16" s="1"/>
      <c r="Q16" s="1"/>
      <c r="R16" s="1"/>
      <c r="S16" s="1"/>
      <c r="T16" s="1"/>
    </row>
    <row r="17" spans="1:20" x14ac:dyDescent="0.2">
      <c r="A17" s="14"/>
      <c r="B17" s="1" t="s">
        <v>33</v>
      </c>
      <c r="C17" s="1"/>
      <c r="D17" s="1" t="s">
        <v>62</v>
      </c>
      <c r="E17" s="7" t="s">
        <v>74</v>
      </c>
      <c r="F17" s="1"/>
      <c r="G17" s="1" t="s">
        <v>53</v>
      </c>
      <c r="H17" s="1"/>
      <c r="I17" s="1">
        <v>512</v>
      </c>
      <c r="J17" s="1">
        <v>128</v>
      </c>
      <c r="K17" s="7">
        <f t="shared" si="0"/>
        <v>2</v>
      </c>
      <c r="L17" s="1">
        <v>2</v>
      </c>
      <c r="M17" s="1">
        <v>1</v>
      </c>
      <c r="N17" s="7">
        <f t="shared" si="1"/>
        <v>131072</v>
      </c>
      <c r="O17" s="1"/>
      <c r="P17" s="1"/>
      <c r="Q17" s="1"/>
      <c r="R17" s="1"/>
      <c r="S17" s="1"/>
      <c r="T17" s="1"/>
    </row>
    <row r="18" spans="1:20" x14ac:dyDescent="0.2">
      <c r="A18" s="14"/>
      <c r="B18" s="1" t="s">
        <v>34</v>
      </c>
      <c r="C18" s="1"/>
      <c r="D18" s="1" t="s">
        <v>62</v>
      </c>
      <c r="E18" s="7" t="s">
        <v>74</v>
      </c>
      <c r="F18" s="1"/>
      <c r="G18" s="1" t="s">
        <v>53</v>
      </c>
      <c r="H18" s="1"/>
      <c r="I18" s="1">
        <v>64</v>
      </c>
      <c r="J18" s="1">
        <v>128</v>
      </c>
      <c r="K18" s="7">
        <f t="shared" si="0"/>
        <v>1</v>
      </c>
      <c r="L18" s="1">
        <v>1</v>
      </c>
      <c r="M18" s="1">
        <v>1</v>
      </c>
      <c r="N18" s="7">
        <f t="shared" si="1"/>
        <v>8192</v>
      </c>
      <c r="O18" s="1"/>
      <c r="P18" s="1"/>
      <c r="Q18" s="1"/>
      <c r="R18" s="1"/>
      <c r="S18" s="1"/>
      <c r="T18" s="1"/>
    </row>
    <row r="19" spans="1:20" x14ac:dyDescent="0.2">
      <c r="A19" s="14"/>
      <c r="B19" s="1" t="s">
        <v>35</v>
      </c>
      <c r="C19" s="1"/>
      <c r="D19" s="1" t="s">
        <v>62</v>
      </c>
      <c r="E19" s="7" t="s">
        <v>74</v>
      </c>
      <c r="F19" s="1"/>
      <c r="G19" s="1" t="s">
        <v>53</v>
      </c>
      <c r="H19" s="1"/>
      <c r="I19" s="1">
        <v>128</v>
      </c>
      <c r="J19" s="1">
        <v>128</v>
      </c>
      <c r="K19" s="7">
        <f t="shared" si="0"/>
        <v>1</v>
      </c>
      <c r="L19" s="1">
        <v>1</v>
      </c>
      <c r="M19" s="1">
        <v>1</v>
      </c>
      <c r="N19" s="7">
        <f t="shared" si="1"/>
        <v>16384</v>
      </c>
      <c r="O19" s="1"/>
      <c r="P19" s="1"/>
      <c r="Q19" s="1"/>
      <c r="R19" s="1"/>
      <c r="S19" s="1"/>
      <c r="T19" s="1"/>
    </row>
    <row r="20" spans="1:20" s="9" customFormat="1" x14ac:dyDescent="0.2">
      <c r="A20" s="14"/>
      <c r="B20" s="8" t="s">
        <v>55</v>
      </c>
      <c r="C20" s="8"/>
      <c r="D20" s="8" t="s">
        <v>71</v>
      </c>
      <c r="E20" s="8" t="s">
        <v>66</v>
      </c>
      <c r="F20" s="8"/>
      <c r="G20" s="8" t="s">
        <v>53</v>
      </c>
      <c r="H20" s="8"/>
      <c r="I20" s="8">
        <v>2080</v>
      </c>
      <c r="J20" s="8">
        <v>256</v>
      </c>
      <c r="K20" s="7">
        <f t="shared" si="0"/>
        <v>2</v>
      </c>
      <c r="L20" s="8">
        <v>1</v>
      </c>
      <c r="M20" s="8">
        <v>2</v>
      </c>
      <c r="N20" s="7">
        <f t="shared" si="1"/>
        <v>1064960</v>
      </c>
      <c r="O20" s="8"/>
      <c r="P20" s="8"/>
      <c r="Q20" s="8"/>
      <c r="R20" s="8"/>
      <c r="S20" s="8"/>
      <c r="T20" s="8"/>
    </row>
    <row r="21" spans="1:20" x14ac:dyDescent="0.2">
      <c r="A21" s="14"/>
      <c r="B21" s="1" t="s">
        <v>36</v>
      </c>
      <c r="C21" s="1"/>
      <c r="D21" s="1" t="s">
        <v>62</v>
      </c>
      <c r="E21" s="1" t="s">
        <v>74</v>
      </c>
      <c r="F21" s="1"/>
      <c r="G21" s="1" t="s">
        <v>64</v>
      </c>
      <c r="H21" s="1"/>
      <c r="I21" s="1">
        <v>32</v>
      </c>
      <c r="J21" s="1">
        <v>64</v>
      </c>
      <c r="K21" s="7">
        <f t="shared" si="0"/>
        <v>2</v>
      </c>
      <c r="L21" s="1">
        <v>1</v>
      </c>
      <c r="M21" s="7">
        <v>2</v>
      </c>
      <c r="N21" s="7">
        <f t="shared" si="1"/>
        <v>4096</v>
      </c>
      <c r="O21" s="1"/>
      <c r="P21" s="1"/>
      <c r="Q21" s="1"/>
      <c r="R21" s="1"/>
      <c r="S21" s="1"/>
      <c r="T21" s="1"/>
    </row>
    <row r="22" spans="1:20" x14ac:dyDescent="0.2">
      <c r="A22" s="14"/>
      <c r="B22" s="1" t="s">
        <v>37</v>
      </c>
      <c r="C22" s="1"/>
      <c r="D22" s="1" t="s">
        <v>62</v>
      </c>
      <c r="E22" s="1" t="s">
        <v>74</v>
      </c>
      <c r="F22" s="1"/>
      <c r="G22" s="1" t="s">
        <v>54</v>
      </c>
      <c r="H22" s="1"/>
      <c r="I22" s="1">
        <v>128</v>
      </c>
      <c r="J22" s="1">
        <v>88</v>
      </c>
      <c r="K22" s="7">
        <f t="shared" si="0"/>
        <v>2</v>
      </c>
      <c r="L22" s="1">
        <v>1</v>
      </c>
      <c r="M22" s="7">
        <v>2</v>
      </c>
      <c r="N22" s="7">
        <f t="shared" si="1"/>
        <v>22528</v>
      </c>
      <c r="O22" s="1"/>
      <c r="P22" s="1"/>
      <c r="Q22" s="1"/>
      <c r="R22" s="1"/>
      <c r="S22" s="1"/>
      <c r="T22" s="1"/>
    </row>
    <row r="23" spans="1:20" x14ac:dyDescent="0.2">
      <c r="A23" s="14"/>
      <c r="B23" s="1" t="s">
        <v>38</v>
      </c>
      <c r="C23" s="1"/>
      <c r="D23" s="1" t="s">
        <v>62</v>
      </c>
      <c r="E23" s="1" t="s">
        <v>74</v>
      </c>
      <c r="F23" s="1"/>
      <c r="G23" s="1" t="s">
        <v>54</v>
      </c>
      <c r="H23" s="1"/>
      <c r="I23" s="1">
        <v>128</v>
      </c>
      <c r="J23" s="1">
        <v>64</v>
      </c>
      <c r="K23" s="7">
        <f t="shared" si="0"/>
        <v>8</v>
      </c>
      <c r="L23" s="1">
        <v>4</v>
      </c>
      <c r="M23" s="7">
        <v>2</v>
      </c>
      <c r="N23" s="7">
        <f t="shared" si="1"/>
        <v>65536</v>
      </c>
      <c r="O23" s="1"/>
      <c r="P23" s="1"/>
      <c r="Q23" s="1"/>
      <c r="R23" s="1"/>
      <c r="S23" s="1"/>
      <c r="T23" s="1"/>
    </row>
    <row r="24" spans="1:20" x14ac:dyDescent="0.2">
      <c r="A24" s="14"/>
      <c r="B24" s="1" t="s">
        <v>39</v>
      </c>
      <c r="C24" s="1"/>
      <c r="D24" s="1" t="s">
        <v>62</v>
      </c>
      <c r="E24" s="1" t="s">
        <v>74</v>
      </c>
      <c r="F24" s="1"/>
      <c r="G24" s="1" t="s">
        <v>54</v>
      </c>
      <c r="H24" s="1"/>
      <c r="I24" s="1">
        <v>128</v>
      </c>
      <c r="J24" s="1">
        <v>146</v>
      </c>
      <c r="K24" s="7">
        <f t="shared" si="0"/>
        <v>2</v>
      </c>
      <c r="L24" s="1">
        <v>1</v>
      </c>
      <c r="M24" s="7">
        <v>2</v>
      </c>
      <c r="N24" s="7">
        <f t="shared" si="1"/>
        <v>37376</v>
      </c>
      <c r="O24" s="1"/>
      <c r="P24" s="1"/>
      <c r="Q24" s="1"/>
      <c r="R24" s="1"/>
      <c r="S24" s="1"/>
      <c r="T24" s="1"/>
    </row>
    <row r="25" spans="1:20" x14ac:dyDescent="0.2">
      <c r="A25" s="14"/>
      <c r="B25" s="1" t="s">
        <v>40</v>
      </c>
      <c r="C25" s="1"/>
      <c r="D25" s="1" t="s">
        <v>62</v>
      </c>
      <c r="E25" s="1" t="s">
        <v>74</v>
      </c>
      <c r="F25" s="1"/>
      <c r="G25" s="1" t="s">
        <v>54</v>
      </c>
      <c r="H25" s="1"/>
      <c r="I25" s="1">
        <v>64</v>
      </c>
      <c r="J25" s="1">
        <v>255</v>
      </c>
      <c r="K25" s="7">
        <f t="shared" si="0"/>
        <v>2</v>
      </c>
      <c r="L25" s="1">
        <v>1</v>
      </c>
      <c r="M25" s="7">
        <v>2</v>
      </c>
      <c r="N25" s="7">
        <f t="shared" si="1"/>
        <v>32640</v>
      </c>
      <c r="O25" s="1"/>
      <c r="P25" s="1"/>
      <c r="Q25" s="1"/>
      <c r="R25" s="1"/>
      <c r="S25" s="1"/>
      <c r="T25" s="1"/>
    </row>
    <row r="26" spans="1:20" x14ac:dyDescent="0.2">
      <c r="A26" s="14"/>
      <c r="B26" s="1" t="s">
        <v>41</v>
      </c>
      <c r="C26" s="1"/>
      <c r="D26" s="1" t="s">
        <v>70</v>
      </c>
      <c r="E26" s="1" t="s">
        <v>74</v>
      </c>
      <c r="F26" s="1"/>
      <c r="G26" s="1" t="s">
        <v>54</v>
      </c>
      <c r="H26" s="1"/>
      <c r="I26" s="1">
        <v>128</v>
      </c>
      <c r="J26" s="1">
        <v>64</v>
      </c>
      <c r="K26" s="7">
        <f t="shared" si="0"/>
        <v>4</v>
      </c>
      <c r="L26" s="1">
        <v>2</v>
      </c>
      <c r="M26" s="7">
        <v>2</v>
      </c>
      <c r="N26" s="7">
        <f t="shared" si="1"/>
        <v>32768</v>
      </c>
      <c r="O26" s="1"/>
      <c r="P26" s="1"/>
      <c r="Q26" s="1"/>
      <c r="R26" s="1"/>
      <c r="S26" s="1"/>
      <c r="T26" s="1"/>
    </row>
    <row r="27" spans="1:20" x14ac:dyDescent="0.2">
      <c r="A27" s="14"/>
      <c r="B27" s="1" t="s">
        <v>42</v>
      </c>
      <c r="C27" s="1"/>
      <c r="D27" s="1" t="s">
        <v>62</v>
      </c>
      <c r="E27" s="1" t="s">
        <v>74</v>
      </c>
      <c r="F27" s="1"/>
      <c r="G27" s="1" t="s">
        <v>54</v>
      </c>
      <c r="H27" s="1"/>
      <c r="I27" s="1">
        <v>96</v>
      </c>
      <c r="J27" s="1">
        <v>42</v>
      </c>
      <c r="K27" s="7">
        <f t="shared" si="0"/>
        <v>2</v>
      </c>
      <c r="L27" s="1">
        <v>1</v>
      </c>
      <c r="M27" s="7">
        <v>2</v>
      </c>
      <c r="N27" s="7">
        <f t="shared" si="1"/>
        <v>8064</v>
      </c>
      <c r="O27" s="1"/>
      <c r="P27" s="1"/>
      <c r="Q27" s="1"/>
      <c r="R27" s="1"/>
      <c r="S27" s="1"/>
      <c r="T27" s="1"/>
    </row>
    <row r="28" spans="1:20" x14ac:dyDescent="0.2">
      <c r="A28" s="14"/>
      <c r="B28" s="1" t="s">
        <v>43</v>
      </c>
      <c r="C28" s="1"/>
      <c r="D28" s="1" t="s">
        <v>62</v>
      </c>
      <c r="E28" s="1" t="s">
        <v>74</v>
      </c>
      <c r="F28" s="1"/>
      <c r="G28" s="1" t="s">
        <v>54</v>
      </c>
      <c r="H28" s="1"/>
      <c r="I28" s="1">
        <v>128</v>
      </c>
      <c r="J28" s="1">
        <v>128</v>
      </c>
      <c r="K28" s="7">
        <f t="shared" si="0"/>
        <v>2</v>
      </c>
      <c r="L28" s="1">
        <v>1</v>
      </c>
      <c r="M28" s="7">
        <v>2</v>
      </c>
      <c r="N28" s="7">
        <f t="shared" si="1"/>
        <v>32768</v>
      </c>
      <c r="O28" s="1"/>
      <c r="P28" s="1"/>
      <c r="Q28" s="1"/>
      <c r="R28" s="1"/>
      <c r="S28" s="1"/>
      <c r="T28" s="1"/>
    </row>
    <row r="29" spans="1:20" x14ac:dyDescent="0.2">
      <c r="A29" s="14"/>
      <c r="B29" s="1" t="s">
        <v>44</v>
      </c>
      <c r="C29" s="1"/>
      <c r="D29" s="1" t="s">
        <v>62</v>
      </c>
      <c r="E29" s="1" t="s">
        <v>74</v>
      </c>
      <c r="F29" s="1"/>
      <c r="G29" s="1" t="s">
        <v>54</v>
      </c>
      <c r="H29" s="1"/>
      <c r="I29" s="1">
        <v>64</v>
      </c>
      <c r="J29" s="1">
        <v>64</v>
      </c>
      <c r="K29" s="7">
        <f t="shared" si="0"/>
        <v>2</v>
      </c>
      <c r="L29" s="1">
        <v>1</v>
      </c>
      <c r="M29" s="7">
        <v>2</v>
      </c>
      <c r="N29" s="7">
        <f t="shared" si="1"/>
        <v>8192</v>
      </c>
      <c r="O29" s="1"/>
      <c r="P29" s="1"/>
      <c r="Q29" s="1"/>
      <c r="R29" s="1"/>
      <c r="S29" s="1"/>
      <c r="T29" s="1"/>
    </row>
    <row r="30" spans="1:20" x14ac:dyDescent="0.2">
      <c r="A30" s="14"/>
      <c r="B30" s="1" t="s">
        <v>45</v>
      </c>
      <c r="C30" s="1"/>
      <c r="D30" s="1" t="s">
        <v>72</v>
      </c>
      <c r="E30" s="1" t="s">
        <v>74</v>
      </c>
      <c r="F30" s="1"/>
      <c r="G30" s="1" t="s">
        <v>54</v>
      </c>
      <c r="H30" s="1"/>
      <c r="I30" s="1">
        <v>64</v>
      </c>
      <c r="J30" s="1">
        <v>128</v>
      </c>
      <c r="K30" s="7">
        <f t="shared" si="0"/>
        <v>16</v>
      </c>
      <c r="L30" s="1">
        <v>8</v>
      </c>
      <c r="M30" s="7">
        <v>2</v>
      </c>
      <c r="N30" s="7">
        <f t="shared" si="1"/>
        <v>131072</v>
      </c>
      <c r="O30" s="1"/>
      <c r="P30" s="1"/>
      <c r="Q30" s="1"/>
      <c r="R30" s="1"/>
      <c r="S30" s="1"/>
      <c r="T30" s="1"/>
    </row>
    <row r="31" spans="1:20" x14ac:dyDescent="0.2">
      <c r="A31" s="14"/>
      <c r="B31" s="1" t="s">
        <v>46</v>
      </c>
      <c r="C31" s="1"/>
      <c r="D31" s="1" t="s">
        <v>63</v>
      </c>
      <c r="E31" s="1" t="s">
        <v>74</v>
      </c>
      <c r="F31" s="1"/>
      <c r="G31" s="1" t="s">
        <v>54</v>
      </c>
      <c r="H31" s="1"/>
      <c r="I31" s="1">
        <v>128</v>
      </c>
      <c r="J31" s="1">
        <v>56</v>
      </c>
      <c r="K31" s="7">
        <f t="shared" si="0"/>
        <v>2</v>
      </c>
      <c r="L31" s="1">
        <v>1</v>
      </c>
      <c r="M31" s="7">
        <v>2</v>
      </c>
      <c r="N31" s="7">
        <f t="shared" si="1"/>
        <v>14336</v>
      </c>
      <c r="O31" s="1"/>
      <c r="P31" s="1"/>
      <c r="Q31" s="1"/>
      <c r="R31" s="1"/>
      <c r="S31" s="1"/>
      <c r="T31" s="1"/>
    </row>
    <row r="32" spans="1:20" x14ac:dyDescent="0.2">
      <c r="A32" s="14"/>
      <c r="B32" s="1" t="s">
        <v>47</v>
      </c>
      <c r="C32" s="1"/>
      <c r="D32" s="1" t="s">
        <v>71</v>
      </c>
      <c r="E32" s="1" t="s">
        <v>74</v>
      </c>
      <c r="F32" s="1"/>
      <c r="G32" s="1" t="s">
        <v>54</v>
      </c>
      <c r="H32" s="1"/>
      <c r="I32" s="1">
        <v>32</v>
      </c>
      <c r="J32" s="1">
        <v>64</v>
      </c>
      <c r="K32" s="7">
        <f t="shared" si="0"/>
        <v>4</v>
      </c>
      <c r="L32" s="1">
        <v>4</v>
      </c>
      <c r="M32" s="1">
        <v>1</v>
      </c>
      <c r="N32" s="7">
        <f t="shared" si="1"/>
        <v>8192</v>
      </c>
      <c r="O32" s="1"/>
      <c r="P32" s="1"/>
      <c r="Q32" s="1"/>
      <c r="R32" s="1"/>
      <c r="S32" s="1"/>
      <c r="T32" s="1"/>
    </row>
    <row r="33" spans="1:20" x14ac:dyDescent="0.2">
      <c r="A33" s="14"/>
      <c r="B33" s="1" t="s">
        <v>48</v>
      </c>
      <c r="C33" s="1"/>
      <c r="D33" s="1" t="s">
        <v>71</v>
      </c>
      <c r="E33" s="1" t="s">
        <v>74</v>
      </c>
      <c r="F33" s="1"/>
      <c r="G33" s="1" t="s">
        <v>54</v>
      </c>
      <c r="H33" s="1"/>
      <c r="I33" s="1">
        <v>304</v>
      </c>
      <c r="J33" s="1">
        <v>128</v>
      </c>
      <c r="K33" s="7">
        <f t="shared" si="0"/>
        <v>2</v>
      </c>
      <c r="L33" s="1">
        <v>2</v>
      </c>
      <c r="M33" s="1">
        <v>1</v>
      </c>
      <c r="N33" s="7">
        <f t="shared" si="1"/>
        <v>77824</v>
      </c>
      <c r="O33" s="1"/>
      <c r="P33" s="1"/>
      <c r="Q33" s="1"/>
      <c r="R33" s="1"/>
      <c r="S33" s="1"/>
      <c r="T33" s="1"/>
    </row>
    <row r="34" spans="1:20" x14ac:dyDescent="0.2">
      <c r="A34" s="14"/>
      <c r="B34" s="1" t="s">
        <v>49</v>
      </c>
      <c r="C34" s="1"/>
      <c r="D34" s="1" t="s">
        <v>71</v>
      </c>
      <c r="E34" s="1" t="s">
        <v>74</v>
      </c>
      <c r="F34" s="1"/>
      <c r="G34" s="1" t="s">
        <v>54</v>
      </c>
      <c r="H34" s="1"/>
      <c r="I34" s="1">
        <v>16</v>
      </c>
      <c r="J34" s="1">
        <v>64</v>
      </c>
      <c r="K34" s="7">
        <f t="shared" si="0"/>
        <v>8</v>
      </c>
      <c r="L34" s="1">
        <v>8</v>
      </c>
      <c r="M34" s="1">
        <v>1</v>
      </c>
      <c r="N34" s="7">
        <f t="shared" si="1"/>
        <v>8192</v>
      </c>
      <c r="O34" s="1"/>
      <c r="P34" s="1"/>
      <c r="Q34" s="1"/>
      <c r="R34" s="1"/>
      <c r="S34" s="1"/>
      <c r="T34" s="1"/>
    </row>
    <row r="35" spans="1:20" x14ac:dyDescent="0.2">
      <c r="A35" s="14"/>
      <c r="B35" s="1" t="s">
        <v>50</v>
      </c>
      <c r="C35" s="1"/>
      <c r="D35" s="1" t="s">
        <v>62</v>
      </c>
      <c r="E35" s="1" t="s">
        <v>74</v>
      </c>
      <c r="F35" s="1"/>
      <c r="G35" s="1" t="s">
        <v>54</v>
      </c>
      <c r="H35" s="1"/>
      <c r="I35" s="1">
        <v>32</v>
      </c>
      <c r="J35" s="1">
        <v>128</v>
      </c>
      <c r="K35" s="7">
        <f t="shared" si="0"/>
        <v>2</v>
      </c>
      <c r="L35" s="1">
        <v>2</v>
      </c>
      <c r="M35" s="1">
        <v>1</v>
      </c>
      <c r="N35" s="7">
        <f t="shared" si="1"/>
        <v>8192</v>
      </c>
      <c r="O35" s="1"/>
      <c r="P35" s="1"/>
      <c r="Q35" s="1"/>
      <c r="R35" s="1"/>
      <c r="S35" s="1"/>
      <c r="T35" s="1"/>
    </row>
    <row r="36" spans="1:20" x14ac:dyDescent="0.2">
      <c r="A36" s="14"/>
      <c r="B36" s="1" t="s">
        <v>51</v>
      </c>
      <c r="C36" s="1"/>
      <c r="D36" s="1" t="s">
        <v>9</v>
      </c>
      <c r="E36" s="1" t="s">
        <v>74</v>
      </c>
      <c r="F36" s="1"/>
      <c r="G36" s="1" t="s">
        <v>54</v>
      </c>
      <c r="H36" s="1"/>
      <c r="I36" s="1">
        <v>32</v>
      </c>
      <c r="J36" s="1">
        <v>144</v>
      </c>
      <c r="K36" s="7">
        <f t="shared" si="0"/>
        <v>1</v>
      </c>
      <c r="L36" s="1">
        <v>1</v>
      </c>
      <c r="M36" s="1">
        <v>1</v>
      </c>
      <c r="N36" s="7">
        <f t="shared" si="1"/>
        <v>4608</v>
      </c>
      <c r="O36" s="1"/>
      <c r="P36" s="1"/>
      <c r="Q36" s="1"/>
      <c r="R36" s="1"/>
      <c r="S36" s="1"/>
      <c r="T36" s="1"/>
    </row>
    <row r="37" spans="1:20" x14ac:dyDescent="0.2">
      <c r="A37" s="14"/>
      <c r="B37" s="1" t="s">
        <v>52</v>
      </c>
      <c r="C37" s="1"/>
      <c r="D37" s="1" t="s">
        <v>62</v>
      </c>
      <c r="E37" s="1" t="s">
        <v>74</v>
      </c>
      <c r="F37" s="1"/>
      <c r="G37" s="1" t="s">
        <v>54</v>
      </c>
      <c r="H37" s="1"/>
      <c r="I37" s="1">
        <v>2048</v>
      </c>
      <c r="J37" s="1">
        <v>58</v>
      </c>
      <c r="K37" s="7">
        <f t="shared" si="0"/>
        <v>1</v>
      </c>
      <c r="L37" s="1">
        <v>1</v>
      </c>
      <c r="M37" s="1">
        <v>1</v>
      </c>
      <c r="N37" s="7">
        <f t="shared" si="1"/>
        <v>118784</v>
      </c>
      <c r="O37" s="1"/>
      <c r="P37" s="1"/>
      <c r="Q37" s="1"/>
      <c r="R37" s="1"/>
      <c r="S37" s="1"/>
      <c r="T37" s="1"/>
    </row>
    <row r="38" spans="1:20" s="9" customFormat="1" x14ac:dyDescent="0.2">
      <c r="A38" s="14"/>
      <c r="B38" s="8" t="s">
        <v>56</v>
      </c>
      <c r="C38" s="8"/>
      <c r="D38" s="8" t="s">
        <v>62</v>
      </c>
      <c r="E38" s="1" t="s">
        <v>74</v>
      </c>
      <c r="F38" s="8"/>
      <c r="G38" s="8" t="s">
        <v>54</v>
      </c>
      <c r="H38" s="8"/>
      <c r="I38" s="8">
        <v>256</v>
      </c>
      <c r="J38" s="8">
        <v>87</v>
      </c>
      <c r="K38" s="7">
        <f t="shared" si="0"/>
        <v>2</v>
      </c>
      <c r="L38" s="8">
        <v>1</v>
      </c>
      <c r="M38" s="8">
        <v>2</v>
      </c>
      <c r="N38" s="7">
        <f t="shared" si="1"/>
        <v>44544</v>
      </c>
      <c r="O38" s="8"/>
      <c r="P38" s="8"/>
      <c r="Q38" s="8"/>
      <c r="R38" s="8"/>
      <c r="S38" s="8"/>
      <c r="T38" s="8"/>
    </row>
    <row r="39" spans="1:20" s="9" customFormat="1" x14ac:dyDescent="0.2">
      <c r="A39" s="14"/>
      <c r="B39" s="8" t="s">
        <v>57</v>
      </c>
      <c r="C39" s="8"/>
      <c r="D39" s="8" t="s">
        <v>73</v>
      </c>
      <c r="E39" s="1" t="s">
        <v>74</v>
      </c>
      <c r="F39" s="8"/>
      <c r="G39" s="8" t="s">
        <v>54</v>
      </c>
      <c r="H39" s="8"/>
      <c r="I39" s="8">
        <v>32</v>
      </c>
      <c r="J39" s="8">
        <v>146</v>
      </c>
      <c r="K39" s="7">
        <f t="shared" si="0"/>
        <v>2</v>
      </c>
      <c r="L39" s="8">
        <v>1</v>
      </c>
      <c r="M39" s="8">
        <v>2</v>
      </c>
      <c r="N39" s="7">
        <f t="shared" si="1"/>
        <v>9344</v>
      </c>
      <c r="O39" s="8"/>
      <c r="P39" s="8"/>
      <c r="Q39" s="8"/>
      <c r="R39" s="8"/>
      <c r="S39" s="8"/>
      <c r="T39" s="8"/>
    </row>
    <row r="40" spans="1:20" s="10" customFormat="1" x14ac:dyDescent="0.2">
      <c r="A40" s="10" t="s">
        <v>60</v>
      </c>
      <c r="N40" s="11">
        <f>SUM(N2:N39)/8/1024</f>
        <v>275.3095703125</v>
      </c>
    </row>
    <row r="41" spans="1:20" x14ac:dyDescent="0.2">
      <c r="N41" s="12"/>
    </row>
    <row r="42" spans="1:20" x14ac:dyDescent="0.2">
      <c r="N42" s="12"/>
    </row>
    <row r="43" spans="1:20" x14ac:dyDescent="0.2">
      <c r="N43" s="7"/>
    </row>
  </sheetData>
  <autoFilter ref="A1:T42" xr:uid="{7DF693E1-4B5B-436E-AEFF-405537D85A0C}"/>
  <mergeCells count="1">
    <mergeCell ref="A2:A3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819-0CCB-4935-BFC2-CE7C692AD5EB}">
  <dimension ref="A4:C21"/>
  <sheetViews>
    <sheetView topLeftCell="A4" workbookViewId="0">
      <selection activeCell="C38" sqref="C38"/>
    </sheetView>
  </sheetViews>
  <sheetFormatPr defaultRowHeight="14.25" x14ac:dyDescent="0.2"/>
  <sheetData>
    <row r="4" spans="1:1" x14ac:dyDescent="0.2">
      <c r="A4" t="s">
        <v>69</v>
      </c>
    </row>
    <row r="21" spans="1:3" x14ac:dyDescent="0.2">
      <c r="A21" t="s">
        <v>67</v>
      </c>
      <c r="C21" t="s">
        <v>68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830A-646D-49CF-8B38-B781A4F2141E}">
  <dimension ref="A1"/>
  <sheetViews>
    <sheetView topLeftCell="A37" workbookViewId="0">
      <selection activeCell="A108" sqref="A10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MemList</vt:lpstr>
      <vt:lpstr>Pipelined-OnlyCacheRamL2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Jeejio</cp:lastModifiedBy>
  <dcterms:created xsi:type="dcterms:W3CDTF">2018-07-31T00:50:15Z</dcterms:created>
  <dcterms:modified xsi:type="dcterms:W3CDTF">2019-12-30T12:34:16Z</dcterms:modified>
</cp:coreProperties>
</file>