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15" windowWidth="14055" windowHeight="13740"/>
  </bookViews>
  <sheets>
    <sheet name="CRONOGRAMA" sheetId="1" r:id="rId1"/>
  </sheets>
  <calcPr calcId="145621"/>
  <extLst>
    <ext uri="GoogleSheetsCustomDataVersion1">
      <go:sheetsCustomData xmlns:go="http://customooxmlschemas.google.com/" r:id="rId7" roundtripDataSignature="AMtx7mhdZIuAmjhPDXz6rv8bG5hJk76HiQ=="/>
    </ext>
  </extLst>
</workbook>
</file>

<file path=xl/calcChain.xml><?xml version="1.0" encoding="utf-8"?>
<calcChain xmlns="http://schemas.openxmlformats.org/spreadsheetml/2006/main">
  <c r="AC5" i="1" l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<sst xmlns="http://schemas.openxmlformats.org/spreadsheetml/2006/main" count="353" uniqueCount="279">
  <si>
    <t>LEGENDA</t>
  </si>
  <si>
    <t>NÃO INICIADO</t>
  </si>
  <si>
    <t>EM ANDAMENTO</t>
  </si>
  <si>
    <t>EM ATRASO</t>
  </si>
  <si>
    <t>CONCLUÍDO</t>
  </si>
  <si>
    <t>#</t>
  </si>
  <si>
    <t>EAP</t>
  </si>
  <si>
    <t>NOME DA TAREFA</t>
  </si>
  <si>
    <t xml:space="preserve">RESPON-
SÁVEIS
</t>
  </si>
  <si>
    <t>AGO
2019</t>
  </si>
  <si>
    <t>SET
2019</t>
  </si>
  <si>
    <t>OUT
2019</t>
  </si>
  <si>
    <t>NOV
2019</t>
  </si>
  <si>
    <t>DEZ
2019</t>
  </si>
  <si>
    <t>JAN
2020</t>
  </si>
  <si>
    <t>FEV
2020</t>
  </si>
  <si>
    <t>MAR
2020</t>
  </si>
  <si>
    <t>ABR
2020</t>
  </si>
  <si>
    <t>MAI
2020</t>
  </si>
  <si>
    <t>JUN
2020</t>
  </si>
  <si>
    <t>JUL
2020</t>
  </si>
  <si>
    <t>AGO
2020</t>
  </si>
  <si>
    <t>SET
2020</t>
  </si>
  <si>
    <t>OUT
2020</t>
  </si>
  <si>
    <t>NOV
2020</t>
  </si>
  <si>
    <t>DEZ
2020</t>
  </si>
  <si>
    <t>JAN
2021</t>
  </si>
  <si>
    <t>FEV
2021</t>
  </si>
  <si>
    <t>MAR
2021</t>
  </si>
  <si>
    <t>ABR
2021</t>
  </si>
  <si>
    <t>MAI
2021</t>
  </si>
  <si>
    <t>JUN
2021</t>
  </si>
  <si>
    <t>JUL
2021</t>
  </si>
  <si>
    <t>TAXA DE CONCENTRAÇÃO DE AÇÕES</t>
  </si>
  <si>
    <t>1.1</t>
  </si>
  <si>
    <t>MELHORAR O ACESSO AOS SERVIÇOS E INFORMAÇÕES NO ÂMBITO DE ATUAÇÃO DO INPI</t>
  </si>
  <si>
    <t>1.1.1</t>
  </si>
  <si>
    <t>Carta de Serviços ao Usuário revista e informações atualizadas sobre os serviços no Portal de Serviços do Governo Federal (Gov Br)</t>
  </si>
  <si>
    <t xml:space="preserve"> 1 MÊS</t>
  </si>
  <si>
    <t>1.1.1.1</t>
  </si>
  <si>
    <t>Atualizar a lista de serviços do INPI</t>
  </si>
  <si>
    <t>OUVID</t>
  </si>
  <si>
    <t>1.1.1.2</t>
  </si>
  <si>
    <t>Especificar os canais de prestação dos serviços e demais integrantes da Carta de Serviços</t>
  </si>
  <si>
    <t>1.1.1.3</t>
  </si>
  <si>
    <t>Publicar nova versão da Carta de Serviços ao Usuário</t>
  </si>
  <si>
    <t>CCOM</t>
  </si>
  <si>
    <t>1.1.1.4</t>
  </si>
  <si>
    <t>Promover a atualização da Carta Eletrônica de Serviços ao Usuário no Portal de Serviços do Governo Federal</t>
  </si>
  <si>
    <t>OUVID
+
SGD</t>
  </si>
  <si>
    <t>1.1.2</t>
  </si>
  <si>
    <t>Integração dos sistemas de peticionamento eletrônico do INPI ao Login Único (Acesso Br) da Plataforma de Cidadania Digital finalizada</t>
  </si>
  <si>
    <t xml:space="preserve"> 6 MESES</t>
  </si>
  <si>
    <t>1.1.2.1</t>
  </si>
  <si>
    <t>Desenvolver e homologar a integração dos sistemas com o Login Único</t>
  </si>
  <si>
    <t>CGTI
+
SGD</t>
  </si>
  <si>
    <t>1.1.2.2</t>
  </si>
  <si>
    <t>Definir estratégia de implantação</t>
  </si>
  <si>
    <t>1.1.2.3</t>
  </si>
  <si>
    <t>Normatizar o acesso dos usuários do INPI aos sistemas de peticionamento por meio do Login Único</t>
  </si>
  <si>
    <t>1.1.2.4</t>
  </si>
  <si>
    <t>Divulgar a integração dos sistemas ao Login Único</t>
  </si>
  <si>
    <t>1.1.2.5</t>
  </si>
  <si>
    <t>Avaliar impacto da integração</t>
  </si>
  <si>
    <t>1.1.3</t>
  </si>
  <si>
    <t>Diagnóstico dos serviços com cronograma para automação do fluxo dos serviços</t>
  </si>
  <si>
    <t>1.1.3.1</t>
  </si>
  <si>
    <t>Responder formulário eletrônico de diagnóstico e impacto da transformação de todos os serviços com foco na experiência do usuário</t>
  </si>
  <si>
    <t>FTTD</t>
  </si>
  <si>
    <t>1.1.3.2</t>
  </si>
  <si>
    <t>Realizar análise de viabilidade e apresentar cronograma para automação do fluxo de processos de restituição de retribuições</t>
  </si>
  <si>
    <t>FTTD
+
SGD</t>
  </si>
  <si>
    <t>1.1.4</t>
  </si>
  <si>
    <t>Fluxo de pagamento de retribuições dos serviços revisto com a implementação de meios digitais de pagamento  (Gov Pay)</t>
  </si>
  <si>
    <t xml:space="preserve"> 8 MESES</t>
  </si>
  <si>
    <t>1.1.4.1</t>
  </si>
  <si>
    <t>Revisar o fluxo de pagamento de retribuições dos serviços</t>
  </si>
  <si>
    <t>DIRAD
+ FTTD
+ SGD</t>
  </si>
  <si>
    <t>1.1.4.2</t>
  </si>
  <si>
    <t>Implementar meios digitais de pagamento de retribuições</t>
  </si>
  <si>
    <t>1.1.5</t>
  </si>
  <si>
    <t>Aplicativo desenvolvido para facilitação do acesso a informações e comunicados institucionais</t>
  </si>
  <si>
    <t xml:space="preserve"> 12 MESES</t>
  </si>
  <si>
    <t>1.1.5.1</t>
  </si>
  <si>
    <t>Elaborar e publicar editais de patrocínio e concurso de startups / hackathon</t>
  </si>
  <si>
    <t>OUVID
+
FTTD</t>
  </si>
  <si>
    <t>1.1.5.2</t>
  </si>
  <si>
    <t>Desenvolver aplicativo</t>
  </si>
  <si>
    <t>CGTI
+ CCOM
+ OUVID</t>
  </si>
  <si>
    <t>1.1.5.3</t>
  </si>
  <si>
    <t>Divulgar a o novo aplicativo</t>
  </si>
  <si>
    <t>1.1.5.4</t>
  </si>
  <si>
    <t>Avaliar impacto da implementação do aplicativo</t>
  </si>
  <si>
    <t>CGTI
+
FTTD</t>
  </si>
  <si>
    <t>1.2</t>
  </si>
  <si>
    <t xml:space="preserve">TRANSFORMAR TODOS OS SERVIÇOS ANALÓGICOS PRESTADOS PELO INPI EM DIGITAIS  </t>
  </si>
  <si>
    <t>1.2.1</t>
  </si>
  <si>
    <t>Módulo e-Chip integrado ao Sistema de Peticionamento Eletrônico para os serviços de topografias de circuitos integrados</t>
  </si>
  <si>
    <t>1.2.1.1</t>
  </si>
  <si>
    <t>Normatizar o Módulo e-Chip de peticionamento eletrônico e revisar a tabela de retribuições de topografias de circuitos integrados</t>
  </si>
  <si>
    <t>DIRPA
+
FTTD</t>
  </si>
  <si>
    <t>1.2.1.2</t>
  </si>
  <si>
    <t>Desenvolver e homologar a integração</t>
  </si>
  <si>
    <t>CGTI</t>
  </si>
  <si>
    <t>1.2.1.3</t>
  </si>
  <si>
    <t>Atualizar a Carta de Serviços quanto aos meios de prestação dos serviços e valor das retribuições de topografias de circuitos integrados</t>
  </si>
  <si>
    <t>1.2.1.4</t>
  </si>
  <si>
    <t>Promover a atualização dos serviços de topografias de circuitos integrados no Portal de Serviços do Governo Federal</t>
  </si>
  <si>
    <t>1.3</t>
  </si>
  <si>
    <t>REVISAR, SIMPLIFICAR E AUTOMATIZAR OS PROCESSOS DE EXAME DE MARCAS E PATENTES</t>
  </si>
  <si>
    <t>1.3.1</t>
  </si>
  <si>
    <t xml:space="preserve">Soluções tecnológicas de automação do fluxo de processos de patentes desenvolvidas e implementadas </t>
  </si>
  <si>
    <t xml:space="preserve"> 24 MESES</t>
  </si>
  <si>
    <t>1.3.1.1</t>
  </si>
  <si>
    <t>Elaborar termo de referência para a contratação de soluções de automação do fluxo de processos de patentes</t>
  </si>
  <si>
    <t>CGTI
+ DIRAD
+ SEPEC</t>
  </si>
  <si>
    <t>1.3.1.2</t>
  </si>
  <si>
    <t>Contratar / apoiar a contratação de fornecedor ou desenvolvedor dos sistemas de TI</t>
  </si>
  <si>
    <t>1.3.1.3</t>
  </si>
  <si>
    <t>Promover a execução e a supervisão da implantação das soluções tecnológicas contratadas</t>
  </si>
  <si>
    <t>CGTI
+ DIRPA
+ SGD</t>
  </si>
  <si>
    <t>1.3.2</t>
  </si>
  <si>
    <t>Proposta finalizada de simplificação do acesso aos serviços e de facilitação da consulta processual (BuscaWeb)</t>
  </si>
  <si>
    <t>1.3.2.1</t>
  </si>
  <si>
    <t>Desenvolver e aplicar pesquisa com usuários</t>
  </si>
  <si>
    <t>1.3.2.2</t>
  </si>
  <si>
    <t>Desenvolver as ferramentas de apoio aos inventores</t>
  </si>
  <si>
    <t>DIRPA</t>
  </si>
  <si>
    <t>1.3.2.3</t>
  </si>
  <si>
    <t>Apresentar relatório de análise da pesquisa com usuários</t>
  </si>
  <si>
    <t>1.3.2.4</t>
  </si>
  <si>
    <t>Apresentar sugestões para melhoria dos processos com base na pesquisa de experiência do usuário</t>
  </si>
  <si>
    <t>1.3.2.5</t>
  </si>
  <si>
    <t>Realizar testes com usuários de aplicação das ferramentas de apoio aos inventores</t>
  </si>
  <si>
    <t>1.3.2.6</t>
  </si>
  <si>
    <t xml:space="preserve">Elaborar proposta de redesenho do Portal do INPI </t>
  </si>
  <si>
    <t>OUVID
+
CCOM</t>
  </si>
  <si>
    <t>1.3.3</t>
  </si>
  <si>
    <t>Proposta de redesenho do Portal do INPI implementada, com a simplificação do acesso aos serviços e a facilitação da consulta</t>
  </si>
  <si>
    <t>1.3.3.1</t>
  </si>
  <si>
    <t>Desenvolver protótipo da condução do fluxo do usuário</t>
  </si>
  <si>
    <t>1.3.3.2</t>
  </si>
  <si>
    <t>Estabelecer interlocução com a Secretaria de Comunicação da Presidência da República sobre requisitos e padrões de identidade</t>
  </si>
  <si>
    <t>1.3.3.3</t>
  </si>
  <si>
    <t>Implementar o novo Portal do INPI</t>
  </si>
  <si>
    <t>1.4</t>
  </si>
  <si>
    <t>MODERNIZAR A PUBLICAÇÃO DOS RESULTADOS, O ACESSO AOS PROCESSOS E A AVALIAÇÃO DOS SERVIÇOS PRESTADOS PELO INPI</t>
  </si>
  <si>
    <t>1.4.1</t>
  </si>
  <si>
    <t>Módulo de Avaliação Pós-Consumo do Serviço (web, SMS e outros canais) integrado aos sistemas de peticionamento eletrônico do INPI</t>
  </si>
  <si>
    <t>1.4.1.1</t>
  </si>
  <si>
    <t>Formalizar plano de configuração do Módulo de Avaliação</t>
  </si>
  <si>
    <t>CQUAL
+ FTTD
+ SGD</t>
  </si>
  <si>
    <t>1.4.1.2</t>
  </si>
  <si>
    <t>Desenvolver e homologar a integração dos sistemas</t>
  </si>
  <si>
    <t>CQUAL
+ CGTI
+ SGD</t>
  </si>
  <si>
    <t>1.4.1.3</t>
  </si>
  <si>
    <t>Definir estratégia de implantação do Módulo de Avaliação</t>
  </si>
  <si>
    <t>1.4.1.4</t>
  </si>
  <si>
    <t>Divulgar a integração com o Módulo de Avaliação</t>
  </si>
  <si>
    <t>CQUAL
+
CCOM</t>
  </si>
  <si>
    <t>1.4.1.5</t>
  </si>
  <si>
    <t>1.4.2</t>
  </si>
  <si>
    <t>Objeto, meio de solicitação e requisitos do agendamento eletrônico de atendimento presencial definidos e solução implementada</t>
  </si>
  <si>
    <t>1.4.2.1</t>
  </si>
  <si>
    <t>Normatizar a modalidade de atendimento presencial para os serviços</t>
  </si>
  <si>
    <t>CGDI
+ OUVID
+ FTTD</t>
  </si>
  <si>
    <t>1.4.2.2</t>
  </si>
  <si>
    <t>Realizar análise de viabilidade, após o diagnóstico, para implantação de ferramenta de agendamento eletrônico para os serviços</t>
  </si>
  <si>
    <t>1.4.2.3</t>
  </si>
  <si>
    <t>Definir mecanismo de comunicação audiovisual entre as unidades regionais e a sede do INPI, inclusive para atendimento remoto</t>
  </si>
  <si>
    <t>CGDI
+
FTTD</t>
  </si>
  <si>
    <t>1.4.3</t>
  </si>
  <si>
    <t>Guia de Atendimento do INPI publicado</t>
  </si>
  <si>
    <t>1.4.3.1</t>
  </si>
  <si>
    <t>Especificar as diretrizes e os parâmetros de atendimento dos usuários do INPI</t>
  </si>
  <si>
    <t>1.4.3.2</t>
  </si>
  <si>
    <t>Publicar o Guia de Atendimento do INPI</t>
  </si>
  <si>
    <t>1.4.4</t>
  </si>
  <si>
    <t>Notificação automática por SMS da movimentação processual relacionada aos serviços implementada</t>
  </si>
  <si>
    <t>1.4.4.1</t>
  </si>
  <si>
    <t>Formalizar plano de configuração da notificação automática</t>
  </si>
  <si>
    <t>1.4.4.2</t>
  </si>
  <si>
    <t>1.4.4.3</t>
  </si>
  <si>
    <t>Definir estratégia de implantação da notificação automática</t>
  </si>
  <si>
    <t>1.4.4.4</t>
  </si>
  <si>
    <t>Normatizar a notificação automática da movimentação processual</t>
  </si>
  <si>
    <t>1.4.4.5</t>
  </si>
  <si>
    <t>Divulgar a integração com a notificação automática</t>
  </si>
  <si>
    <t>1.4.4.6</t>
  </si>
  <si>
    <t>1.4.5</t>
  </si>
  <si>
    <t>Plano de Dados Abertos do INPI para o biênio 2019-2020 publicados e novos conjuntos de dados públicos institucionais abertos</t>
  </si>
  <si>
    <t>1.4.5.1</t>
  </si>
  <si>
    <t>Inventariar e definir as bases de dados priorizadas à abertura</t>
  </si>
  <si>
    <t>AECON
+ CGTI
+ OUVID</t>
  </si>
  <si>
    <t>1.4.5.2</t>
  </si>
  <si>
    <t>Elaborar e publicar o Plano de Dados Abertos do INPI</t>
  </si>
  <si>
    <t>1.4.5.3</t>
  </si>
  <si>
    <t>Analisar a viabilidade da integração automatizada da abertura e catalogação de dados ao Portal Brasileiro de Dados Abertos</t>
  </si>
  <si>
    <t>1.4.6</t>
  </si>
  <si>
    <t>Versão de publicação do Diário Oficial adotada para as publicações da Revista da Propriedade Industrial</t>
  </si>
  <si>
    <t>1.4.6.1</t>
  </si>
  <si>
    <t>Estabelecer interlocução com a Imprensa Nacional para compartilhamento de experiência</t>
  </si>
  <si>
    <t>CGTI
+ OUVID
+ SEME</t>
  </si>
  <si>
    <t>1.4.6.2</t>
  </si>
  <si>
    <t>Dimensionar necessidade de infraestrutura em TI</t>
  </si>
  <si>
    <t>1.4.6.3</t>
  </si>
  <si>
    <t>Desenvolver protótipo da versão em HTML da Revista da Propriedade Industrial</t>
  </si>
  <si>
    <t>1.4.7</t>
  </si>
  <si>
    <t>Conteúdo eletrônico específico para Instituições Científicas, Tecnológicas e de Inovação modelado e implementado</t>
  </si>
  <si>
    <t>1.4.7.1</t>
  </si>
  <si>
    <t>Desenvolver e aplicar pesquisa junto às Instituições Científicas, Tecnológicas e de Inovação</t>
  </si>
  <si>
    <t>1.4.7.2</t>
  </si>
  <si>
    <t>Identificar campos mercadológicos emergentes</t>
  </si>
  <si>
    <t>1.4.7.3</t>
  </si>
  <si>
    <t>Elaborar conteúdo eletrônico relevante à inovação</t>
  </si>
  <si>
    <t>1.4.8</t>
  </si>
  <si>
    <t>Interação eletrônica informativa entre os serviços digitais do INPI e serviços públicos externos afins implementada</t>
  </si>
  <si>
    <t>1.4.8.1</t>
  </si>
  <si>
    <t xml:space="preserve">Estabelecer interlocução com entidades parceiras do INPI </t>
  </si>
  <si>
    <t>1.4.8.2</t>
  </si>
  <si>
    <t>Definir informações prioritárias aos públicos-alvo</t>
  </si>
  <si>
    <t>1.4.8.3</t>
  </si>
  <si>
    <t xml:space="preserve">Aninhar as informações interativas do INPI nos sítios eletrônicos das entidades parceiras </t>
  </si>
  <si>
    <t>1.4.9</t>
  </si>
  <si>
    <t>Ferramenta de assistência virtual por chatbot para comunicação interativa dos serviços implementada</t>
  </si>
  <si>
    <t>1.4.9.1</t>
  </si>
  <si>
    <t>Formalizar plano de configuração da ferramenta de assistência virtual</t>
  </si>
  <si>
    <t>CGTI
+ FTTD
+ SGD</t>
  </si>
  <si>
    <t>1.4.9.2</t>
  </si>
  <si>
    <t>1.4.9.3</t>
  </si>
  <si>
    <t>Definir estratégia de implantação do assistente virtual</t>
  </si>
  <si>
    <t>1.4.9.4</t>
  </si>
  <si>
    <t>Normatizar a comunicação interativa por assistente virtual</t>
  </si>
  <si>
    <t>1.4.9.5</t>
  </si>
  <si>
    <t>Divulgar a ferramenta de assistência virtual</t>
  </si>
  <si>
    <t>1.4.9.6</t>
  </si>
  <si>
    <t>1.5</t>
  </si>
  <si>
    <t xml:space="preserve">AÇÕES ESTRUTURANTES </t>
  </si>
  <si>
    <t>1.5.1</t>
  </si>
  <si>
    <t>Plano de monitoramento e campanha de divulgação do projeto de transformação digital implementados</t>
  </si>
  <si>
    <t xml:space="preserve"> 3 MESES</t>
  </si>
  <si>
    <t>1.5.1.1</t>
  </si>
  <si>
    <t>Elaborar plano de monitoramento</t>
  </si>
  <si>
    <t>FTTD
+ SGD
+ SEME</t>
  </si>
  <si>
    <t>1.5.1.2</t>
  </si>
  <si>
    <t>Desenvolver campanha de divulgação do Plano PI Digital</t>
  </si>
  <si>
    <t>1.5.2</t>
  </si>
  <si>
    <t>Análise da viabilidade da integração dos sistemas do INPI com bases de dados por meio da plataforma Conecta Gov concluída</t>
  </si>
  <si>
    <t>1.5.2.1</t>
  </si>
  <si>
    <t>Analisar a viabilidade da integração dos sistemas do INPI às bases de dados da Receita Federal (dados cadastrais CPF e CNPJ)</t>
  </si>
  <si>
    <t>CGTEC
+ CGTI
+ SGD</t>
  </si>
  <si>
    <t>1.5.2.2</t>
  </si>
  <si>
    <t>Analisar a viabilidade da integração dos sistemas do INPI às bases de dados do Banco Central do Brasil (Operações do Sisbacen)</t>
  </si>
  <si>
    <t>1.5.3</t>
  </si>
  <si>
    <t>Sistemas do INPI integrados à plataforma Conecta Gov</t>
  </si>
  <si>
    <t>1.5.3.1</t>
  </si>
  <si>
    <t>Integrar os sistemas do INPI às bases de dados da Receita Federal (dados cadastrais CPF e CNPJ)</t>
  </si>
  <si>
    <t>1.5.3.2</t>
  </si>
  <si>
    <t>Integrar os sistemas do INPI às bases de dados do Banco Central do Brasil (Operações do Sisbacen)</t>
  </si>
  <si>
    <t>1.5.4</t>
  </si>
  <si>
    <t>Análise da viabilidade da expansão dos recursos de armazenamento de dados em nuvem concluída</t>
  </si>
  <si>
    <t>1.5.4.1</t>
  </si>
  <si>
    <t>Identificar as necessidades de armazenamento de dados</t>
  </si>
  <si>
    <t>1.5.4.2</t>
  </si>
  <si>
    <t>Dimensionar o espaço disponível ao armazenamento</t>
  </si>
  <si>
    <t>SGD</t>
  </si>
  <si>
    <t>1.5.4.3</t>
  </si>
  <si>
    <t>Atestar a compatibilidade de armazenamento para serviços específicos do INPI</t>
  </si>
  <si>
    <t>1.5.5</t>
  </si>
  <si>
    <t>Recursos de armazenamento de dados em nuvem expandidos</t>
  </si>
  <si>
    <t>1.5.5.1</t>
  </si>
  <si>
    <t>Expandir os recursos de armazenamento de dados em nuvem</t>
  </si>
  <si>
    <t>1.5.6</t>
  </si>
  <si>
    <t>Acesso a dados pessoais da base BuscaWeb protegidos</t>
  </si>
  <si>
    <t>1.5.6.1</t>
  </si>
  <si>
    <t>Desenvolver protótipo de ambiente virtual seguro e confiável</t>
  </si>
  <si>
    <t>CGTI
+
OUVID</t>
  </si>
  <si>
    <t>1.5.6.2</t>
  </si>
  <si>
    <t>Implantar a solução desenvolvida após testes de 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</si>
</sst>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9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1"/>
      <name val="Arial"/>
    </font>
    <font>
      <b/>
      <sz val="11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DFE3E8"/>
        <bgColor rgb="FFDFE3E8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6FA8DC"/>
        <bgColor rgb="FFEA9999"/>
      </patternFill>
    </fill>
    <fill>
      <patternFill patternType="solid">
        <fgColor rgb="FF93C47D"/>
        <bgColor rgb="FFEA9999"/>
      </patternFill>
    </fill>
    <fill>
      <patternFill patternType="solid">
        <fgColor rgb="FF93C47D"/>
        <bgColor rgb="FFD8D8D8"/>
      </patternFill>
    </fill>
    <fill>
      <patternFill patternType="solid">
        <fgColor rgb="FF6FA8DC"/>
        <bgColor rgb="FFD8D8D8"/>
      </patternFill>
    </fill>
    <fill>
      <patternFill patternType="solid">
        <fgColor rgb="FF93C47D"/>
        <bgColor rgb="FF6FA8DC"/>
      </patternFill>
    </fill>
  </fills>
  <borders count="49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DFE3E8"/>
      </bottom>
      <diagonal/>
    </border>
    <border>
      <left style="thin">
        <color rgb="FFFFFFFF"/>
      </left>
      <right/>
      <top style="thin">
        <color rgb="FFB1BBCC"/>
      </top>
      <bottom style="medium">
        <color rgb="FF000000"/>
      </bottom>
      <diagonal/>
    </border>
    <border>
      <left/>
      <right/>
      <top style="thin">
        <color rgb="FFB1BBCC"/>
      </top>
      <bottom style="medium">
        <color rgb="FF000000"/>
      </bottom>
      <diagonal/>
    </border>
    <border>
      <left/>
      <right style="thin">
        <color rgb="FFB1BBCC"/>
      </right>
      <top style="thin">
        <color rgb="FFB1BBCC"/>
      </top>
      <bottom style="medium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DFE3E8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rgb="FF000000"/>
      </bottom>
      <diagonal/>
    </border>
    <border>
      <left style="thin">
        <color rgb="FFFFFFFF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medium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5A5A5"/>
      </left>
      <right/>
      <top style="medium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1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17" fontId="1" fillId="3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" fontId="5" fillId="3" borderId="0" xfId="0" applyNumberFormat="1" applyFont="1" applyFill="1" applyAlignment="1">
      <alignment horizontal="center" vertical="center" wrapText="1"/>
    </xf>
    <xf numFmtId="17" fontId="5" fillId="2" borderId="0" xfId="0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 wrapText="1"/>
    </xf>
    <xf numFmtId="17" fontId="6" fillId="8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5" fillId="8" borderId="8" xfId="0" applyFont="1" applyFill="1" applyBorder="1" applyAlignment="1">
      <alignment horizontal="center" vertical="center" wrapText="1"/>
    </xf>
    <xf numFmtId="164" fontId="5" fillId="8" borderId="9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left" vertical="center" wrapText="1"/>
    </xf>
    <xf numFmtId="0" fontId="5" fillId="10" borderId="17" xfId="0" applyFont="1" applyFill="1" applyBorder="1" applyAlignment="1">
      <alignment horizontal="left" vertical="center"/>
    </xf>
    <xf numFmtId="0" fontId="5" fillId="10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/>
    </xf>
    <xf numFmtId="0" fontId="0" fillId="3" borderId="24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10" fontId="10" fillId="2" borderId="0" xfId="0" applyNumberFormat="1" applyFont="1" applyFill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left" vertical="center"/>
    </xf>
    <xf numFmtId="0" fontId="0" fillId="3" borderId="30" xfId="0" applyFont="1" applyFill="1" applyBorder="1" applyAlignment="1">
      <alignment horizontal="left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left" vertical="center"/>
    </xf>
    <xf numFmtId="0" fontId="4" fillId="10" borderId="37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left" vertical="center"/>
    </xf>
    <xf numFmtId="0" fontId="8" fillId="10" borderId="24" xfId="0" applyFont="1" applyFill="1" applyBorder="1" applyAlignment="1">
      <alignment horizontal="left" vertical="center" wrapText="1"/>
    </xf>
    <xf numFmtId="0" fontId="5" fillId="10" borderId="38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 wrapText="1"/>
    </xf>
    <xf numFmtId="0" fontId="4" fillId="9" borderId="4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4" fillId="10" borderId="41" xfId="0" applyFont="1" applyFill="1" applyBorder="1" applyAlignment="1">
      <alignment horizontal="left" vertical="center"/>
    </xf>
    <xf numFmtId="0" fontId="8" fillId="10" borderId="41" xfId="0" applyFont="1" applyFill="1" applyBorder="1" applyAlignment="1">
      <alignment horizontal="left" vertical="center" wrapText="1"/>
    </xf>
    <xf numFmtId="0" fontId="5" fillId="10" borderId="42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 wrapText="1"/>
    </xf>
    <xf numFmtId="0" fontId="10" fillId="3" borderId="30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7" fillId="0" borderId="20" xfId="0" applyFont="1" applyBorder="1"/>
    <xf numFmtId="0" fontId="7" fillId="0" borderId="21" xfId="0" applyFont="1" applyBorder="1"/>
    <xf numFmtId="0" fontId="0" fillId="3" borderId="12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10" fillId="0" borderId="25" xfId="0" applyFont="1" applyBorder="1" applyAlignment="1">
      <alignment horizontal="center" vertical="center"/>
    </xf>
    <xf numFmtId="0" fontId="7" fillId="0" borderId="26" xfId="0" applyFont="1" applyBorder="1"/>
    <xf numFmtId="0" fontId="7" fillId="0" borderId="27" xfId="0" applyFont="1" applyBorder="1"/>
    <xf numFmtId="10" fontId="10" fillId="0" borderId="25" xfId="0" applyNumberFormat="1" applyFont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7" fillId="0" borderId="33" xfId="0" applyFont="1" applyBorder="1"/>
    <xf numFmtId="0" fontId="5" fillId="3" borderId="19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7" fillId="0" borderId="6" xfId="0" applyFont="1" applyBorder="1"/>
    <xf numFmtId="0" fontId="7" fillId="0" borderId="7" xfId="0" applyFont="1" applyBorder="1"/>
    <xf numFmtId="0" fontId="8" fillId="9" borderId="12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left" vertical="center"/>
    </xf>
    <xf numFmtId="0" fontId="7" fillId="0" borderId="44" xfId="0" applyFont="1" applyBorder="1"/>
    <xf numFmtId="0" fontId="7" fillId="0" borderId="45" xfId="0" applyFont="1" applyBorder="1"/>
    <xf numFmtId="0" fontId="8" fillId="9" borderId="19" xfId="0" applyFont="1" applyFill="1" applyBorder="1" applyAlignment="1">
      <alignment horizontal="left" vertical="center" wrapText="1"/>
    </xf>
    <xf numFmtId="0" fontId="5" fillId="10" borderId="39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8" fillId="9" borderId="19" xfId="0" applyFont="1" applyFill="1" applyBorder="1" applyAlignment="1">
      <alignment horizontal="left" vertical="center"/>
    </xf>
    <xf numFmtId="0" fontId="11" fillId="11" borderId="24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4" borderId="24" xfId="0" applyFont="1" applyFill="1" applyBorder="1" applyAlignment="1">
      <alignment horizontal="center" vertical="center" wrapText="1"/>
    </xf>
    <xf numFmtId="0" fontId="10" fillId="15" borderId="24" xfId="0" applyFont="1" applyFill="1" applyBorder="1" applyAlignment="1">
      <alignment horizontal="center" vertical="center" wrapText="1"/>
    </xf>
    <xf numFmtId="0" fontId="10" fillId="13" borderId="24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 wrapText="1"/>
    </xf>
    <xf numFmtId="0" fontId="10" fillId="14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A8DC"/>
      <color rgb="FF93C4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4"/>
  <sheetViews>
    <sheetView tabSelected="1" workbookViewId="0">
      <pane ySplit="5" topLeftCell="A105" activePane="bottomLeft" state="frozen"/>
      <selection pane="bottomLeft" activeCell="G77" sqref="G77"/>
    </sheetView>
  </sheetViews>
  <sheetFormatPr defaultColWidth="12.625" defaultRowHeight="15" customHeight="1" x14ac:dyDescent="0.2"/>
  <cols>
    <col min="1" max="1" width="3.25" customWidth="1"/>
    <col min="2" max="2" width="4.375" customWidth="1"/>
    <col min="3" max="3" width="7.125" customWidth="1"/>
    <col min="4" max="4" width="55.125" customWidth="1"/>
    <col min="5" max="5" width="8.75" customWidth="1"/>
    <col min="6" max="29" width="7" customWidth="1"/>
    <col min="30" max="30" width="3.25" customWidth="1"/>
  </cols>
  <sheetData>
    <row r="1" spans="1:30" ht="18.75" customHeight="1" x14ac:dyDescent="0.2">
      <c r="A1" s="1"/>
      <c r="B1" s="1"/>
      <c r="C1" s="1"/>
      <c r="D1" s="1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4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6.5" customHeight="1" x14ac:dyDescent="0.2">
      <c r="A2" s="1"/>
      <c r="B2" s="113"/>
      <c r="C2" s="114"/>
      <c r="D2" s="114"/>
      <c r="E2" s="7"/>
      <c r="F2" s="115" t="s">
        <v>0</v>
      </c>
      <c r="G2" s="114"/>
      <c r="H2" s="116" t="s">
        <v>1</v>
      </c>
      <c r="I2" s="114"/>
      <c r="J2" s="117" t="s">
        <v>2</v>
      </c>
      <c r="K2" s="114"/>
      <c r="L2" s="118" t="s">
        <v>3</v>
      </c>
      <c r="M2" s="114"/>
      <c r="N2" s="119" t="s">
        <v>4</v>
      </c>
      <c r="O2" s="114"/>
      <c r="P2" s="8"/>
      <c r="Q2" s="9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6"/>
    </row>
    <row r="3" spans="1:30" ht="16.5" customHeight="1" x14ac:dyDescent="0.2">
      <c r="A3" s="11"/>
      <c r="B3" s="12"/>
      <c r="C3" s="13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/>
    </row>
    <row r="4" spans="1:30" ht="29.25" customHeight="1" x14ac:dyDescent="0.2">
      <c r="A4" s="11"/>
      <c r="B4" s="17" t="s">
        <v>5</v>
      </c>
      <c r="C4" s="18" t="s">
        <v>6</v>
      </c>
      <c r="D4" s="19" t="s">
        <v>7</v>
      </c>
      <c r="E4" s="20" t="s">
        <v>8</v>
      </c>
      <c r="F4" s="21" t="s">
        <v>9</v>
      </c>
      <c r="G4" s="21" t="s">
        <v>10</v>
      </c>
      <c r="H4" s="21" t="s">
        <v>11</v>
      </c>
      <c r="I4" s="21" t="s">
        <v>12</v>
      </c>
      <c r="J4" s="21" t="s">
        <v>13</v>
      </c>
      <c r="K4" s="21" t="s">
        <v>14</v>
      </c>
      <c r="L4" s="21" t="s">
        <v>15</v>
      </c>
      <c r="M4" s="21" t="s">
        <v>16</v>
      </c>
      <c r="N4" s="21" t="s">
        <v>17</v>
      </c>
      <c r="O4" s="21" t="s">
        <v>18</v>
      </c>
      <c r="P4" s="21" t="s">
        <v>19</v>
      </c>
      <c r="Q4" s="21" t="s">
        <v>20</v>
      </c>
      <c r="R4" s="21" t="s">
        <v>21</v>
      </c>
      <c r="S4" s="21" t="s">
        <v>22</v>
      </c>
      <c r="T4" s="21" t="s">
        <v>23</v>
      </c>
      <c r="U4" s="21" t="s">
        <v>24</v>
      </c>
      <c r="V4" s="21" t="s">
        <v>25</v>
      </c>
      <c r="W4" s="21" t="s">
        <v>26</v>
      </c>
      <c r="X4" s="21" t="s">
        <v>27</v>
      </c>
      <c r="Y4" s="21" t="s">
        <v>28</v>
      </c>
      <c r="Z4" s="21" t="s">
        <v>29</v>
      </c>
      <c r="AA4" s="21" t="s">
        <v>30</v>
      </c>
      <c r="AB4" s="21" t="s">
        <v>31</v>
      </c>
      <c r="AC4" s="21" t="s">
        <v>32</v>
      </c>
      <c r="AD4" s="16"/>
    </row>
    <row r="5" spans="1:30" ht="29.25" customHeight="1" x14ac:dyDescent="0.2">
      <c r="A5" s="22"/>
      <c r="B5" s="101" t="s">
        <v>33</v>
      </c>
      <c r="C5" s="102"/>
      <c r="D5" s="103"/>
      <c r="E5" s="23"/>
      <c r="F5" s="24">
        <f>27/204</f>
        <v>0.13235294117647059</v>
      </c>
      <c r="G5" s="24">
        <f>21/204</f>
        <v>0.10294117647058823</v>
      </c>
      <c r="H5" s="24">
        <f t="shared" ref="H5:I5" si="0">22/204</f>
        <v>0.10784313725490197</v>
      </c>
      <c r="I5" s="24">
        <f t="shared" si="0"/>
        <v>0.10784313725490197</v>
      </c>
      <c r="J5" s="24">
        <f t="shared" ref="J5:K5" si="1">21/204</f>
        <v>0.10294117647058823</v>
      </c>
      <c r="K5" s="24">
        <f t="shared" si="1"/>
        <v>0.10294117647058823</v>
      </c>
      <c r="L5" s="24">
        <f>11/204</f>
        <v>5.3921568627450983E-2</v>
      </c>
      <c r="M5" s="24">
        <f t="shared" ref="M5:N5" si="2">10/204</f>
        <v>4.9019607843137254E-2</v>
      </c>
      <c r="N5" s="24">
        <f t="shared" si="2"/>
        <v>4.9019607843137254E-2</v>
      </c>
      <c r="O5" s="24">
        <f t="shared" ref="O5:Q5" si="3">9/204</f>
        <v>4.4117647058823532E-2</v>
      </c>
      <c r="P5" s="24">
        <f t="shared" si="3"/>
        <v>4.4117647058823532E-2</v>
      </c>
      <c r="Q5" s="24">
        <f t="shared" si="3"/>
        <v>4.4117647058823532E-2</v>
      </c>
      <c r="R5" s="24">
        <f t="shared" ref="R5:AC5" si="4">1/204</f>
        <v>4.9019607843137254E-3</v>
      </c>
      <c r="S5" s="24">
        <f t="shared" si="4"/>
        <v>4.9019607843137254E-3</v>
      </c>
      <c r="T5" s="24">
        <f t="shared" si="4"/>
        <v>4.9019607843137254E-3</v>
      </c>
      <c r="U5" s="24">
        <f t="shared" si="4"/>
        <v>4.9019607843137254E-3</v>
      </c>
      <c r="V5" s="24">
        <f t="shared" si="4"/>
        <v>4.9019607843137254E-3</v>
      </c>
      <c r="W5" s="24">
        <f t="shared" si="4"/>
        <v>4.9019607843137254E-3</v>
      </c>
      <c r="X5" s="24">
        <f t="shared" si="4"/>
        <v>4.9019607843137254E-3</v>
      </c>
      <c r="Y5" s="24">
        <f t="shared" si="4"/>
        <v>4.9019607843137254E-3</v>
      </c>
      <c r="Z5" s="24">
        <f t="shared" si="4"/>
        <v>4.9019607843137254E-3</v>
      </c>
      <c r="AA5" s="24">
        <f t="shared" si="4"/>
        <v>4.9019607843137254E-3</v>
      </c>
      <c r="AB5" s="24">
        <f t="shared" si="4"/>
        <v>4.9019607843137254E-3</v>
      </c>
      <c r="AC5" s="24">
        <f t="shared" si="4"/>
        <v>4.9019607843137254E-3</v>
      </c>
      <c r="AD5" s="25"/>
    </row>
    <row r="6" spans="1:30" ht="44.25" customHeight="1" x14ac:dyDescent="0.2">
      <c r="A6" s="11"/>
      <c r="B6" s="26"/>
      <c r="C6" s="27" t="s">
        <v>34</v>
      </c>
      <c r="D6" s="104" t="s">
        <v>35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  <c r="R6" s="88"/>
      <c r="S6" s="89"/>
      <c r="T6" s="89"/>
      <c r="U6" s="89"/>
      <c r="V6" s="89"/>
      <c r="W6" s="89"/>
      <c r="X6" s="89"/>
      <c r="Y6" s="89"/>
      <c r="Z6" s="89"/>
      <c r="AA6" s="89"/>
      <c r="AB6" s="89"/>
      <c r="AC6" s="90"/>
      <c r="AD6" s="28"/>
    </row>
    <row r="7" spans="1:30" ht="44.25" customHeight="1" x14ac:dyDescent="0.2">
      <c r="A7" s="11"/>
      <c r="B7" s="29">
        <v>1</v>
      </c>
      <c r="C7" s="30" t="s">
        <v>36</v>
      </c>
      <c r="D7" s="31" t="s">
        <v>37</v>
      </c>
      <c r="E7" s="32"/>
      <c r="F7" s="33" t="s">
        <v>38</v>
      </c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7"/>
      <c r="AD7" s="34"/>
    </row>
    <row r="8" spans="1:30" ht="44.25" customHeight="1" x14ac:dyDescent="0.2">
      <c r="A8" s="35"/>
      <c r="B8" s="36"/>
      <c r="C8" s="37" t="s">
        <v>39</v>
      </c>
      <c r="D8" s="38" t="s">
        <v>40</v>
      </c>
      <c r="E8" s="39" t="s">
        <v>41</v>
      </c>
      <c r="F8" s="40"/>
      <c r="G8" s="91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3"/>
      <c r="AD8" s="41"/>
    </row>
    <row r="9" spans="1:30" ht="44.25" customHeight="1" x14ac:dyDescent="0.2">
      <c r="A9" s="35"/>
      <c r="B9" s="36"/>
      <c r="C9" s="37" t="s">
        <v>42</v>
      </c>
      <c r="D9" s="38" t="s">
        <v>43</v>
      </c>
      <c r="E9" s="39" t="s">
        <v>41</v>
      </c>
      <c r="F9" s="42"/>
      <c r="G9" s="94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3"/>
      <c r="AD9" s="43"/>
    </row>
    <row r="10" spans="1:30" ht="44.25" customHeight="1" x14ac:dyDescent="0.2">
      <c r="A10" s="35"/>
      <c r="B10" s="36"/>
      <c r="C10" s="37" t="s">
        <v>44</v>
      </c>
      <c r="D10" s="38" t="s">
        <v>45</v>
      </c>
      <c r="E10" s="39" t="s">
        <v>46</v>
      </c>
      <c r="F10" s="42"/>
      <c r="G10" s="95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3"/>
      <c r="AD10" s="41"/>
    </row>
    <row r="11" spans="1:30" ht="44.25" customHeight="1" x14ac:dyDescent="0.2">
      <c r="A11" s="35"/>
      <c r="B11" s="44"/>
      <c r="C11" s="45" t="s">
        <v>47</v>
      </c>
      <c r="D11" s="46" t="s">
        <v>48</v>
      </c>
      <c r="E11" s="47" t="s">
        <v>49</v>
      </c>
      <c r="F11" s="48"/>
      <c r="G11" s="96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8"/>
      <c r="AD11" s="41"/>
    </row>
    <row r="12" spans="1:30" ht="44.25" customHeight="1" x14ac:dyDescent="0.2">
      <c r="A12" s="11"/>
      <c r="B12" s="29">
        <v>2</v>
      </c>
      <c r="C12" s="30" t="s">
        <v>50</v>
      </c>
      <c r="D12" s="31" t="s">
        <v>51</v>
      </c>
      <c r="E12" s="32"/>
      <c r="F12" s="100" t="s">
        <v>52</v>
      </c>
      <c r="G12" s="86"/>
      <c r="H12" s="86"/>
      <c r="I12" s="86"/>
      <c r="J12" s="86"/>
      <c r="K12" s="87"/>
      <c r="L12" s="99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7"/>
      <c r="AD12" s="34"/>
    </row>
    <row r="13" spans="1:30" ht="44.25" customHeight="1" x14ac:dyDescent="0.2">
      <c r="A13" s="35"/>
      <c r="B13" s="36"/>
      <c r="C13" s="37" t="s">
        <v>53</v>
      </c>
      <c r="D13" s="38" t="s">
        <v>54</v>
      </c>
      <c r="E13" s="49" t="s">
        <v>55</v>
      </c>
      <c r="F13" s="50"/>
      <c r="G13" s="50"/>
      <c r="H13" s="51"/>
      <c r="I13" s="95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3"/>
      <c r="AD13" s="41"/>
    </row>
    <row r="14" spans="1:30" ht="44.25" customHeight="1" x14ac:dyDescent="0.2">
      <c r="A14" s="35"/>
      <c r="B14" s="36"/>
      <c r="C14" s="37" t="s">
        <v>56</v>
      </c>
      <c r="D14" s="38" t="s">
        <v>57</v>
      </c>
      <c r="E14" s="49" t="s">
        <v>55</v>
      </c>
      <c r="F14" s="95"/>
      <c r="G14" s="92"/>
      <c r="H14" s="93"/>
      <c r="I14" s="51"/>
      <c r="J14" s="95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3"/>
      <c r="AD14" s="41"/>
    </row>
    <row r="15" spans="1:30" ht="44.25" customHeight="1" x14ac:dyDescent="0.2">
      <c r="A15" s="35"/>
      <c r="B15" s="36"/>
      <c r="C15" s="37" t="s">
        <v>58</v>
      </c>
      <c r="D15" s="38" t="s">
        <v>59</v>
      </c>
      <c r="E15" s="39" t="s">
        <v>41</v>
      </c>
      <c r="F15" s="95"/>
      <c r="G15" s="92"/>
      <c r="H15" s="92"/>
      <c r="I15" s="93"/>
      <c r="J15" s="52"/>
      <c r="K15" s="95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3"/>
      <c r="AD15" s="41"/>
    </row>
    <row r="16" spans="1:30" ht="44.25" customHeight="1" x14ac:dyDescent="0.2">
      <c r="A16" s="35"/>
      <c r="B16" s="36"/>
      <c r="C16" s="37" t="s">
        <v>60</v>
      </c>
      <c r="D16" s="38" t="s">
        <v>61</v>
      </c>
      <c r="E16" s="39" t="s">
        <v>46</v>
      </c>
      <c r="F16" s="95"/>
      <c r="G16" s="92"/>
      <c r="H16" s="92"/>
      <c r="I16" s="92"/>
      <c r="J16" s="93"/>
      <c r="K16" s="52"/>
      <c r="L16" s="95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3"/>
      <c r="AD16" s="41"/>
    </row>
    <row r="17" spans="1:30" ht="44.25" customHeight="1" x14ac:dyDescent="0.2">
      <c r="A17" s="35"/>
      <c r="B17" s="44"/>
      <c r="C17" s="45" t="s">
        <v>62</v>
      </c>
      <c r="D17" s="46" t="s">
        <v>63</v>
      </c>
      <c r="E17" s="49" t="s">
        <v>55</v>
      </c>
      <c r="F17" s="96"/>
      <c r="G17" s="97"/>
      <c r="H17" s="97"/>
      <c r="I17" s="97"/>
      <c r="J17" s="98"/>
      <c r="K17" s="51"/>
      <c r="L17" s="96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8"/>
      <c r="AD17" s="41"/>
    </row>
    <row r="18" spans="1:30" ht="44.25" customHeight="1" x14ac:dyDescent="0.2">
      <c r="A18" s="11"/>
      <c r="B18" s="29">
        <v>3</v>
      </c>
      <c r="C18" s="30" t="s">
        <v>64</v>
      </c>
      <c r="D18" s="31" t="s">
        <v>65</v>
      </c>
      <c r="E18" s="32"/>
      <c r="F18" s="33" t="s">
        <v>38</v>
      </c>
      <c r="G18" s="99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7"/>
      <c r="AD18" s="34"/>
    </row>
    <row r="19" spans="1:30" ht="44.25" customHeight="1" x14ac:dyDescent="0.2">
      <c r="A19" s="35"/>
      <c r="B19" s="36"/>
      <c r="C19" s="37" t="s">
        <v>66</v>
      </c>
      <c r="D19" s="38" t="s">
        <v>67</v>
      </c>
      <c r="E19" s="39" t="s">
        <v>68</v>
      </c>
      <c r="F19" s="125"/>
      <c r="G19" s="95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  <c r="AD19" s="41"/>
    </row>
    <row r="20" spans="1:30" ht="44.25" customHeight="1" x14ac:dyDescent="0.2">
      <c r="A20" s="35"/>
      <c r="B20" s="44"/>
      <c r="C20" s="45" t="s">
        <v>69</v>
      </c>
      <c r="D20" s="46" t="s">
        <v>70</v>
      </c>
      <c r="E20" s="49" t="s">
        <v>71</v>
      </c>
      <c r="F20" s="124"/>
      <c r="G20" s="96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D20" s="41"/>
    </row>
    <row r="21" spans="1:30" ht="44.25" customHeight="1" x14ac:dyDescent="0.2">
      <c r="A21" s="11"/>
      <c r="B21" s="29">
        <v>4</v>
      </c>
      <c r="C21" s="30" t="s">
        <v>72</v>
      </c>
      <c r="D21" s="31" t="s">
        <v>73</v>
      </c>
      <c r="E21" s="32"/>
      <c r="F21" s="100" t="s">
        <v>74</v>
      </c>
      <c r="G21" s="86"/>
      <c r="H21" s="86"/>
      <c r="I21" s="86"/>
      <c r="J21" s="86"/>
      <c r="K21" s="86"/>
      <c r="L21" s="86"/>
      <c r="M21" s="87"/>
      <c r="N21" s="99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7"/>
      <c r="AD21" s="34"/>
    </row>
    <row r="22" spans="1:30" ht="44.25" customHeight="1" x14ac:dyDescent="0.2">
      <c r="A22" s="35"/>
      <c r="B22" s="36"/>
      <c r="C22" s="37" t="s">
        <v>75</v>
      </c>
      <c r="D22" s="38" t="s">
        <v>76</v>
      </c>
      <c r="E22" s="49" t="s">
        <v>77</v>
      </c>
      <c r="F22" s="50"/>
      <c r="G22" s="127"/>
      <c r="H22" s="51"/>
      <c r="I22" s="51"/>
      <c r="J22" s="51"/>
      <c r="K22" s="91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3"/>
      <c r="AD22" s="41"/>
    </row>
    <row r="23" spans="1:30" ht="44.25" customHeight="1" x14ac:dyDescent="0.2">
      <c r="A23" s="35"/>
      <c r="B23" s="44"/>
      <c r="C23" s="45" t="s">
        <v>78</v>
      </c>
      <c r="D23" s="46" t="s">
        <v>79</v>
      </c>
      <c r="E23" s="49" t="s">
        <v>77</v>
      </c>
      <c r="F23" s="96"/>
      <c r="G23" s="97"/>
      <c r="H23" s="97"/>
      <c r="I23" s="97"/>
      <c r="J23" s="98"/>
      <c r="K23" s="51"/>
      <c r="L23" s="51"/>
      <c r="M23" s="51"/>
      <c r="N23" s="96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8"/>
      <c r="AD23" s="41"/>
    </row>
    <row r="24" spans="1:30" ht="44.25" customHeight="1" x14ac:dyDescent="0.2">
      <c r="A24" s="11"/>
      <c r="B24" s="29">
        <v>5</v>
      </c>
      <c r="C24" s="30" t="s">
        <v>80</v>
      </c>
      <c r="D24" s="31" t="s">
        <v>81</v>
      </c>
      <c r="E24" s="32"/>
      <c r="F24" s="100" t="s">
        <v>82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7"/>
      <c r="R24" s="9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7"/>
      <c r="AD24" s="34"/>
    </row>
    <row r="25" spans="1:30" ht="44.25" customHeight="1" x14ac:dyDescent="0.2">
      <c r="A25" s="35"/>
      <c r="B25" s="36"/>
      <c r="C25" s="37" t="s">
        <v>83</v>
      </c>
      <c r="D25" s="38" t="s">
        <v>84</v>
      </c>
      <c r="E25" s="49" t="s">
        <v>85</v>
      </c>
      <c r="F25" s="50"/>
      <c r="G25" s="127"/>
      <c r="H25" s="51"/>
      <c r="I25" s="51"/>
      <c r="J25" s="51"/>
      <c r="K25" s="51"/>
      <c r="L25" s="51"/>
      <c r="M25" s="91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3"/>
      <c r="AD25" s="41"/>
    </row>
    <row r="26" spans="1:30" ht="44.25" customHeight="1" x14ac:dyDescent="0.2">
      <c r="A26" s="35"/>
      <c r="B26" s="36"/>
      <c r="C26" s="37" t="s">
        <v>86</v>
      </c>
      <c r="D26" s="38" t="s">
        <v>87</v>
      </c>
      <c r="E26" s="49" t="s">
        <v>88</v>
      </c>
      <c r="F26" s="95"/>
      <c r="G26" s="92"/>
      <c r="H26" s="92"/>
      <c r="I26" s="92"/>
      <c r="J26" s="92"/>
      <c r="K26" s="92"/>
      <c r="L26" s="93"/>
      <c r="M26" s="51"/>
      <c r="N26" s="51"/>
      <c r="O26" s="5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3"/>
      <c r="AD26" s="41"/>
    </row>
    <row r="27" spans="1:30" ht="44.25" customHeight="1" x14ac:dyDescent="0.2">
      <c r="A27" s="35"/>
      <c r="B27" s="36"/>
      <c r="C27" s="37" t="s">
        <v>89</v>
      </c>
      <c r="D27" s="38" t="s">
        <v>90</v>
      </c>
      <c r="E27" s="39" t="s">
        <v>46</v>
      </c>
      <c r="F27" s="95"/>
      <c r="G27" s="92"/>
      <c r="H27" s="92"/>
      <c r="I27" s="92"/>
      <c r="J27" s="92"/>
      <c r="K27" s="92"/>
      <c r="L27" s="92"/>
      <c r="M27" s="92"/>
      <c r="N27" s="92"/>
      <c r="O27" s="93"/>
      <c r="P27" s="52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3"/>
      <c r="AD27" s="41"/>
    </row>
    <row r="28" spans="1:30" ht="44.25" customHeight="1" x14ac:dyDescent="0.2">
      <c r="A28" s="35"/>
      <c r="B28" s="44"/>
      <c r="C28" s="45" t="s">
        <v>91</v>
      </c>
      <c r="D28" s="46" t="s">
        <v>92</v>
      </c>
      <c r="E28" s="49" t="s">
        <v>93</v>
      </c>
      <c r="F28" s="96"/>
      <c r="G28" s="97"/>
      <c r="H28" s="97"/>
      <c r="I28" s="97"/>
      <c r="J28" s="97"/>
      <c r="K28" s="97"/>
      <c r="L28" s="97"/>
      <c r="M28" s="97"/>
      <c r="N28" s="97"/>
      <c r="O28" s="97"/>
      <c r="P28" s="98"/>
      <c r="Q28" s="51"/>
      <c r="R28" s="96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8"/>
      <c r="AD28" s="41"/>
    </row>
    <row r="29" spans="1:30" ht="44.25" customHeight="1" x14ac:dyDescent="0.2">
      <c r="A29" s="11"/>
      <c r="B29" s="53"/>
      <c r="C29" s="54" t="s">
        <v>94</v>
      </c>
      <c r="D29" s="109" t="s">
        <v>95</v>
      </c>
      <c r="E29" s="86"/>
      <c r="F29" s="86"/>
      <c r="G29" s="86"/>
      <c r="H29" s="86"/>
      <c r="I29" s="86"/>
      <c r="J29" s="86"/>
      <c r="K29" s="87"/>
      <c r="L29" s="111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7"/>
      <c r="AD29" s="28"/>
    </row>
    <row r="30" spans="1:30" ht="44.25" customHeight="1" x14ac:dyDescent="0.2">
      <c r="A30" s="11"/>
      <c r="B30" s="55">
        <v>6</v>
      </c>
      <c r="C30" s="56" t="s">
        <v>96</v>
      </c>
      <c r="D30" s="57" t="s">
        <v>97</v>
      </c>
      <c r="E30" s="58"/>
      <c r="F30" s="110" t="s">
        <v>52</v>
      </c>
      <c r="G30" s="92"/>
      <c r="H30" s="92"/>
      <c r="I30" s="92"/>
      <c r="J30" s="92"/>
      <c r="K30" s="93"/>
      <c r="L30" s="11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3"/>
      <c r="AD30" s="34"/>
    </row>
    <row r="31" spans="1:30" ht="44.25" customHeight="1" x14ac:dyDescent="0.2">
      <c r="A31" s="11"/>
      <c r="B31" s="59"/>
      <c r="C31" s="37" t="s">
        <v>98</v>
      </c>
      <c r="D31" s="38" t="s">
        <v>99</v>
      </c>
      <c r="E31" s="49" t="s">
        <v>100</v>
      </c>
      <c r="F31" s="128"/>
      <c r="G31" s="126"/>
      <c r="H31" s="126"/>
      <c r="I31" s="9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3"/>
      <c r="AD31" s="41"/>
    </row>
    <row r="32" spans="1:30" ht="44.25" customHeight="1" x14ac:dyDescent="0.2">
      <c r="A32" s="11"/>
      <c r="B32" s="59"/>
      <c r="C32" s="37" t="s">
        <v>101</v>
      </c>
      <c r="D32" s="38" t="s">
        <v>102</v>
      </c>
      <c r="E32" s="39" t="s">
        <v>103</v>
      </c>
      <c r="F32" s="95"/>
      <c r="G32" s="92"/>
      <c r="H32" s="93"/>
      <c r="I32" s="129"/>
      <c r="J32" s="91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3"/>
      <c r="AD32" s="41"/>
    </row>
    <row r="33" spans="1:30" ht="44.25" customHeight="1" x14ac:dyDescent="0.2">
      <c r="A33" s="11"/>
      <c r="B33" s="59"/>
      <c r="C33" s="37" t="s">
        <v>104</v>
      </c>
      <c r="D33" s="38" t="s">
        <v>105</v>
      </c>
      <c r="E33" s="39" t="s">
        <v>41</v>
      </c>
      <c r="F33" s="95"/>
      <c r="G33" s="92"/>
      <c r="H33" s="92"/>
      <c r="I33" s="93"/>
      <c r="J33" s="129"/>
      <c r="K33" s="91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3"/>
      <c r="AD33" s="41"/>
    </row>
    <row r="34" spans="1:30" ht="44.25" customHeight="1" x14ac:dyDescent="0.2">
      <c r="A34" s="11"/>
      <c r="B34" s="60"/>
      <c r="C34" s="45" t="s">
        <v>106</v>
      </c>
      <c r="D34" s="46" t="s">
        <v>107</v>
      </c>
      <c r="E34" s="47" t="s">
        <v>49</v>
      </c>
      <c r="F34" s="96"/>
      <c r="G34" s="97"/>
      <c r="H34" s="97"/>
      <c r="I34" s="97"/>
      <c r="J34" s="98"/>
      <c r="K34" s="130"/>
      <c r="L34" s="9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8"/>
      <c r="AD34" s="41"/>
    </row>
    <row r="35" spans="1:30" ht="44.25" customHeight="1" x14ac:dyDescent="0.2">
      <c r="A35" s="11"/>
      <c r="B35" s="62"/>
      <c r="C35" s="54" t="s">
        <v>108</v>
      </c>
      <c r="D35" s="109" t="s">
        <v>109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7"/>
      <c r="AD35" s="63"/>
    </row>
    <row r="36" spans="1:30" ht="44.25" customHeight="1" x14ac:dyDescent="0.2">
      <c r="A36" s="11"/>
      <c r="B36" s="55">
        <v>7</v>
      </c>
      <c r="C36" s="64" t="s">
        <v>110</v>
      </c>
      <c r="D36" s="65" t="s">
        <v>111</v>
      </c>
      <c r="E36" s="66"/>
      <c r="F36" s="106" t="s">
        <v>112</v>
      </c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8"/>
      <c r="AD36" s="22"/>
    </row>
    <row r="37" spans="1:30" ht="44.25" customHeight="1" x14ac:dyDescent="0.2">
      <c r="A37" s="35"/>
      <c r="B37" s="36"/>
      <c r="C37" s="37" t="s">
        <v>113</v>
      </c>
      <c r="D37" s="38" t="s">
        <v>114</v>
      </c>
      <c r="E37" s="49" t="s">
        <v>115</v>
      </c>
      <c r="F37" s="50"/>
      <c r="G37" s="127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91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3"/>
      <c r="AD37" s="41"/>
    </row>
    <row r="38" spans="1:30" ht="44.25" customHeight="1" x14ac:dyDescent="0.2">
      <c r="A38" s="35"/>
      <c r="B38" s="36"/>
      <c r="C38" s="37" t="s">
        <v>116</v>
      </c>
      <c r="D38" s="38" t="s">
        <v>117</v>
      </c>
      <c r="E38" s="49" t="s">
        <v>115</v>
      </c>
      <c r="F38" s="95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3"/>
      <c r="R38" s="51"/>
      <c r="S38" s="51"/>
      <c r="T38" s="51"/>
      <c r="U38" s="91"/>
      <c r="V38" s="92"/>
      <c r="W38" s="92"/>
      <c r="X38" s="92"/>
      <c r="Y38" s="92"/>
      <c r="Z38" s="92"/>
      <c r="AA38" s="92"/>
      <c r="AB38" s="92"/>
      <c r="AC38" s="93"/>
      <c r="AD38" s="41"/>
    </row>
    <row r="39" spans="1:30" ht="44.25" customHeight="1" x14ac:dyDescent="0.2">
      <c r="A39" s="35"/>
      <c r="B39" s="44"/>
      <c r="C39" s="45" t="s">
        <v>118</v>
      </c>
      <c r="D39" s="46" t="s">
        <v>119</v>
      </c>
      <c r="E39" s="49" t="s">
        <v>120</v>
      </c>
      <c r="F39" s="96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8"/>
      <c r="U39" s="51"/>
      <c r="V39" s="51"/>
      <c r="W39" s="51"/>
      <c r="X39" s="51"/>
      <c r="Y39" s="51"/>
      <c r="Z39" s="51"/>
      <c r="AA39" s="51"/>
      <c r="AB39" s="51"/>
      <c r="AC39" s="51"/>
      <c r="AD39" s="67"/>
    </row>
    <row r="40" spans="1:30" ht="44.25" customHeight="1" x14ac:dyDescent="0.2">
      <c r="A40" s="11"/>
      <c r="B40" s="29">
        <v>8</v>
      </c>
      <c r="C40" s="30" t="s">
        <v>121</v>
      </c>
      <c r="D40" s="31" t="s">
        <v>122</v>
      </c>
      <c r="E40" s="32"/>
      <c r="F40" s="100" t="s">
        <v>52</v>
      </c>
      <c r="G40" s="86"/>
      <c r="H40" s="86"/>
      <c r="I40" s="86"/>
      <c r="J40" s="86"/>
      <c r="K40" s="87"/>
      <c r="L40" s="99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7"/>
      <c r="AD40" s="34"/>
    </row>
    <row r="41" spans="1:30" ht="44.25" customHeight="1" x14ac:dyDescent="0.2">
      <c r="A41" s="35"/>
      <c r="B41" s="36"/>
      <c r="C41" s="37" t="s">
        <v>123</v>
      </c>
      <c r="D41" s="38" t="s">
        <v>124</v>
      </c>
      <c r="E41" s="39" t="s">
        <v>41</v>
      </c>
      <c r="F41" s="40"/>
      <c r="G41" s="91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3"/>
      <c r="AD41" s="41"/>
    </row>
    <row r="42" spans="1:30" ht="44.25" customHeight="1" x14ac:dyDescent="0.2">
      <c r="A42" s="35"/>
      <c r="B42" s="36"/>
      <c r="C42" s="37" t="s">
        <v>125</v>
      </c>
      <c r="D42" s="38" t="s">
        <v>126</v>
      </c>
      <c r="E42" s="49" t="s">
        <v>127</v>
      </c>
      <c r="F42" s="68"/>
      <c r="G42" s="69"/>
      <c r="H42" s="91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3"/>
      <c r="AD42" s="41"/>
    </row>
    <row r="43" spans="1:30" ht="44.25" customHeight="1" x14ac:dyDescent="0.2">
      <c r="A43" s="35"/>
      <c r="B43" s="36"/>
      <c r="C43" s="37" t="s">
        <v>128</v>
      </c>
      <c r="D43" s="38" t="s">
        <v>129</v>
      </c>
      <c r="E43" s="39" t="s">
        <v>41</v>
      </c>
      <c r="F43" s="39"/>
      <c r="G43" s="129"/>
      <c r="H43" s="105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3"/>
      <c r="AD43" s="41"/>
    </row>
    <row r="44" spans="1:30" ht="44.25" customHeight="1" x14ac:dyDescent="0.2">
      <c r="A44" s="35"/>
      <c r="B44" s="36"/>
      <c r="C44" s="45" t="s">
        <v>130</v>
      </c>
      <c r="D44" s="38" t="s">
        <v>131</v>
      </c>
      <c r="E44" s="39" t="s">
        <v>41</v>
      </c>
      <c r="F44" s="95"/>
      <c r="G44" s="93"/>
      <c r="H44" s="52"/>
      <c r="I44" s="91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3"/>
      <c r="AD44" s="41"/>
    </row>
    <row r="45" spans="1:30" ht="44.25" customHeight="1" x14ac:dyDescent="0.2">
      <c r="A45" s="35"/>
      <c r="B45" s="44"/>
      <c r="C45" s="45" t="s">
        <v>132</v>
      </c>
      <c r="D45" s="46" t="s">
        <v>133</v>
      </c>
      <c r="E45" s="49" t="s">
        <v>127</v>
      </c>
      <c r="F45" s="95"/>
      <c r="G45" s="93"/>
      <c r="H45" s="51"/>
      <c r="I45" s="9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3"/>
      <c r="AD45" s="41"/>
    </row>
    <row r="46" spans="1:30" ht="44.25" customHeight="1" x14ac:dyDescent="0.2">
      <c r="A46" s="35"/>
      <c r="B46" s="44"/>
      <c r="C46" s="45" t="s">
        <v>134</v>
      </c>
      <c r="D46" s="46" t="s">
        <v>135</v>
      </c>
      <c r="E46" s="47" t="s">
        <v>136</v>
      </c>
      <c r="F46" s="96"/>
      <c r="G46" s="97"/>
      <c r="H46" s="98"/>
      <c r="I46" s="61"/>
      <c r="J46" s="61"/>
      <c r="K46" s="61"/>
      <c r="L46" s="96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8"/>
      <c r="AD46" s="41"/>
    </row>
    <row r="47" spans="1:30" ht="44.25" customHeight="1" x14ac:dyDescent="0.2">
      <c r="A47" s="11"/>
      <c r="B47" s="29">
        <v>9</v>
      </c>
      <c r="C47" s="30" t="s">
        <v>137</v>
      </c>
      <c r="D47" s="31" t="s">
        <v>138</v>
      </c>
      <c r="E47" s="32"/>
      <c r="F47" s="100" t="s">
        <v>52</v>
      </c>
      <c r="G47" s="86"/>
      <c r="H47" s="86"/>
      <c r="I47" s="86"/>
      <c r="J47" s="86"/>
      <c r="K47" s="87"/>
      <c r="L47" s="99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7"/>
      <c r="AD47" s="34"/>
    </row>
    <row r="48" spans="1:30" ht="44.25" customHeight="1" x14ac:dyDescent="0.2">
      <c r="A48" s="35"/>
      <c r="B48" s="36"/>
      <c r="C48" s="37" t="s">
        <v>139</v>
      </c>
      <c r="D48" s="38" t="s">
        <v>140</v>
      </c>
      <c r="E48" s="47" t="s">
        <v>136</v>
      </c>
      <c r="F48" s="95"/>
      <c r="G48" s="92"/>
      <c r="H48" s="93"/>
      <c r="I48" s="61"/>
      <c r="J48" s="61"/>
      <c r="K48" s="61"/>
      <c r="L48" s="95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3"/>
      <c r="AD48" s="41"/>
    </row>
    <row r="49" spans="1:30" ht="44.25" customHeight="1" x14ac:dyDescent="0.2">
      <c r="A49" s="35"/>
      <c r="B49" s="36"/>
      <c r="C49" s="37" t="s">
        <v>141</v>
      </c>
      <c r="D49" s="38" t="s">
        <v>142</v>
      </c>
      <c r="E49" s="47" t="s">
        <v>136</v>
      </c>
      <c r="F49" s="70"/>
      <c r="G49" s="91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3"/>
      <c r="AD49" s="41"/>
    </row>
    <row r="50" spans="1:30" ht="44.25" customHeight="1" x14ac:dyDescent="0.2">
      <c r="A50" s="35"/>
      <c r="B50" s="44"/>
      <c r="C50" s="45" t="s">
        <v>143</v>
      </c>
      <c r="D50" s="46" t="s">
        <v>144</v>
      </c>
      <c r="E50" s="47" t="s">
        <v>88</v>
      </c>
      <c r="F50" s="96"/>
      <c r="G50" s="97"/>
      <c r="H50" s="97"/>
      <c r="I50" s="98"/>
      <c r="J50" s="61"/>
      <c r="K50" s="61"/>
      <c r="L50" s="96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8"/>
      <c r="AD50" s="41"/>
    </row>
    <row r="51" spans="1:30" ht="44.25" customHeight="1" x14ac:dyDescent="0.2">
      <c r="A51" s="35"/>
      <c r="B51" s="71"/>
      <c r="C51" s="54" t="s">
        <v>145</v>
      </c>
      <c r="D51" s="109" t="s">
        <v>146</v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7"/>
      <c r="R51" s="122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7"/>
      <c r="AD51" s="28"/>
    </row>
    <row r="52" spans="1:30" ht="44.25" customHeight="1" x14ac:dyDescent="0.2">
      <c r="A52" s="11"/>
      <c r="B52" s="72">
        <v>10</v>
      </c>
      <c r="C52" s="64" t="s">
        <v>147</v>
      </c>
      <c r="D52" s="65" t="s">
        <v>148</v>
      </c>
      <c r="E52" s="66"/>
      <c r="F52" s="106" t="s">
        <v>52</v>
      </c>
      <c r="G52" s="107"/>
      <c r="H52" s="107"/>
      <c r="I52" s="107"/>
      <c r="J52" s="107"/>
      <c r="K52" s="108"/>
      <c r="L52" s="121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3"/>
      <c r="AD52" s="34"/>
    </row>
    <row r="53" spans="1:30" ht="44.25" customHeight="1" x14ac:dyDescent="0.2">
      <c r="A53" s="35"/>
      <c r="B53" s="36"/>
      <c r="C53" s="73" t="s">
        <v>149</v>
      </c>
      <c r="D53" s="74" t="s">
        <v>150</v>
      </c>
      <c r="E53" s="49" t="s">
        <v>151</v>
      </c>
      <c r="F53" s="50"/>
      <c r="G53" s="127"/>
      <c r="H53" s="51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3"/>
      <c r="AD53" s="41"/>
    </row>
    <row r="54" spans="1:30" ht="44.25" customHeight="1" x14ac:dyDescent="0.2">
      <c r="A54" s="35"/>
      <c r="B54" s="36"/>
      <c r="C54" s="73" t="s">
        <v>152</v>
      </c>
      <c r="D54" s="74" t="s">
        <v>153</v>
      </c>
      <c r="E54" s="49" t="s">
        <v>154</v>
      </c>
      <c r="F54" s="95"/>
      <c r="G54" s="93"/>
      <c r="H54" s="51"/>
      <c r="I54" s="51"/>
      <c r="J54" s="91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3"/>
      <c r="AD54" s="41"/>
    </row>
    <row r="55" spans="1:30" ht="44.25" customHeight="1" x14ac:dyDescent="0.2">
      <c r="A55" s="35"/>
      <c r="B55" s="36"/>
      <c r="C55" s="73" t="s">
        <v>155</v>
      </c>
      <c r="D55" s="74" t="s">
        <v>156</v>
      </c>
      <c r="E55" s="49" t="s">
        <v>154</v>
      </c>
      <c r="F55" s="95"/>
      <c r="G55" s="92"/>
      <c r="H55" s="93"/>
      <c r="I55" s="51"/>
      <c r="J55" s="91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3"/>
      <c r="AD55" s="41"/>
    </row>
    <row r="56" spans="1:30" ht="44.25" customHeight="1" x14ac:dyDescent="0.2">
      <c r="A56" s="35"/>
      <c r="B56" s="36"/>
      <c r="C56" s="73" t="s">
        <v>157</v>
      </c>
      <c r="D56" s="74" t="s">
        <v>158</v>
      </c>
      <c r="E56" s="49" t="s">
        <v>159</v>
      </c>
      <c r="F56" s="95"/>
      <c r="G56" s="92"/>
      <c r="H56" s="92"/>
      <c r="I56" s="93"/>
      <c r="J56" s="51"/>
      <c r="K56" s="91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3"/>
      <c r="AD56" s="41"/>
    </row>
    <row r="57" spans="1:30" ht="44.25" customHeight="1" x14ac:dyDescent="0.2">
      <c r="A57" s="35"/>
      <c r="B57" s="44"/>
      <c r="C57" s="75" t="s">
        <v>160</v>
      </c>
      <c r="D57" s="76" t="s">
        <v>63</v>
      </c>
      <c r="E57" s="49" t="s">
        <v>154</v>
      </c>
      <c r="F57" s="96"/>
      <c r="G57" s="97"/>
      <c r="H57" s="97"/>
      <c r="I57" s="97"/>
      <c r="J57" s="98"/>
      <c r="K57" s="51"/>
      <c r="L57" s="120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8"/>
      <c r="AD57" s="41"/>
    </row>
    <row r="58" spans="1:30" ht="44.25" customHeight="1" x14ac:dyDescent="0.2">
      <c r="A58" s="11"/>
      <c r="B58" s="29">
        <v>11</v>
      </c>
      <c r="C58" s="30" t="s">
        <v>161</v>
      </c>
      <c r="D58" s="31" t="s">
        <v>162</v>
      </c>
      <c r="E58" s="32"/>
      <c r="F58" s="100" t="s">
        <v>52</v>
      </c>
      <c r="G58" s="86"/>
      <c r="H58" s="86"/>
      <c r="I58" s="86"/>
      <c r="J58" s="86"/>
      <c r="K58" s="87"/>
      <c r="L58" s="85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7"/>
      <c r="AD58" s="34"/>
    </row>
    <row r="59" spans="1:30" ht="44.25" customHeight="1" x14ac:dyDescent="0.2">
      <c r="A59" s="35"/>
      <c r="B59" s="36"/>
      <c r="C59" s="73" t="s">
        <v>163</v>
      </c>
      <c r="D59" s="74" t="s">
        <v>164</v>
      </c>
      <c r="E59" s="49" t="s">
        <v>165</v>
      </c>
      <c r="F59" s="50"/>
      <c r="G59" s="127"/>
      <c r="H59" s="91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3"/>
      <c r="AD59" s="41"/>
    </row>
    <row r="60" spans="1:30" ht="44.25" customHeight="1" x14ac:dyDescent="0.2">
      <c r="A60" s="35"/>
      <c r="B60" s="36"/>
      <c r="C60" s="73" t="s">
        <v>166</v>
      </c>
      <c r="D60" s="74" t="s">
        <v>167</v>
      </c>
      <c r="E60" s="49" t="s">
        <v>71</v>
      </c>
      <c r="F60" s="95"/>
      <c r="G60" s="93"/>
      <c r="H60" s="51"/>
      <c r="I60" s="51"/>
      <c r="J60" s="91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3"/>
      <c r="AD60" s="41"/>
    </row>
    <row r="61" spans="1:30" ht="44.25" customHeight="1" x14ac:dyDescent="0.2">
      <c r="A61" s="35"/>
      <c r="B61" s="44"/>
      <c r="C61" s="75" t="s">
        <v>168</v>
      </c>
      <c r="D61" s="76" t="s">
        <v>169</v>
      </c>
      <c r="E61" s="47" t="s">
        <v>170</v>
      </c>
      <c r="F61" s="96"/>
      <c r="G61" s="97"/>
      <c r="H61" s="97"/>
      <c r="I61" s="98"/>
      <c r="J61" s="61"/>
      <c r="K61" s="61"/>
      <c r="L61" s="120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8"/>
      <c r="AD61" s="41"/>
    </row>
    <row r="62" spans="1:30" ht="44.25" customHeight="1" x14ac:dyDescent="0.2">
      <c r="A62" s="11"/>
      <c r="B62" s="29">
        <v>12</v>
      </c>
      <c r="C62" s="30" t="s">
        <v>171</v>
      </c>
      <c r="D62" s="31" t="s">
        <v>172</v>
      </c>
      <c r="E62" s="32"/>
      <c r="F62" s="100" t="s">
        <v>52</v>
      </c>
      <c r="G62" s="86"/>
      <c r="H62" s="86"/>
      <c r="I62" s="86"/>
      <c r="J62" s="86"/>
      <c r="K62" s="87"/>
      <c r="L62" s="85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7"/>
      <c r="AD62" s="34"/>
    </row>
    <row r="63" spans="1:30" ht="44.25" customHeight="1" x14ac:dyDescent="0.2">
      <c r="A63" s="35"/>
      <c r="B63" s="36"/>
      <c r="C63" s="73" t="s">
        <v>173</v>
      </c>
      <c r="D63" s="74" t="s">
        <v>174</v>
      </c>
      <c r="E63" s="49" t="s">
        <v>85</v>
      </c>
      <c r="F63" s="50"/>
      <c r="G63" s="127"/>
      <c r="H63" s="51"/>
      <c r="I63" s="51"/>
      <c r="J63" s="51"/>
      <c r="K63" s="91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3"/>
      <c r="AD63" s="41"/>
    </row>
    <row r="64" spans="1:30" ht="44.25" customHeight="1" x14ac:dyDescent="0.2">
      <c r="A64" s="35"/>
      <c r="B64" s="44"/>
      <c r="C64" s="75" t="s">
        <v>175</v>
      </c>
      <c r="D64" s="76" t="s">
        <v>176</v>
      </c>
      <c r="E64" s="77" t="s">
        <v>46</v>
      </c>
      <c r="F64" s="96"/>
      <c r="G64" s="97"/>
      <c r="H64" s="97"/>
      <c r="I64" s="97"/>
      <c r="J64" s="98"/>
      <c r="K64" s="78"/>
      <c r="L64" s="120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8"/>
      <c r="AD64" s="41"/>
    </row>
    <row r="65" spans="1:30" ht="44.25" customHeight="1" x14ac:dyDescent="0.2">
      <c r="A65" s="11"/>
      <c r="B65" s="29">
        <v>13</v>
      </c>
      <c r="C65" s="30" t="s">
        <v>177</v>
      </c>
      <c r="D65" s="31" t="s">
        <v>178</v>
      </c>
      <c r="E65" s="32"/>
      <c r="F65" s="100" t="s">
        <v>52</v>
      </c>
      <c r="G65" s="86"/>
      <c r="H65" s="86"/>
      <c r="I65" s="86"/>
      <c r="J65" s="86"/>
      <c r="K65" s="87"/>
      <c r="L65" s="85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7"/>
      <c r="AD65" s="34"/>
    </row>
    <row r="66" spans="1:30" ht="44.25" customHeight="1" x14ac:dyDescent="0.2">
      <c r="A66" s="35"/>
      <c r="B66" s="36"/>
      <c r="C66" s="73" t="s">
        <v>179</v>
      </c>
      <c r="D66" s="74" t="s">
        <v>180</v>
      </c>
      <c r="E66" s="49" t="s">
        <v>71</v>
      </c>
      <c r="F66" s="50"/>
      <c r="G66" s="127"/>
      <c r="H66" s="91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3"/>
      <c r="AD66" s="41"/>
    </row>
    <row r="67" spans="1:30" ht="44.25" customHeight="1" x14ac:dyDescent="0.2">
      <c r="A67" s="35"/>
      <c r="B67" s="36"/>
      <c r="C67" s="73" t="s">
        <v>181</v>
      </c>
      <c r="D67" s="74" t="s">
        <v>153</v>
      </c>
      <c r="E67" s="49" t="s">
        <v>55</v>
      </c>
      <c r="F67" s="39"/>
      <c r="G67" s="127"/>
      <c r="H67" s="51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3"/>
      <c r="AD67" s="41"/>
    </row>
    <row r="68" spans="1:30" ht="44.25" customHeight="1" x14ac:dyDescent="0.2">
      <c r="A68" s="35"/>
      <c r="B68" s="36"/>
      <c r="C68" s="73" t="s">
        <v>182</v>
      </c>
      <c r="D68" s="74" t="s">
        <v>183</v>
      </c>
      <c r="E68" s="49" t="s">
        <v>55</v>
      </c>
      <c r="F68" s="95"/>
      <c r="G68" s="93"/>
      <c r="H68" s="51"/>
      <c r="I68" s="51"/>
      <c r="J68" s="91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3"/>
      <c r="AD68" s="41"/>
    </row>
    <row r="69" spans="1:30" ht="44.25" customHeight="1" x14ac:dyDescent="0.2">
      <c r="A69" s="35"/>
      <c r="B69" s="36"/>
      <c r="C69" s="73" t="s">
        <v>184</v>
      </c>
      <c r="D69" s="74" t="s">
        <v>185</v>
      </c>
      <c r="E69" s="49" t="s">
        <v>85</v>
      </c>
      <c r="F69" s="95"/>
      <c r="G69" s="92"/>
      <c r="H69" s="93"/>
      <c r="I69" s="51"/>
      <c r="J69" s="51"/>
      <c r="K69" s="91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3"/>
      <c r="AD69" s="41"/>
    </row>
    <row r="70" spans="1:30" ht="44.25" customHeight="1" x14ac:dyDescent="0.2">
      <c r="A70" s="35"/>
      <c r="B70" s="36"/>
      <c r="C70" s="73" t="s">
        <v>186</v>
      </c>
      <c r="D70" s="74" t="s">
        <v>187</v>
      </c>
      <c r="E70" s="39" t="s">
        <v>46</v>
      </c>
      <c r="F70" s="95"/>
      <c r="G70" s="92"/>
      <c r="H70" s="92"/>
      <c r="I70" s="93"/>
      <c r="J70" s="52"/>
      <c r="K70" s="91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3"/>
      <c r="AD70" s="41"/>
    </row>
    <row r="71" spans="1:30" ht="44.25" customHeight="1" x14ac:dyDescent="0.2">
      <c r="A71" s="35"/>
      <c r="B71" s="44"/>
      <c r="C71" s="75" t="s">
        <v>188</v>
      </c>
      <c r="D71" s="76" t="s">
        <v>63</v>
      </c>
      <c r="E71" s="49" t="s">
        <v>55</v>
      </c>
      <c r="F71" s="96"/>
      <c r="G71" s="97"/>
      <c r="H71" s="97"/>
      <c r="I71" s="97"/>
      <c r="J71" s="98"/>
      <c r="K71" s="51"/>
      <c r="L71" s="120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8"/>
      <c r="AD71" s="41"/>
    </row>
    <row r="72" spans="1:30" ht="44.25" customHeight="1" x14ac:dyDescent="0.2">
      <c r="A72" s="11"/>
      <c r="B72" s="29">
        <v>14</v>
      </c>
      <c r="C72" s="30" t="s">
        <v>189</v>
      </c>
      <c r="D72" s="31" t="s">
        <v>190</v>
      </c>
      <c r="E72" s="32"/>
      <c r="F72" s="100" t="s">
        <v>52</v>
      </c>
      <c r="G72" s="86"/>
      <c r="H72" s="86"/>
      <c r="I72" s="86"/>
      <c r="J72" s="86"/>
      <c r="K72" s="87"/>
      <c r="L72" s="85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7"/>
      <c r="AD72" s="34"/>
    </row>
    <row r="73" spans="1:30" ht="44.25" customHeight="1" x14ac:dyDescent="0.2">
      <c r="A73" s="35"/>
      <c r="B73" s="36"/>
      <c r="C73" s="73" t="s">
        <v>191</v>
      </c>
      <c r="D73" s="74" t="s">
        <v>192</v>
      </c>
      <c r="E73" s="49" t="s">
        <v>193</v>
      </c>
      <c r="F73" s="50"/>
      <c r="G73" s="127"/>
      <c r="H73" s="51"/>
      <c r="I73" s="51"/>
      <c r="J73" s="91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3"/>
      <c r="AD73" s="41"/>
    </row>
    <row r="74" spans="1:30" ht="44.25" customHeight="1" x14ac:dyDescent="0.2">
      <c r="A74" s="35"/>
      <c r="B74" s="36"/>
      <c r="C74" s="73" t="s">
        <v>194</v>
      </c>
      <c r="D74" s="74" t="s">
        <v>195</v>
      </c>
      <c r="E74" s="39" t="s">
        <v>41</v>
      </c>
      <c r="F74" s="95"/>
      <c r="G74" s="92"/>
      <c r="H74" s="92"/>
      <c r="I74" s="93"/>
      <c r="J74" s="52"/>
      <c r="K74" s="91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3"/>
      <c r="AD74" s="41"/>
    </row>
    <row r="75" spans="1:30" ht="44.25" customHeight="1" x14ac:dyDescent="0.2">
      <c r="A75" s="35"/>
      <c r="B75" s="44"/>
      <c r="C75" s="73" t="s">
        <v>196</v>
      </c>
      <c r="D75" s="76" t="s">
        <v>197</v>
      </c>
      <c r="E75" s="77" t="s">
        <v>41</v>
      </c>
      <c r="F75" s="96"/>
      <c r="G75" s="97"/>
      <c r="H75" s="97"/>
      <c r="I75" s="97"/>
      <c r="J75" s="98"/>
      <c r="K75" s="78"/>
      <c r="L75" s="120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8"/>
      <c r="AD75" s="41"/>
    </row>
    <row r="76" spans="1:30" ht="44.25" customHeight="1" x14ac:dyDescent="0.2">
      <c r="A76" s="11"/>
      <c r="B76" s="29">
        <v>15</v>
      </c>
      <c r="C76" s="30" t="s">
        <v>198</v>
      </c>
      <c r="D76" s="31" t="s">
        <v>199</v>
      </c>
      <c r="E76" s="32"/>
      <c r="F76" s="100" t="s">
        <v>82</v>
      </c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7"/>
      <c r="R76" s="85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7"/>
      <c r="AD76" s="34"/>
    </row>
    <row r="77" spans="1:30" ht="44.25" customHeight="1" x14ac:dyDescent="0.2">
      <c r="A77" s="35"/>
      <c r="B77" s="36"/>
      <c r="C77" s="73" t="s">
        <v>200</v>
      </c>
      <c r="D77" s="74" t="s">
        <v>201</v>
      </c>
      <c r="E77" s="49" t="s">
        <v>202</v>
      </c>
      <c r="F77" s="50"/>
      <c r="G77" s="127"/>
      <c r="H77" s="51"/>
      <c r="I77" s="91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3"/>
      <c r="AD77" s="41"/>
    </row>
    <row r="78" spans="1:30" ht="44.25" customHeight="1" x14ac:dyDescent="0.2">
      <c r="A78" s="35"/>
      <c r="B78" s="36"/>
      <c r="C78" s="73" t="s">
        <v>203</v>
      </c>
      <c r="D78" s="74" t="s">
        <v>204</v>
      </c>
      <c r="E78" s="39" t="s">
        <v>103</v>
      </c>
      <c r="F78" s="95"/>
      <c r="G78" s="92"/>
      <c r="H78" s="93"/>
      <c r="I78" s="52"/>
      <c r="J78" s="52"/>
      <c r="K78" s="52"/>
      <c r="L78" s="52"/>
      <c r="M78" s="52"/>
      <c r="N78" s="52"/>
      <c r="O78" s="91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3"/>
      <c r="AD78" s="41"/>
    </row>
    <row r="79" spans="1:30" ht="44.25" customHeight="1" x14ac:dyDescent="0.2">
      <c r="A79" s="35"/>
      <c r="B79" s="44"/>
      <c r="C79" s="73" t="s">
        <v>205</v>
      </c>
      <c r="D79" s="76" t="s">
        <v>206</v>
      </c>
      <c r="E79" s="49" t="s">
        <v>93</v>
      </c>
      <c r="F79" s="96"/>
      <c r="G79" s="97"/>
      <c r="H79" s="97"/>
      <c r="I79" s="97"/>
      <c r="J79" s="97"/>
      <c r="K79" s="97"/>
      <c r="L79" s="97"/>
      <c r="M79" s="97"/>
      <c r="N79" s="98"/>
      <c r="O79" s="51"/>
      <c r="P79" s="51"/>
      <c r="Q79" s="51"/>
      <c r="R79" s="120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8"/>
      <c r="AD79" s="41"/>
    </row>
    <row r="80" spans="1:30" ht="44.25" customHeight="1" x14ac:dyDescent="0.2">
      <c r="A80" s="11"/>
      <c r="B80" s="29">
        <v>16</v>
      </c>
      <c r="C80" s="30" t="s">
        <v>207</v>
      </c>
      <c r="D80" s="31" t="s">
        <v>208</v>
      </c>
      <c r="E80" s="32"/>
      <c r="F80" s="100" t="s">
        <v>82</v>
      </c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7"/>
      <c r="R80" s="85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7"/>
      <c r="AD80" s="34"/>
    </row>
    <row r="81" spans="1:30" ht="44.25" customHeight="1" x14ac:dyDescent="0.2">
      <c r="A81" s="35"/>
      <c r="B81" s="36"/>
      <c r="C81" s="73" t="s">
        <v>209</v>
      </c>
      <c r="D81" s="74" t="s">
        <v>210</v>
      </c>
      <c r="E81" s="47" t="s">
        <v>170</v>
      </c>
      <c r="F81" s="79"/>
      <c r="G81" s="131"/>
      <c r="H81" s="61"/>
      <c r="I81" s="91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3"/>
      <c r="AD81" s="41"/>
    </row>
    <row r="82" spans="1:30" ht="44.25" customHeight="1" x14ac:dyDescent="0.2">
      <c r="A82" s="35"/>
      <c r="B82" s="36"/>
      <c r="C82" s="73" t="s">
        <v>211</v>
      </c>
      <c r="D82" s="74" t="s">
        <v>212</v>
      </c>
      <c r="E82" s="47" t="s">
        <v>170</v>
      </c>
      <c r="F82" s="95"/>
      <c r="G82" s="92"/>
      <c r="H82" s="93"/>
      <c r="I82" s="61"/>
      <c r="J82" s="61"/>
      <c r="K82" s="61"/>
      <c r="L82" s="61"/>
      <c r="M82" s="91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3"/>
      <c r="AD82" s="41"/>
    </row>
    <row r="83" spans="1:30" ht="44.25" customHeight="1" x14ac:dyDescent="0.2">
      <c r="A83" s="35"/>
      <c r="B83" s="44"/>
      <c r="C83" s="73" t="s">
        <v>213</v>
      </c>
      <c r="D83" s="76" t="s">
        <v>214</v>
      </c>
      <c r="E83" s="47" t="s">
        <v>170</v>
      </c>
      <c r="F83" s="96"/>
      <c r="G83" s="97"/>
      <c r="H83" s="97"/>
      <c r="I83" s="97"/>
      <c r="J83" s="97"/>
      <c r="K83" s="97"/>
      <c r="L83" s="98"/>
      <c r="M83" s="61"/>
      <c r="N83" s="61"/>
      <c r="O83" s="61"/>
      <c r="P83" s="61"/>
      <c r="Q83" s="61"/>
      <c r="R83" s="120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8"/>
      <c r="AD83" s="41"/>
    </row>
    <row r="84" spans="1:30" ht="44.25" customHeight="1" x14ac:dyDescent="0.2">
      <c r="A84" s="11"/>
      <c r="B84" s="29">
        <v>17</v>
      </c>
      <c r="C84" s="30" t="s">
        <v>215</v>
      </c>
      <c r="D84" s="31" t="s">
        <v>216</v>
      </c>
      <c r="E84" s="32"/>
      <c r="F84" s="100" t="s">
        <v>82</v>
      </c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7"/>
      <c r="R84" s="85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7"/>
      <c r="AD84" s="34"/>
    </row>
    <row r="85" spans="1:30" ht="44.25" customHeight="1" x14ac:dyDescent="0.2">
      <c r="A85" s="35"/>
      <c r="B85" s="36"/>
      <c r="C85" s="73" t="s">
        <v>217</v>
      </c>
      <c r="D85" s="74" t="s">
        <v>218</v>
      </c>
      <c r="E85" s="47" t="s">
        <v>170</v>
      </c>
      <c r="F85" s="79"/>
      <c r="G85" s="131"/>
      <c r="H85" s="61"/>
      <c r="I85" s="91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3"/>
      <c r="AD85" s="41"/>
    </row>
    <row r="86" spans="1:30" ht="44.25" customHeight="1" x14ac:dyDescent="0.2">
      <c r="A86" s="35"/>
      <c r="B86" s="36"/>
      <c r="C86" s="73" t="s">
        <v>219</v>
      </c>
      <c r="D86" s="74" t="s">
        <v>220</v>
      </c>
      <c r="E86" s="47" t="s">
        <v>170</v>
      </c>
      <c r="F86" s="95"/>
      <c r="G86" s="92"/>
      <c r="H86" s="93"/>
      <c r="I86" s="61"/>
      <c r="J86" s="61"/>
      <c r="K86" s="61"/>
      <c r="L86" s="61"/>
      <c r="M86" s="91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3"/>
      <c r="AD86" s="41"/>
    </row>
    <row r="87" spans="1:30" ht="44.25" customHeight="1" x14ac:dyDescent="0.2">
      <c r="A87" s="35"/>
      <c r="B87" s="44"/>
      <c r="C87" s="73" t="s">
        <v>221</v>
      </c>
      <c r="D87" s="76" t="s">
        <v>222</v>
      </c>
      <c r="E87" s="47" t="s">
        <v>170</v>
      </c>
      <c r="F87" s="96"/>
      <c r="G87" s="97"/>
      <c r="H87" s="97"/>
      <c r="I87" s="97"/>
      <c r="J87" s="97"/>
      <c r="K87" s="97"/>
      <c r="L87" s="98"/>
      <c r="M87" s="61"/>
      <c r="N87" s="61"/>
      <c r="O87" s="61"/>
      <c r="P87" s="61"/>
      <c r="Q87" s="61"/>
      <c r="R87" s="120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8"/>
      <c r="AD87" s="41"/>
    </row>
    <row r="88" spans="1:30" ht="44.25" customHeight="1" x14ac:dyDescent="0.2">
      <c r="A88" s="11"/>
      <c r="B88" s="29">
        <v>18</v>
      </c>
      <c r="C88" s="30" t="s">
        <v>223</v>
      </c>
      <c r="D88" s="31" t="s">
        <v>224</v>
      </c>
      <c r="E88" s="32"/>
      <c r="F88" s="100" t="s">
        <v>82</v>
      </c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7"/>
      <c r="R88" s="85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7"/>
      <c r="AD88" s="34"/>
    </row>
    <row r="89" spans="1:30" ht="44.25" customHeight="1" x14ac:dyDescent="0.2">
      <c r="A89" s="35"/>
      <c r="B89" s="36"/>
      <c r="C89" s="73" t="s">
        <v>225</v>
      </c>
      <c r="D89" s="74" t="s">
        <v>226</v>
      </c>
      <c r="E89" s="49" t="s">
        <v>227</v>
      </c>
      <c r="F89" s="50"/>
      <c r="G89" s="127"/>
      <c r="H89" s="51"/>
      <c r="I89" s="51"/>
      <c r="J89" s="91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3"/>
      <c r="AD89" s="41"/>
    </row>
    <row r="90" spans="1:30" ht="44.25" customHeight="1" x14ac:dyDescent="0.2">
      <c r="A90" s="35"/>
      <c r="B90" s="36"/>
      <c r="C90" s="73" t="s">
        <v>228</v>
      </c>
      <c r="D90" s="74" t="s">
        <v>153</v>
      </c>
      <c r="E90" s="49" t="s">
        <v>55</v>
      </c>
      <c r="F90" s="95"/>
      <c r="G90" s="92"/>
      <c r="H90" s="93"/>
      <c r="I90" s="51"/>
      <c r="J90" s="51"/>
      <c r="K90" s="51"/>
      <c r="L90" s="51"/>
      <c r="M90" s="91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3"/>
      <c r="AD90" s="41"/>
    </row>
    <row r="91" spans="1:30" ht="44.25" customHeight="1" x14ac:dyDescent="0.2">
      <c r="A91" s="35"/>
      <c r="B91" s="36"/>
      <c r="C91" s="73" t="s">
        <v>229</v>
      </c>
      <c r="D91" s="74" t="s">
        <v>230</v>
      </c>
      <c r="E91" s="39" t="s">
        <v>68</v>
      </c>
      <c r="F91" s="95"/>
      <c r="G91" s="92"/>
      <c r="H91" s="92"/>
      <c r="I91" s="92"/>
      <c r="J91" s="92"/>
      <c r="K91" s="93"/>
      <c r="L91" s="52"/>
      <c r="M91" s="52"/>
      <c r="N91" s="52"/>
      <c r="O91" s="91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3"/>
      <c r="AD91" s="41"/>
    </row>
    <row r="92" spans="1:30" ht="44.25" customHeight="1" x14ac:dyDescent="0.2">
      <c r="A92" s="35"/>
      <c r="B92" s="36"/>
      <c r="C92" s="73" t="s">
        <v>231</v>
      </c>
      <c r="D92" s="74" t="s">
        <v>232</v>
      </c>
      <c r="E92" s="49" t="s">
        <v>85</v>
      </c>
      <c r="F92" s="95"/>
      <c r="G92" s="92"/>
      <c r="H92" s="92"/>
      <c r="I92" s="92"/>
      <c r="J92" s="92"/>
      <c r="K92" s="92"/>
      <c r="L92" s="92"/>
      <c r="M92" s="93"/>
      <c r="N92" s="51"/>
      <c r="O92" s="51"/>
      <c r="P92" s="91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3"/>
      <c r="AD92" s="41"/>
    </row>
    <row r="93" spans="1:30" ht="44.25" customHeight="1" x14ac:dyDescent="0.2">
      <c r="A93" s="35"/>
      <c r="B93" s="36"/>
      <c r="C93" s="73" t="s">
        <v>233</v>
      </c>
      <c r="D93" s="74" t="s">
        <v>234</v>
      </c>
      <c r="E93" s="39" t="s">
        <v>46</v>
      </c>
      <c r="F93" s="95"/>
      <c r="G93" s="92"/>
      <c r="H93" s="92"/>
      <c r="I93" s="92"/>
      <c r="J93" s="92"/>
      <c r="K93" s="92"/>
      <c r="L93" s="92"/>
      <c r="M93" s="92"/>
      <c r="N93" s="92"/>
      <c r="O93" s="93"/>
      <c r="P93" s="52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3"/>
      <c r="AD93" s="41"/>
    </row>
    <row r="94" spans="1:30" ht="44.25" customHeight="1" x14ac:dyDescent="0.2">
      <c r="A94" s="35"/>
      <c r="B94" s="44"/>
      <c r="C94" s="73" t="s">
        <v>235</v>
      </c>
      <c r="D94" s="76" t="s">
        <v>63</v>
      </c>
      <c r="E94" s="47" t="s">
        <v>55</v>
      </c>
      <c r="F94" s="96"/>
      <c r="G94" s="97"/>
      <c r="H94" s="97"/>
      <c r="I94" s="97"/>
      <c r="J94" s="97"/>
      <c r="K94" s="97"/>
      <c r="L94" s="97"/>
      <c r="M94" s="97"/>
      <c r="N94" s="97"/>
      <c r="O94" s="97"/>
      <c r="P94" s="98"/>
      <c r="Q94" s="61"/>
      <c r="R94" s="120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8"/>
      <c r="AD94" s="41"/>
    </row>
    <row r="95" spans="1:30" ht="44.25" customHeight="1" x14ac:dyDescent="0.2">
      <c r="A95" s="11"/>
      <c r="B95" s="53"/>
      <c r="C95" s="54" t="s">
        <v>236</v>
      </c>
      <c r="D95" s="123" t="s">
        <v>237</v>
      </c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7"/>
      <c r="R95" s="122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7"/>
      <c r="AD95" s="28"/>
    </row>
    <row r="96" spans="1:30" ht="44.25" customHeight="1" x14ac:dyDescent="0.2">
      <c r="A96" s="11"/>
      <c r="B96" s="72">
        <v>19</v>
      </c>
      <c r="C96" s="64" t="s">
        <v>238</v>
      </c>
      <c r="D96" s="65" t="s">
        <v>239</v>
      </c>
      <c r="E96" s="66"/>
      <c r="F96" s="106" t="s">
        <v>240</v>
      </c>
      <c r="G96" s="107"/>
      <c r="H96" s="108"/>
      <c r="I96" s="121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3"/>
      <c r="AD96" s="34"/>
    </row>
    <row r="97" spans="1:30" ht="44.25" customHeight="1" x14ac:dyDescent="0.2">
      <c r="A97" s="35"/>
      <c r="B97" s="36"/>
      <c r="C97" s="73" t="s">
        <v>241</v>
      </c>
      <c r="D97" s="74" t="s">
        <v>242</v>
      </c>
      <c r="E97" s="49" t="s">
        <v>243</v>
      </c>
      <c r="F97" s="69"/>
      <c r="G97" s="69"/>
      <c r="H97" s="91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3"/>
      <c r="AD97" s="41"/>
    </row>
    <row r="98" spans="1:30" ht="44.25" customHeight="1" x14ac:dyDescent="0.2">
      <c r="A98" s="35"/>
      <c r="B98" s="44"/>
      <c r="C98" s="73" t="s">
        <v>244</v>
      </c>
      <c r="D98" s="76" t="s">
        <v>245</v>
      </c>
      <c r="E98" s="49" t="s">
        <v>243</v>
      </c>
      <c r="F98" s="96"/>
      <c r="G98" s="98"/>
      <c r="H98" s="69"/>
      <c r="I98" s="120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8"/>
      <c r="AD98" s="41"/>
    </row>
    <row r="99" spans="1:30" ht="44.25" customHeight="1" x14ac:dyDescent="0.2">
      <c r="A99" s="11"/>
      <c r="B99" s="29">
        <v>20</v>
      </c>
      <c r="C99" s="30" t="s">
        <v>246</v>
      </c>
      <c r="D99" s="31" t="s">
        <v>247</v>
      </c>
      <c r="E99" s="32"/>
      <c r="F99" s="100" t="s">
        <v>52</v>
      </c>
      <c r="G99" s="86"/>
      <c r="H99" s="86"/>
      <c r="I99" s="86"/>
      <c r="J99" s="86"/>
      <c r="K99" s="87"/>
      <c r="L99" s="85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7"/>
      <c r="AD99" s="34"/>
    </row>
    <row r="100" spans="1:30" ht="44.25" customHeight="1" x14ac:dyDescent="0.2">
      <c r="A100" s="35"/>
      <c r="B100" s="36"/>
      <c r="C100" s="73" t="s">
        <v>248</v>
      </c>
      <c r="D100" s="74" t="s">
        <v>249</v>
      </c>
      <c r="E100" s="49" t="s">
        <v>250</v>
      </c>
      <c r="F100" s="50"/>
      <c r="G100" s="127"/>
      <c r="H100" s="51"/>
      <c r="I100" s="91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3"/>
      <c r="AD100" s="41"/>
    </row>
    <row r="101" spans="1:30" ht="44.25" customHeight="1" x14ac:dyDescent="0.2">
      <c r="A101" s="35"/>
      <c r="B101" s="44"/>
      <c r="C101" s="73" t="s">
        <v>251</v>
      </c>
      <c r="D101" s="76" t="s">
        <v>252</v>
      </c>
      <c r="E101" s="49" t="s">
        <v>250</v>
      </c>
      <c r="F101" s="96"/>
      <c r="G101" s="97"/>
      <c r="H101" s="98"/>
      <c r="I101" s="51"/>
      <c r="J101" s="51"/>
      <c r="K101" s="51"/>
      <c r="L101" s="120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8"/>
      <c r="AD101" s="41"/>
    </row>
    <row r="102" spans="1:30" ht="44.25" customHeight="1" x14ac:dyDescent="0.2">
      <c r="A102" s="11"/>
      <c r="B102" s="29">
        <v>21</v>
      </c>
      <c r="C102" s="30" t="s">
        <v>253</v>
      </c>
      <c r="D102" s="31" t="s">
        <v>254</v>
      </c>
      <c r="E102" s="32"/>
      <c r="F102" s="100" t="s">
        <v>82</v>
      </c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7"/>
      <c r="R102" s="85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7"/>
      <c r="AD102" s="34"/>
    </row>
    <row r="103" spans="1:30" ht="44.25" customHeight="1" x14ac:dyDescent="0.2">
      <c r="A103" s="35"/>
      <c r="B103" s="36"/>
      <c r="C103" s="73" t="s">
        <v>255</v>
      </c>
      <c r="D103" s="74" t="s">
        <v>256</v>
      </c>
      <c r="E103" s="49" t="s">
        <v>55</v>
      </c>
      <c r="F103" s="95"/>
      <c r="G103" s="92"/>
      <c r="H103" s="92"/>
      <c r="I103" s="92"/>
      <c r="J103" s="92"/>
      <c r="K103" s="93"/>
      <c r="L103" s="51"/>
      <c r="M103" s="51"/>
      <c r="N103" s="51"/>
      <c r="O103" s="91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3"/>
      <c r="AD103" s="41"/>
    </row>
    <row r="104" spans="1:30" ht="44.25" customHeight="1" x14ac:dyDescent="0.2">
      <c r="A104" s="35"/>
      <c r="B104" s="44"/>
      <c r="C104" s="73" t="s">
        <v>257</v>
      </c>
      <c r="D104" s="76" t="s">
        <v>258</v>
      </c>
      <c r="E104" s="49" t="s">
        <v>55</v>
      </c>
      <c r="F104" s="96"/>
      <c r="G104" s="97"/>
      <c r="H104" s="97"/>
      <c r="I104" s="97"/>
      <c r="J104" s="97"/>
      <c r="K104" s="97"/>
      <c r="L104" s="97"/>
      <c r="M104" s="97"/>
      <c r="N104" s="98"/>
      <c r="O104" s="51"/>
      <c r="P104" s="51"/>
      <c r="Q104" s="51"/>
      <c r="R104" s="120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8"/>
      <c r="AD104" s="41"/>
    </row>
    <row r="105" spans="1:30" ht="44.25" customHeight="1" x14ac:dyDescent="0.2">
      <c r="A105" s="11"/>
      <c r="B105" s="29">
        <v>22</v>
      </c>
      <c r="C105" s="30" t="s">
        <v>259</v>
      </c>
      <c r="D105" s="31" t="s">
        <v>260</v>
      </c>
      <c r="E105" s="32"/>
      <c r="F105" s="100" t="s">
        <v>52</v>
      </c>
      <c r="G105" s="86"/>
      <c r="H105" s="86"/>
      <c r="I105" s="86"/>
      <c r="J105" s="86"/>
      <c r="K105" s="87"/>
      <c r="L105" s="85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7"/>
      <c r="AD105" s="34"/>
    </row>
    <row r="106" spans="1:30" ht="44.25" customHeight="1" x14ac:dyDescent="0.2">
      <c r="A106" s="35"/>
      <c r="B106" s="36"/>
      <c r="C106" s="73" t="s">
        <v>261</v>
      </c>
      <c r="D106" s="74" t="s">
        <v>262</v>
      </c>
      <c r="E106" s="49" t="s">
        <v>93</v>
      </c>
      <c r="F106" s="50"/>
      <c r="G106" s="127"/>
      <c r="H106" s="91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3"/>
      <c r="AD106" s="41"/>
    </row>
    <row r="107" spans="1:30" ht="44.25" customHeight="1" x14ac:dyDescent="0.2">
      <c r="A107" s="35"/>
      <c r="B107" s="36"/>
      <c r="C107" s="73" t="s">
        <v>263</v>
      </c>
      <c r="D107" s="74" t="s">
        <v>264</v>
      </c>
      <c r="E107" s="39" t="s">
        <v>265</v>
      </c>
      <c r="F107" s="95"/>
      <c r="G107" s="93"/>
      <c r="H107" s="52"/>
      <c r="I107" s="52"/>
      <c r="J107" s="91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3"/>
      <c r="AD107" s="41"/>
    </row>
    <row r="108" spans="1:30" ht="44.25" customHeight="1" x14ac:dyDescent="0.2">
      <c r="A108" s="35"/>
      <c r="B108" s="44"/>
      <c r="C108" s="73" t="s">
        <v>266</v>
      </c>
      <c r="D108" s="76" t="s">
        <v>267</v>
      </c>
      <c r="E108" s="49" t="s">
        <v>93</v>
      </c>
      <c r="F108" s="96"/>
      <c r="G108" s="97"/>
      <c r="H108" s="97"/>
      <c r="I108" s="98"/>
      <c r="J108" s="51"/>
      <c r="K108" s="51"/>
      <c r="L108" s="120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8"/>
      <c r="AD108" s="41"/>
    </row>
    <row r="109" spans="1:30" ht="44.25" customHeight="1" x14ac:dyDescent="0.2">
      <c r="A109" s="11"/>
      <c r="B109" s="29">
        <v>23</v>
      </c>
      <c r="C109" s="30" t="s">
        <v>268</v>
      </c>
      <c r="D109" s="31" t="s">
        <v>269</v>
      </c>
      <c r="E109" s="32"/>
      <c r="F109" s="100" t="s">
        <v>82</v>
      </c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7"/>
      <c r="R109" s="85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7"/>
      <c r="AD109" s="34"/>
    </row>
    <row r="110" spans="1:30" ht="44.25" customHeight="1" x14ac:dyDescent="0.2">
      <c r="A110" s="35"/>
      <c r="B110" s="44"/>
      <c r="C110" s="73" t="s">
        <v>270</v>
      </c>
      <c r="D110" s="76" t="s">
        <v>271</v>
      </c>
      <c r="E110" s="49" t="s">
        <v>55</v>
      </c>
      <c r="F110" s="96"/>
      <c r="G110" s="97"/>
      <c r="H110" s="97"/>
      <c r="I110" s="97"/>
      <c r="J110" s="97"/>
      <c r="K110" s="98"/>
      <c r="L110" s="51"/>
      <c r="M110" s="51"/>
      <c r="N110" s="51"/>
      <c r="O110" s="51"/>
      <c r="P110" s="51"/>
      <c r="Q110" s="51"/>
      <c r="R110" s="120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8"/>
      <c r="AD110" s="41"/>
    </row>
    <row r="111" spans="1:30" ht="44.25" customHeight="1" x14ac:dyDescent="0.2">
      <c r="A111" s="11"/>
      <c r="B111" s="29">
        <v>24</v>
      </c>
      <c r="C111" s="30" t="s">
        <v>272</v>
      </c>
      <c r="D111" s="31" t="s">
        <v>273</v>
      </c>
      <c r="E111" s="32"/>
      <c r="F111" s="100" t="s">
        <v>82</v>
      </c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7"/>
      <c r="R111" s="85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7"/>
      <c r="AD111" s="34"/>
    </row>
    <row r="112" spans="1:30" ht="44.25" customHeight="1" x14ac:dyDescent="0.2">
      <c r="A112" s="35"/>
      <c r="B112" s="36"/>
      <c r="C112" s="73" t="s">
        <v>274</v>
      </c>
      <c r="D112" s="74" t="s">
        <v>275</v>
      </c>
      <c r="E112" s="49" t="s">
        <v>276</v>
      </c>
      <c r="F112" s="50"/>
      <c r="G112" s="127"/>
      <c r="H112" s="51"/>
      <c r="I112" s="51"/>
      <c r="J112" s="51"/>
      <c r="K112" s="51"/>
      <c r="L112" s="91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3"/>
      <c r="AD112" s="41"/>
    </row>
    <row r="113" spans="1:30" ht="44.25" customHeight="1" x14ac:dyDescent="0.2">
      <c r="A113" s="35"/>
      <c r="B113" s="36"/>
      <c r="C113" s="73" t="s">
        <v>277</v>
      </c>
      <c r="D113" s="74" t="s">
        <v>278</v>
      </c>
      <c r="E113" s="49" t="s">
        <v>276</v>
      </c>
      <c r="F113" s="95"/>
      <c r="G113" s="92"/>
      <c r="H113" s="92"/>
      <c r="I113" s="92"/>
      <c r="J113" s="92"/>
      <c r="K113" s="93"/>
      <c r="L113" s="51"/>
      <c r="M113" s="51"/>
      <c r="N113" s="51"/>
      <c r="O113" s="51"/>
      <c r="P113" s="51"/>
      <c r="Q113" s="51"/>
      <c r="R113" s="91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3"/>
      <c r="AD113" s="41"/>
    </row>
    <row r="114" spans="1:30" ht="18.75" customHeight="1" x14ac:dyDescent="0.2">
      <c r="A114" s="80"/>
      <c r="B114" s="80"/>
      <c r="C114" s="81"/>
      <c r="D114" s="82"/>
      <c r="E114" s="83"/>
      <c r="F114" s="83"/>
      <c r="G114" s="83"/>
      <c r="H114" s="83"/>
      <c r="I114" s="83"/>
      <c r="J114" s="83"/>
      <c r="K114" s="83"/>
      <c r="L114" s="84"/>
      <c r="M114" s="84"/>
      <c r="N114" s="84"/>
      <c r="O114" s="84"/>
      <c r="P114" s="84"/>
      <c r="Q114" s="84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</row>
  </sheetData>
  <mergeCells count="189">
    <mergeCell ref="L101:AC101"/>
    <mergeCell ref="F101:H101"/>
    <mergeCell ref="I100:AC100"/>
    <mergeCell ref="R84:AC84"/>
    <mergeCell ref="F84:Q84"/>
    <mergeCell ref="F92:M92"/>
    <mergeCell ref="F91:K91"/>
    <mergeCell ref="P92:AC92"/>
    <mergeCell ref="R102:AC102"/>
    <mergeCell ref="F102:Q102"/>
    <mergeCell ref="F104:N104"/>
    <mergeCell ref="F105:K105"/>
    <mergeCell ref="H106:AC106"/>
    <mergeCell ref="F110:K110"/>
    <mergeCell ref="F103:K103"/>
    <mergeCell ref="F111:Q111"/>
    <mergeCell ref="R111:AC111"/>
    <mergeCell ref="R110:AC110"/>
    <mergeCell ref="R104:AC104"/>
    <mergeCell ref="L105:AC105"/>
    <mergeCell ref="O103:AC103"/>
    <mergeCell ref="J107:AC107"/>
    <mergeCell ref="L108:AC108"/>
    <mergeCell ref="F108:I108"/>
    <mergeCell ref="F107:G107"/>
    <mergeCell ref="F109:Q109"/>
    <mergeCell ref="R109:AC109"/>
    <mergeCell ref="L112:AC112"/>
    <mergeCell ref="R113:AC113"/>
    <mergeCell ref="F113:K113"/>
    <mergeCell ref="R88:AC88"/>
    <mergeCell ref="F86:H86"/>
    <mergeCell ref="R24:AC24"/>
    <mergeCell ref="F24:Q24"/>
    <mergeCell ref="P26:AC26"/>
    <mergeCell ref="G19:AC19"/>
    <mergeCell ref="N21:AC21"/>
    <mergeCell ref="F23:J23"/>
    <mergeCell ref="F21:M21"/>
    <mergeCell ref="G20:AC20"/>
    <mergeCell ref="M25:AC25"/>
    <mergeCell ref="I85:AC85"/>
    <mergeCell ref="M86:AC86"/>
    <mergeCell ref="M82:AC82"/>
    <mergeCell ref="F82:H82"/>
    <mergeCell ref="R83:AC83"/>
    <mergeCell ref="F75:J75"/>
    <mergeCell ref="F80:Q80"/>
    <mergeCell ref="F76:Q76"/>
    <mergeCell ref="F78:H78"/>
    <mergeCell ref="F79:N79"/>
    <mergeCell ref="F74:I74"/>
    <mergeCell ref="F83:L83"/>
    <mergeCell ref="H66:AC66"/>
    <mergeCell ref="F71:J71"/>
    <mergeCell ref="F72:K72"/>
    <mergeCell ref="F68:G68"/>
    <mergeCell ref="I98:AC98"/>
    <mergeCell ref="L99:AC99"/>
    <mergeCell ref="F99:K99"/>
    <mergeCell ref="F93:O93"/>
    <mergeCell ref="Q93:AC93"/>
    <mergeCell ref="D95:Q95"/>
    <mergeCell ref="F94:P94"/>
    <mergeCell ref="R95:AC95"/>
    <mergeCell ref="H97:AC97"/>
    <mergeCell ref="I96:AC96"/>
    <mergeCell ref="F98:G98"/>
    <mergeCell ref="F96:H96"/>
    <mergeCell ref="R94:AC94"/>
    <mergeCell ref="M90:AC90"/>
    <mergeCell ref="J89:AC89"/>
    <mergeCell ref="F88:Q88"/>
    <mergeCell ref="F87:L87"/>
    <mergeCell ref="F90:H90"/>
    <mergeCell ref="O91:AC91"/>
    <mergeCell ref="R87:AC87"/>
    <mergeCell ref="F48:H48"/>
    <mergeCell ref="D51:Q51"/>
    <mergeCell ref="F50:I50"/>
    <mergeCell ref="F52:K52"/>
    <mergeCell ref="F55:H55"/>
    <mergeCell ref="F54:G54"/>
    <mergeCell ref="F57:J57"/>
    <mergeCell ref="F56:I56"/>
    <mergeCell ref="I53:AC53"/>
    <mergeCell ref="J54:AC54"/>
    <mergeCell ref="J55:AC55"/>
    <mergeCell ref="K56:AC56"/>
    <mergeCell ref="L52:AC52"/>
    <mergeCell ref="L48:AC48"/>
    <mergeCell ref="R51:AC51"/>
    <mergeCell ref="L57:AC57"/>
    <mergeCell ref="I81:AC81"/>
    <mergeCell ref="I77:AC77"/>
    <mergeCell ref="J68:AC68"/>
    <mergeCell ref="L71:AC71"/>
    <mergeCell ref="R76:AC76"/>
    <mergeCell ref="L58:AC58"/>
    <mergeCell ref="H59:AC59"/>
    <mergeCell ref="F58:K58"/>
    <mergeCell ref="G49:AC49"/>
    <mergeCell ref="L50:AC50"/>
    <mergeCell ref="F70:I70"/>
    <mergeCell ref="F69:H69"/>
    <mergeCell ref="F61:I61"/>
    <mergeCell ref="F60:G60"/>
    <mergeCell ref="K63:AC63"/>
    <mergeCell ref="L62:AC62"/>
    <mergeCell ref="J60:AC60"/>
    <mergeCell ref="L61:AC61"/>
    <mergeCell ref="F65:K65"/>
    <mergeCell ref="F64:J64"/>
    <mergeCell ref="F62:K62"/>
    <mergeCell ref="I67:AC67"/>
    <mergeCell ref="L64:AC64"/>
    <mergeCell ref="L65:AC65"/>
    <mergeCell ref="K74:AC74"/>
    <mergeCell ref="L75:AC75"/>
    <mergeCell ref="L72:AC72"/>
    <mergeCell ref="J73:AC73"/>
    <mergeCell ref="K69:AC69"/>
    <mergeCell ref="K70:AC70"/>
    <mergeCell ref="O78:AC78"/>
    <mergeCell ref="R79:AC79"/>
    <mergeCell ref="R80:AC80"/>
    <mergeCell ref="K22:AC22"/>
    <mergeCell ref="N23:AC23"/>
    <mergeCell ref="B2:D2"/>
    <mergeCell ref="F2:G2"/>
    <mergeCell ref="H2:I2"/>
    <mergeCell ref="J2:K2"/>
    <mergeCell ref="L2:M2"/>
    <mergeCell ref="N2:O2"/>
    <mergeCell ref="L47:AC47"/>
    <mergeCell ref="F47:K47"/>
    <mergeCell ref="I45:AC45"/>
    <mergeCell ref="L46:AC46"/>
    <mergeCell ref="F45:G45"/>
    <mergeCell ref="F46:H46"/>
    <mergeCell ref="F28:P28"/>
    <mergeCell ref="F27:O27"/>
    <mergeCell ref="D29:K29"/>
    <mergeCell ref="K33:AC33"/>
    <mergeCell ref="L34:AC34"/>
    <mergeCell ref="D35:AC35"/>
    <mergeCell ref="F34:J34"/>
    <mergeCell ref="F33:I33"/>
    <mergeCell ref="F32:H32"/>
    <mergeCell ref="F30:K30"/>
    <mergeCell ref="L29:AC29"/>
    <mergeCell ref="L30:AC30"/>
    <mergeCell ref="G18:AC18"/>
    <mergeCell ref="L12:AC12"/>
    <mergeCell ref="I13:AC13"/>
    <mergeCell ref="F12:K12"/>
    <mergeCell ref="B5:D5"/>
    <mergeCell ref="D6:Q6"/>
    <mergeCell ref="J14:AC14"/>
    <mergeCell ref="H43:AC43"/>
    <mergeCell ref="I44:AC44"/>
    <mergeCell ref="F39:T39"/>
    <mergeCell ref="L40:AC40"/>
    <mergeCell ref="F40:K40"/>
    <mergeCell ref="F44:G44"/>
    <mergeCell ref="H42:AC42"/>
    <mergeCell ref="G41:AC41"/>
    <mergeCell ref="R28:AC28"/>
    <mergeCell ref="Q27:AC27"/>
    <mergeCell ref="R37:AC37"/>
    <mergeCell ref="U38:AC38"/>
    <mergeCell ref="F38:Q38"/>
    <mergeCell ref="F36:AC36"/>
    <mergeCell ref="F26:L26"/>
    <mergeCell ref="I31:AC31"/>
    <mergeCell ref="J32:AC32"/>
    <mergeCell ref="G7:AC7"/>
    <mergeCell ref="R6:AC6"/>
    <mergeCell ref="G8:AC8"/>
    <mergeCell ref="G9:AC9"/>
    <mergeCell ref="G10:AC10"/>
    <mergeCell ref="G11:AC11"/>
    <mergeCell ref="L17:AC17"/>
    <mergeCell ref="K15:AC15"/>
    <mergeCell ref="L16:AC16"/>
    <mergeCell ref="F17:J17"/>
    <mergeCell ref="F16:J16"/>
    <mergeCell ref="F14:H14"/>
    <mergeCell ref="F15:I15"/>
  </mergeCells>
  <printOptions horizontalCentered="1"/>
  <pageMargins left="0.39370078740157483" right="0.39370078740157483" top="0.39370078740157483" bottom="0.7874015748031496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Hertz</dc:creator>
  <cp:lastModifiedBy>Davison Rego Menezes</cp:lastModifiedBy>
  <dcterms:created xsi:type="dcterms:W3CDTF">2019-07-15T19:14:15Z</dcterms:created>
  <dcterms:modified xsi:type="dcterms:W3CDTF">2019-10-08T17:40:40Z</dcterms:modified>
</cp:coreProperties>
</file>